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19\"/>
    </mc:Choice>
  </mc:AlternateContent>
  <xr:revisionPtr revIDLastSave="0" documentId="13_ncr:1_{73AFDC38-91E3-4790-80EC-C20C59A68F39}" xr6:coauthVersionLast="43" xr6:coauthVersionMax="43" xr10:uidLastSave="{00000000-0000-0000-0000-000000000000}"/>
  <bookViews>
    <workbookView xWindow="1680" yWindow="165" windowWidth="25260" windowHeight="1527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I349" i="3"/>
  <c r="H349" i="3"/>
  <c r="G349" i="3"/>
  <c r="F349" i="3"/>
  <c r="E349" i="3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D346" i="3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E342" i="3"/>
  <c r="D342" i="3"/>
  <c r="C342" i="3"/>
  <c r="B342" i="3"/>
  <c r="J341" i="3"/>
  <c r="I341" i="3"/>
  <c r="H341" i="3"/>
  <c r="G341" i="3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F338" i="3"/>
  <c r="E338" i="3"/>
  <c r="D338" i="3"/>
  <c r="C338" i="3"/>
  <c r="B338" i="3"/>
  <c r="J337" i="3"/>
  <c r="I337" i="3"/>
  <c r="H337" i="3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F334" i="3"/>
  <c r="E334" i="3"/>
  <c r="D334" i="3"/>
  <c r="C334" i="3"/>
  <c r="B334" i="3"/>
  <c r="J333" i="3"/>
  <c r="I333" i="3"/>
  <c r="H333" i="3"/>
  <c r="G333" i="3"/>
  <c r="F333" i="3"/>
  <c r="E333" i="3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F330" i="3"/>
  <c r="E330" i="3"/>
  <c r="D330" i="3"/>
  <c r="C330" i="3"/>
  <c r="B330" i="3"/>
  <c r="J329" i="3"/>
  <c r="I329" i="3"/>
  <c r="H329" i="3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F326" i="3"/>
  <c r="E326" i="3"/>
  <c r="D326" i="3"/>
  <c r="C326" i="3"/>
  <c r="B326" i="3"/>
  <c r="J325" i="3"/>
  <c r="I325" i="3"/>
  <c r="H325" i="3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F322" i="3"/>
  <c r="E322" i="3"/>
  <c r="D322" i="3"/>
  <c r="C322" i="3"/>
  <c r="B322" i="3"/>
  <c r="J321" i="3"/>
  <c r="I321" i="3"/>
  <c r="H321" i="3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F318" i="3"/>
  <c r="E318" i="3"/>
  <c r="D318" i="3"/>
  <c r="C318" i="3"/>
  <c r="B318" i="3"/>
  <c r="J317" i="3"/>
  <c r="I317" i="3"/>
  <c r="H317" i="3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F314" i="3"/>
  <c r="E314" i="3"/>
  <c r="D314" i="3"/>
  <c r="C314" i="3"/>
  <c r="B314" i="3"/>
  <c r="J313" i="3"/>
  <c r="I313" i="3"/>
  <c r="H313" i="3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F310" i="3"/>
  <c r="E310" i="3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F306" i="3"/>
  <c r="E306" i="3"/>
  <c r="D306" i="3"/>
  <c r="C306" i="3"/>
  <c r="B306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F302" i="3"/>
  <c r="E302" i="3"/>
  <c r="D302" i="3"/>
  <c r="C302" i="3"/>
  <c r="B302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F298" i="3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E290" i="3"/>
  <c r="D290" i="3"/>
  <c r="C290" i="3"/>
  <c r="B290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E286" i="3"/>
  <c r="D286" i="3"/>
  <c r="C286" i="3"/>
  <c r="B286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E282" i="3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E278" i="3"/>
  <c r="D278" i="3"/>
  <c r="C278" i="3"/>
  <c r="B278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E274" i="3"/>
  <c r="D274" i="3"/>
  <c r="C274" i="3"/>
  <c r="B274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E270" i="3"/>
  <c r="D270" i="3"/>
  <c r="C270" i="3"/>
  <c r="B270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E266" i="3"/>
  <c r="D266" i="3"/>
  <c r="C266" i="3"/>
  <c r="B266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E262" i="3"/>
  <c r="D262" i="3"/>
  <c r="C262" i="3"/>
  <c r="B262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E258" i="3"/>
  <c r="D258" i="3"/>
  <c r="C258" i="3"/>
  <c r="B258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E254" i="3"/>
  <c r="D254" i="3"/>
  <c r="C254" i="3"/>
  <c r="B254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E246" i="3"/>
  <c r="D246" i="3"/>
  <c r="C246" i="3"/>
  <c r="B246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C242" i="3"/>
  <c r="B242" i="3"/>
  <c r="J241" i="3"/>
  <c r="I241" i="3"/>
  <c r="H241" i="3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E238" i="3"/>
  <c r="D238" i="3"/>
  <c r="C238" i="3"/>
  <c r="B238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C234" i="3"/>
  <c r="B234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E230" i="3"/>
  <c r="D230" i="3"/>
  <c r="C230" i="3"/>
  <c r="B230" i="3"/>
  <c r="J229" i="3"/>
  <c r="I229" i="3"/>
  <c r="H229" i="3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E226" i="3"/>
  <c r="D226" i="3"/>
  <c r="C226" i="3"/>
  <c r="B226" i="3"/>
  <c r="J225" i="3"/>
  <c r="I225" i="3"/>
  <c r="H225" i="3"/>
  <c r="G225" i="3"/>
  <c r="F225" i="3"/>
  <c r="E225" i="3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E222" i="3"/>
  <c r="D222" i="3"/>
  <c r="C222" i="3"/>
  <c r="B222" i="3"/>
  <c r="J221" i="3"/>
  <c r="I221" i="3"/>
  <c r="H221" i="3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F218" i="3"/>
  <c r="E218" i="3"/>
  <c r="D218" i="3"/>
  <c r="C218" i="3"/>
  <c r="B218" i="3"/>
  <c r="J217" i="3"/>
  <c r="I217" i="3"/>
  <c r="H217" i="3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H214" i="3"/>
  <c r="K214" i="3" s="1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H210" i="3"/>
  <c r="K210" i="3" s="1"/>
  <c r="G210" i="3"/>
  <c r="F210" i="3"/>
  <c r="E210" i="3"/>
  <c r="D210" i="3"/>
  <c r="J210" i="3" s="1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E206" i="3"/>
  <c r="D206" i="3"/>
  <c r="J206" i="3" s="1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H204" i="3"/>
  <c r="K204" i="3" s="1"/>
  <c r="G204" i="3"/>
  <c r="F204" i="3"/>
  <c r="E204" i="3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F202" i="3"/>
  <c r="E202" i="3"/>
  <c r="D202" i="3"/>
  <c r="J202" i="3" s="1"/>
  <c r="C202" i="3"/>
  <c r="B202" i="3"/>
  <c r="J201" i="3"/>
  <c r="H201" i="3"/>
  <c r="G201" i="3"/>
  <c r="F201" i="3"/>
  <c r="I201" i="3" s="1"/>
  <c r="E201" i="3"/>
  <c r="K201" i="3" s="1"/>
  <c r="D201" i="3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K198" i="3" s="1"/>
  <c r="G198" i="3"/>
  <c r="F198" i="3"/>
  <c r="E198" i="3"/>
  <c r="D198" i="3"/>
  <c r="J198" i="3" s="1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J196" i="3"/>
  <c r="H196" i="3"/>
  <c r="K196" i="3" s="1"/>
  <c r="G196" i="3"/>
  <c r="F196" i="3"/>
  <c r="E196" i="3"/>
  <c r="D196" i="3"/>
  <c r="C196" i="3"/>
  <c r="I196" i="3" s="1"/>
  <c r="B196" i="3"/>
  <c r="J195" i="3"/>
  <c r="H195" i="3"/>
  <c r="G195" i="3"/>
  <c r="F195" i="3"/>
  <c r="I195" i="3" s="1"/>
  <c r="E195" i="3"/>
  <c r="K195" i="3" s="1"/>
  <c r="D195" i="3"/>
  <c r="C195" i="3"/>
  <c r="B195" i="3"/>
  <c r="H194" i="3"/>
  <c r="K194" i="3" s="1"/>
  <c r="G194" i="3"/>
  <c r="F194" i="3"/>
  <c r="E194" i="3"/>
  <c r="D194" i="3"/>
  <c r="J194" i="3" s="1"/>
  <c r="C194" i="3"/>
  <c r="B194" i="3"/>
  <c r="J193" i="3"/>
  <c r="H193" i="3"/>
  <c r="G193" i="3"/>
  <c r="F193" i="3"/>
  <c r="I193" i="3" s="1"/>
  <c r="E193" i="3"/>
  <c r="K193" i="3" s="1"/>
  <c r="D193" i="3"/>
  <c r="C193" i="3"/>
  <c r="B193" i="3"/>
  <c r="J192" i="3"/>
  <c r="H192" i="3"/>
  <c r="K192" i="3" s="1"/>
  <c r="G192" i="3"/>
  <c r="F192" i="3"/>
  <c r="E192" i="3"/>
  <c r="D192" i="3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F190" i="3"/>
  <c r="E190" i="3"/>
  <c r="D190" i="3"/>
  <c r="C190" i="3"/>
  <c r="B190" i="3"/>
  <c r="J189" i="3"/>
  <c r="H189" i="3"/>
  <c r="G189" i="3"/>
  <c r="F189" i="3"/>
  <c r="I189" i="3" s="1"/>
  <c r="E189" i="3"/>
  <c r="D189" i="3"/>
  <c r="C189" i="3"/>
  <c r="B189" i="3"/>
  <c r="J188" i="3"/>
  <c r="H188" i="3"/>
  <c r="K188" i="3" s="1"/>
  <c r="G188" i="3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B183" i="3"/>
  <c r="H182" i="3"/>
  <c r="G182" i="3"/>
  <c r="J182" i="3" s="1"/>
  <c r="F182" i="3"/>
  <c r="E182" i="3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I177" i="3"/>
  <c r="H177" i="3"/>
  <c r="K177" i="3" s="1"/>
  <c r="G177" i="3"/>
  <c r="J177" i="3" s="1"/>
  <c r="F177" i="3"/>
  <c r="E177" i="3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I174" i="3"/>
  <c r="H174" i="3"/>
  <c r="G174" i="3"/>
  <c r="F174" i="3"/>
  <c r="E174" i="3"/>
  <c r="D174" i="3"/>
  <c r="J174" i="3" s="1"/>
  <c r="C174" i="3"/>
  <c r="B174" i="3"/>
  <c r="K173" i="3"/>
  <c r="J173" i="3"/>
  <c r="H173" i="3"/>
  <c r="G173" i="3"/>
  <c r="F173" i="3"/>
  <c r="I173" i="3" s="1"/>
  <c r="E173" i="3"/>
  <c r="D173" i="3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H171" i="3"/>
  <c r="G171" i="3"/>
  <c r="F171" i="3"/>
  <c r="E171" i="3"/>
  <c r="K171" i="3" s="1"/>
  <c r="D171" i="3"/>
  <c r="J171" i="3" s="1"/>
  <c r="C171" i="3"/>
  <c r="B171" i="3"/>
  <c r="H170" i="3"/>
  <c r="G170" i="3"/>
  <c r="F170" i="3"/>
  <c r="I170" i="3" s="1"/>
  <c r="E170" i="3"/>
  <c r="K170" i="3" s="1"/>
  <c r="D170" i="3"/>
  <c r="C170" i="3"/>
  <c r="B170" i="3"/>
  <c r="I169" i="3"/>
  <c r="H169" i="3"/>
  <c r="K169" i="3" s="1"/>
  <c r="G169" i="3"/>
  <c r="J169" i="3" s="1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K167" i="3"/>
  <c r="H167" i="3"/>
  <c r="G167" i="3"/>
  <c r="F167" i="3"/>
  <c r="E167" i="3"/>
  <c r="D167" i="3"/>
  <c r="J167" i="3" s="1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H165" i="3"/>
  <c r="K165" i="3" s="1"/>
  <c r="G165" i="3"/>
  <c r="J165" i="3" s="1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J163" i="3" s="1"/>
  <c r="F163" i="3"/>
  <c r="E163" i="3"/>
  <c r="D163" i="3"/>
  <c r="C163" i="3"/>
  <c r="B163" i="3"/>
  <c r="H162" i="3"/>
  <c r="G162" i="3"/>
  <c r="F162" i="3"/>
  <c r="I162" i="3" s="1"/>
  <c r="E162" i="3"/>
  <c r="D162" i="3"/>
  <c r="C162" i="3"/>
  <c r="B162" i="3"/>
  <c r="J161" i="3"/>
  <c r="I161" i="3"/>
  <c r="H161" i="3"/>
  <c r="K161" i="3" s="1"/>
  <c r="G161" i="3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B159" i="3"/>
  <c r="H158" i="3"/>
  <c r="G158" i="3"/>
  <c r="F158" i="3"/>
  <c r="I158" i="3" s="1"/>
  <c r="E158" i="3"/>
  <c r="D158" i="3"/>
  <c r="J158" i="3" s="1"/>
  <c r="C158" i="3"/>
  <c r="B158" i="3"/>
  <c r="H157" i="3"/>
  <c r="K157" i="3" s="1"/>
  <c r="G157" i="3"/>
  <c r="J157" i="3" s="1"/>
  <c r="F157" i="3"/>
  <c r="I157" i="3" s="1"/>
  <c r="E157" i="3"/>
  <c r="D157" i="3"/>
  <c r="C157" i="3"/>
  <c r="B157" i="3"/>
  <c r="I156" i="3"/>
  <c r="H156" i="3"/>
  <c r="K156" i="3" s="1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I154" i="3"/>
  <c r="H154" i="3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B151" i="3"/>
  <c r="H150" i="3"/>
  <c r="G150" i="3"/>
  <c r="F150" i="3"/>
  <c r="I150" i="3" s="1"/>
  <c r="E150" i="3"/>
  <c r="D150" i="3"/>
  <c r="C150" i="3"/>
  <c r="B150" i="3"/>
  <c r="J149" i="3"/>
  <c r="I149" i="3"/>
  <c r="H149" i="3"/>
  <c r="K149" i="3" s="1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H146" i="3"/>
  <c r="G146" i="3"/>
  <c r="F146" i="3"/>
  <c r="I146" i="3" s="1"/>
  <c r="E146" i="3"/>
  <c r="K146" i="3" s="1"/>
  <c r="D146" i="3"/>
  <c r="C146" i="3"/>
  <c r="B146" i="3"/>
  <c r="I145" i="3"/>
  <c r="H145" i="3"/>
  <c r="K145" i="3" s="1"/>
  <c r="G145" i="3"/>
  <c r="J145" i="3" s="1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I141" i="3" s="1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E139" i="3"/>
  <c r="K139" i="3" s="1"/>
  <c r="D139" i="3"/>
  <c r="J139" i="3" s="1"/>
  <c r="C139" i="3"/>
  <c r="B139" i="3"/>
  <c r="H138" i="3"/>
  <c r="G138" i="3"/>
  <c r="F138" i="3"/>
  <c r="I138" i="3" s="1"/>
  <c r="E138" i="3"/>
  <c r="K138" i="3" s="1"/>
  <c r="D138" i="3"/>
  <c r="J138" i="3" s="1"/>
  <c r="C138" i="3"/>
  <c r="B138" i="3"/>
  <c r="I137" i="3"/>
  <c r="H137" i="3"/>
  <c r="K137" i="3" s="1"/>
  <c r="G137" i="3"/>
  <c r="J137" i="3" s="1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H133" i="3"/>
  <c r="K133" i="3" s="1"/>
  <c r="G133" i="3"/>
  <c r="J133" i="3" s="1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J131" i="3" s="1"/>
  <c r="F131" i="3"/>
  <c r="E131" i="3"/>
  <c r="D131" i="3"/>
  <c r="C131" i="3"/>
  <c r="B131" i="3"/>
  <c r="H130" i="3"/>
  <c r="G130" i="3"/>
  <c r="F130" i="3"/>
  <c r="I130" i="3" s="1"/>
  <c r="E130" i="3"/>
  <c r="D130" i="3"/>
  <c r="C130" i="3"/>
  <c r="B130" i="3"/>
  <c r="J129" i="3"/>
  <c r="I129" i="3"/>
  <c r="H129" i="3"/>
  <c r="K129" i="3" s="1"/>
  <c r="G129" i="3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E127" i="3"/>
  <c r="D127" i="3"/>
  <c r="J127" i="3" s="1"/>
  <c r="C127" i="3"/>
  <c r="B127" i="3"/>
  <c r="I126" i="3"/>
  <c r="H126" i="3"/>
  <c r="G126" i="3"/>
  <c r="F126" i="3"/>
  <c r="E126" i="3"/>
  <c r="K126" i="3" s="1"/>
  <c r="D126" i="3"/>
  <c r="C126" i="3"/>
  <c r="B126" i="3"/>
  <c r="K125" i="3"/>
  <c r="I125" i="3"/>
  <c r="H125" i="3"/>
  <c r="G125" i="3"/>
  <c r="J125" i="3" s="1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I122" i="3" s="1"/>
  <c r="E122" i="3"/>
  <c r="K122" i="3" s="1"/>
  <c r="D122" i="3"/>
  <c r="J122" i="3" s="1"/>
  <c r="C122" i="3"/>
  <c r="B122" i="3"/>
  <c r="I121" i="3"/>
  <c r="H121" i="3"/>
  <c r="K121" i="3" s="1"/>
  <c r="G121" i="3"/>
  <c r="F121" i="3"/>
  <c r="E121" i="3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K119" i="3" s="1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H115" i="3"/>
  <c r="G115" i="3"/>
  <c r="J115" i="3" s="1"/>
  <c r="F115" i="3"/>
  <c r="E115" i="3"/>
  <c r="K115" i="3" s="1"/>
  <c r="D115" i="3"/>
  <c r="C115" i="3"/>
  <c r="B115" i="3"/>
  <c r="I114" i="3"/>
  <c r="H114" i="3"/>
  <c r="G114" i="3"/>
  <c r="J114" i="3" s="1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J108" i="3"/>
  <c r="H108" i="3"/>
  <c r="G108" i="3"/>
  <c r="F108" i="3"/>
  <c r="E108" i="3"/>
  <c r="K108" i="3" s="1"/>
  <c r="D108" i="3"/>
  <c r="C108" i="3"/>
  <c r="I108" i="3" s="1"/>
  <c r="B108" i="3"/>
  <c r="K107" i="3"/>
  <c r="H107" i="3"/>
  <c r="G107" i="3"/>
  <c r="F107" i="3"/>
  <c r="E107" i="3"/>
  <c r="D107" i="3"/>
  <c r="J107" i="3" s="1"/>
  <c r="C107" i="3"/>
  <c r="B107" i="3"/>
  <c r="H106" i="3"/>
  <c r="G106" i="3"/>
  <c r="F106" i="3"/>
  <c r="I106" i="3" s="1"/>
  <c r="E106" i="3"/>
  <c r="K106" i="3" s="1"/>
  <c r="D106" i="3"/>
  <c r="J106" i="3" s="1"/>
  <c r="C106" i="3"/>
  <c r="B106" i="3"/>
  <c r="H105" i="3"/>
  <c r="K105" i="3" s="1"/>
  <c r="G105" i="3"/>
  <c r="F105" i="3"/>
  <c r="I105" i="3" s="1"/>
  <c r="E105" i="3"/>
  <c r="D105" i="3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K103" i="3"/>
  <c r="H103" i="3"/>
  <c r="G103" i="3"/>
  <c r="J103" i="3" s="1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F100" i="3"/>
  <c r="E100" i="3"/>
  <c r="D100" i="3"/>
  <c r="J100" i="3" s="1"/>
  <c r="C100" i="3"/>
  <c r="B100" i="3"/>
  <c r="J99" i="3"/>
  <c r="H99" i="3"/>
  <c r="G99" i="3"/>
  <c r="F99" i="3"/>
  <c r="E99" i="3"/>
  <c r="K99" i="3" s="1"/>
  <c r="D99" i="3"/>
  <c r="C99" i="3"/>
  <c r="B99" i="3"/>
  <c r="H98" i="3"/>
  <c r="G98" i="3"/>
  <c r="J98" i="3" s="1"/>
  <c r="F98" i="3"/>
  <c r="I98" i="3" s="1"/>
  <c r="E98" i="3"/>
  <c r="D98" i="3"/>
  <c r="C98" i="3"/>
  <c r="B98" i="3"/>
  <c r="I97" i="3"/>
  <c r="H97" i="3"/>
  <c r="K97" i="3" s="1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B96" i="3"/>
  <c r="H95" i="3"/>
  <c r="G95" i="3"/>
  <c r="F95" i="3"/>
  <c r="E95" i="3"/>
  <c r="D95" i="3"/>
  <c r="C95" i="3"/>
  <c r="B95" i="3"/>
  <c r="I94" i="3"/>
  <c r="H94" i="3"/>
  <c r="G94" i="3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F91" i="3"/>
  <c r="E91" i="3"/>
  <c r="K91" i="3" s="1"/>
  <c r="D91" i="3"/>
  <c r="J91" i="3" s="1"/>
  <c r="C91" i="3"/>
  <c r="B91" i="3"/>
  <c r="H90" i="3"/>
  <c r="G90" i="3"/>
  <c r="F90" i="3"/>
  <c r="I90" i="3" s="1"/>
  <c r="E90" i="3"/>
  <c r="K90" i="3" s="1"/>
  <c r="D90" i="3"/>
  <c r="J90" i="3" s="1"/>
  <c r="C90" i="3"/>
  <c r="B90" i="3"/>
  <c r="H89" i="3"/>
  <c r="K89" i="3" s="1"/>
  <c r="G89" i="3"/>
  <c r="F89" i="3"/>
  <c r="I89" i="3" s="1"/>
  <c r="E89" i="3"/>
  <c r="D89" i="3"/>
  <c r="J89" i="3" s="1"/>
  <c r="C89" i="3"/>
  <c r="B89" i="3"/>
  <c r="J88" i="3"/>
  <c r="H88" i="3"/>
  <c r="K88" i="3" s="1"/>
  <c r="G88" i="3"/>
  <c r="F88" i="3"/>
  <c r="E88" i="3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D86" i="3"/>
  <c r="C86" i="3"/>
  <c r="B86" i="3"/>
  <c r="K85" i="3"/>
  <c r="H85" i="3"/>
  <c r="G85" i="3"/>
  <c r="J85" i="3" s="1"/>
  <c r="F85" i="3"/>
  <c r="E85" i="3"/>
  <c r="D85" i="3"/>
  <c r="C85" i="3"/>
  <c r="B85" i="3"/>
  <c r="I84" i="3"/>
  <c r="H84" i="3"/>
  <c r="G84" i="3"/>
  <c r="F84" i="3"/>
  <c r="E84" i="3"/>
  <c r="D84" i="3"/>
  <c r="J84" i="3" s="1"/>
  <c r="C84" i="3"/>
  <c r="B84" i="3"/>
  <c r="J83" i="3"/>
  <c r="H83" i="3"/>
  <c r="K83" i="3" s="1"/>
  <c r="G83" i="3"/>
  <c r="F83" i="3"/>
  <c r="E83" i="3"/>
  <c r="D83" i="3"/>
  <c r="C83" i="3"/>
  <c r="B83" i="3"/>
  <c r="J82" i="3"/>
  <c r="I82" i="3"/>
  <c r="H82" i="3"/>
  <c r="G82" i="3"/>
  <c r="F82" i="3"/>
  <c r="E82" i="3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F79" i="3"/>
  <c r="E79" i="3"/>
  <c r="K79" i="3" s="1"/>
  <c r="D79" i="3"/>
  <c r="C79" i="3"/>
  <c r="B79" i="3"/>
  <c r="H78" i="3"/>
  <c r="G78" i="3"/>
  <c r="F78" i="3"/>
  <c r="I78" i="3" s="1"/>
  <c r="E78" i="3"/>
  <c r="K78" i="3" s="1"/>
  <c r="D78" i="3"/>
  <c r="C78" i="3"/>
  <c r="B78" i="3"/>
  <c r="I77" i="3"/>
  <c r="H77" i="3"/>
  <c r="K77" i="3" s="1"/>
  <c r="G77" i="3"/>
  <c r="J77" i="3" s="1"/>
  <c r="F77" i="3"/>
  <c r="E77" i="3"/>
  <c r="D77" i="3"/>
  <c r="C77" i="3"/>
  <c r="B77" i="3"/>
  <c r="K76" i="3"/>
  <c r="J76" i="3"/>
  <c r="H76" i="3"/>
  <c r="G76" i="3"/>
  <c r="F76" i="3"/>
  <c r="E76" i="3"/>
  <c r="D76" i="3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I73" i="3"/>
  <c r="H73" i="3"/>
  <c r="K73" i="3" s="1"/>
  <c r="G73" i="3"/>
  <c r="F73" i="3"/>
  <c r="E73" i="3"/>
  <c r="D73" i="3"/>
  <c r="J73" i="3" s="1"/>
  <c r="C73" i="3"/>
  <c r="B73" i="3"/>
  <c r="K72" i="3"/>
  <c r="J72" i="3"/>
  <c r="H72" i="3"/>
  <c r="G72" i="3"/>
  <c r="F72" i="3"/>
  <c r="I72" i="3" s="1"/>
  <c r="E72" i="3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F69" i="3"/>
  <c r="E69" i="3"/>
  <c r="D69" i="3"/>
  <c r="C69" i="3"/>
  <c r="B69" i="3"/>
  <c r="H68" i="3"/>
  <c r="G68" i="3"/>
  <c r="F68" i="3"/>
  <c r="I68" i="3" s="1"/>
  <c r="E68" i="3"/>
  <c r="K68" i="3" s="1"/>
  <c r="D68" i="3"/>
  <c r="C68" i="3"/>
  <c r="B68" i="3"/>
  <c r="I67" i="3"/>
  <c r="H67" i="3"/>
  <c r="K67" i="3" s="1"/>
  <c r="G67" i="3"/>
  <c r="J67" i="3" s="1"/>
  <c r="F67" i="3"/>
  <c r="E67" i="3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H63" i="3"/>
  <c r="K63" i="3" s="1"/>
  <c r="G63" i="3"/>
  <c r="J63" i="3" s="1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J61" i="3" s="1"/>
  <c r="F61" i="3"/>
  <c r="E61" i="3"/>
  <c r="D61" i="3"/>
  <c r="C61" i="3"/>
  <c r="B61" i="3"/>
  <c r="H60" i="3"/>
  <c r="G60" i="3"/>
  <c r="F60" i="3"/>
  <c r="I60" i="3" s="1"/>
  <c r="E60" i="3"/>
  <c r="D60" i="3"/>
  <c r="C60" i="3"/>
  <c r="B60" i="3"/>
  <c r="J59" i="3"/>
  <c r="I59" i="3"/>
  <c r="H59" i="3"/>
  <c r="K59" i="3" s="1"/>
  <c r="G59" i="3"/>
  <c r="F59" i="3"/>
  <c r="E59" i="3"/>
  <c r="D59" i="3"/>
  <c r="C59" i="3"/>
  <c r="B59" i="3"/>
  <c r="J58" i="3"/>
  <c r="H58" i="3"/>
  <c r="G58" i="3"/>
  <c r="F58" i="3"/>
  <c r="E58" i="3"/>
  <c r="K58" i="3" s="1"/>
  <c r="D58" i="3"/>
  <c r="C58" i="3"/>
  <c r="I58" i="3" s="1"/>
  <c r="B58" i="3"/>
  <c r="H57" i="3"/>
  <c r="G57" i="3"/>
  <c r="F57" i="3"/>
  <c r="E57" i="3"/>
  <c r="K57" i="3" s="1"/>
  <c r="D57" i="3"/>
  <c r="C57" i="3"/>
  <c r="B57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J55" i="3" s="1"/>
  <c r="F55" i="3"/>
  <c r="I55" i="3" s="1"/>
  <c r="E55" i="3"/>
  <c r="D55" i="3"/>
  <c r="C55" i="3"/>
  <c r="B55" i="3"/>
  <c r="J54" i="3"/>
  <c r="I54" i="3"/>
  <c r="H54" i="3"/>
  <c r="K54" i="3" s="1"/>
  <c r="G54" i="3"/>
  <c r="F54" i="3"/>
  <c r="E54" i="3"/>
  <c r="D54" i="3"/>
  <c r="C54" i="3"/>
  <c r="B54" i="3"/>
  <c r="K53" i="3"/>
  <c r="J53" i="3"/>
  <c r="H53" i="3"/>
  <c r="G53" i="3"/>
  <c r="F53" i="3"/>
  <c r="E53" i="3"/>
  <c r="D53" i="3"/>
  <c r="C53" i="3"/>
  <c r="I53" i="3" s="1"/>
  <c r="B53" i="3"/>
  <c r="I52" i="3"/>
  <c r="H52" i="3"/>
  <c r="G52" i="3"/>
  <c r="F52" i="3"/>
  <c r="E52" i="3"/>
  <c r="D52" i="3"/>
  <c r="J52" i="3" s="1"/>
  <c r="C52" i="3"/>
  <c r="B52" i="3"/>
  <c r="K51" i="3"/>
  <c r="H51" i="3"/>
  <c r="G51" i="3"/>
  <c r="J51" i="3" s="1"/>
  <c r="F51" i="3"/>
  <c r="E51" i="3"/>
  <c r="D51" i="3"/>
  <c r="C51" i="3"/>
  <c r="I51" i="3" s="1"/>
  <c r="B51" i="3"/>
  <c r="I50" i="3"/>
  <c r="H50" i="3"/>
  <c r="G50" i="3"/>
  <c r="F50" i="3"/>
  <c r="E50" i="3"/>
  <c r="D50" i="3"/>
  <c r="J50" i="3" s="1"/>
  <c r="C50" i="3"/>
  <c r="B50" i="3"/>
  <c r="J49" i="3"/>
  <c r="H49" i="3"/>
  <c r="G49" i="3"/>
  <c r="F49" i="3"/>
  <c r="E49" i="3"/>
  <c r="K49" i="3" s="1"/>
  <c r="D49" i="3"/>
  <c r="C49" i="3"/>
  <c r="B49" i="3"/>
  <c r="I48" i="3"/>
  <c r="H48" i="3"/>
  <c r="G48" i="3"/>
  <c r="F48" i="3"/>
  <c r="E48" i="3"/>
  <c r="K48" i="3" s="1"/>
  <c r="D48" i="3"/>
  <c r="C48" i="3"/>
  <c r="B48" i="3"/>
  <c r="K47" i="3"/>
  <c r="H47" i="3"/>
  <c r="G47" i="3"/>
  <c r="J47" i="3" s="1"/>
  <c r="F47" i="3"/>
  <c r="E47" i="3"/>
  <c r="D47" i="3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C45" i="3"/>
  <c r="B45" i="3"/>
  <c r="H44" i="3"/>
  <c r="G44" i="3"/>
  <c r="F44" i="3"/>
  <c r="I44" i="3" s="1"/>
  <c r="E44" i="3"/>
  <c r="K44" i="3" s="1"/>
  <c r="D44" i="3"/>
  <c r="C44" i="3"/>
  <c r="B44" i="3"/>
  <c r="H43" i="3"/>
  <c r="K43" i="3" s="1"/>
  <c r="G43" i="3"/>
  <c r="J43" i="3" s="1"/>
  <c r="F43" i="3"/>
  <c r="I43" i="3" s="1"/>
  <c r="E43" i="3"/>
  <c r="D43" i="3"/>
  <c r="C43" i="3"/>
  <c r="B43" i="3"/>
  <c r="J42" i="3"/>
  <c r="I42" i="3"/>
  <c r="H42" i="3"/>
  <c r="K42" i="3" s="1"/>
  <c r="G42" i="3"/>
  <c r="F42" i="3"/>
  <c r="E42" i="3"/>
  <c r="D42" i="3"/>
  <c r="C42" i="3"/>
  <c r="B42" i="3"/>
  <c r="K41" i="3"/>
  <c r="H41" i="3"/>
  <c r="G41" i="3"/>
  <c r="J41" i="3" s="1"/>
  <c r="F41" i="3"/>
  <c r="E41" i="3"/>
  <c r="D41" i="3"/>
  <c r="C41" i="3"/>
  <c r="I41" i="3" s="1"/>
  <c r="B41" i="3"/>
  <c r="I40" i="3"/>
  <c r="H40" i="3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J35" i="3" s="1"/>
  <c r="F35" i="3"/>
  <c r="E35" i="3"/>
  <c r="D35" i="3"/>
  <c r="C35" i="3"/>
  <c r="I35" i="3" s="1"/>
  <c r="B35" i="3"/>
  <c r="J34" i="3"/>
  <c r="I34" i="3"/>
  <c r="H34" i="3"/>
  <c r="G34" i="3"/>
  <c r="F34" i="3"/>
  <c r="E34" i="3"/>
  <c r="D34" i="3"/>
  <c r="C34" i="3"/>
  <c r="B34" i="3"/>
  <c r="K33" i="3"/>
  <c r="J33" i="3"/>
  <c r="H33" i="3"/>
  <c r="G33" i="3"/>
  <c r="F33" i="3"/>
  <c r="E33" i="3"/>
  <c r="D33" i="3"/>
  <c r="C33" i="3"/>
  <c r="B33" i="3"/>
  <c r="I32" i="3"/>
  <c r="H32" i="3"/>
  <c r="G32" i="3"/>
  <c r="F32" i="3"/>
  <c r="E32" i="3"/>
  <c r="K32" i="3" s="1"/>
  <c r="D32" i="3"/>
  <c r="J32" i="3" s="1"/>
  <c r="C32" i="3"/>
  <c r="B32" i="3"/>
  <c r="H31" i="3"/>
  <c r="K31" i="3" s="1"/>
  <c r="G31" i="3"/>
  <c r="J31" i="3" s="1"/>
  <c r="F31" i="3"/>
  <c r="E31" i="3"/>
  <c r="D31" i="3"/>
  <c r="C31" i="3"/>
  <c r="B31" i="3"/>
  <c r="J30" i="3"/>
  <c r="I30" i="3"/>
  <c r="H30" i="3"/>
  <c r="G30" i="3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I28" i="3"/>
  <c r="H28" i="3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F25" i="3"/>
  <c r="E25" i="3"/>
  <c r="K25" i="3" s="1"/>
  <c r="D25" i="3"/>
  <c r="J25" i="3" s="1"/>
  <c r="C25" i="3"/>
  <c r="B25" i="3"/>
  <c r="H24" i="3"/>
  <c r="G24" i="3"/>
  <c r="F24" i="3"/>
  <c r="I24" i="3" s="1"/>
  <c r="E24" i="3"/>
  <c r="K24" i="3" s="1"/>
  <c r="D24" i="3"/>
  <c r="J24" i="3" s="1"/>
  <c r="C24" i="3"/>
  <c r="B24" i="3"/>
  <c r="J23" i="3"/>
  <c r="H23" i="3"/>
  <c r="K23" i="3" s="1"/>
  <c r="G23" i="3"/>
  <c r="F23" i="3"/>
  <c r="I23" i="3" s="1"/>
  <c r="E23" i="3"/>
  <c r="D23" i="3"/>
  <c r="C23" i="3"/>
  <c r="B23" i="3"/>
  <c r="I22" i="3"/>
  <c r="H22" i="3"/>
  <c r="K22" i="3" s="1"/>
  <c r="G22" i="3"/>
  <c r="F22" i="3"/>
  <c r="E22" i="3"/>
  <c r="D22" i="3"/>
  <c r="J22" i="3" s="1"/>
  <c r="C22" i="3"/>
  <c r="B22" i="3"/>
  <c r="J21" i="3"/>
  <c r="H21" i="3"/>
  <c r="G21" i="3"/>
  <c r="F21" i="3"/>
  <c r="E21" i="3"/>
  <c r="K21" i="3" s="1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J19" i="3"/>
  <c r="H19" i="3"/>
  <c r="G19" i="3"/>
  <c r="F19" i="3"/>
  <c r="E19" i="3"/>
  <c r="D19" i="3"/>
  <c r="C19" i="3"/>
  <c r="B19" i="3"/>
  <c r="I18" i="3"/>
  <c r="H18" i="3"/>
  <c r="G18" i="3"/>
  <c r="F18" i="3"/>
  <c r="E18" i="3"/>
  <c r="D18" i="3"/>
  <c r="J18" i="3" s="1"/>
  <c r="C18" i="3"/>
  <c r="B18" i="3"/>
  <c r="K17" i="3"/>
  <c r="H17" i="3"/>
  <c r="G17" i="3"/>
  <c r="J17" i="3" s="1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F13" i="3"/>
  <c r="E13" i="3"/>
  <c r="K13" i="3" s="1"/>
  <c r="D13" i="3"/>
  <c r="C13" i="3"/>
  <c r="B13" i="3"/>
  <c r="H12" i="3"/>
  <c r="G12" i="3"/>
  <c r="F12" i="3"/>
  <c r="I12" i="3" s="1"/>
  <c r="E12" i="3"/>
  <c r="K12" i="3" s="1"/>
  <c r="D12" i="3"/>
  <c r="J12" i="3" s="1"/>
  <c r="C12" i="3"/>
  <c r="B12" i="3"/>
  <c r="H11" i="3"/>
  <c r="K11" i="3" s="1"/>
  <c r="G11" i="3"/>
  <c r="J11" i="3" s="1"/>
  <c r="F11" i="3"/>
  <c r="I11" i="3" s="1"/>
  <c r="E11" i="3"/>
  <c r="D11" i="3"/>
  <c r="C11" i="3"/>
  <c r="B11" i="3"/>
  <c r="J10" i="3"/>
  <c r="I10" i="3"/>
  <c r="H10" i="3"/>
  <c r="K10" i="3" s="1"/>
  <c r="G10" i="3"/>
  <c r="F10" i="3"/>
  <c r="E10" i="3"/>
  <c r="D10" i="3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K227" i="2"/>
  <c r="I227" i="2"/>
  <c r="H227" i="2"/>
  <c r="G227" i="2"/>
  <c r="J227" i="2" s="1"/>
  <c r="F227" i="2"/>
  <c r="E227" i="2"/>
  <c r="D227" i="2"/>
  <c r="C227" i="2"/>
  <c r="B227" i="2"/>
  <c r="H226" i="2"/>
  <c r="K226" i="2" s="1"/>
  <c r="G226" i="2"/>
  <c r="F226" i="2"/>
  <c r="I226" i="2" s="1"/>
  <c r="E226" i="2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B225" i="2"/>
  <c r="J224" i="2"/>
  <c r="I224" i="2"/>
  <c r="H224" i="2"/>
  <c r="G224" i="2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K221" i="2" s="1"/>
  <c r="G221" i="2"/>
  <c r="F221" i="2"/>
  <c r="E221" i="2"/>
  <c r="D221" i="2"/>
  <c r="C221" i="2"/>
  <c r="B221" i="2"/>
  <c r="H220" i="2"/>
  <c r="G220" i="2"/>
  <c r="F220" i="2"/>
  <c r="I220" i="2" s="1"/>
  <c r="E220" i="2"/>
  <c r="D220" i="2"/>
  <c r="C220" i="2"/>
  <c r="B220" i="2"/>
  <c r="J219" i="2"/>
  <c r="I219" i="2"/>
  <c r="H219" i="2"/>
  <c r="K219" i="2" s="1"/>
  <c r="G219" i="2"/>
  <c r="F219" i="2"/>
  <c r="E219" i="2"/>
  <c r="D219" i="2"/>
  <c r="C219" i="2"/>
  <c r="B219" i="2"/>
  <c r="J218" i="2"/>
  <c r="H218" i="2"/>
  <c r="K218" i="2" s="1"/>
  <c r="G218" i="2"/>
  <c r="F218" i="2"/>
  <c r="E218" i="2"/>
  <c r="D218" i="2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K216" i="2"/>
  <c r="H216" i="2"/>
  <c r="G216" i="2"/>
  <c r="F216" i="2"/>
  <c r="E216" i="2"/>
  <c r="D216" i="2"/>
  <c r="J216" i="2" s="1"/>
  <c r="C216" i="2"/>
  <c r="B216" i="2"/>
  <c r="H215" i="2"/>
  <c r="G215" i="2"/>
  <c r="F215" i="2"/>
  <c r="I215" i="2" s="1"/>
  <c r="E215" i="2"/>
  <c r="K215" i="2" s="1"/>
  <c r="D215" i="2"/>
  <c r="C215" i="2"/>
  <c r="B215" i="2"/>
  <c r="I214" i="2"/>
  <c r="H214" i="2"/>
  <c r="K214" i="2" s="1"/>
  <c r="G214" i="2"/>
  <c r="J214" i="2" s="1"/>
  <c r="F214" i="2"/>
  <c r="E214" i="2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J208" i="2"/>
  <c r="H208" i="2"/>
  <c r="G208" i="2"/>
  <c r="F208" i="2"/>
  <c r="E208" i="2"/>
  <c r="D208" i="2"/>
  <c r="C208" i="2"/>
  <c r="B208" i="2"/>
  <c r="I207" i="2"/>
  <c r="H207" i="2"/>
  <c r="G207" i="2"/>
  <c r="J207" i="2" s="1"/>
  <c r="F207" i="2"/>
  <c r="E207" i="2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H205" i="2"/>
  <c r="G205" i="2"/>
  <c r="F205" i="2"/>
  <c r="E205" i="2"/>
  <c r="K205" i="2" s="1"/>
  <c r="D205" i="2"/>
  <c r="J205" i="2" s="1"/>
  <c r="C205" i="2"/>
  <c r="B205" i="2"/>
  <c r="H204" i="2"/>
  <c r="G204" i="2"/>
  <c r="F204" i="2"/>
  <c r="E204" i="2"/>
  <c r="K204" i="2" s="1"/>
  <c r="D204" i="2"/>
  <c r="J204" i="2" s="1"/>
  <c r="C204" i="2"/>
  <c r="B204" i="2"/>
  <c r="I203" i="2"/>
  <c r="H203" i="2"/>
  <c r="G203" i="2"/>
  <c r="J203" i="2" s="1"/>
  <c r="F203" i="2"/>
  <c r="E203" i="2"/>
  <c r="K203" i="2" s="1"/>
  <c r="D203" i="2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K201" i="2"/>
  <c r="I201" i="2"/>
  <c r="H201" i="2"/>
  <c r="G201" i="2"/>
  <c r="F201" i="2"/>
  <c r="E201" i="2"/>
  <c r="D201" i="2"/>
  <c r="J201" i="2" s="1"/>
  <c r="C201" i="2"/>
  <c r="B201" i="2"/>
  <c r="K200" i="2"/>
  <c r="H200" i="2"/>
  <c r="G200" i="2"/>
  <c r="F200" i="2"/>
  <c r="E200" i="2"/>
  <c r="D200" i="2"/>
  <c r="J200" i="2" s="1"/>
  <c r="C200" i="2"/>
  <c r="B200" i="2"/>
  <c r="H199" i="2"/>
  <c r="G199" i="2"/>
  <c r="F199" i="2"/>
  <c r="I199" i="2" s="1"/>
  <c r="E199" i="2"/>
  <c r="K199" i="2" s="1"/>
  <c r="D199" i="2"/>
  <c r="C199" i="2"/>
  <c r="B199" i="2"/>
  <c r="I198" i="2"/>
  <c r="H198" i="2"/>
  <c r="K198" i="2" s="1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H196" i="2"/>
  <c r="K196" i="2" s="1"/>
  <c r="G196" i="2"/>
  <c r="F196" i="2"/>
  <c r="E196" i="2"/>
  <c r="D196" i="2"/>
  <c r="J196" i="2" s="1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B192" i="2"/>
  <c r="J191" i="2"/>
  <c r="I191" i="2"/>
  <c r="H191" i="2"/>
  <c r="G191" i="2"/>
  <c r="F191" i="2"/>
  <c r="E191" i="2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H189" i="2"/>
  <c r="G189" i="2"/>
  <c r="F189" i="2"/>
  <c r="E189" i="2"/>
  <c r="K189" i="2" s="1"/>
  <c r="D189" i="2"/>
  <c r="J189" i="2" s="1"/>
  <c r="C189" i="2"/>
  <c r="B189" i="2"/>
  <c r="H188" i="2"/>
  <c r="G188" i="2"/>
  <c r="F188" i="2"/>
  <c r="E188" i="2"/>
  <c r="K188" i="2" s="1"/>
  <c r="D188" i="2"/>
  <c r="J188" i="2" s="1"/>
  <c r="C188" i="2"/>
  <c r="B188" i="2"/>
  <c r="I187" i="2"/>
  <c r="H187" i="2"/>
  <c r="G187" i="2"/>
  <c r="J187" i="2" s="1"/>
  <c r="F187" i="2"/>
  <c r="E187" i="2"/>
  <c r="K187" i="2" s="1"/>
  <c r="D187" i="2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H184" i="2"/>
  <c r="G184" i="2"/>
  <c r="F184" i="2"/>
  <c r="E184" i="2"/>
  <c r="K184" i="2" s="1"/>
  <c r="D184" i="2"/>
  <c r="J184" i="2" s="1"/>
  <c r="C184" i="2"/>
  <c r="B184" i="2"/>
  <c r="H183" i="2"/>
  <c r="G183" i="2"/>
  <c r="F183" i="2"/>
  <c r="I183" i="2" s="1"/>
  <c r="E183" i="2"/>
  <c r="K183" i="2" s="1"/>
  <c r="D183" i="2"/>
  <c r="C183" i="2"/>
  <c r="B183" i="2"/>
  <c r="I182" i="2"/>
  <c r="H182" i="2"/>
  <c r="K182" i="2" s="1"/>
  <c r="G182" i="2"/>
  <c r="J182" i="2" s="1"/>
  <c r="F182" i="2"/>
  <c r="E182" i="2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H180" i="2"/>
  <c r="K180" i="2" s="1"/>
  <c r="G180" i="2"/>
  <c r="F180" i="2"/>
  <c r="E180" i="2"/>
  <c r="D180" i="2"/>
  <c r="J180" i="2" s="1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F178" i="2"/>
  <c r="E178" i="2"/>
  <c r="D178" i="2"/>
  <c r="C178" i="2"/>
  <c r="B178" i="2"/>
  <c r="J177" i="2"/>
  <c r="I177" i="2"/>
  <c r="H177" i="2"/>
  <c r="G177" i="2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B176" i="2"/>
  <c r="J175" i="2"/>
  <c r="I175" i="2"/>
  <c r="H175" i="2"/>
  <c r="G175" i="2"/>
  <c r="F175" i="2"/>
  <c r="E175" i="2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F172" i="2"/>
  <c r="E172" i="2"/>
  <c r="D172" i="2"/>
  <c r="J172" i="2" s="1"/>
  <c r="C172" i="2"/>
  <c r="B172" i="2"/>
  <c r="I171" i="2"/>
  <c r="H171" i="2"/>
  <c r="G171" i="2"/>
  <c r="J171" i="2" s="1"/>
  <c r="F171" i="2"/>
  <c r="E171" i="2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H169" i="2"/>
  <c r="G169" i="2"/>
  <c r="F169" i="2"/>
  <c r="E169" i="2"/>
  <c r="K169" i="2" s="1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B168" i="2"/>
  <c r="H167" i="2"/>
  <c r="G167" i="2"/>
  <c r="F167" i="2"/>
  <c r="I167" i="2" s="1"/>
  <c r="E167" i="2"/>
  <c r="K167" i="2" s="1"/>
  <c r="D167" i="2"/>
  <c r="J167" i="2" s="1"/>
  <c r="C167" i="2"/>
  <c r="B167" i="2"/>
  <c r="I166" i="2"/>
  <c r="H166" i="2"/>
  <c r="K166" i="2" s="1"/>
  <c r="G166" i="2"/>
  <c r="J166" i="2" s="1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K164" i="2" s="1"/>
  <c r="G164" i="2"/>
  <c r="F164" i="2"/>
  <c r="E164" i="2"/>
  <c r="D164" i="2"/>
  <c r="J164" i="2" s="1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F162" i="2"/>
  <c r="E162" i="2"/>
  <c r="D162" i="2"/>
  <c r="C162" i="2"/>
  <c r="B162" i="2"/>
  <c r="J161" i="2"/>
  <c r="I161" i="2"/>
  <c r="H161" i="2"/>
  <c r="G161" i="2"/>
  <c r="F161" i="2"/>
  <c r="E161" i="2"/>
  <c r="D161" i="2"/>
  <c r="C161" i="2"/>
  <c r="B161" i="2"/>
  <c r="J160" i="2"/>
  <c r="H160" i="2"/>
  <c r="K160" i="2" s="1"/>
  <c r="G160" i="2"/>
  <c r="F160" i="2"/>
  <c r="E160" i="2"/>
  <c r="D160" i="2"/>
  <c r="C160" i="2"/>
  <c r="B160" i="2"/>
  <c r="J159" i="2"/>
  <c r="I159" i="2"/>
  <c r="H159" i="2"/>
  <c r="G159" i="2"/>
  <c r="F159" i="2"/>
  <c r="E159" i="2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D156" i="2"/>
  <c r="C156" i="2"/>
  <c r="B156" i="2"/>
  <c r="I155" i="2"/>
  <c r="H155" i="2"/>
  <c r="G155" i="2"/>
  <c r="J155" i="2" s="1"/>
  <c r="F155" i="2"/>
  <c r="E155" i="2"/>
  <c r="D155" i="2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E147" i="2"/>
  <c r="K147" i="2" s="1"/>
  <c r="D147" i="2"/>
  <c r="C147" i="2"/>
  <c r="B147" i="2"/>
  <c r="I146" i="2"/>
  <c r="H146" i="2"/>
  <c r="G146" i="2"/>
  <c r="J146" i="2" s="1"/>
  <c r="F146" i="2"/>
  <c r="E146" i="2"/>
  <c r="D146" i="2"/>
  <c r="C146" i="2"/>
  <c r="B146" i="2"/>
  <c r="K145" i="2"/>
  <c r="J145" i="2"/>
  <c r="I145" i="2"/>
  <c r="H145" i="2"/>
  <c r="G145" i="2"/>
  <c r="F145" i="2"/>
  <c r="E145" i="2"/>
  <c r="D145" i="2"/>
  <c r="C145" i="2"/>
  <c r="B145" i="2"/>
  <c r="K144" i="2"/>
  <c r="I144" i="2"/>
  <c r="H144" i="2"/>
  <c r="G144" i="2"/>
  <c r="F144" i="2"/>
  <c r="E144" i="2"/>
  <c r="D144" i="2"/>
  <c r="J144" i="2" s="1"/>
  <c r="C144" i="2"/>
  <c r="B144" i="2"/>
  <c r="K143" i="2"/>
  <c r="H143" i="2"/>
  <c r="G143" i="2"/>
  <c r="F143" i="2"/>
  <c r="E143" i="2"/>
  <c r="D143" i="2"/>
  <c r="C143" i="2"/>
  <c r="I143" i="2" s="1"/>
  <c r="B143" i="2"/>
  <c r="J142" i="2"/>
  <c r="I142" i="2"/>
  <c r="H142" i="2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E139" i="2"/>
  <c r="K139" i="2" s="1"/>
  <c r="D139" i="2"/>
  <c r="C139" i="2"/>
  <c r="B139" i="2"/>
  <c r="I138" i="2"/>
  <c r="H138" i="2"/>
  <c r="G138" i="2"/>
  <c r="J138" i="2" s="1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K136" i="2"/>
  <c r="I136" i="2"/>
  <c r="H136" i="2"/>
  <c r="G136" i="2"/>
  <c r="F136" i="2"/>
  <c r="E136" i="2"/>
  <c r="D136" i="2"/>
  <c r="J136" i="2" s="1"/>
  <c r="C136" i="2"/>
  <c r="B136" i="2"/>
  <c r="K135" i="2"/>
  <c r="H135" i="2"/>
  <c r="G135" i="2"/>
  <c r="F135" i="2"/>
  <c r="E135" i="2"/>
  <c r="D135" i="2"/>
  <c r="C135" i="2"/>
  <c r="I135" i="2" s="1"/>
  <c r="B135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E131" i="2"/>
  <c r="K131" i="2" s="1"/>
  <c r="D131" i="2"/>
  <c r="C131" i="2"/>
  <c r="B131" i="2"/>
  <c r="I130" i="2"/>
  <c r="H130" i="2"/>
  <c r="G130" i="2"/>
  <c r="J130" i="2" s="1"/>
  <c r="F130" i="2"/>
  <c r="E130" i="2"/>
  <c r="D130" i="2"/>
  <c r="C130" i="2"/>
  <c r="B130" i="2"/>
  <c r="K129" i="2"/>
  <c r="J129" i="2"/>
  <c r="I129" i="2"/>
  <c r="H129" i="2"/>
  <c r="G129" i="2"/>
  <c r="F129" i="2"/>
  <c r="E129" i="2"/>
  <c r="D129" i="2"/>
  <c r="C129" i="2"/>
  <c r="B129" i="2"/>
  <c r="K128" i="2"/>
  <c r="I128" i="2"/>
  <c r="H128" i="2"/>
  <c r="G128" i="2"/>
  <c r="F128" i="2"/>
  <c r="E128" i="2"/>
  <c r="D128" i="2"/>
  <c r="J128" i="2" s="1"/>
  <c r="C128" i="2"/>
  <c r="B128" i="2"/>
  <c r="K127" i="2"/>
  <c r="H127" i="2"/>
  <c r="G127" i="2"/>
  <c r="F127" i="2"/>
  <c r="E127" i="2"/>
  <c r="D127" i="2"/>
  <c r="C127" i="2"/>
  <c r="I127" i="2" s="1"/>
  <c r="B127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E123" i="2"/>
  <c r="K123" i="2" s="1"/>
  <c r="D123" i="2"/>
  <c r="C123" i="2"/>
  <c r="B123" i="2"/>
  <c r="I122" i="2"/>
  <c r="H122" i="2"/>
  <c r="G122" i="2"/>
  <c r="J122" i="2" s="1"/>
  <c r="F122" i="2"/>
  <c r="E122" i="2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K120" i="2"/>
  <c r="I120" i="2"/>
  <c r="H120" i="2"/>
  <c r="G120" i="2"/>
  <c r="F120" i="2"/>
  <c r="E120" i="2"/>
  <c r="D120" i="2"/>
  <c r="J120" i="2" s="1"/>
  <c r="C120" i="2"/>
  <c r="B120" i="2"/>
  <c r="K119" i="2"/>
  <c r="H119" i="2"/>
  <c r="G119" i="2"/>
  <c r="F119" i="2"/>
  <c r="E119" i="2"/>
  <c r="D119" i="2"/>
  <c r="C119" i="2"/>
  <c r="I119" i="2" s="1"/>
  <c r="B119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F115" i="2"/>
  <c r="E115" i="2"/>
  <c r="K115" i="2" s="1"/>
  <c r="D115" i="2"/>
  <c r="C115" i="2"/>
  <c r="B115" i="2"/>
  <c r="I114" i="2"/>
  <c r="H114" i="2"/>
  <c r="G114" i="2"/>
  <c r="J114" i="2" s="1"/>
  <c r="F114" i="2"/>
  <c r="E114" i="2"/>
  <c r="D114" i="2"/>
  <c r="C114" i="2"/>
  <c r="B114" i="2"/>
  <c r="K113" i="2"/>
  <c r="J113" i="2"/>
  <c r="I113" i="2"/>
  <c r="H113" i="2"/>
  <c r="G113" i="2"/>
  <c r="F113" i="2"/>
  <c r="E113" i="2"/>
  <c r="D113" i="2"/>
  <c r="C113" i="2"/>
  <c r="B113" i="2"/>
  <c r="K112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F111" i="2"/>
  <c r="E111" i="2"/>
  <c r="D111" i="2"/>
  <c r="C111" i="2"/>
  <c r="I111" i="2" s="1"/>
  <c r="B111" i="2"/>
  <c r="J110" i="2"/>
  <c r="I110" i="2"/>
  <c r="H110" i="2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E107" i="2"/>
  <c r="K107" i="2" s="1"/>
  <c r="D107" i="2"/>
  <c r="C107" i="2"/>
  <c r="B107" i="2"/>
  <c r="I106" i="2"/>
  <c r="H106" i="2"/>
  <c r="G106" i="2"/>
  <c r="J106" i="2" s="1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K103" i="2"/>
  <c r="H103" i="2"/>
  <c r="G103" i="2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E99" i="2"/>
  <c r="K99" i="2" s="1"/>
  <c r="D99" i="2"/>
  <c r="C99" i="2"/>
  <c r="B99" i="2"/>
  <c r="I98" i="2"/>
  <c r="H98" i="2"/>
  <c r="G98" i="2"/>
  <c r="J98" i="2" s="1"/>
  <c r="F98" i="2"/>
  <c r="E98" i="2"/>
  <c r="D98" i="2"/>
  <c r="C98" i="2"/>
  <c r="B98" i="2"/>
  <c r="K97" i="2"/>
  <c r="J97" i="2"/>
  <c r="I97" i="2"/>
  <c r="H97" i="2"/>
  <c r="G97" i="2"/>
  <c r="F97" i="2"/>
  <c r="E97" i="2"/>
  <c r="D97" i="2"/>
  <c r="C97" i="2"/>
  <c r="B97" i="2"/>
  <c r="K96" i="2"/>
  <c r="I96" i="2"/>
  <c r="H96" i="2"/>
  <c r="G96" i="2"/>
  <c r="F96" i="2"/>
  <c r="E96" i="2"/>
  <c r="D96" i="2"/>
  <c r="J96" i="2" s="1"/>
  <c r="C96" i="2"/>
  <c r="B96" i="2"/>
  <c r="K95" i="2"/>
  <c r="H95" i="2"/>
  <c r="G95" i="2"/>
  <c r="F95" i="2"/>
  <c r="E95" i="2"/>
  <c r="D95" i="2"/>
  <c r="C95" i="2"/>
  <c r="I95" i="2" s="1"/>
  <c r="B95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K91" i="2" s="1"/>
  <c r="D91" i="2"/>
  <c r="C91" i="2"/>
  <c r="B91" i="2"/>
  <c r="I90" i="2"/>
  <c r="H90" i="2"/>
  <c r="G90" i="2"/>
  <c r="J90" i="2" s="1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I88" i="2"/>
  <c r="H88" i="2"/>
  <c r="G88" i="2"/>
  <c r="F88" i="2"/>
  <c r="E88" i="2"/>
  <c r="D88" i="2"/>
  <c r="J88" i="2" s="1"/>
  <c r="C88" i="2"/>
  <c r="B88" i="2"/>
  <c r="K87" i="2"/>
  <c r="H87" i="2"/>
  <c r="G87" i="2"/>
  <c r="F87" i="2"/>
  <c r="E87" i="2"/>
  <c r="D87" i="2"/>
  <c r="C87" i="2"/>
  <c r="I87" i="2" s="1"/>
  <c r="B87" i="2"/>
  <c r="J86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K83" i="2" s="1"/>
  <c r="D83" i="2"/>
  <c r="C83" i="2"/>
  <c r="B83" i="2"/>
  <c r="I82" i="2"/>
  <c r="H82" i="2"/>
  <c r="G82" i="2"/>
  <c r="J82" i="2" s="1"/>
  <c r="F82" i="2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I80" i="2"/>
  <c r="H80" i="2"/>
  <c r="G80" i="2"/>
  <c r="F80" i="2"/>
  <c r="E80" i="2"/>
  <c r="D80" i="2"/>
  <c r="J80" i="2" s="1"/>
  <c r="C80" i="2"/>
  <c r="B80" i="2"/>
  <c r="K79" i="2"/>
  <c r="H79" i="2"/>
  <c r="G79" i="2"/>
  <c r="F79" i="2"/>
  <c r="E79" i="2"/>
  <c r="D79" i="2"/>
  <c r="C79" i="2"/>
  <c r="I79" i="2" s="1"/>
  <c r="B79" i="2"/>
  <c r="J78" i="2"/>
  <c r="I78" i="2"/>
  <c r="H78" i="2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E75" i="2"/>
  <c r="K75" i="2" s="1"/>
  <c r="D75" i="2"/>
  <c r="C75" i="2"/>
  <c r="B75" i="2"/>
  <c r="I74" i="2"/>
  <c r="H74" i="2"/>
  <c r="G74" i="2"/>
  <c r="J74" i="2" s="1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I72" i="2"/>
  <c r="H72" i="2"/>
  <c r="G72" i="2"/>
  <c r="F72" i="2"/>
  <c r="E72" i="2"/>
  <c r="D72" i="2"/>
  <c r="J72" i="2" s="1"/>
  <c r="C72" i="2"/>
  <c r="B72" i="2"/>
  <c r="K71" i="2"/>
  <c r="H71" i="2"/>
  <c r="G71" i="2"/>
  <c r="F71" i="2"/>
  <c r="E71" i="2"/>
  <c r="D71" i="2"/>
  <c r="C71" i="2"/>
  <c r="I71" i="2" s="1"/>
  <c r="B71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F67" i="2"/>
  <c r="E67" i="2"/>
  <c r="K67" i="2" s="1"/>
  <c r="D67" i="2"/>
  <c r="C67" i="2"/>
  <c r="B67" i="2"/>
  <c r="I66" i="2"/>
  <c r="H66" i="2"/>
  <c r="G66" i="2"/>
  <c r="J66" i="2" s="1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I64" i="2"/>
  <c r="H64" i="2"/>
  <c r="G64" i="2"/>
  <c r="F64" i="2"/>
  <c r="E64" i="2"/>
  <c r="D64" i="2"/>
  <c r="J64" i="2" s="1"/>
  <c r="C64" i="2"/>
  <c r="B64" i="2"/>
  <c r="K63" i="2"/>
  <c r="H63" i="2"/>
  <c r="G63" i="2"/>
  <c r="F63" i="2"/>
  <c r="E63" i="2"/>
  <c r="D63" i="2"/>
  <c r="C63" i="2"/>
  <c r="I63" i="2" s="1"/>
  <c r="B63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B59" i="2"/>
  <c r="I58" i="2"/>
  <c r="H58" i="2"/>
  <c r="G58" i="2"/>
  <c r="J58" i="2" s="1"/>
  <c r="F58" i="2"/>
  <c r="E58" i="2"/>
  <c r="K58" i="2" s="1"/>
  <c r="D58" i="2"/>
  <c r="C58" i="2"/>
  <c r="B58" i="2"/>
  <c r="K57" i="2"/>
  <c r="I57" i="2"/>
  <c r="H57" i="2"/>
  <c r="G57" i="2"/>
  <c r="J57" i="2" s="1"/>
  <c r="F57" i="2"/>
  <c r="E57" i="2"/>
  <c r="D57" i="2"/>
  <c r="C57" i="2"/>
  <c r="B57" i="2"/>
  <c r="K56" i="2"/>
  <c r="I56" i="2"/>
  <c r="H56" i="2"/>
  <c r="G56" i="2"/>
  <c r="F56" i="2"/>
  <c r="E56" i="2"/>
  <c r="D56" i="2"/>
  <c r="J56" i="2" s="1"/>
  <c r="C56" i="2"/>
  <c r="B56" i="2"/>
  <c r="K55" i="2"/>
  <c r="H55" i="2"/>
  <c r="G55" i="2"/>
  <c r="F55" i="2"/>
  <c r="E55" i="2"/>
  <c r="D55" i="2"/>
  <c r="C55" i="2"/>
  <c r="I55" i="2" s="1"/>
  <c r="B55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F51" i="2"/>
  <c r="E51" i="2"/>
  <c r="K51" i="2" s="1"/>
  <c r="D51" i="2"/>
  <c r="J51" i="2" s="1"/>
  <c r="C51" i="2"/>
  <c r="B51" i="2"/>
  <c r="I50" i="2"/>
  <c r="H50" i="2"/>
  <c r="G50" i="2"/>
  <c r="J50" i="2" s="1"/>
  <c r="F50" i="2"/>
  <c r="E50" i="2"/>
  <c r="K50" i="2" s="1"/>
  <c r="D50" i="2"/>
  <c r="C50" i="2"/>
  <c r="B50" i="2"/>
  <c r="K49" i="2"/>
  <c r="I49" i="2"/>
  <c r="H49" i="2"/>
  <c r="G49" i="2"/>
  <c r="J49" i="2" s="1"/>
  <c r="F49" i="2"/>
  <c r="E49" i="2"/>
  <c r="D49" i="2"/>
  <c r="C49" i="2"/>
  <c r="B49" i="2"/>
  <c r="K48" i="2"/>
  <c r="I48" i="2"/>
  <c r="H48" i="2"/>
  <c r="G48" i="2"/>
  <c r="F48" i="2"/>
  <c r="E48" i="2"/>
  <c r="D48" i="2"/>
  <c r="J48" i="2" s="1"/>
  <c r="C48" i="2"/>
  <c r="B48" i="2"/>
  <c r="K47" i="2"/>
  <c r="H47" i="2"/>
  <c r="G47" i="2"/>
  <c r="F47" i="2"/>
  <c r="E47" i="2"/>
  <c r="D47" i="2"/>
  <c r="C47" i="2"/>
  <c r="I47" i="2" s="1"/>
  <c r="B47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F43" i="2"/>
  <c r="E43" i="2"/>
  <c r="K43" i="2" s="1"/>
  <c r="D43" i="2"/>
  <c r="J43" i="2" s="1"/>
  <c r="C43" i="2"/>
  <c r="B43" i="2"/>
  <c r="I42" i="2"/>
  <c r="H42" i="2"/>
  <c r="G42" i="2"/>
  <c r="J42" i="2" s="1"/>
  <c r="F42" i="2"/>
  <c r="E42" i="2"/>
  <c r="K42" i="2" s="1"/>
  <c r="D42" i="2"/>
  <c r="C42" i="2"/>
  <c r="B42" i="2"/>
  <c r="K41" i="2"/>
  <c r="I41" i="2"/>
  <c r="H41" i="2"/>
  <c r="G41" i="2"/>
  <c r="J41" i="2" s="1"/>
  <c r="F41" i="2"/>
  <c r="E41" i="2"/>
  <c r="D41" i="2"/>
  <c r="C41" i="2"/>
  <c r="B41" i="2"/>
  <c r="K40" i="2"/>
  <c r="I40" i="2"/>
  <c r="H40" i="2"/>
  <c r="G40" i="2"/>
  <c r="F40" i="2"/>
  <c r="E40" i="2"/>
  <c r="D40" i="2"/>
  <c r="J40" i="2" s="1"/>
  <c r="C40" i="2"/>
  <c r="B40" i="2"/>
  <c r="K39" i="2"/>
  <c r="H39" i="2"/>
  <c r="G39" i="2"/>
  <c r="F39" i="2"/>
  <c r="E39" i="2"/>
  <c r="D39" i="2"/>
  <c r="C39" i="2"/>
  <c r="I39" i="2" s="1"/>
  <c r="B39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E35" i="2"/>
  <c r="K35" i="2" s="1"/>
  <c r="D35" i="2"/>
  <c r="J35" i="2" s="1"/>
  <c r="C35" i="2"/>
  <c r="B35" i="2"/>
  <c r="I34" i="2"/>
  <c r="H34" i="2"/>
  <c r="G34" i="2"/>
  <c r="J34" i="2" s="1"/>
  <c r="F34" i="2"/>
  <c r="E34" i="2"/>
  <c r="K34" i="2" s="1"/>
  <c r="D34" i="2"/>
  <c r="C34" i="2"/>
  <c r="B34" i="2"/>
  <c r="K33" i="2"/>
  <c r="I33" i="2"/>
  <c r="H33" i="2"/>
  <c r="G33" i="2"/>
  <c r="J33" i="2" s="1"/>
  <c r="F33" i="2"/>
  <c r="E33" i="2"/>
  <c r="D33" i="2"/>
  <c r="C33" i="2"/>
  <c r="B33" i="2"/>
  <c r="K32" i="2"/>
  <c r="I32" i="2"/>
  <c r="H32" i="2"/>
  <c r="G32" i="2"/>
  <c r="F32" i="2"/>
  <c r="E32" i="2"/>
  <c r="D32" i="2"/>
  <c r="J32" i="2" s="1"/>
  <c r="C32" i="2"/>
  <c r="B32" i="2"/>
  <c r="K31" i="2"/>
  <c r="H31" i="2"/>
  <c r="G31" i="2"/>
  <c r="F31" i="2"/>
  <c r="E31" i="2"/>
  <c r="D31" i="2"/>
  <c r="C31" i="2"/>
  <c r="I31" i="2" s="1"/>
  <c r="B31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F27" i="2"/>
  <c r="E27" i="2"/>
  <c r="K27" i="2" s="1"/>
  <c r="D27" i="2"/>
  <c r="J27" i="2" s="1"/>
  <c r="C27" i="2"/>
  <c r="B27" i="2"/>
  <c r="I26" i="2"/>
  <c r="H26" i="2"/>
  <c r="G26" i="2"/>
  <c r="J26" i="2" s="1"/>
  <c r="F26" i="2"/>
  <c r="E26" i="2"/>
  <c r="K26" i="2" s="1"/>
  <c r="D26" i="2"/>
  <c r="C26" i="2"/>
  <c r="B26" i="2"/>
  <c r="K25" i="2"/>
  <c r="I25" i="2"/>
  <c r="H25" i="2"/>
  <c r="G25" i="2"/>
  <c r="J25" i="2" s="1"/>
  <c r="F25" i="2"/>
  <c r="E25" i="2"/>
  <c r="D25" i="2"/>
  <c r="C25" i="2"/>
  <c r="B25" i="2"/>
  <c r="K24" i="2"/>
  <c r="I24" i="2"/>
  <c r="H24" i="2"/>
  <c r="G24" i="2"/>
  <c r="F24" i="2"/>
  <c r="E24" i="2"/>
  <c r="D24" i="2"/>
  <c r="J24" i="2" s="1"/>
  <c r="C24" i="2"/>
  <c r="B24" i="2"/>
  <c r="K23" i="2"/>
  <c r="H23" i="2"/>
  <c r="G23" i="2"/>
  <c r="F23" i="2"/>
  <c r="E23" i="2"/>
  <c r="D23" i="2"/>
  <c r="C23" i="2"/>
  <c r="I23" i="2" s="1"/>
  <c r="B23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B19" i="2"/>
  <c r="I18" i="2"/>
  <c r="H18" i="2"/>
  <c r="G18" i="2"/>
  <c r="J18" i="2" s="1"/>
  <c r="F18" i="2"/>
  <c r="E18" i="2"/>
  <c r="K18" i="2" s="1"/>
  <c r="D18" i="2"/>
  <c r="C18" i="2"/>
  <c r="B18" i="2"/>
  <c r="K17" i="2"/>
  <c r="I17" i="2"/>
  <c r="H17" i="2"/>
  <c r="G17" i="2"/>
  <c r="J17" i="2" s="1"/>
  <c r="F17" i="2"/>
  <c r="E17" i="2"/>
  <c r="D17" i="2"/>
  <c r="C17" i="2"/>
  <c r="B17" i="2"/>
  <c r="K16" i="2"/>
  <c r="I16" i="2"/>
  <c r="H16" i="2"/>
  <c r="G16" i="2"/>
  <c r="F16" i="2"/>
  <c r="E16" i="2"/>
  <c r="D16" i="2"/>
  <c r="J16" i="2" s="1"/>
  <c r="C16" i="2"/>
  <c r="B16" i="2"/>
  <c r="K15" i="2"/>
  <c r="H15" i="2"/>
  <c r="G15" i="2"/>
  <c r="F15" i="2"/>
  <c r="E15" i="2"/>
  <c r="D15" i="2"/>
  <c r="C15" i="2"/>
  <c r="I15" i="2" s="1"/>
  <c r="B15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B11" i="2"/>
  <c r="I10" i="2"/>
  <c r="H10" i="2"/>
  <c r="G10" i="2"/>
  <c r="J10" i="2" s="1"/>
  <c r="F10" i="2"/>
  <c r="E10" i="2"/>
  <c r="K10" i="2" s="1"/>
  <c r="D10" i="2"/>
  <c r="C10" i="2"/>
  <c r="B10" i="2"/>
  <c r="K9" i="2"/>
  <c r="I9" i="2"/>
  <c r="H9" i="2"/>
  <c r="G9" i="2"/>
  <c r="J9" i="2" s="1"/>
  <c r="F9" i="2"/>
  <c r="E9" i="2"/>
  <c r="D9" i="2"/>
  <c r="C9" i="2"/>
  <c r="B9" i="2"/>
  <c r="K8" i="2"/>
  <c r="I8" i="2"/>
  <c r="H8" i="2"/>
  <c r="G8" i="2"/>
  <c r="F8" i="2"/>
  <c r="E8" i="2"/>
  <c r="D8" i="2"/>
  <c r="J8" i="2" s="1"/>
  <c r="C8" i="2"/>
  <c r="B8" i="2"/>
  <c r="K7" i="2"/>
  <c r="H7" i="2"/>
  <c r="G7" i="2"/>
  <c r="G6" i="2" s="1"/>
  <c r="F7" i="2"/>
  <c r="E7" i="2"/>
  <c r="D7" i="2"/>
  <c r="C7" i="2"/>
  <c r="B7" i="2"/>
  <c r="H6" i="2"/>
  <c r="F4" i="2"/>
  <c r="C4" i="2"/>
  <c r="I2" i="2"/>
  <c r="G2" i="2"/>
  <c r="K102" i="2" l="1"/>
  <c r="J103" i="2"/>
  <c r="K110" i="2"/>
  <c r="J111" i="2"/>
  <c r="K118" i="2"/>
  <c r="J119" i="2"/>
  <c r="K126" i="2"/>
  <c r="J127" i="2"/>
  <c r="K134" i="2"/>
  <c r="J135" i="2"/>
  <c r="K142" i="2"/>
  <c r="J143" i="2"/>
  <c r="J156" i="2"/>
  <c r="K171" i="2"/>
  <c r="K172" i="2"/>
  <c r="K34" i="3"/>
  <c r="J7" i="2"/>
  <c r="K14" i="2"/>
  <c r="J15" i="2"/>
  <c r="K30" i="2"/>
  <c r="J31" i="2"/>
  <c r="K46" i="2"/>
  <c r="J47" i="2"/>
  <c r="K70" i="2"/>
  <c r="J71" i="2"/>
  <c r="K78" i="2"/>
  <c r="J79" i="2"/>
  <c r="K86" i="2"/>
  <c r="J87" i="2"/>
  <c r="K94" i="2"/>
  <c r="E6" i="2"/>
  <c r="K6" i="2" s="1"/>
  <c r="K156" i="2"/>
  <c r="J194" i="2"/>
  <c r="I7" i="2"/>
  <c r="C6" i="2"/>
  <c r="K22" i="2"/>
  <c r="J23" i="2"/>
  <c r="K38" i="2"/>
  <c r="J39" i="2"/>
  <c r="K54" i="2"/>
  <c r="J55" i="2"/>
  <c r="K62" i="2"/>
  <c r="J63" i="2"/>
  <c r="J95" i="2"/>
  <c r="K155" i="2"/>
  <c r="I178" i="2"/>
  <c r="K193" i="2"/>
  <c r="F6" i="2"/>
  <c r="I147" i="2"/>
  <c r="I162" i="2"/>
  <c r="K177" i="2"/>
  <c r="J178" i="2"/>
  <c r="J215" i="2"/>
  <c r="J221" i="2"/>
  <c r="I13" i="3"/>
  <c r="I75" i="2"/>
  <c r="I83" i="2"/>
  <c r="I91" i="2"/>
  <c r="I99" i="2"/>
  <c r="I107" i="2"/>
  <c r="I115" i="2"/>
  <c r="I123" i="2"/>
  <c r="I131" i="2"/>
  <c r="I139" i="2"/>
  <c r="J147" i="2"/>
  <c r="K161" i="2"/>
  <c r="J162" i="2"/>
  <c r="J199" i="2"/>
  <c r="I205" i="2"/>
  <c r="J220" i="2"/>
  <c r="J44" i="3"/>
  <c r="J57" i="3"/>
  <c r="J69" i="3"/>
  <c r="I11" i="2"/>
  <c r="I19" i="2"/>
  <c r="I27" i="2"/>
  <c r="I35" i="2"/>
  <c r="I43" i="2"/>
  <c r="I51" i="2"/>
  <c r="I59" i="2"/>
  <c r="I67" i="2"/>
  <c r="K66" i="2"/>
  <c r="J67" i="2"/>
  <c r="K74" i="2"/>
  <c r="J75" i="2"/>
  <c r="K82" i="2"/>
  <c r="J83" i="2"/>
  <c r="K90" i="2"/>
  <c r="J91" i="2"/>
  <c r="K98" i="2"/>
  <c r="J99" i="2"/>
  <c r="K106" i="2"/>
  <c r="J107" i="2"/>
  <c r="K114" i="2"/>
  <c r="J115" i="2"/>
  <c r="K122" i="2"/>
  <c r="J123" i="2"/>
  <c r="K130" i="2"/>
  <c r="J131" i="2"/>
  <c r="K138" i="2"/>
  <c r="J139" i="2"/>
  <c r="K146" i="2"/>
  <c r="J183" i="2"/>
  <c r="I189" i="2"/>
  <c r="I88" i="3"/>
  <c r="I160" i="2"/>
  <c r="I176" i="2"/>
  <c r="I192" i="2"/>
  <c r="I208" i="2"/>
  <c r="I19" i="3"/>
  <c r="I31" i="3"/>
  <c r="J119" i="3"/>
  <c r="K182" i="3"/>
  <c r="K159" i="2"/>
  <c r="K175" i="2"/>
  <c r="K191" i="2"/>
  <c r="K207" i="2"/>
  <c r="K16" i="3"/>
  <c r="K30" i="3"/>
  <c r="I45" i="3"/>
  <c r="K52" i="3"/>
  <c r="J79" i="3"/>
  <c r="I85" i="3"/>
  <c r="J146" i="3"/>
  <c r="K224" i="2"/>
  <c r="I33" i="3"/>
  <c r="J40" i="3"/>
  <c r="K50" i="3"/>
  <c r="I79" i="3"/>
  <c r="D6" i="2"/>
  <c r="J6" i="2" s="1"/>
  <c r="I156" i="2"/>
  <c r="I172" i="2"/>
  <c r="I188" i="2"/>
  <c r="I204" i="2"/>
  <c r="I221" i="2"/>
  <c r="J8" i="3"/>
  <c r="K18" i="3"/>
  <c r="J45" i="3"/>
  <c r="I57" i="3"/>
  <c r="J78" i="3"/>
  <c r="J94" i="3"/>
  <c r="J95" i="3"/>
  <c r="J126" i="3"/>
  <c r="K150" i="3"/>
  <c r="K154" i="3"/>
  <c r="K158" i="3"/>
  <c r="K94" i="3"/>
  <c r="J170" i="3"/>
  <c r="K95" i="3"/>
  <c r="I152" i="2"/>
  <c r="I168" i="2"/>
  <c r="I184" i="2"/>
  <c r="I200" i="2"/>
  <c r="I216" i="2"/>
  <c r="K220" i="2"/>
  <c r="J13" i="3"/>
  <c r="I25" i="3"/>
  <c r="J56" i="3"/>
  <c r="I61" i="3"/>
  <c r="J68" i="3"/>
  <c r="K86" i="3"/>
  <c r="I91" i="3"/>
  <c r="K100" i="3"/>
  <c r="I107" i="3"/>
  <c r="K8" i="3"/>
  <c r="I17" i="3"/>
  <c r="J28" i="3"/>
  <c r="K40" i="3"/>
  <c r="I49" i="3"/>
  <c r="J60" i="3"/>
  <c r="I96" i="3"/>
  <c r="K102" i="3"/>
  <c r="K111" i="3"/>
  <c r="I225" i="2"/>
  <c r="J16" i="3"/>
  <c r="K28" i="3"/>
  <c r="I37" i="3"/>
  <c r="J48" i="3"/>
  <c r="K60" i="3"/>
  <c r="I69" i="3"/>
  <c r="K84" i="3"/>
  <c r="I95" i="3"/>
  <c r="I127" i="3"/>
  <c r="I159" i="3"/>
  <c r="J105" i="3"/>
  <c r="K118" i="3"/>
  <c r="K127" i="3"/>
  <c r="I131" i="3"/>
  <c r="I163" i="3"/>
  <c r="I83" i="3"/>
  <c r="I99" i="3"/>
  <c r="I115" i="3"/>
  <c r="J130" i="3"/>
  <c r="K142" i="3"/>
  <c r="I151" i="3"/>
  <c r="J162" i="3"/>
  <c r="K174" i="3"/>
  <c r="I183" i="3"/>
  <c r="J184" i="3"/>
  <c r="I202" i="3"/>
  <c r="K82" i="3"/>
  <c r="K98" i="3"/>
  <c r="K114" i="3"/>
  <c r="K130" i="3"/>
  <c r="I139" i="3"/>
  <c r="J150" i="3"/>
  <c r="K162" i="3"/>
  <c r="I171" i="3"/>
  <c r="K213" i="3"/>
  <c r="J214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I286" i="3"/>
  <c r="I290" i="3"/>
  <c r="I294" i="3"/>
  <c r="I298" i="3"/>
  <c r="I302" i="3"/>
  <c r="I306" i="3"/>
  <c r="I310" i="3"/>
  <c r="I314" i="3"/>
  <c r="I318" i="3"/>
  <c r="I322" i="3"/>
  <c r="I326" i="3"/>
  <c r="I330" i="3"/>
  <c r="I334" i="3"/>
  <c r="I338" i="3"/>
  <c r="I342" i="3"/>
  <c r="I190" i="3"/>
  <c r="K217" i="3"/>
  <c r="J218" i="3"/>
  <c r="K221" i="3"/>
  <c r="J222" i="3"/>
  <c r="K225" i="3"/>
  <c r="J226" i="3"/>
  <c r="K229" i="3"/>
  <c r="J230" i="3"/>
  <c r="K233" i="3"/>
  <c r="J234" i="3"/>
  <c r="K237" i="3"/>
  <c r="J238" i="3"/>
  <c r="K241" i="3"/>
  <c r="J242" i="3"/>
  <c r="K245" i="3"/>
  <c r="J246" i="3"/>
  <c r="K249" i="3"/>
  <c r="J250" i="3"/>
  <c r="K253" i="3"/>
  <c r="J254" i="3"/>
  <c r="K257" i="3"/>
  <c r="J258" i="3"/>
  <c r="K261" i="3"/>
  <c r="J262" i="3"/>
  <c r="K265" i="3"/>
  <c r="J266" i="3"/>
  <c r="K269" i="3"/>
  <c r="J270" i="3"/>
  <c r="K273" i="3"/>
  <c r="J274" i="3"/>
  <c r="K277" i="3"/>
  <c r="J278" i="3"/>
  <c r="K281" i="3"/>
  <c r="J282" i="3"/>
  <c r="K285" i="3"/>
  <c r="J286" i="3"/>
  <c r="K289" i="3"/>
  <c r="J290" i="3"/>
  <c r="K293" i="3"/>
  <c r="J294" i="3"/>
  <c r="K297" i="3"/>
  <c r="J298" i="3"/>
  <c r="K301" i="3"/>
  <c r="J302" i="3"/>
  <c r="K305" i="3"/>
  <c r="J306" i="3"/>
  <c r="K309" i="3"/>
  <c r="J310" i="3"/>
  <c r="K313" i="3"/>
  <c r="J314" i="3"/>
  <c r="K317" i="3"/>
  <c r="J318" i="3"/>
  <c r="K321" i="3"/>
  <c r="J322" i="3"/>
  <c r="K325" i="3"/>
  <c r="J326" i="3"/>
  <c r="K329" i="3"/>
  <c r="J330" i="3"/>
  <c r="K333" i="3"/>
  <c r="J334" i="3"/>
  <c r="K337" i="3"/>
  <c r="J338" i="3"/>
  <c r="K341" i="3"/>
  <c r="J342" i="3"/>
  <c r="K349" i="3"/>
  <c r="I182" i="3"/>
  <c r="K189" i="3"/>
  <c r="J190" i="3"/>
  <c r="I194" i="3"/>
  <c r="K342" i="3"/>
  <c r="K346" i="3"/>
  <c r="K350" i="3"/>
  <c r="I6" i="2" l="1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<sst xmlns="http://schemas.openxmlformats.org/spreadsheetml/2006/main" count="162" uniqueCount="126">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</sst>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14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32</v>
      </c>
      <c r="R5" s="1" t="s">
        <v>12</v>
      </c>
    </row>
    <row r="6" spans="2:18" x14ac:dyDescent="0.25">
      <c r="E6" s="57"/>
      <c r="F6" s="57"/>
      <c r="G6" s="57"/>
      <c r="H6" s="57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43496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9" t="s">
        <v>37</v>
      </c>
      <c r="D12" s="59"/>
      <c r="E12" s="59"/>
      <c r="F12" s="59"/>
      <c r="G12" s="59"/>
      <c r="H12" s="59"/>
    </row>
    <row r="14" spans="2:18" ht="18.75" x14ac:dyDescent="0.25">
      <c r="C14" s="56" t="s">
        <v>4</v>
      </c>
      <c r="D14" s="56"/>
      <c r="E14" s="56"/>
      <c r="F14" s="56"/>
      <c r="G14" s="56"/>
      <c r="H14" s="56"/>
    </row>
    <row r="15" spans="2:18" ht="16.5" customHeight="1" x14ac:dyDescent="0.25">
      <c r="B15" s="2" t="s">
        <v>5</v>
      </c>
      <c r="C15" s="55" t="s">
        <v>41</v>
      </c>
      <c r="D15" s="55"/>
      <c r="E15" s="55"/>
      <c r="F15" s="55"/>
      <c r="G15" s="55"/>
      <c r="H15" s="55"/>
    </row>
    <row r="16" spans="2:18" ht="16.5" customHeight="1" x14ac:dyDescent="0.25">
      <c r="B16" s="2" t="s">
        <v>6</v>
      </c>
      <c r="C16" s="55" t="s">
        <v>42</v>
      </c>
      <c r="D16" s="55"/>
      <c r="E16" s="55"/>
      <c r="F16" s="55"/>
      <c r="G16" s="55"/>
      <c r="H16" s="55"/>
    </row>
    <row r="17" spans="2:8" ht="16.5" customHeight="1" x14ac:dyDescent="0.25">
      <c r="B17" s="2" t="s">
        <v>7</v>
      </c>
      <c r="C17" s="55" t="s">
        <v>40</v>
      </c>
      <c r="D17" s="55"/>
      <c r="E17" s="55"/>
      <c r="F17" s="55"/>
      <c r="G17" s="55"/>
      <c r="H17" s="55"/>
    </row>
    <row r="18" spans="2:8" ht="16.5" customHeight="1" x14ac:dyDescent="0.25">
      <c r="B18" s="2" t="s">
        <v>8</v>
      </c>
      <c r="C18" s="55" t="s">
        <v>39</v>
      </c>
      <c r="D18" s="55"/>
      <c r="E18" s="55"/>
      <c r="F18" s="55"/>
      <c r="G18" s="55"/>
      <c r="H18" s="55"/>
    </row>
    <row r="19" spans="2:8" ht="16.5" customHeight="1" x14ac:dyDescent="0.25">
      <c r="B19" s="2" t="s">
        <v>9</v>
      </c>
      <c r="C19" s="55" t="s">
        <v>38</v>
      </c>
      <c r="D19" s="55"/>
      <c r="E19" s="55"/>
      <c r="F19" s="55"/>
      <c r="G19" s="55"/>
      <c r="H19" s="55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D25" sqref="D25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01/01/2019 - 01/31/2019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01/01/2018 - 01/31/2018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86907356.909999996</v>
      </c>
      <c r="D6" s="41">
        <f t="shared" si="0"/>
        <v>53308109.330000006</v>
      </c>
      <c r="E6" s="42">
        <f t="shared" si="0"/>
        <v>18894699.199999999</v>
      </c>
      <c r="F6" s="40">
        <f t="shared" si="0"/>
        <v>83613181.400000006</v>
      </c>
      <c r="G6" s="41">
        <f t="shared" si="0"/>
        <v>48949119.079999998</v>
      </c>
      <c r="H6" s="42">
        <f t="shared" si="0"/>
        <v>18187045.73</v>
      </c>
      <c r="I6" s="20">
        <f t="shared" ref="I6:I69" si="1">IFERROR((C6-F6)/F6,"")</f>
        <v>3.9397801337577025E-2</v>
      </c>
      <c r="J6" s="20">
        <f t="shared" ref="J6:J69" si="2">IFERROR((D6-G6)/G6,"")</f>
        <v>8.9051454488402362E-2</v>
      </c>
      <c r="K6" s="20">
        <f t="shared" ref="K6:K69" si="3">IFERROR((E6-H6)/H6,"")</f>
        <v>3.8909753706326593E-2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2873666.41</v>
      </c>
      <c r="D7" s="43">
        <f>IF('County Data'!E2&gt;9,'County Data'!D2,"*")</f>
        <v>474353.83</v>
      </c>
      <c r="E7" s="44">
        <f>IF('County Data'!G2&gt;9,'County Data'!F2,"*")</f>
        <v>442076.42</v>
      </c>
      <c r="F7" s="43">
        <f>IF('County Data'!I2&gt;9,'County Data'!H2,"*")</f>
        <v>2769326.3</v>
      </c>
      <c r="G7" s="43">
        <f>IF('County Data'!K2&gt;9,'County Data'!J2,"*")</f>
        <v>461827.62</v>
      </c>
      <c r="H7" s="44">
        <f>IF('County Data'!M2&gt;9,'County Data'!L2,"*")</f>
        <v>461198.26</v>
      </c>
      <c r="I7" s="22">
        <f t="shared" si="1"/>
        <v>3.7677073301185325E-2</v>
      </c>
      <c r="J7" s="22">
        <f t="shared" si="2"/>
        <v>2.7123128755270249E-2</v>
      </c>
      <c r="K7" s="22">
        <f t="shared" si="3"/>
        <v>-4.146121453276954E-2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5040681.8899999997</v>
      </c>
      <c r="D8" s="43">
        <f>IF('County Data'!E3&gt;9,'County Data'!D3,"*")</f>
        <v>2782874.74</v>
      </c>
      <c r="E8" s="44">
        <f>IF('County Data'!G3&gt;9,'County Data'!F3,"*")</f>
        <v>950739.89</v>
      </c>
      <c r="F8" s="43">
        <f>IF('County Data'!I3&gt;9,'County Data'!H3,"*")</f>
        <v>4855389.57</v>
      </c>
      <c r="G8" s="43">
        <f>IF('County Data'!K3&gt;9,'County Data'!J3,"*")</f>
        <v>2525485.64</v>
      </c>
      <c r="H8" s="44">
        <f>IF('County Data'!M3&gt;9,'County Data'!L3,"*")</f>
        <v>1008026.35</v>
      </c>
      <c r="I8" s="22">
        <f t="shared" si="1"/>
        <v>3.8162194264465446E-2</v>
      </c>
      <c r="J8" s="22">
        <f t="shared" si="2"/>
        <v>0.10191667532110778</v>
      </c>
      <c r="K8" s="22">
        <f t="shared" si="3"/>
        <v>-5.6830319961377961E-2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2666546.2999999998</v>
      </c>
      <c r="D9" s="46">
        <f>IF('County Data'!E4&gt;9,'County Data'!D4,"*")</f>
        <v>690805.06</v>
      </c>
      <c r="E9" s="47">
        <f>IF('County Data'!G4&gt;9,'County Data'!F4,"*")</f>
        <v>398865.79</v>
      </c>
      <c r="F9" s="45">
        <f>IF('County Data'!I4&gt;9,'County Data'!H4,"*")</f>
        <v>2618656.73</v>
      </c>
      <c r="G9" s="46">
        <f>IF('County Data'!K4&gt;9,'County Data'!J4,"*")</f>
        <v>657594.93999999994</v>
      </c>
      <c r="H9" s="47">
        <f>IF('County Data'!M4&gt;9,'County Data'!L4,"*")</f>
        <v>394998.95</v>
      </c>
      <c r="I9" s="9">
        <f t="shared" si="1"/>
        <v>1.8287837978672308E-2</v>
      </c>
      <c r="J9" s="9">
        <f t="shared" si="2"/>
        <v>5.0502395897389529E-2</v>
      </c>
      <c r="K9" s="9">
        <f t="shared" si="3"/>
        <v>9.7894943771368696E-3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24345518.940000001</v>
      </c>
      <c r="D10" s="43">
        <f>IF('County Data'!E5&gt;9,'County Data'!D5,"*")</f>
        <v>5800820.4800000004</v>
      </c>
      <c r="E10" s="44">
        <f>IF('County Data'!G5&gt;9,'County Data'!F5,"*")</f>
        <v>4659321.8499999996</v>
      </c>
      <c r="F10" s="43">
        <f>IF('County Data'!I5&gt;9,'County Data'!H5,"*")</f>
        <v>24246608.370000001</v>
      </c>
      <c r="G10" s="43">
        <f>IF('County Data'!K5&gt;9,'County Data'!J5,"*")</f>
        <v>5900331.6699999999</v>
      </c>
      <c r="H10" s="44">
        <f>IF('County Data'!M5&gt;9,'County Data'!L5,"*")</f>
        <v>4784444.6399999997</v>
      </c>
      <c r="I10" s="22">
        <f t="shared" si="1"/>
        <v>4.0793569348190157E-3</v>
      </c>
      <c r="J10" s="22">
        <f t="shared" si="2"/>
        <v>-1.6865355299594452E-2</v>
      </c>
      <c r="K10" s="22">
        <f t="shared" si="3"/>
        <v>-2.615199869885004E-2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180250.93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179366.67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4.9299014136794765E-3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3449699.93</v>
      </c>
      <c r="D12" s="43">
        <f>IF('County Data'!E7&gt;9,'County Data'!D7,"*")</f>
        <v>324510.65999999997</v>
      </c>
      <c r="E12" s="44">
        <f>IF('County Data'!G7&gt;9,'County Data'!F7,"*")</f>
        <v>315815.25</v>
      </c>
      <c r="F12" s="43">
        <f>IF('County Data'!I7&gt;9,'County Data'!H7,"*")</f>
        <v>3314459.56</v>
      </c>
      <c r="G12" s="43">
        <f>IF('County Data'!K7&gt;9,'County Data'!J7,"*")</f>
        <v>349790.43</v>
      </c>
      <c r="H12" s="44">
        <f>IF('County Data'!M7&gt;9,'County Data'!L7,"*")</f>
        <v>326222.07</v>
      </c>
      <c r="I12" s="22">
        <f t="shared" si="1"/>
        <v>4.080314378613209E-2</v>
      </c>
      <c r="J12" s="22">
        <f t="shared" si="2"/>
        <v>-7.2271188208322387E-2</v>
      </c>
      <c r="K12" s="22">
        <f t="shared" si="3"/>
        <v>-3.1901029872074584E-2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231174.73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204124.45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0.13251856894164318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6803479.2000000002</v>
      </c>
      <c r="D14" s="43">
        <f>IF('County Data'!E9&gt;9,'County Data'!D9,"*")</f>
        <v>8557533.8599999994</v>
      </c>
      <c r="E14" s="44">
        <f>IF('County Data'!G9&gt;9,'County Data'!F9,"*")</f>
        <v>2162839.41</v>
      </c>
      <c r="F14" s="43">
        <f>IF('County Data'!I9&gt;9,'County Data'!H9,"*")</f>
        <v>6320670.0700000003</v>
      </c>
      <c r="G14" s="43">
        <f>IF('County Data'!K9&gt;9,'County Data'!J9,"*")</f>
        <v>7974653.2400000002</v>
      </c>
      <c r="H14" s="44">
        <f>IF('County Data'!M9&gt;9,'County Data'!L9,"*")</f>
        <v>1897533.04</v>
      </c>
      <c r="I14" s="22">
        <f t="shared" si="1"/>
        <v>7.6385750980987349E-2</v>
      </c>
      <c r="J14" s="22">
        <f t="shared" si="2"/>
        <v>7.3091657086270898E-2</v>
      </c>
      <c r="K14" s="22">
        <f t="shared" si="3"/>
        <v>0.13981646928266403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1362903.3</v>
      </c>
      <c r="D15" s="48">
        <f>IF('County Data'!E10&gt;9,'County Data'!D10,"*")</f>
        <v>206391.63</v>
      </c>
      <c r="E15" s="49">
        <f>IF('County Data'!G10&gt;9,'County Data'!F10,"*")</f>
        <v>138385.64000000001</v>
      </c>
      <c r="F15" s="48">
        <f>IF('County Data'!I10&gt;9,'County Data'!H10,"*")</f>
        <v>1322977.3899999999</v>
      </c>
      <c r="G15" s="48">
        <f>IF('County Data'!K10&gt;9,'County Data'!J10,"*")</f>
        <v>196652.89</v>
      </c>
      <c r="H15" s="49">
        <f>IF('County Data'!M10&gt;9,'County Data'!L10,"*")</f>
        <v>136476.99</v>
      </c>
      <c r="I15" s="23">
        <f t="shared" si="1"/>
        <v>3.017883019149719E-2</v>
      </c>
      <c r="J15" s="23">
        <f t="shared" si="2"/>
        <v>4.9522486041267889E-2</v>
      </c>
      <c r="K15" s="23">
        <f t="shared" si="3"/>
        <v>1.3985141378044925E-2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2350288.27</v>
      </c>
      <c r="D16" s="43">
        <f>IF('County Data'!E11&gt;9,'County Data'!D11,"*")</f>
        <v>599690.62</v>
      </c>
      <c r="E16" s="44">
        <f>IF('County Data'!G11&gt;9,'County Data'!F11,"*")</f>
        <v>314438.96000000002</v>
      </c>
      <c r="F16" s="43">
        <f>IF('County Data'!I11&gt;9,'County Data'!H11,"*")</f>
        <v>2141824.56</v>
      </c>
      <c r="G16" s="43">
        <f>IF('County Data'!K11&gt;9,'County Data'!J11,"*")</f>
        <v>738731.3</v>
      </c>
      <c r="H16" s="44">
        <f>IF('County Data'!M11&gt;9,'County Data'!L11,"*")</f>
        <v>300869.46999999997</v>
      </c>
      <c r="I16" s="22">
        <f t="shared" si="1"/>
        <v>9.7329965251682402E-2</v>
      </c>
      <c r="J16" s="22">
        <f t="shared" si="2"/>
        <v>-0.18821549865289319</v>
      </c>
      <c r="K16" s="22">
        <f t="shared" si="3"/>
        <v>4.5100920342632474E-2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4279530.83</v>
      </c>
      <c r="D17" s="46">
        <f>IF('County Data'!E12&gt;9,'County Data'!D12,"*")</f>
        <v>16776102.970000001</v>
      </c>
      <c r="E17" s="47">
        <f>IF('County Data'!G12&gt;9,'County Data'!F12,"*")</f>
        <v>1351132.52</v>
      </c>
      <c r="F17" s="45">
        <f>IF('County Data'!I12&gt;9,'County Data'!H12,"*")</f>
        <v>2839069.77</v>
      </c>
      <c r="G17" s="46">
        <f>IF('County Data'!K12&gt;9,'County Data'!J12,"*")</f>
        <v>13004852.83</v>
      </c>
      <c r="H17" s="47">
        <f>IF('County Data'!M12&gt;9,'County Data'!L12,"*")</f>
        <v>952185.23</v>
      </c>
      <c r="I17" s="9">
        <f t="shared" si="1"/>
        <v>0.50737078574860106</v>
      </c>
      <c r="J17" s="9">
        <f t="shared" si="2"/>
        <v>0.28998791368867805</v>
      </c>
      <c r="K17" s="9">
        <f t="shared" si="3"/>
        <v>0.41898075860723027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10208567.18</v>
      </c>
      <c r="D18" s="43">
        <f>IF('County Data'!E13&gt;9,'County Data'!D13,"*")</f>
        <v>5760856.9199999999</v>
      </c>
      <c r="E18" s="44">
        <f>IF('County Data'!G13&gt;9,'County Data'!F13,"*")</f>
        <v>2743087.85</v>
      </c>
      <c r="F18" s="43">
        <f>IF('County Data'!I13&gt;9,'County Data'!H13,"*")</f>
        <v>9464690.5700000003</v>
      </c>
      <c r="G18" s="43">
        <f>IF('County Data'!K13&gt;9,'County Data'!J13,"*")</f>
        <v>5377952.9400000004</v>
      </c>
      <c r="H18" s="44">
        <f>IF('County Data'!M13&gt;9,'County Data'!L13,"*")</f>
        <v>2396255.9900000002</v>
      </c>
      <c r="I18" s="22">
        <f t="shared" si="1"/>
        <v>7.8594921249496214E-2</v>
      </c>
      <c r="J18" s="22">
        <f t="shared" si="2"/>
        <v>7.1198834253837759E-2</v>
      </c>
      <c r="K18" s="22">
        <f t="shared" si="3"/>
        <v>0.14473906855001742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8716926.0399999991</v>
      </c>
      <c r="D19" s="46">
        <f>IF('County Data'!E14&gt;9,'County Data'!D14,"*")</f>
        <v>2569713.14</v>
      </c>
      <c r="E19" s="47">
        <f>IF('County Data'!G14&gt;9,'County Data'!F14,"*")</f>
        <v>1909098.65</v>
      </c>
      <c r="F19" s="45">
        <f>IF('County Data'!I14&gt;9,'County Data'!H14,"*")</f>
        <v>8369955.7599999998</v>
      </c>
      <c r="G19" s="46">
        <f>IF('County Data'!K14&gt;9,'County Data'!J14,"*")</f>
        <v>2158412.9500000002</v>
      </c>
      <c r="H19" s="47">
        <f>IF('County Data'!M14&gt;9,'County Data'!L14,"*")</f>
        <v>1717748.89</v>
      </c>
      <c r="I19" s="9">
        <f t="shared" si="1"/>
        <v>4.1454254950566108E-2</v>
      </c>
      <c r="J19" s="9">
        <f t="shared" si="2"/>
        <v>0.19055676533074911</v>
      </c>
      <c r="K19" s="9">
        <f t="shared" si="3"/>
        <v>0.11139565341241467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7417522.1799999997</v>
      </c>
      <c r="D20" s="43">
        <f>IF('County Data'!E15&gt;9,'County Data'!D15,"*")</f>
        <v>3944769.13</v>
      </c>
      <c r="E20" s="44">
        <f>IF('County Data'!G15&gt;9,'County Data'!F15,"*")</f>
        <v>1825128.07</v>
      </c>
      <c r="F20" s="43">
        <f>IF('County Data'!I15&gt;9,'County Data'!H15,"*")</f>
        <v>7311270.4699999997</v>
      </c>
      <c r="G20" s="43">
        <f>IF('County Data'!K15&gt;9,'County Data'!J15,"*")</f>
        <v>3614234.69</v>
      </c>
      <c r="H20" s="44">
        <f>IF('County Data'!M15&gt;9,'County Data'!L15,"*")</f>
        <v>1934308.72</v>
      </c>
      <c r="I20" s="22">
        <f t="shared" si="1"/>
        <v>1.4532591898491203E-2</v>
      </c>
      <c r="J20" s="22">
        <f t="shared" si="2"/>
        <v>9.1453507685744659E-2</v>
      </c>
      <c r="K20" s="22">
        <f t="shared" si="3"/>
        <v>-5.6444273280223806E-2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6980600.7800000003</v>
      </c>
      <c r="D21" s="46">
        <f>IF('County Data'!E16&gt;9,'County Data'!D16,"*")</f>
        <v>4819686.29</v>
      </c>
      <c r="E21" s="47">
        <f>IF('County Data'!G16&gt;9,'County Data'!F16,"*")</f>
        <v>1683768.9</v>
      </c>
      <c r="F21" s="45">
        <f>IF('County Data'!I16&gt;9,'County Data'!H16,"*")</f>
        <v>7654791.1600000001</v>
      </c>
      <c r="G21" s="46">
        <f>IF('County Data'!K16&gt;9,'County Data'!J16,"*")</f>
        <v>5988597.9400000004</v>
      </c>
      <c r="H21" s="47">
        <f>IF('County Data'!M16&gt;9,'County Data'!L16,"*")</f>
        <v>1876777.13</v>
      </c>
      <c r="I21" s="9">
        <f t="shared" si="1"/>
        <v>-8.8074300906205244E-2</v>
      </c>
      <c r="J21" s="9">
        <f t="shared" si="2"/>
        <v>-0.19518953546579224</v>
      </c>
      <c r="K21" s="9">
        <f t="shared" si="3"/>
        <v>-0.10284025040309394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01/01/2019 - 01/31/2019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01/01/2018 - 01/31/2018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2080428.57</v>
      </c>
      <c r="D6" s="41" t="str">
        <f>IF('Town Data'!E2&gt;9,'Town Data'!D2,"*")</f>
        <v>*</v>
      </c>
      <c r="E6" s="42">
        <f>IF('Town Data'!G2&gt;9,'Town Data'!F2,"*")</f>
        <v>262158.34999999998</v>
      </c>
      <c r="F6" s="41">
        <f>IF('Town Data'!I2&gt;9,'Town Data'!H2,"*")</f>
        <v>2056976.1</v>
      </c>
      <c r="G6" s="41" t="str">
        <f>IF('Town Data'!K2&gt;9,'Town Data'!J2,"*")</f>
        <v>*</v>
      </c>
      <c r="H6" s="42">
        <f>IF('Town Data'!M2&gt;9,'Town Data'!L2,"*")</f>
        <v>271199.56</v>
      </c>
      <c r="I6" s="20">
        <f t="shared" ref="I6:I69" si="0">IFERROR((C6-F6)/F6,"")</f>
        <v>1.1401430478458145E-2</v>
      </c>
      <c r="J6" s="20" t="str">
        <f t="shared" ref="J6:J69" si="1">IFERROR((D6-G6)/G6,"")</f>
        <v/>
      </c>
      <c r="K6" s="20">
        <f t="shared" ref="K6:K69" si="2">IFERROR((E6-H6)/H6,"")</f>
        <v>-3.3337849073206541E-2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127663.71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112957.78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0.1301896159786427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2185044.27</v>
      </c>
      <c r="D8" s="43">
        <f>IF('Town Data'!E4&gt;9,'Town Data'!D4,"*")</f>
        <v>334506.57</v>
      </c>
      <c r="E8" s="44">
        <f>IF('Town Data'!G4&gt;9,'Town Data'!F4,"*")</f>
        <v>281614.25</v>
      </c>
      <c r="F8" s="43">
        <f>IF('Town Data'!I4&gt;9,'Town Data'!H4,"*")</f>
        <v>2039569.37</v>
      </c>
      <c r="G8" s="43">
        <f>IF('Town Data'!K4&gt;9,'Town Data'!J4,"*")</f>
        <v>337560.64</v>
      </c>
      <c r="H8" s="44">
        <f>IF('Town Data'!M4&gt;9,'Town Data'!L4,"*")</f>
        <v>342300.82</v>
      </c>
      <c r="I8" s="22">
        <f t="shared" si="0"/>
        <v>7.1326281978827663E-2</v>
      </c>
      <c r="J8" s="22">
        <f t="shared" si="1"/>
        <v>-9.0474707003755147E-3</v>
      </c>
      <c r="K8" s="22">
        <f t="shared" si="2"/>
        <v>-0.17729016833789649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685683.06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702141.53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-2.3440388150804826E-2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>
        <f>IF('Town Data'!C6&gt;9,'Town Data'!B6,"*")</f>
        <v>348551.86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324927.96999999997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7.2705005974093323E-2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244907.36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263755.34999999998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-7.1460123936822481E-2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2974495.29</v>
      </c>
      <c r="D12" s="43">
        <f>IF('Town Data'!E8&gt;9,'Town Data'!D8,"*")</f>
        <v>591772.35</v>
      </c>
      <c r="E12" s="44">
        <f>IF('Town Data'!G8&gt;9,'Town Data'!F8,"*")</f>
        <v>404188.57</v>
      </c>
      <c r="F12" s="43">
        <f>IF('Town Data'!I8&gt;9,'Town Data'!H8,"*")</f>
        <v>2934865.88</v>
      </c>
      <c r="G12" s="43">
        <f>IF('Town Data'!K8&gt;9,'Town Data'!J8,"*")</f>
        <v>561649.86</v>
      </c>
      <c r="H12" s="44">
        <f>IF('Town Data'!M8&gt;9,'Town Data'!L8,"*")</f>
        <v>417099.39</v>
      </c>
      <c r="I12" s="22">
        <f t="shared" si="0"/>
        <v>1.3502971386208677E-2</v>
      </c>
      <c r="J12" s="22">
        <f t="shared" si="1"/>
        <v>5.3632150820797836E-2</v>
      </c>
      <c r="K12" s="22">
        <f t="shared" si="2"/>
        <v>-3.0953821342198574E-2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277544.40999999997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288274.81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-3.7222815271303181E-2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 t="str">
        <f>IF('Town Data'!C10&gt;9,'Town Data'!B10,"*")</f>
        <v>*</v>
      </c>
      <c r="D14" s="43">
        <f>IF('Town Data'!E10&gt;9,'Town Data'!D10,"*")</f>
        <v>400451.8</v>
      </c>
      <c r="E14" s="44" t="str">
        <f>IF('Town Data'!G10&gt;9,'Town Data'!F10,"*")</f>
        <v>*</v>
      </c>
      <c r="F14" s="43" t="str">
        <f>IF('Town Data'!I10&gt;9,'Town Data'!H10,"*")</f>
        <v>*</v>
      </c>
      <c r="G14" s="43">
        <f>IF('Town Data'!K10&gt;9,'Town Data'!J10,"*")</f>
        <v>354453.29</v>
      </c>
      <c r="H14" s="44" t="str">
        <f>IF('Town Data'!M10&gt;9,'Town Data'!L10,"*")</f>
        <v>*</v>
      </c>
      <c r="I14" s="22" t="str">
        <f t="shared" si="0"/>
        <v/>
      </c>
      <c r="J14" s="22">
        <f t="shared" si="1"/>
        <v>0.12977312186889284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7323663.9900000002</v>
      </c>
      <c r="D15" s="46">
        <f>IF('Town Data'!E11&gt;9,'Town Data'!D11,"*")</f>
        <v>2407006.46</v>
      </c>
      <c r="E15" s="47">
        <f>IF('Town Data'!G11&gt;9,'Town Data'!F11,"*")</f>
        <v>2419312.61</v>
      </c>
      <c r="F15" s="45">
        <f>IF('Town Data'!I11&gt;9,'Town Data'!H11,"*")</f>
        <v>7240862.5099999998</v>
      </c>
      <c r="G15" s="46">
        <f>IF('Town Data'!K11&gt;9,'Town Data'!J11,"*")</f>
        <v>2252361.83</v>
      </c>
      <c r="H15" s="47">
        <f>IF('Town Data'!M11&gt;9,'Town Data'!L11,"*")</f>
        <v>2528742.7000000002</v>
      </c>
      <c r="I15" s="9">
        <f t="shared" si="0"/>
        <v>1.1435306206359724E-2</v>
      </c>
      <c r="J15" s="9">
        <f t="shared" si="1"/>
        <v>6.8658875292696597E-2</v>
      </c>
      <c r="K15" s="9">
        <f t="shared" si="2"/>
        <v>-4.3274505547757115E-2</v>
      </c>
      <c r="L15" s="15"/>
    </row>
    <row r="16" spans="1:12" x14ac:dyDescent="0.25">
      <c r="A16" s="15"/>
      <c r="B16" s="28" t="str">
        <f>'Town Data'!A12</f>
        <v>CAMBRIDGE</v>
      </c>
      <c r="C16" s="52">
        <f>IF('Town Data'!C12&gt;9,'Town Data'!B12,"*")</f>
        <v>787004.94</v>
      </c>
      <c r="D16" s="53">
        <f>IF('Town Data'!E12&gt;9,'Town Data'!D12,"*")</f>
        <v>1026365.62</v>
      </c>
      <c r="E16" s="54">
        <f>IF('Town Data'!G12&gt;9,'Town Data'!F12,"*")</f>
        <v>236083.75</v>
      </c>
      <c r="F16" s="53">
        <f>IF('Town Data'!I12&gt;9,'Town Data'!H12,"*")</f>
        <v>857355.53</v>
      </c>
      <c r="G16" s="53">
        <f>IF('Town Data'!K12&gt;9,'Town Data'!J12,"*")</f>
        <v>942284.96</v>
      </c>
      <c r="H16" s="54">
        <f>IF('Town Data'!M12&gt;9,'Town Data'!L12,"*")</f>
        <v>248772.22</v>
      </c>
      <c r="I16" s="26">
        <f t="shared" si="0"/>
        <v>-8.2055328901885174E-2</v>
      </c>
      <c r="J16" s="26">
        <f t="shared" si="1"/>
        <v>8.9230608116678461E-2</v>
      </c>
      <c r="K16" s="26">
        <f t="shared" si="2"/>
        <v>-5.1004368574594068E-2</v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320567.61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302719.59000000003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5.8958919705196344E-2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282915.11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284577.33</v>
      </c>
      <c r="G18" s="46">
        <f>IF('Town Data'!K14&gt;9,'Town Data'!J14,"*")</f>
        <v>55742.29</v>
      </c>
      <c r="H18" s="47" t="str">
        <f>IF('Town Data'!M14&gt;9,'Town Data'!L14,"*")</f>
        <v>*</v>
      </c>
      <c r="I18" s="9">
        <f t="shared" si="0"/>
        <v>-5.8410134074981662E-3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1899445.06</v>
      </c>
      <c r="D19" s="43" t="str">
        <f>IF('Town Data'!E15&gt;9,'Town Data'!D15,"*")</f>
        <v>*</v>
      </c>
      <c r="E19" s="44">
        <f>IF('Town Data'!G15&gt;9,'Town Data'!F15,"*")</f>
        <v>263611.09999999998</v>
      </c>
      <c r="F19" s="43">
        <f>IF('Town Data'!I15&gt;9,'Town Data'!H15,"*")</f>
        <v>2002522.32</v>
      </c>
      <c r="G19" s="43" t="str">
        <f>IF('Town Data'!K15&gt;9,'Town Data'!J15,"*")</f>
        <v>*</v>
      </c>
      <c r="H19" s="44">
        <f>IF('Town Data'!M15&gt;9,'Town Data'!L15,"*")</f>
        <v>264751.28999999998</v>
      </c>
      <c r="I19" s="22">
        <f t="shared" si="0"/>
        <v>-5.147371341159384E-2</v>
      </c>
      <c r="J19" s="22" t="str">
        <f t="shared" si="1"/>
        <v/>
      </c>
      <c r="K19" s="22">
        <f t="shared" si="2"/>
        <v>-4.3066456824440869E-3</v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695366.5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660607.68999999994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5.2616417468588743E-2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DORSET</v>
      </c>
      <c r="C21" s="51">
        <f>IF('Town Data'!C17&gt;9,'Town Data'!B17,"*")</f>
        <v>300311.96999999997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324951.26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-7.5824571352639272E-2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997140.86</v>
      </c>
      <c r="D22" s="46">
        <f>IF('Town Data'!E18&gt;9,'Town Data'!D18,"*")</f>
        <v>537362.77</v>
      </c>
      <c r="E22" s="47">
        <f>IF('Town Data'!G18&gt;9,'Town Data'!F18,"*")</f>
        <v>346020.1</v>
      </c>
      <c r="F22" s="45">
        <f>IF('Town Data'!I18&gt;9,'Town Data'!H18,"*")</f>
        <v>913040.64</v>
      </c>
      <c r="G22" s="46">
        <f>IF('Town Data'!K18&gt;9,'Town Data'!J18,"*")</f>
        <v>635953.55000000005</v>
      </c>
      <c r="H22" s="47">
        <f>IF('Town Data'!M18&gt;9,'Town Data'!L18,"*")</f>
        <v>312362.42</v>
      </c>
      <c r="I22" s="9">
        <f t="shared" si="0"/>
        <v>9.2110051092577847E-2</v>
      </c>
      <c r="J22" s="9">
        <f t="shared" si="1"/>
        <v>-0.15502827211201198</v>
      </c>
      <c r="K22" s="9">
        <f t="shared" si="2"/>
        <v>0.10775201447088288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288925.73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294454.15999999997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-1.8775180489893548E-2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2822273.66</v>
      </c>
      <c r="D24" s="46" t="str">
        <f>IF('Town Data'!E20&gt;9,'Town Data'!D20,"*")</f>
        <v>*</v>
      </c>
      <c r="E24" s="47">
        <f>IF('Town Data'!G20&gt;9,'Town Data'!F20,"*")</f>
        <v>266481.3</v>
      </c>
      <c r="F24" s="45">
        <f>IF('Town Data'!I20&gt;9,'Town Data'!H20,"*")</f>
        <v>2844073.07</v>
      </c>
      <c r="G24" s="46" t="str">
        <f>IF('Town Data'!K20&gt;9,'Town Data'!J20,"*")</f>
        <v>*</v>
      </c>
      <c r="H24" s="47">
        <f>IF('Town Data'!M20&gt;9,'Town Data'!L20,"*")</f>
        <v>298327.94</v>
      </c>
      <c r="I24" s="9">
        <f t="shared" si="0"/>
        <v>-7.6648558118795748E-3</v>
      </c>
      <c r="J24" s="9" t="str">
        <f t="shared" si="1"/>
        <v/>
      </c>
      <c r="K24" s="9">
        <f t="shared" si="2"/>
        <v>-0.10675044382366604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375946.26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383671.47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-2.0134960777771573E-2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257868.68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227849.03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0.13175237129602876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1608448.92</v>
      </c>
      <c r="D27" s="43">
        <f>IF('Town Data'!E23&gt;9,'Town Data'!D23,"*")</f>
        <v>701297.04</v>
      </c>
      <c r="E27" s="44">
        <f>IF('Town Data'!G23&gt;9,'Town Data'!F23,"*")</f>
        <v>269789.8</v>
      </c>
      <c r="F27" s="43">
        <f>IF('Town Data'!I23&gt;9,'Town Data'!H23,"*")</f>
        <v>1567555.61</v>
      </c>
      <c r="G27" s="43">
        <f>IF('Town Data'!K23&gt;9,'Town Data'!J23,"*")</f>
        <v>688121.43</v>
      </c>
      <c r="H27" s="44">
        <f>IF('Town Data'!M23&gt;9,'Town Data'!L23,"*")</f>
        <v>285258.33</v>
      </c>
      <c r="I27" s="22">
        <f t="shared" si="0"/>
        <v>2.6087310548427573E-2</v>
      </c>
      <c r="J27" s="22">
        <f t="shared" si="1"/>
        <v>1.9147216502180413E-2</v>
      </c>
      <c r="K27" s="22">
        <f t="shared" si="2"/>
        <v>-5.4226391916407934E-2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337203.9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341987.13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-1.3986578968629555E-2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JAY</v>
      </c>
      <c r="C29" s="51" t="str">
        <f>IF('Town Data'!C25&gt;9,'Town Data'!B25,"*")</f>
        <v>*</v>
      </c>
      <c r="D29" s="43">
        <f>IF('Town Data'!E25&gt;9,'Town Data'!D25,"*")</f>
        <v>408339.32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545955.13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-0.25206432257537353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JOHNSON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176050.8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3378789.25</v>
      </c>
      <c r="D31" s="43">
        <f>IF('Town Data'!E27&gt;9,'Town Data'!D27,"*")</f>
        <v>4048547.15</v>
      </c>
      <c r="E31" s="44">
        <f>IF('Town Data'!G27&gt;9,'Town Data'!F27,"*")</f>
        <v>1863646.48</v>
      </c>
      <c r="F31" s="43">
        <f>IF('Town Data'!I27&gt;9,'Town Data'!H27,"*")</f>
        <v>2872505.81</v>
      </c>
      <c r="G31" s="43">
        <f>IF('Town Data'!K27&gt;9,'Town Data'!J27,"*")</f>
        <v>3737730.02</v>
      </c>
      <c r="H31" s="44">
        <f>IF('Town Data'!M27&gt;9,'Town Data'!L27,"*")</f>
        <v>1524467.18</v>
      </c>
      <c r="I31" s="22">
        <f t="shared" si="0"/>
        <v>0.1762514938133406</v>
      </c>
      <c r="J31" s="22">
        <f t="shared" si="1"/>
        <v>8.315665613537275E-2</v>
      </c>
      <c r="K31" s="22">
        <f t="shared" si="2"/>
        <v>0.22249039169213211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285387.8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296985.71999999997</v>
      </c>
      <c r="G32" s="46">
        <f>IF('Town Data'!K28&gt;9,'Town Data'!J28,"*")</f>
        <v>86646.71</v>
      </c>
      <c r="H32" s="47" t="str">
        <f>IF('Town Data'!M28&gt;9,'Town Data'!L28,"*")</f>
        <v>*</v>
      </c>
      <c r="I32" s="9">
        <f t="shared" si="0"/>
        <v>-3.9052113347402648E-2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1293729.51</v>
      </c>
      <c r="D33" s="43">
        <f>IF('Town Data'!E29&gt;9,'Town Data'!D29,"*")</f>
        <v>1362285.64</v>
      </c>
      <c r="E33" s="44">
        <f>IF('Town Data'!G29&gt;9,'Town Data'!F29,"*")</f>
        <v>469431.82</v>
      </c>
      <c r="F33" s="43">
        <f>IF('Town Data'!I29&gt;9,'Town Data'!H29,"*")</f>
        <v>2237934.0099999998</v>
      </c>
      <c r="G33" s="43">
        <f>IF('Town Data'!K29&gt;9,'Town Data'!J29,"*")</f>
        <v>2870091.36</v>
      </c>
      <c r="H33" s="44">
        <f>IF('Town Data'!M29&gt;9,'Town Data'!L29,"*")</f>
        <v>695714.53</v>
      </c>
      <c r="I33" s="22">
        <f t="shared" si="0"/>
        <v>-0.42190899989942054</v>
      </c>
      <c r="J33" s="22">
        <f t="shared" si="1"/>
        <v>-0.52535112331755185</v>
      </c>
      <c r="K33" s="22">
        <f t="shared" si="2"/>
        <v>-0.3252522410305273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948008.01</v>
      </c>
      <c r="D34" s="46" t="str">
        <f>IF('Town Data'!E30&gt;9,'Town Data'!D30,"*")</f>
        <v>*</v>
      </c>
      <c r="E34" s="47">
        <f>IF('Town Data'!G30&gt;9,'Town Data'!F30,"*")</f>
        <v>90267.43</v>
      </c>
      <c r="F34" s="45">
        <f>IF('Town Data'!I30&gt;9,'Town Data'!H30,"*")</f>
        <v>868427.41</v>
      </c>
      <c r="G34" s="46" t="str">
        <f>IF('Town Data'!K30&gt;9,'Town Data'!J30,"*")</f>
        <v>*</v>
      </c>
      <c r="H34" s="47">
        <f>IF('Town Data'!M30&gt;9,'Town Data'!L30,"*")</f>
        <v>75326.679999999993</v>
      </c>
      <c r="I34" s="9">
        <f t="shared" si="0"/>
        <v>9.1637595823927262E-2</v>
      </c>
      <c r="J34" s="9" t="str">
        <f t="shared" si="1"/>
        <v/>
      </c>
      <c r="K34" s="9">
        <f t="shared" si="2"/>
        <v>0.19834605746596029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1930288.59</v>
      </c>
      <c r="D35" s="43">
        <f>IF('Town Data'!E31&gt;9,'Town Data'!D31,"*")</f>
        <v>1644452.26</v>
      </c>
      <c r="E35" s="44">
        <f>IF('Town Data'!G31&gt;9,'Town Data'!F31,"*")</f>
        <v>444500.99</v>
      </c>
      <c r="F35" s="43">
        <f>IF('Town Data'!I31&gt;9,'Town Data'!H31,"*")</f>
        <v>1871897.88</v>
      </c>
      <c r="G35" s="43">
        <f>IF('Town Data'!K31&gt;9,'Town Data'!J31,"*")</f>
        <v>1356201.5</v>
      </c>
      <c r="H35" s="44">
        <f>IF('Town Data'!M31&gt;9,'Town Data'!L31,"*")</f>
        <v>415771.67</v>
      </c>
      <c r="I35" s="22">
        <f t="shared" si="0"/>
        <v>3.1193320225353427E-2</v>
      </c>
      <c r="J35" s="22">
        <f t="shared" si="1"/>
        <v>0.21254272318678308</v>
      </c>
      <c r="K35" s="22">
        <f t="shared" si="2"/>
        <v>6.9098791651677496E-2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1744976.64</v>
      </c>
      <c r="D36" s="46" t="str">
        <f>IF('Town Data'!E32&gt;9,'Town Data'!D32,"*")</f>
        <v>*</v>
      </c>
      <c r="E36" s="47">
        <f>IF('Town Data'!G32&gt;9,'Town Data'!F32,"*")</f>
        <v>253114.86</v>
      </c>
      <c r="F36" s="45">
        <f>IF('Town Data'!I32&gt;9,'Town Data'!H32,"*")</f>
        <v>1670149.02</v>
      </c>
      <c r="G36" s="46" t="str">
        <f>IF('Town Data'!K32&gt;9,'Town Data'!J32,"*")</f>
        <v>*</v>
      </c>
      <c r="H36" s="47">
        <f>IF('Town Data'!M32&gt;9,'Town Data'!L32,"*")</f>
        <v>277544.11</v>
      </c>
      <c r="I36" s="9">
        <f t="shared" si="0"/>
        <v>4.480296015741151E-2</v>
      </c>
      <c r="J36" s="9" t="str">
        <f t="shared" si="1"/>
        <v/>
      </c>
      <c r="K36" s="9">
        <f t="shared" si="2"/>
        <v>-8.8019342222755148E-2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709610.15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801017.84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-0.11411442471743194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>
        <f>IF('Town Data'!C34&gt;9,'Town Data'!B34,"*")</f>
        <v>155064.73000000001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45011.38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1856802.9</v>
      </c>
      <c r="D39" s="43" t="str">
        <f>IF('Town Data'!E35&gt;9,'Town Data'!D35,"*")</f>
        <v>*</v>
      </c>
      <c r="E39" s="44">
        <f>IF('Town Data'!G35&gt;9,'Town Data'!F35,"*")</f>
        <v>318118.40999999997</v>
      </c>
      <c r="F39" s="43">
        <f>IF('Town Data'!I35&gt;9,'Town Data'!H35,"*")</f>
        <v>1992923.89</v>
      </c>
      <c r="G39" s="43" t="str">
        <f>IF('Town Data'!K35&gt;9,'Town Data'!J35,"*")</f>
        <v>*</v>
      </c>
      <c r="H39" s="44">
        <f>IF('Town Data'!M35&gt;9,'Town Data'!L35,"*")</f>
        <v>326916.13</v>
      </c>
      <c r="I39" s="22">
        <f t="shared" si="0"/>
        <v>-6.8302151769579114E-2</v>
      </c>
      <c r="J39" s="22" t="str">
        <f t="shared" si="1"/>
        <v/>
      </c>
      <c r="K39" s="22">
        <f t="shared" si="2"/>
        <v>-2.691124478929819E-2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1115151.52</v>
      </c>
      <c r="D40" s="46" t="str">
        <f>IF('Town Data'!E36&gt;9,'Town Data'!D36,"*")</f>
        <v>*</v>
      </c>
      <c r="E40" s="47">
        <f>IF('Town Data'!G36&gt;9,'Town Data'!F36,"*")</f>
        <v>105567.54</v>
      </c>
      <c r="F40" s="45">
        <f>IF('Town Data'!I36&gt;9,'Town Data'!H36,"*")</f>
        <v>1060597.21</v>
      </c>
      <c r="G40" s="46">
        <f>IF('Town Data'!K36&gt;9,'Town Data'!J36,"*")</f>
        <v>108845.52</v>
      </c>
      <c r="H40" s="47">
        <f>IF('Town Data'!M36&gt;9,'Town Data'!L36,"*")</f>
        <v>94236.64</v>
      </c>
      <c r="I40" s="9">
        <f t="shared" si="0"/>
        <v>5.1437350094481256E-2</v>
      </c>
      <c r="J40" s="9" t="str">
        <f t="shared" si="1"/>
        <v/>
      </c>
      <c r="K40" s="9">
        <f t="shared" si="2"/>
        <v>0.12023879459199728</v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691282.11</v>
      </c>
      <c r="D41" s="43" t="str">
        <f>IF('Town Data'!E37&gt;9,'Town Data'!D37,"*")</f>
        <v>*</v>
      </c>
      <c r="E41" s="44">
        <f>IF('Town Data'!G37&gt;9,'Town Data'!F37,"*")</f>
        <v>91997.21</v>
      </c>
      <c r="F41" s="43">
        <f>IF('Town Data'!I37&gt;9,'Town Data'!H37,"*")</f>
        <v>691030.49</v>
      </c>
      <c r="G41" s="43" t="str">
        <f>IF('Town Data'!K37&gt;9,'Town Data'!J37,"*")</f>
        <v>*</v>
      </c>
      <c r="H41" s="44">
        <f>IF('Town Data'!M37&gt;9,'Town Data'!L37,"*")</f>
        <v>89253.82</v>
      </c>
      <c r="I41" s="22">
        <f t="shared" si="0"/>
        <v>3.6412286236457578E-4</v>
      </c>
      <c r="J41" s="22" t="str">
        <f t="shared" si="1"/>
        <v/>
      </c>
      <c r="K41" s="22">
        <f t="shared" si="2"/>
        <v>3.0736947729520139E-2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302872.23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277004.58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9.3383474020537718E-2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>
        <f>IF('Town Data'!E39&gt;9,'Town Data'!D39,"*")</f>
        <v>69790.429999999993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52789.65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0.32204759834550883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164459.43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169927.01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-3.2176050175896205E-2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492425.09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475109.49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3.6445493858689365E-2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 t="str">
        <f>IF('Town Data'!C42&gt;9,'Town Data'!B42,"*")</f>
        <v>*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205915.07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412057.72</v>
      </c>
      <c r="D47" s="43" t="str">
        <f>IF('Town Data'!E43&gt;9,'Town Data'!D43,"*")</f>
        <v>*</v>
      </c>
      <c r="E47" s="44">
        <f>IF('Town Data'!G43&gt;9,'Town Data'!F43,"*")</f>
        <v>89169.49</v>
      </c>
      <c r="F47" s="43">
        <f>IF('Town Data'!I43&gt;9,'Town Data'!H43,"*")</f>
        <v>389483.69</v>
      </c>
      <c r="G47" s="43" t="str">
        <f>IF('Town Data'!K43&gt;9,'Town Data'!J43,"*")</f>
        <v>*</v>
      </c>
      <c r="H47" s="44">
        <f>IF('Town Data'!M43&gt;9,'Town Data'!L43,"*")</f>
        <v>85930.92</v>
      </c>
      <c r="I47" s="22">
        <f t="shared" si="0"/>
        <v>5.7958858302898306E-2</v>
      </c>
      <c r="J47" s="22" t="str">
        <f t="shared" si="1"/>
        <v/>
      </c>
      <c r="K47" s="22">
        <f t="shared" si="2"/>
        <v>3.7688063854081945E-2</v>
      </c>
      <c r="L47" s="15"/>
    </row>
    <row r="48" spans="1:12" x14ac:dyDescent="0.25">
      <c r="A48" s="15"/>
      <c r="B48" s="15" t="str">
        <f>'Town Data'!A44</f>
        <v>ROYALTON</v>
      </c>
      <c r="C48" s="50">
        <f>IF('Town Data'!C44&gt;9,'Town Data'!B44,"*")</f>
        <v>281871.45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274494.94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2.6873027240502171E-2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3423089.42</v>
      </c>
      <c r="D49" s="43">
        <f>IF('Town Data'!E45&gt;9,'Town Data'!D45,"*")</f>
        <v>274993.67</v>
      </c>
      <c r="E49" s="44">
        <f>IF('Town Data'!G45&gt;9,'Town Data'!F45,"*")</f>
        <v>421501.87</v>
      </c>
      <c r="F49" s="43">
        <f>IF('Town Data'!I45&gt;9,'Town Data'!H45,"*")</f>
        <v>3316711.31</v>
      </c>
      <c r="G49" s="43">
        <f>IF('Town Data'!K45&gt;9,'Town Data'!J45,"*")</f>
        <v>233883.15</v>
      </c>
      <c r="H49" s="44">
        <f>IF('Town Data'!M45&gt;9,'Town Data'!L45,"*")</f>
        <v>423112.06</v>
      </c>
      <c r="I49" s="22">
        <f t="shared" si="0"/>
        <v>3.2073370292815706E-2</v>
      </c>
      <c r="J49" s="22">
        <f t="shared" si="1"/>
        <v>0.17577375710905208</v>
      </c>
      <c r="K49" s="22">
        <f t="shared" si="2"/>
        <v>-3.8055875788555928E-3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1367668.42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1211872.97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0.12855757480918148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663025.81000000006</v>
      </c>
      <c r="D51" s="43" t="str">
        <f>IF('Town Data'!E47&gt;9,'Town Data'!D47,"*")</f>
        <v>*</v>
      </c>
      <c r="E51" s="44">
        <f>IF('Town Data'!G47&gt;9,'Town Data'!F47,"*")</f>
        <v>114459.9</v>
      </c>
      <c r="F51" s="43">
        <f>IF('Town Data'!I47&gt;9,'Town Data'!H47,"*")</f>
        <v>698151.01</v>
      </c>
      <c r="G51" s="43">
        <f>IF('Town Data'!K47&gt;9,'Town Data'!J47,"*")</f>
        <v>137607.39000000001</v>
      </c>
      <c r="H51" s="44">
        <f>IF('Town Data'!M47&gt;9,'Town Data'!L47,"*")</f>
        <v>90004.479999999996</v>
      </c>
      <c r="I51" s="22">
        <f t="shared" si="0"/>
        <v>-5.031175132153709E-2</v>
      </c>
      <c r="J51" s="22" t="str">
        <f t="shared" si="1"/>
        <v/>
      </c>
      <c r="K51" s="22">
        <f t="shared" si="2"/>
        <v>0.27171336360145626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6214390.21</v>
      </c>
      <c r="D52" s="46">
        <f>IF('Town Data'!E48&gt;9,'Town Data'!D48,"*")</f>
        <v>1659524.56</v>
      </c>
      <c r="E52" s="47">
        <f>IF('Town Data'!G48&gt;9,'Town Data'!F48,"*")</f>
        <v>680902.74</v>
      </c>
      <c r="F52" s="45">
        <f>IF('Town Data'!I48&gt;9,'Town Data'!H48,"*")</f>
        <v>6141908.0499999998</v>
      </c>
      <c r="G52" s="46">
        <f>IF('Town Data'!K48&gt;9,'Town Data'!J48,"*")</f>
        <v>1753027.62</v>
      </c>
      <c r="H52" s="47">
        <f>IF('Town Data'!M48&gt;9,'Town Data'!L48,"*")</f>
        <v>748566.25</v>
      </c>
      <c r="I52" s="9">
        <f t="shared" si="0"/>
        <v>1.1801244728826599E-2</v>
      </c>
      <c r="J52" s="9">
        <f t="shared" si="1"/>
        <v>-5.3338041530686234E-2</v>
      </c>
      <c r="K52" s="9">
        <f t="shared" si="2"/>
        <v>-9.0390810432610352E-2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832201.74</v>
      </c>
      <c r="D53" s="43" t="str">
        <f>IF('Town Data'!E49&gt;9,'Town Data'!D49,"*")</f>
        <v>*</v>
      </c>
      <c r="E53" s="44">
        <f>IF('Town Data'!G49&gt;9,'Town Data'!F49,"*")</f>
        <v>85195.71</v>
      </c>
      <c r="F53" s="43">
        <f>IF('Town Data'!I49&gt;9,'Town Data'!H49,"*")</f>
        <v>799119.59</v>
      </c>
      <c r="G53" s="43" t="str">
        <f>IF('Town Data'!K49&gt;9,'Town Data'!J49,"*")</f>
        <v>*</v>
      </c>
      <c r="H53" s="44">
        <f>IF('Town Data'!M49&gt;9,'Town Data'!L49,"*")</f>
        <v>61035.18</v>
      </c>
      <c r="I53" s="22">
        <f t="shared" si="0"/>
        <v>4.1398246788068388E-2</v>
      </c>
      <c r="J53" s="22" t="str">
        <f t="shared" si="1"/>
        <v/>
      </c>
      <c r="K53" s="22">
        <f t="shared" si="2"/>
        <v>0.39584596948841644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1560365.98</v>
      </c>
      <c r="D54" s="46" t="str">
        <f>IF('Town Data'!E50&gt;9,'Town Data'!D50,"*")</f>
        <v>*</v>
      </c>
      <c r="E54" s="47">
        <f>IF('Town Data'!G50&gt;9,'Town Data'!F50,"*")</f>
        <v>169011.48</v>
      </c>
      <c r="F54" s="45">
        <f>IF('Town Data'!I50&gt;9,'Town Data'!H50,"*")</f>
        <v>1493609.75</v>
      </c>
      <c r="G54" s="46" t="str">
        <f>IF('Town Data'!K50&gt;9,'Town Data'!J50,"*")</f>
        <v>*</v>
      </c>
      <c r="H54" s="47">
        <f>IF('Town Data'!M50&gt;9,'Town Data'!L50,"*")</f>
        <v>171917.31</v>
      </c>
      <c r="I54" s="9">
        <f t="shared" si="0"/>
        <v>4.4694559606349639E-2</v>
      </c>
      <c r="J54" s="9" t="str">
        <f t="shared" si="1"/>
        <v/>
      </c>
      <c r="K54" s="9">
        <f t="shared" si="2"/>
        <v>-1.6902486433739494E-2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595721.81000000006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561622.81000000006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6.0715126581130131E-2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903317.37</v>
      </c>
      <c r="D56" s="46" t="str">
        <f>IF('Town Data'!E52&gt;9,'Town Data'!D52,"*")</f>
        <v>*</v>
      </c>
      <c r="E56" s="47">
        <f>IF('Town Data'!G52&gt;9,'Town Data'!F52,"*")</f>
        <v>73192.92</v>
      </c>
      <c r="F56" s="45">
        <f>IF('Town Data'!I52&gt;9,'Town Data'!H52,"*")</f>
        <v>1016168.82</v>
      </c>
      <c r="G56" s="46" t="str">
        <f>IF('Town Data'!K52&gt;9,'Town Data'!J52,"*")</f>
        <v>*</v>
      </c>
      <c r="H56" s="47">
        <f>IF('Town Data'!M52&gt;9,'Town Data'!L52,"*")</f>
        <v>103720.81</v>
      </c>
      <c r="I56" s="9">
        <f t="shared" si="0"/>
        <v>-0.11105580862046127</v>
      </c>
      <c r="J56" s="9" t="str">
        <f t="shared" si="1"/>
        <v/>
      </c>
      <c r="K56" s="9">
        <f t="shared" si="2"/>
        <v>-0.29432753176532273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4664010.13</v>
      </c>
      <c r="D57" s="43">
        <f>IF('Town Data'!E53&gt;9,'Town Data'!D53,"*")</f>
        <v>7376972.5499999998</v>
      </c>
      <c r="E57" s="44">
        <f>IF('Town Data'!G53&gt;9,'Town Data'!F53,"*")</f>
        <v>1790310.38</v>
      </c>
      <c r="F57" s="43">
        <f>IF('Town Data'!I53&gt;9,'Town Data'!H53,"*")</f>
        <v>4156718.26</v>
      </c>
      <c r="G57" s="43">
        <f>IF('Town Data'!K53&gt;9,'Town Data'!J53,"*")</f>
        <v>6898501.3700000001</v>
      </c>
      <c r="H57" s="44">
        <f>IF('Town Data'!M53&gt;9,'Town Data'!L53,"*")</f>
        <v>1512043.82</v>
      </c>
      <c r="I57" s="22">
        <f t="shared" si="0"/>
        <v>0.12204143708310895</v>
      </c>
      <c r="J57" s="22">
        <f t="shared" si="1"/>
        <v>6.9358713485331916E-2</v>
      </c>
      <c r="K57" s="22">
        <f t="shared" si="2"/>
        <v>0.18403339659825454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>
        <f>IF('Town Data'!E54&gt;9,'Town Data'!D54,"*")</f>
        <v>2222493.75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1827444.12</v>
      </c>
      <c r="H58" s="47" t="str">
        <f>IF('Town Data'!M54&gt;9,'Town Data'!L54,"*")</f>
        <v>*</v>
      </c>
      <c r="I58" s="9" t="str">
        <f t="shared" si="0"/>
        <v/>
      </c>
      <c r="J58" s="9">
        <f t="shared" si="1"/>
        <v>0.21617603825828605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396032.07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402575.86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-1.6254799778605649E-2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347313.14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286233.40999999997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0.21339133681145064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1071070.82</v>
      </c>
      <c r="D61" s="43">
        <f>IF('Town Data'!E57&gt;9,'Town Data'!D57,"*")</f>
        <v>305899.08</v>
      </c>
      <c r="E61" s="44">
        <f>IF('Town Data'!G57&gt;9,'Town Data'!F57,"*")</f>
        <v>360522.03</v>
      </c>
      <c r="F61" s="43">
        <f>IF('Town Data'!I57&gt;9,'Town Data'!H57,"*")</f>
        <v>843491.06</v>
      </c>
      <c r="G61" s="43">
        <f>IF('Town Data'!K57&gt;9,'Town Data'!J57,"*")</f>
        <v>288929.74</v>
      </c>
      <c r="H61" s="44">
        <f>IF('Town Data'!M57&gt;9,'Town Data'!L57,"*")</f>
        <v>243263.35</v>
      </c>
      <c r="I61" s="22">
        <f t="shared" si="0"/>
        <v>0.2698069615580751</v>
      </c>
      <c r="J61" s="22">
        <f t="shared" si="1"/>
        <v>5.8731717960221148E-2</v>
      </c>
      <c r="K61" s="22">
        <f t="shared" si="2"/>
        <v>0.48202361761440848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960828.36</v>
      </c>
      <c r="D62" s="46">
        <f>IF('Town Data'!E58&gt;9,'Town Data'!D58,"*")</f>
        <v>1072706.8999999999</v>
      </c>
      <c r="E62" s="47">
        <f>IF('Town Data'!G58&gt;9,'Town Data'!F58,"*")</f>
        <v>432183.4</v>
      </c>
      <c r="F62" s="45">
        <f>IF('Town Data'!I58&gt;9,'Town Data'!H58,"*")</f>
        <v>841574.33</v>
      </c>
      <c r="G62" s="46">
        <f>IF('Town Data'!K58&gt;9,'Town Data'!J58,"*")</f>
        <v>791991.71</v>
      </c>
      <c r="H62" s="47">
        <f>IF('Town Data'!M58&gt;9,'Town Data'!L58,"*")</f>
        <v>338784.22</v>
      </c>
      <c r="I62" s="9">
        <f t="shared" si="0"/>
        <v>0.1417035022919485</v>
      </c>
      <c r="J62" s="9">
        <f t="shared" si="1"/>
        <v>0.35444208121824905</v>
      </c>
      <c r="K62" s="9">
        <f t="shared" si="2"/>
        <v>0.27568928682687777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1143124.46</v>
      </c>
      <c r="D63" s="43">
        <f>IF('Town Data'!E59&gt;9,'Town Data'!D59,"*")</f>
        <v>580124.06000000006</v>
      </c>
      <c r="E63" s="44">
        <f>IF('Town Data'!G59&gt;9,'Town Data'!F59,"*")</f>
        <v>300138.09000000003</v>
      </c>
      <c r="F63" s="43">
        <f>IF('Town Data'!I59&gt;9,'Town Data'!H59,"*")</f>
        <v>1157815.58</v>
      </c>
      <c r="G63" s="43">
        <f>IF('Town Data'!K59&gt;9,'Town Data'!J59,"*")</f>
        <v>521980.86</v>
      </c>
      <c r="H63" s="44">
        <f>IF('Town Data'!M59&gt;9,'Town Data'!L59,"*")</f>
        <v>332091.07</v>
      </c>
      <c r="I63" s="22">
        <f t="shared" si="0"/>
        <v>-1.2688652885462217E-2</v>
      </c>
      <c r="J63" s="22">
        <f t="shared" si="1"/>
        <v>0.11138952489560647</v>
      </c>
      <c r="K63" s="22">
        <f t="shared" si="2"/>
        <v>-9.6217522500680247E-2</v>
      </c>
      <c r="L63" s="15"/>
    </row>
    <row r="64" spans="1:12" x14ac:dyDescent="0.25">
      <c r="A64" s="15"/>
      <c r="B64" s="15" t="str">
        <f>'Town Data'!A60</f>
        <v>WILLISTON</v>
      </c>
      <c r="C64" s="50">
        <f>IF('Town Data'!C60&gt;9,'Town Data'!B60,"*")</f>
        <v>2725828.55</v>
      </c>
      <c r="D64" s="46" t="str">
        <f>IF('Town Data'!E60&gt;9,'Town Data'!D60,"*")</f>
        <v>*</v>
      </c>
      <c r="E64" s="47">
        <f>IF('Town Data'!G60&gt;9,'Town Data'!F60,"*")</f>
        <v>347952.35</v>
      </c>
      <c r="F64" s="45">
        <f>IF('Town Data'!I60&gt;9,'Town Data'!H60,"*")</f>
        <v>2655538.77</v>
      </c>
      <c r="G64" s="46" t="str">
        <f>IF('Town Data'!K60&gt;9,'Town Data'!J60,"*")</f>
        <v>*</v>
      </c>
      <c r="H64" s="47">
        <f>IF('Town Data'!M60&gt;9,'Town Data'!L60,"*")</f>
        <v>317497.39</v>
      </c>
      <c r="I64" s="9">
        <f t="shared" si="0"/>
        <v>2.6469122120932092E-2</v>
      </c>
      <c r="J64" s="9" t="str">
        <f t="shared" si="1"/>
        <v/>
      </c>
      <c r="K64" s="9">
        <f t="shared" si="2"/>
        <v>9.5921922381787011E-2</v>
      </c>
      <c r="L64" s="15"/>
    </row>
    <row r="65" spans="1:12" x14ac:dyDescent="0.25">
      <c r="A65" s="15"/>
      <c r="B65" s="27" t="str">
        <f>'Town Data'!A61</f>
        <v>WILMINGTON</v>
      </c>
      <c r="C65" s="51">
        <f>IF('Town Data'!C61&gt;9,'Town Data'!B61,"*")</f>
        <v>537761.54</v>
      </c>
      <c r="D65" s="43">
        <f>IF('Town Data'!E61&gt;9,'Town Data'!D61,"*")</f>
        <v>221142.31</v>
      </c>
      <c r="E65" s="44">
        <f>IF('Town Data'!G61&gt;9,'Town Data'!F61,"*")</f>
        <v>89009.13</v>
      </c>
      <c r="F65" s="43">
        <f>IF('Town Data'!I61&gt;9,'Town Data'!H61,"*")</f>
        <v>804495.51</v>
      </c>
      <c r="G65" s="43">
        <f>IF('Town Data'!K61&gt;9,'Town Data'!J61,"*")</f>
        <v>221788.97</v>
      </c>
      <c r="H65" s="44">
        <f>IF('Town Data'!M61&gt;9,'Town Data'!L61,"*")</f>
        <v>246114.67</v>
      </c>
      <c r="I65" s="22">
        <f t="shared" si="0"/>
        <v>-0.33155433024107239</v>
      </c>
      <c r="J65" s="22">
        <f t="shared" si="1"/>
        <v>-2.9156544619870117E-3</v>
      </c>
      <c r="K65" s="22">
        <f t="shared" si="2"/>
        <v>-0.63834285050948003</v>
      </c>
      <c r="L65" s="15"/>
    </row>
    <row r="66" spans="1:12" x14ac:dyDescent="0.25">
      <c r="A66" s="15"/>
      <c r="B66" s="15" t="str">
        <f>'Town Data'!A62</f>
        <v>WINDSOR</v>
      </c>
      <c r="C66" s="50">
        <f>IF('Town Data'!C62&gt;9,'Town Data'!B62,"*")</f>
        <v>282893.78999999998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259361.8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9.0730361988542618E-2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WINHALL</v>
      </c>
      <c r="C67" s="51" t="str">
        <f>IF('Town Data'!C63&gt;9,'Town Data'!B63,"*")</f>
        <v>*</v>
      </c>
      <c r="D67" s="43">
        <f>IF('Town Data'!E63&gt;9,'Town Data'!D63,"*")</f>
        <v>386366.4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375151.17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2.9895228635432591E-2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WINOOSKI</v>
      </c>
      <c r="C68" s="50">
        <f>IF('Town Data'!C64&gt;9,'Town Data'!B64,"*")</f>
        <v>943881.97</v>
      </c>
      <c r="D68" s="46" t="str">
        <f>IF('Town Data'!E64&gt;9,'Town Data'!D64,"*")</f>
        <v>*</v>
      </c>
      <c r="E68" s="47">
        <f>IF('Town Data'!G64&gt;9,'Town Data'!F64,"*")</f>
        <v>304417.91999999998</v>
      </c>
      <c r="F68" s="45">
        <f>IF('Town Data'!I64&gt;9,'Town Data'!H64,"*")</f>
        <v>841763.62</v>
      </c>
      <c r="G68" s="46" t="str">
        <f>IF('Town Data'!K64&gt;9,'Town Data'!J64,"*")</f>
        <v>*</v>
      </c>
      <c r="H68" s="47">
        <f>IF('Town Data'!M64&gt;9,'Town Data'!L64,"*")</f>
        <v>293816.27</v>
      </c>
      <c r="I68" s="9">
        <f t="shared" si="0"/>
        <v>0.12131475817403463</v>
      </c>
      <c r="J68" s="9" t="str">
        <f t="shared" si="1"/>
        <v/>
      </c>
      <c r="K68" s="9">
        <f t="shared" si="2"/>
        <v>3.6082583173491257E-2</v>
      </c>
      <c r="L68" s="15"/>
    </row>
    <row r="69" spans="1:12" x14ac:dyDescent="0.25">
      <c r="A69" s="15"/>
      <c r="B69" s="27" t="str">
        <f>'Town Data'!A65</f>
        <v>WOODSTOCK</v>
      </c>
      <c r="C69" s="51">
        <f>IF('Town Data'!C65&gt;9,'Town Data'!B65,"*")</f>
        <v>1104444.57</v>
      </c>
      <c r="D69" s="43">
        <f>IF('Town Data'!E65&gt;9,'Town Data'!D65,"*")</f>
        <v>1204338.5900000001</v>
      </c>
      <c r="E69" s="44">
        <f>IF('Town Data'!G65&gt;9,'Town Data'!F65,"*")</f>
        <v>348864.1</v>
      </c>
      <c r="F69" s="43">
        <f>IF('Town Data'!I65&gt;9,'Town Data'!H65,"*")</f>
        <v>955772.3</v>
      </c>
      <c r="G69" s="43">
        <f>IF('Town Data'!K65&gt;9,'Town Data'!J65,"*")</f>
        <v>967582.42</v>
      </c>
      <c r="H69" s="44">
        <f>IF('Town Data'!M65&gt;9,'Town Data'!L65,"*")</f>
        <v>296752.59999999998</v>
      </c>
      <c r="I69" s="22">
        <f t="shared" si="0"/>
        <v>0.1555519761349016</v>
      </c>
      <c r="J69" s="22">
        <f t="shared" si="1"/>
        <v>0.2446883749706821</v>
      </c>
      <c r="K69" s="22">
        <f t="shared" si="2"/>
        <v>0.17560587506225725</v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2080428.57</v>
      </c>
      <c r="C2" s="39">
        <v>51</v>
      </c>
      <c r="D2" s="39">
        <v>0</v>
      </c>
      <c r="E2" s="39">
        <v>0</v>
      </c>
      <c r="F2" s="39">
        <v>262158.34999999998</v>
      </c>
      <c r="G2" s="39">
        <v>25</v>
      </c>
      <c r="H2" s="39">
        <v>2056976.1</v>
      </c>
      <c r="I2" s="39">
        <v>49</v>
      </c>
      <c r="J2" s="39">
        <v>0</v>
      </c>
      <c r="K2" s="39">
        <v>0</v>
      </c>
      <c r="L2" s="39">
        <v>271199.56</v>
      </c>
      <c r="M2" s="39">
        <v>25</v>
      </c>
    </row>
    <row r="3" spans="1:13" x14ac:dyDescent="0.25">
      <c r="A3" s="38" t="s">
        <v>48</v>
      </c>
      <c r="B3" s="39">
        <v>127663.71</v>
      </c>
      <c r="C3" s="39">
        <v>13</v>
      </c>
      <c r="D3" s="39">
        <v>0</v>
      </c>
      <c r="E3" s="39">
        <v>0</v>
      </c>
      <c r="F3" s="39">
        <v>0</v>
      </c>
      <c r="G3" s="39">
        <v>0</v>
      </c>
      <c r="H3" s="39">
        <v>112957.78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2185044.27</v>
      </c>
      <c r="C4" s="39">
        <v>67</v>
      </c>
      <c r="D4" s="39">
        <v>334506.57</v>
      </c>
      <c r="E4" s="39">
        <v>22</v>
      </c>
      <c r="F4" s="39">
        <v>281614.25</v>
      </c>
      <c r="G4" s="39">
        <v>30</v>
      </c>
      <c r="H4" s="39">
        <v>2039569.37</v>
      </c>
      <c r="I4" s="39">
        <v>69</v>
      </c>
      <c r="J4" s="39">
        <v>337560.64</v>
      </c>
      <c r="K4" s="39">
        <v>20</v>
      </c>
      <c r="L4" s="39">
        <v>342300.82</v>
      </c>
      <c r="M4" s="39">
        <v>31</v>
      </c>
    </row>
    <row r="5" spans="1:13" x14ac:dyDescent="0.25">
      <c r="A5" s="38" t="s">
        <v>50</v>
      </c>
      <c r="B5" s="39">
        <v>685683.06</v>
      </c>
      <c r="C5" s="39">
        <v>12</v>
      </c>
      <c r="D5" s="39">
        <v>0</v>
      </c>
      <c r="E5" s="39">
        <v>0</v>
      </c>
      <c r="F5" s="39">
        <v>0</v>
      </c>
      <c r="G5" s="39">
        <v>0</v>
      </c>
      <c r="H5" s="39">
        <v>702141.53</v>
      </c>
      <c r="I5" s="39">
        <v>10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348551.86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324927.96999999997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244907.36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263755.34999999998</v>
      </c>
      <c r="I7" s="39">
        <v>17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2974495.29</v>
      </c>
      <c r="C8" s="39">
        <v>74</v>
      </c>
      <c r="D8" s="39">
        <v>591772.35</v>
      </c>
      <c r="E8" s="39">
        <v>19</v>
      </c>
      <c r="F8" s="39">
        <v>404188.57</v>
      </c>
      <c r="G8" s="39">
        <v>33</v>
      </c>
      <c r="H8" s="39">
        <v>2934865.88</v>
      </c>
      <c r="I8" s="39">
        <v>85</v>
      </c>
      <c r="J8" s="39">
        <v>561649.86</v>
      </c>
      <c r="K8" s="39">
        <v>18</v>
      </c>
      <c r="L8" s="39">
        <v>417099.39</v>
      </c>
      <c r="M8" s="39">
        <v>37</v>
      </c>
    </row>
    <row r="9" spans="1:13" x14ac:dyDescent="0.25">
      <c r="A9" s="38" t="s">
        <v>54</v>
      </c>
      <c r="B9" s="39">
        <v>277544.40999999997</v>
      </c>
      <c r="C9" s="39">
        <v>14</v>
      </c>
      <c r="D9" s="39">
        <v>0</v>
      </c>
      <c r="E9" s="39">
        <v>0</v>
      </c>
      <c r="F9" s="39">
        <v>0</v>
      </c>
      <c r="G9" s="39">
        <v>0</v>
      </c>
      <c r="H9" s="39">
        <v>288274.81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400451.8</v>
      </c>
      <c r="E10" s="39">
        <v>15</v>
      </c>
      <c r="F10" s="39">
        <v>0</v>
      </c>
      <c r="G10" s="39">
        <v>0</v>
      </c>
      <c r="H10" s="39">
        <v>0</v>
      </c>
      <c r="I10" s="39">
        <v>0</v>
      </c>
      <c r="J10" s="39">
        <v>354453.29</v>
      </c>
      <c r="K10" s="39">
        <v>11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7323663.9900000002</v>
      </c>
      <c r="C11" s="39">
        <v>170</v>
      </c>
      <c r="D11" s="39">
        <v>2407006.46</v>
      </c>
      <c r="E11" s="39">
        <v>21</v>
      </c>
      <c r="F11" s="39">
        <v>2419312.61</v>
      </c>
      <c r="G11" s="39">
        <v>106</v>
      </c>
      <c r="H11" s="39">
        <v>7240862.5099999998</v>
      </c>
      <c r="I11" s="39">
        <v>181</v>
      </c>
      <c r="J11" s="39">
        <v>2252361.83</v>
      </c>
      <c r="K11" s="39">
        <v>19</v>
      </c>
      <c r="L11" s="39">
        <v>2528742.7000000002</v>
      </c>
      <c r="M11" s="39">
        <v>107</v>
      </c>
    </row>
    <row r="12" spans="1:13" x14ac:dyDescent="0.25">
      <c r="A12" s="38" t="s">
        <v>57</v>
      </c>
      <c r="B12" s="39">
        <v>787004.94</v>
      </c>
      <c r="C12" s="39">
        <v>16</v>
      </c>
      <c r="D12" s="39">
        <v>1026365.62</v>
      </c>
      <c r="E12" s="39">
        <v>11</v>
      </c>
      <c r="F12" s="39">
        <v>236083.75</v>
      </c>
      <c r="G12" s="39">
        <v>10</v>
      </c>
      <c r="H12" s="39">
        <v>857355.53</v>
      </c>
      <c r="I12" s="39">
        <v>16</v>
      </c>
      <c r="J12" s="39">
        <v>942284.96</v>
      </c>
      <c r="K12" s="39">
        <v>11</v>
      </c>
      <c r="L12" s="39">
        <v>248772.22</v>
      </c>
      <c r="M12" s="39">
        <v>10</v>
      </c>
    </row>
    <row r="13" spans="1:13" x14ac:dyDescent="0.25">
      <c r="A13" s="38" t="s">
        <v>58</v>
      </c>
      <c r="B13" s="39">
        <v>320567.61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302719.59000000003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282915.11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284577.33</v>
      </c>
      <c r="I14" s="39">
        <v>15</v>
      </c>
      <c r="J14" s="39">
        <v>55742.29</v>
      </c>
      <c r="K14" s="39">
        <v>12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1899445.06</v>
      </c>
      <c r="C15" s="39">
        <v>46</v>
      </c>
      <c r="D15" s="39">
        <v>0</v>
      </c>
      <c r="E15" s="39">
        <v>0</v>
      </c>
      <c r="F15" s="39">
        <v>263611.09999999998</v>
      </c>
      <c r="G15" s="39">
        <v>16</v>
      </c>
      <c r="H15" s="39">
        <v>2002522.32</v>
      </c>
      <c r="I15" s="39">
        <v>46</v>
      </c>
      <c r="J15" s="39">
        <v>0</v>
      </c>
      <c r="K15" s="39">
        <v>0</v>
      </c>
      <c r="L15" s="39">
        <v>264751.28999999998</v>
      </c>
      <c r="M15" s="39">
        <v>17</v>
      </c>
    </row>
    <row r="16" spans="1:13" x14ac:dyDescent="0.25">
      <c r="A16" s="38" t="s">
        <v>61</v>
      </c>
      <c r="B16" s="39">
        <v>695366.5</v>
      </c>
      <c r="C16" s="39">
        <v>21</v>
      </c>
      <c r="D16" s="39">
        <v>0</v>
      </c>
      <c r="E16" s="39">
        <v>0</v>
      </c>
      <c r="F16" s="39">
        <v>0</v>
      </c>
      <c r="G16" s="39">
        <v>0</v>
      </c>
      <c r="H16" s="39">
        <v>660607.68999999994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300311.96999999997</v>
      </c>
      <c r="C17" s="39">
        <v>12</v>
      </c>
      <c r="D17" s="39">
        <v>0</v>
      </c>
      <c r="E17" s="39">
        <v>0</v>
      </c>
      <c r="F17" s="39">
        <v>0</v>
      </c>
      <c r="G17" s="39">
        <v>0</v>
      </c>
      <c r="H17" s="39">
        <v>324951.26</v>
      </c>
      <c r="I17" s="39">
        <v>12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997140.86</v>
      </c>
      <c r="C18" s="39">
        <v>21</v>
      </c>
      <c r="D18" s="39">
        <v>537362.77</v>
      </c>
      <c r="E18" s="39">
        <v>43</v>
      </c>
      <c r="F18" s="39">
        <v>346020.1</v>
      </c>
      <c r="G18" s="39">
        <v>12</v>
      </c>
      <c r="H18" s="39">
        <v>913040.64</v>
      </c>
      <c r="I18" s="39">
        <v>23</v>
      </c>
      <c r="J18" s="39">
        <v>635953.55000000005</v>
      </c>
      <c r="K18" s="39">
        <v>45</v>
      </c>
      <c r="L18" s="39">
        <v>312362.42</v>
      </c>
      <c r="M18" s="39">
        <v>12</v>
      </c>
    </row>
    <row r="19" spans="1:13" x14ac:dyDescent="0.25">
      <c r="A19" s="38" t="s">
        <v>64</v>
      </c>
      <c r="B19" s="39">
        <v>288925.73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294454.15999999997</v>
      </c>
      <c r="I19" s="39">
        <v>15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2822273.66</v>
      </c>
      <c r="C20" s="39">
        <v>71</v>
      </c>
      <c r="D20" s="39">
        <v>0</v>
      </c>
      <c r="E20" s="39">
        <v>0</v>
      </c>
      <c r="F20" s="39">
        <v>266481.3</v>
      </c>
      <c r="G20" s="39">
        <v>24</v>
      </c>
      <c r="H20" s="39">
        <v>2844073.07</v>
      </c>
      <c r="I20" s="39">
        <v>72</v>
      </c>
      <c r="J20" s="39">
        <v>0</v>
      </c>
      <c r="K20" s="39">
        <v>0</v>
      </c>
      <c r="L20" s="39">
        <v>298327.94</v>
      </c>
      <c r="M20" s="39">
        <v>23</v>
      </c>
    </row>
    <row r="21" spans="1:13" x14ac:dyDescent="0.25">
      <c r="A21" s="38" t="s">
        <v>66</v>
      </c>
      <c r="B21" s="39">
        <v>375946.26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383671.47</v>
      </c>
      <c r="I21" s="39">
        <v>16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257868.68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227849.03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1608448.92</v>
      </c>
      <c r="C23" s="39">
        <v>39</v>
      </c>
      <c r="D23" s="39">
        <v>701297.04</v>
      </c>
      <c r="E23" s="39">
        <v>18</v>
      </c>
      <c r="F23" s="39">
        <v>269789.8</v>
      </c>
      <c r="G23" s="39">
        <v>18</v>
      </c>
      <c r="H23" s="39">
        <v>1567555.61</v>
      </c>
      <c r="I23" s="39">
        <v>39</v>
      </c>
      <c r="J23" s="39">
        <v>688121.43</v>
      </c>
      <c r="K23" s="39">
        <v>18</v>
      </c>
      <c r="L23" s="39">
        <v>285258.33</v>
      </c>
      <c r="M23" s="39">
        <v>17</v>
      </c>
    </row>
    <row r="24" spans="1:13" x14ac:dyDescent="0.25">
      <c r="A24" s="38" t="s">
        <v>69</v>
      </c>
      <c r="B24" s="39">
        <v>337203.9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341987.13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408339.32</v>
      </c>
      <c r="E25" s="39">
        <v>18</v>
      </c>
      <c r="F25" s="39">
        <v>0</v>
      </c>
      <c r="G25" s="39">
        <v>0</v>
      </c>
      <c r="H25" s="39">
        <v>0</v>
      </c>
      <c r="I25" s="39">
        <v>0</v>
      </c>
      <c r="J25" s="39">
        <v>545955.13</v>
      </c>
      <c r="K25" s="39">
        <v>20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176050.8</v>
      </c>
      <c r="I26" s="39">
        <v>13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3378789.25</v>
      </c>
      <c r="C27" s="39">
        <v>34</v>
      </c>
      <c r="D27" s="39">
        <v>4048547.15</v>
      </c>
      <c r="E27" s="39">
        <v>81</v>
      </c>
      <c r="F27" s="39">
        <v>1863646.48</v>
      </c>
      <c r="G27" s="39">
        <v>29</v>
      </c>
      <c r="H27" s="39">
        <v>2872505.81</v>
      </c>
      <c r="I27" s="39">
        <v>38</v>
      </c>
      <c r="J27" s="39">
        <v>3737730.02</v>
      </c>
      <c r="K27" s="39">
        <v>87</v>
      </c>
      <c r="L27" s="39">
        <v>1524467.18</v>
      </c>
      <c r="M27" s="39">
        <v>31</v>
      </c>
    </row>
    <row r="28" spans="1:13" x14ac:dyDescent="0.25">
      <c r="A28" s="38" t="s">
        <v>73</v>
      </c>
      <c r="B28" s="39">
        <v>285387.8</v>
      </c>
      <c r="C28" s="39">
        <v>13</v>
      </c>
      <c r="D28" s="39">
        <v>0</v>
      </c>
      <c r="E28" s="39">
        <v>0</v>
      </c>
      <c r="F28" s="39">
        <v>0</v>
      </c>
      <c r="G28" s="39">
        <v>0</v>
      </c>
      <c r="H28" s="39">
        <v>296985.71999999997</v>
      </c>
      <c r="I28" s="39">
        <v>15</v>
      </c>
      <c r="J28" s="39">
        <v>86646.71</v>
      </c>
      <c r="K28" s="39">
        <v>11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1293729.51</v>
      </c>
      <c r="C29" s="39">
        <v>39</v>
      </c>
      <c r="D29" s="39">
        <v>1362285.64</v>
      </c>
      <c r="E29" s="39">
        <v>57</v>
      </c>
      <c r="F29" s="39">
        <v>469431.82</v>
      </c>
      <c r="G29" s="39">
        <v>22</v>
      </c>
      <c r="H29" s="39">
        <v>2237934.0099999998</v>
      </c>
      <c r="I29" s="39">
        <v>37</v>
      </c>
      <c r="J29" s="39">
        <v>2870091.36</v>
      </c>
      <c r="K29" s="39">
        <v>64</v>
      </c>
      <c r="L29" s="39">
        <v>695714.53</v>
      </c>
      <c r="M29" s="39">
        <v>21</v>
      </c>
    </row>
    <row r="30" spans="1:13" x14ac:dyDescent="0.25">
      <c r="A30" s="38" t="s">
        <v>75</v>
      </c>
      <c r="B30" s="39">
        <v>948008.01</v>
      </c>
      <c r="C30" s="39">
        <v>25</v>
      </c>
      <c r="D30" s="39">
        <v>0</v>
      </c>
      <c r="E30" s="39">
        <v>0</v>
      </c>
      <c r="F30" s="39">
        <v>90267.43</v>
      </c>
      <c r="G30" s="39">
        <v>12</v>
      </c>
      <c r="H30" s="39">
        <v>868427.41</v>
      </c>
      <c r="I30" s="39">
        <v>24</v>
      </c>
      <c r="J30" s="39">
        <v>0</v>
      </c>
      <c r="K30" s="39">
        <v>0</v>
      </c>
      <c r="L30" s="39">
        <v>75326.679999999993</v>
      </c>
      <c r="M30" s="39">
        <v>12</v>
      </c>
    </row>
    <row r="31" spans="1:13" x14ac:dyDescent="0.25">
      <c r="A31" s="38" t="s">
        <v>76</v>
      </c>
      <c r="B31" s="39">
        <v>1930288.59</v>
      </c>
      <c r="C31" s="39">
        <v>54</v>
      </c>
      <c r="D31" s="39">
        <v>1644452.26</v>
      </c>
      <c r="E31" s="39">
        <v>28</v>
      </c>
      <c r="F31" s="39">
        <v>444500.99</v>
      </c>
      <c r="G31" s="39">
        <v>34</v>
      </c>
      <c r="H31" s="39">
        <v>1871897.88</v>
      </c>
      <c r="I31" s="39">
        <v>51</v>
      </c>
      <c r="J31" s="39">
        <v>1356201.5</v>
      </c>
      <c r="K31" s="39">
        <v>32</v>
      </c>
      <c r="L31" s="39">
        <v>415771.67</v>
      </c>
      <c r="M31" s="39">
        <v>32</v>
      </c>
    </row>
    <row r="32" spans="1:13" x14ac:dyDescent="0.25">
      <c r="A32" s="38" t="s">
        <v>77</v>
      </c>
      <c r="B32" s="39">
        <v>1744976.64</v>
      </c>
      <c r="C32" s="39">
        <v>45</v>
      </c>
      <c r="D32" s="39">
        <v>0</v>
      </c>
      <c r="E32" s="39">
        <v>0</v>
      </c>
      <c r="F32" s="39">
        <v>253114.86</v>
      </c>
      <c r="G32" s="39">
        <v>21</v>
      </c>
      <c r="H32" s="39">
        <v>1670149.02</v>
      </c>
      <c r="I32" s="39">
        <v>48</v>
      </c>
      <c r="J32" s="39">
        <v>0</v>
      </c>
      <c r="K32" s="39">
        <v>0</v>
      </c>
      <c r="L32" s="39">
        <v>277544.11</v>
      </c>
      <c r="M32" s="39">
        <v>24</v>
      </c>
    </row>
    <row r="33" spans="1:13" x14ac:dyDescent="0.25">
      <c r="A33" s="38" t="s">
        <v>78</v>
      </c>
      <c r="B33" s="39">
        <v>709610.15</v>
      </c>
      <c r="C33" s="39">
        <v>18</v>
      </c>
      <c r="D33" s="39">
        <v>0</v>
      </c>
      <c r="E33" s="39">
        <v>0</v>
      </c>
      <c r="F33" s="39">
        <v>0</v>
      </c>
      <c r="G33" s="39">
        <v>0</v>
      </c>
      <c r="H33" s="39">
        <v>801017.84</v>
      </c>
      <c r="I33" s="39">
        <v>22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155064.73000000001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45011.38</v>
      </c>
      <c r="K34" s="39">
        <v>10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1856802.9</v>
      </c>
      <c r="C35" s="39">
        <v>50</v>
      </c>
      <c r="D35" s="39">
        <v>0</v>
      </c>
      <c r="E35" s="39">
        <v>0</v>
      </c>
      <c r="F35" s="39">
        <v>318118.40999999997</v>
      </c>
      <c r="G35" s="39">
        <v>25</v>
      </c>
      <c r="H35" s="39">
        <v>1992923.89</v>
      </c>
      <c r="I35" s="39">
        <v>55</v>
      </c>
      <c r="J35" s="39">
        <v>0</v>
      </c>
      <c r="K35" s="39">
        <v>0</v>
      </c>
      <c r="L35" s="39">
        <v>326916.13</v>
      </c>
      <c r="M35" s="39">
        <v>26</v>
      </c>
    </row>
    <row r="36" spans="1:13" x14ac:dyDescent="0.25">
      <c r="A36" s="38" t="s">
        <v>81</v>
      </c>
      <c r="B36" s="39">
        <v>1115151.52</v>
      </c>
      <c r="C36" s="39">
        <v>29</v>
      </c>
      <c r="D36" s="39">
        <v>0</v>
      </c>
      <c r="E36" s="39">
        <v>0</v>
      </c>
      <c r="F36" s="39">
        <v>105567.54</v>
      </c>
      <c r="G36" s="39">
        <v>11</v>
      </c>
      <c r="H36" s="39">
        <v>1060597.21</v>
      </c>
      <c r="I36" s="39">
        <v>28</v>
      </c>
      <c r="J36" s="39">
        <v>108845.52</v>
      </c>
      <c r="K36" s="39">
        <v>12</v>
      </c>
      <c r="L36" s="39">
        <v>94236.64</v>
      </c>
      <c r="M36" s="39">
        <v>10</v>
      </c>
    </row>
    <row r="37" spans="1:13" x14ac:dyDescent="0.25">
      <c r="A37" s="38" t="s">
        <v>82</v>
      </c>
      <c r="B37" s="39">
        <v>691282.11</v>
      </c>
      <c r="C37" s="39">
        <v>25</v>
      </c>
      <c r="D37" s="39">
        <v>0</v>
      </c>
      <c r="E37" s="39">
        <v>0</v>
      </c>
      <c r="F37" s="39">
        <v>91997.21</v>
      </c>
      <c r="G37" s="39">
        <v>12</v>
      </c>
      <c r="H37" s="39">
        <v>691030.49</v>
      </c>
      <c r="I37" s="39">
        <v>27</v>
      </c>
      <c r="J37" s="39">
        <v>0</v>
      </c>
      <c r="K37" s="39">
        <v>0</v>
      </c>
      <c r="L37" s="39">
        <v>89253.82</v>
      </c>
      <c r="M37" s="39">
        <v>13</v>
      </c>
    </row>
    <row r="38" spans="1:13" x14ac:dyDescent="0.25">
      <c r="A38" s="38" t="s">
        <v>83</v>
      </c>
      <c r="B38" s="39">
        <v>302872.23</v>
      </c>
      <c r="C38" s="39">
        <v>19</v>
      </c>
      <c r="D38" s="39">
        <v>0</v>
      </c>
      <c r="E38" s="39">
        <v>0</v>
      </c>
      <c r="F38" s="39">
        <v>0</v>
      </c>
      <c r="G38" s="39">
        <v>0</v>
      </c>
      <c r="H38" s="39">
        <v>277004.58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69790.429999999993</v>
      </c>
      <c r="E39" s="39">
        <v>13</v>
      </c>
      <c r="F39" s="39">
        <v>0</v>
      </c>
      <c r="G39" s="39">
        <v>0</v>
      </c>
      <c r="H39" s="39">
        <v>0</v>
      </c>
      <c r="I39" s="39">
        <v>0</v>
      </c>
      <c r="J39" s="39">
        <v>52789.65</v>
      </c>
      <c r="K39" s="39">
        <v>11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164459.43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169927.01</v>
      </c>
      <c r="I40" s="39">
        <v>12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492425.09</v>
      </c>
      <c r="C41" s="39">
        <v>19</v>
      </c>
      <c r="D41" s="39">
        <v>0</v>
      </c>
      <c r="E41" s="39">
        <v>0</v>
      </c>
      <c r="F41" s="39">
        <v>0</v>
      </c>
      <c r="G41" s="39">
        <v>0</v>
      </c>
      <c r="H41" s="39">
        <v>475109.49</v>
      </c>
      <c r="I41" s="39">
        <v>21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205915.07</v>
      </c>
      <c r="I42" s="39">
        <v>10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412057.72</v>
      </c>
      <c r="C43" s="39">
        <v>29</v>
      </c>
      <c r="D43" s="39">
        <v>0</v>
      </c>
      <c r="E43" s="39">
        <v>0</v>
      </c>
      <c r="F43" s="39">
        <v>89169.49</v>
      </c>
      <c r="G43" s="39">
        <v>14</v>
      </c>
      <c r="H43" s="39">
        <v>389483.69</v>
      </c>
      <c r="I43" s="39">
        <v>28</v>
      </c>
      <c r="J43" s="39">
        <v>0</v>
      </c>
      <c r="K43" s="39">
        <v>0</v>
      </c>
      <c r="L43" s="39">
        <v>85930.92</v>
      </c>
      <c r="M43" s="39">
        <v>11</v>
      </c>
    </row>
    <row r="44" spans="1:13" x14ac:dyDescent="0.25">
      <c r="A44" s="38" t="s">
        <v>89</v>
      </c>
      <c r="B44" s="39">
        <v>281871.45</v>
      </c>
      <c r="C44" s="39">
        <v>11</v>
      </c>
      <c r="D44" s="39">
        <v>0</v>
      </c>
      <c r="E44" s="39">
        <v>0</v>
      </c>
      <c r="F44" s="39">
        <v>0</v>
      </c>
      <c r="G44" s="39">
        <v>0</v>
      </c>
      <c r="H44" s="39">
        <v>274494.94</v>
      </c>
      <c r="I44" s="39">
        <v>11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3423089.42</v>
      </c>
      <c r="C45" s="39">
        <v>88</v>
      </c>
      <c r="D45" s="39">
        <v>274993.67</v>
      </c>
      <c r="E45" s="39">
        <v>11</v>
      </c>
      <c r="F45" s="39">
        <v>421501.87</v>
      </c>
      <c r="G45" s="39">
        <v>37</v>
      </c>
      <c r="H45" s="39">
        <v>3316711.31</v>
      </c>
      <c r="I45" s="39">
        <v>91</v>
      </c>
      <c r="J45" s="39">
        <v>233883.15</v>
      </c>
      <c r="K45" s="39">
        <v>11</v>
      </c>
      <c r="L45" s="39">
        <v>423112.06</v>
      </c>
      <c r="M45" s="39">
        <v>37</v>
      </c>
    </row>
    <row r="46" spans="1:13" x14ac:dyDescent="0.25">
      <c r="A46" s="38" t="s">
        <v>91</v>
      </c>
      <c r="B46" s="39">
        <v>1367668.42</v>
      </c>
      <c r="C46" s="39">
        <v>14</v>
      </c>
      <c r="D46" s="39">
        <v>0</v>
      </c>
      <c r="E46" s="39">
        <v>0</v>
      </c>
      <c r="F46" s="39">
        <v>0</v>
      </c>
      <c r="G46" s="39">
        <v>0</v>
      </c>
      <c r="H46" s="39">
        <v>1211872.97</v>
      </c>
      <c r="I46" s="39">
        <v>12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663025.81000000006</v>
      </c>
      <c r="C47" s="39">
        <v>23</v>
      </c>
      <c r="D47" s="39">
        <v>0</v>
      </c>
      <c r="E47" s="39">
        <v>0</v>
      </c>
      <c r="F47" s="39">
        <v>114459.9</v>
      </c>
      <c r="G47" s="39">
        <v>14</v>
      </c>
      <c r="H47" s="39">
        <v>698151.01</v>
      </c>
      <c r="I47" s="39">
        <v>25</v>
      </c>
      <c r="J47" s="39">
        <v>137607.39000000001</v>
      </c>
      <c r="K47" s="39">
        <v>11</v>
      </c>
      <c r="L47" s="39">
        <v>90004.479999999996</v>
      </c>
      <c r="M47" s="39">
        <v>11</v>
      </c>
    </row>
    <row r="48" spans="1:13" x14ac:dyDescent="0.25">
      <c r="A48" s="38" t="s">
        <v>93</v>
      </c>
      <c r="B48" s="39">
        <v>6214390.21</v>
      </c>
      <c r="C48" s="39">
        <v>94</v>
      </c>
      <c r="D48" s="39">
        <v>1659524.56</v>
      </c>
      <c r="E48" s="39">
        <v>21</v>
      </c>
      <c r="F48" s="39">
        <v>680902.74</v>
      </c>
      <c r="G48" s="39">
        <v>35</v>
      </c>
      <c r="H48" s="39">
        <v>6141908.0499999998</v>
      </c>
      <c r="I48" s="39">
        <v>95</v>
      </c>
      <c r="J48" s="39">
        <v>1753027.62</v>
      </c>
      <c r="K48" s="39">
        <v>21</v>
      </c>
      <c r="L48" s="39">
        <v>748566.25</v>
      </c>
      <c r="M48" s="39">
        <v>36</v>
      </c>
    </row>
    <row r="49" spans="1:13" x14ac:dyDescent="0.25">
      <c r="A49" s="38" t="s">
        <v>94</v>
      </c>
      <c r="B49" s="39">
        <v>832201.74</v>
      </c>
      <c r="C49" s="39">
        <v>32</v>
      </c>
      <c r="D49" s="39">
        <v>0</v>
      </c>
      <c r="E49" s="39">
        <v>0</v>
      </c>
      <c r="F49" s="39">
        <v>85195.71</v>
      </c>
      <c r="G49" s="39">
        <v>14</v>
      </c>
      <c r="H49" s="39">
        <v>799119.59</v>
      </c>
      <c r="I49" s="39">
        <v>31</v>
      </c>
      <c r="J49" s="39">
        <v>0</v>
      </c>
      <c r="K49" s="39">
        <v>0</v>
      </c>
      <c r="L49" s="39">
        <v>61035.18</v>
      </c>
      <c r="M49" s="39">
        <v>13</v>
      </c>
    </row>
    <row r="50" spans="1:13" x14ac:dyDescent="0.25">
      <c r="A50" s="38" t="s">
        <v>95</v>
      </c>
      <c r="B50" s="39">
        <v>1560365.98</v>
      </c>
      <c r="C50" s="39">
        <v>46</v>
      </c>
      <c r="D50" s="39">
        <v>0</v>
      </c>
      <c r="E50" s="39">
        <v>0</v>
      </c>
      <c r="F50" s="39">
        <v>169011.48</v>
      </c>
      <c r="G50" s="39">
        <v>19</v>
      </c>
      <c r="H50" s="39">
        <v>1493609.75</v>
      </c>
      <c r="I50" s="39">
        <v>45</v>
      </c>
      <c r="J50" s="39">
        <v>0</v>
      </c>
      <c r="K50" s="39">
        <v>0</v>
      </c>
      <c r="L50" s="39">
        <v>171917.31</v>
      </c>
      <c r="M50" s="39">
        <v>21</v>
      </c>
    </row>
    <row r="51" spans="1:13" x14ac:dyDescent="0.25">
      <c r="A51" s="38" t="s">
        <v>96</v>
      </c>
      <c r="B51" s="39">
        <v>595721.81000000006</v>
      </c>
      <c r="C51" s="39">
        <v>10</v>
      </c>
      <c r="D51" s="39">
        <v>0</v>
      </c>
      <c r="E51" s="39">
        <v>0</v>
      </c>
      <c r="F51" s="39">
        <v>0</v>
      </c>
      <c r="G51" s="39">
        <v>0</v>
      </c>
      <c r="H51" s="39">
        <v>561622.81000000006</v>
      </c>
      <c r="I51" s="39">
        <v>10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903317.37</v>
      </c>
      <c r="C52" s="39">
        <v>38</v>
      </c>
      <c r="D52" s="39">
        <v>0</v>
      </c>
      <c r="E52" s="39">
        <v>0</v>
      </c>
      <c r="F52" s="39">
        <v>73192.92</v>
      </c>
      <c r="G52" s="39">
        <v>18</v>
      </c>
      <c r="H52" s="39">
        <v>1016168.82</v>
      </c>
      <c r="I52" s="39">
        <v>40</v>
      </c>
      <c r="J52" s="39">
        <v>0</v>
      </c>
      <c r="K52" s="39">
        <v>0</v>
      </c>
      <c r="L52" s="39">
        <v>103720.81</v>
      </c>
      <c r="M52" s="39">
        <v>20</v>
      </c>
    </row>
    <row r="53" spans="1:13" x14ac:dyDescent="0.25">
      <c r="A53" s="38" t="s">
        <v>98</v>
      </c>
      <c r="B53" s="39">
        <v>4664010.13</v>
      </c>
      <c r="C53" s="39">
        <v>63</v>
      </c>
      <c r="D53" s="39">
        <v>7376972.5499999998</v>
      </c>
      <c r="E53" s="39">
        <v>94</v>
      </c>
      <c r="F53" s="39">
        <v>1790310.38</v>
      </c>
      <c r="G53" s="39">
        <v>45</v>
      </c>
      <c r="H53" s="39">
        <v>4156718.26</v>
      </c>
      <c r="I53" s="39">
        <v>68</v>
      </c>
      <c r="J53" s="39">
        <v>6898501.3700000001</v>
      </c>
      <c r="K53" s="39">
        <v>85</v>
      </c>
      <c r="L53" s="39">
        <v>1512043.82</v>
      </c>
      <c r="M53" s="39">
        <v>47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2222493.75</v>
      </c>
      <c r="E54" s="39">
        <v>16</v>
      </c>
      <c r="F54" s="39">
        <v>0</v>
      </c>
      <c r="G54" s="39">
        <v>0</v>
      </c>
      <c r="H54" s="39">
        <v>0</v>
      </c>
      <c r="I54" s="39">
        <v>0</v>
      </c>
      <c r="J54" s="39">
        <v>1827444.12</v>
      </c>
      <c r="K54" s="39">
        <v>14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396032.07</v>
      </c>
      <c r="C55" s="39">
        <v>14</v>
      </c>
      <c r="D55" s="39">
        <v>0</v>
      </c>
      <c r="E55" s="39">
        <v>0</v>
      </c>
      <c r="F55" s="39">
        <v>0</v>
      </c>
      <c r="G55" s="39">
        <v>0</v>
      </c>
      <c r="H55" s="39">
        <v>402575.86</v>
      </c>
      <c r="I55" s="39">
        <v>15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347313.14</v>
      </c>
      <c r="C56" s="39">
        <v>16</v>
      </c>
      <c r="D56" s="39">
        <v>0</v>
      </c>
      <c r="E56" s="39">
        <v>0</v>
      </c>
      <c r="F56" s="39">
        <v>0</v>
      </c>
      <c r="G56" s="39">
        <v>0</v>
      </c>
      <c r="H56" s="39">
        <v>286233.40999999997</v>
      </c>
      <c r="I56" s="39">
        <v>14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1071070.82</v>
      </c>
      <c r="C57" s="39">
        <v>29</v>
      </c>
      <c r="D57" s="39">
        <v>305899.08</v>
      </c>
      <c r="E57" s="39">
        <v>19</v>
      </c>
      <c r="F57" s="39">
        <v>360522.03</v>
      </c>
      <c r="G57" s="39">
        <v>19</v>
      </c>
      <c r="H57" s="39">
        <v>843491.06</v>
      </c>
      <c r="I57" s="39">
        <v>29</v>
      </c>
      <c r="J57" s="39">
        <v>288929.74</v>
      </c>
      <c r="K57" s="39">
        <v>18</v>
      </c>
      <c r="L57" s="39">
        <v>243263.35</v>
      </c>
      <c r="M57" s="39">
        <v>19</v>
      </c>
    </row>
    <row r="58" spans="1:13" x14ac:dyDescent="0.25">
      <c r="A58" s="38" t="s">
        <v>103</v>
      </c>
      <c r="B58" s="39">
        <v>960828.36</v>
      </c>
      <c r="C58" s="39">
        <v>17</v>
      </c>
      <c r="D58" s="39">
        <v>1072706.8999999999</v>
      </c>
      <c r="E58" s="39">
        <v>21</v>
      </c>
      <c r="F58" s="39">
        <v>432183.4</v>
      </c>
      <c r="G58" s="39">
        <v>12</v>
      </c>
      <c r="H58" s="39">
        <v>841574.33</v>
      </c>
      <c r="I58" s="39">
        <v>16</v>
      </c>
      <c r="J58" s="39">
        <v>791991.71</v>
      </c>
      <c r="K58" s="39">
        <v>25</v>
      </c>
      <c r="L58" s="39">
        <v>338784.22</v>
      </c>
      <c r="M58" s="39">
        <v>12</v>
      </c>
    </row>
    <row r="59" spans="1:13" x14ac:dyDescent="0.25">
      <c r="A59" s="38" t="s">
        <v>104</v>
      </c>
      <c r="B59" s="39">
        <v>1143124.46</v>
      </c>
      <c r="C59" s="39">
        <v>39</v>
      </c>
      <c r="D59" s="39">
        <v>580124.06000000006</v>
      </c>
      <c r="E59" s="39">
        <v>12</v>
      </c>
      <c r="F59" s="39">
        <v>300138.09000000003</v>
      </c>
      <c r="G59" s="39">
        <v>16</v>
      </c>
      <c r="H59" s="39">
        <v>1157815.58</v>
      </c>
      <c r="I59" s="39">
        <v>41</v>
      </c>
      <c r="J59" s="39">
        <v>521980.86</v>
      </c>
      <c r="K59" s="39">
        <v>10</v>
      </c>
      <c r="L59" s="39">
        <v>332091.07</v>
      </c>
      <c r="M59" s="39">
        <v>17</v>
      </c>
    </row>
    <row r="60" spans="1:13" x14ac:dyDescent="0.25">
      <c r="A60" s="38" t="s">
        <v>105</v>
      </c>
      <c r="B60" s="39">
        <v>2725828.55</v>
      </c>
      <c r="C60" s="39">
        <v>45</v>
      </c>
      <c r="D60" s="39">
        <v>0</v>
      </c>
      <c r="E60" s="39">
        <v>0</v>
      </c>
      <c r="F60" s="39">
        <v>347952.35</v>
      </c>
      <c r="G60" s="39">
        <v>19</v>
      </c>
      <c r="H60" s="39">
        <v>2655538.77</v>
      </c>
      <c r="I60" s="39">
        <v>43</v>
      </c>
      <c r="J60" s="39">
        <v>0</v>
      </c>
      <c r="K60" s="39">
        <v>0</v>
      </c>
      <c r="L60" s="39">
        <v>317497.39</v>
      </c>
      <c r="M60" s="39">
        <v>18</v>
      </c>
    </row>
    <row r="61" spans="1:13" x14ac:dyDescent="0.25">
      <c r="A61" s="38" t="s">
        <v>106</v>
      </c>
      <c r="B61" s="39">
        <v>537761.54</v>
      </c>
      <c r="C61" s="39">
        <v>20</v>
      </c>
      <c r="D61" s="39">
        <v>221142.31</v>
      </c>
      <c r="E61" s="39">
        <v>24</v>
      </c>
      <c r="F61" s="39">
        <v>89009.13</v>
      </c>
      <c r="G61" s="39">
        <v>13</v>
      </c>
      <c r="H61" s="39">
        <v>804495.51</v>
      </c>
      <c r="I61" s="39">
        <v>21</v>
      </c>
      <c r="J61" s="39">
        <v>221788.97</v>
      </c>
      <c r="K61" s="39">
        <v>23</v>
      </c>
      <c r="L61" s="39">
        <v>246114.67</v>
      </c>
      <c r="M61" s="39">
        <v>15</v>
      </c>
    </row>
    <row r="62" spans="1:13" x14ac:dyDescent="0.25">
      <c r="A62" s="38" t="s">
        <v>107</v>
      </c>
      <c r="B62" s="39">
        <v>282893.78999999998</v>
      </c>
      <c r="C62" s="39">
        <v>13</v>
      </c>
      <c r="D62" s="39">
        <v>0</v>
      </c>
      <c r="E62" s="39">
        <v>0</v>
      </c>
      <c r="F62" s="39">
        <v>0</v>
      </c>
      <c r="G62" s="39">
        <v>0</v>
      </c>
      <c r="H62" s="39">
        <v>259361.8</v>
      </c>
      <c r="I62" s="39">
        <v>12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386366.4</v>
      </c>
      <c r="E63" s="39">
        <v>19</v>
      </c>
      <c r="F63" s="39">
        <v>0</v>
      </c>
      <c r="G63" s="39">
        <v>0</v>
      </c>
      <c r="H63" s="39">
        <v>0</v>
      </c>
      <c r="I63" s="39">
        <v>0</v>
      </c>
      <c r="J63" s="39">
        <v>375151.17</v>
      </c>
      <c r="K63" s="39">
        <v>22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943881.97</v>
      </c>
      <c r="C64" s="39">
        <v>34</v>
      </c>
      <c r="D64" s="39">
        <v>0</v>
      </c>
      <c r="E64" s="39">
        <v>0</v>
      </c>
      <c r="F64" s="39">
        <v>304417.91999999998</v>
      </c>
      <c r="G64" s="39">
        <v>18</v>
      </c>
      <c r="H64" s="39">
        <v>841763.62</v>
      </c>
      <c r="I64" s="39">
        <v>29</v>
      </c>
      <c r="J64" s="39">
        <v>0</v>
      </c>
      <c r="K64" s="39">
        <v>0</v>
      </c>
      <c r="L64" s="39">
        <v>293816.27</v>
      </c>
      <c r="M64" s="39">
        <v>12</v>
      </c>
    </row>
    <row r="65" spans="1:13" x14ac:dyDescent="0.25">
      <c r="A65" s="38" t="s">
        <v>110</v>
      </c>
      <c r="B65" s="39">
        <v>1104444.57</v>
      </c>
      <c r="C65" s="39">
        <v>22</v>
      </c>
      <c r="D65" s="39">
        <v>1204338.5900000001</v>
      </c>
      <c r="E65" s="39">
        <v>19</v>
      </c>
      <c r="F65" s="39">
        <v>348864.1</v>
      </c>
      <c r="G65" s="39">
        <v>15</v>
      </c>
      <c r="H65" s="39">
        <v>955772.3</v>
      </c>
      <c r="I65" s="39">
        <v>21</v>
      </c>
      <c r="J65" s="39">
        <v>967582.42</v>
      </c>
      <c r="K65" s="39">
        <v>21</v>
      </c>
      <c r="L65" s="39">
        <v>296752.59999999998</v>
      </c>
      <c r="M65" s="39">
        <v>14</v>
      </c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111</v>
      </c>
      <c r="B2" s="35">
        <v>2873666.41</v>
      </c>
      <c r="C2" s="36">
        <v>111</v>
      </c>
      <c r="D2" s="35">
        <v>474353.83</v>
      </c>
      <c r="E2" s="36">
        <v>31</v>
      </c>
      <c r="F2" s="35">
        <v>442076.42</v>
      </c>
      <c r="G2" s="36">
        <v>47</v>
      </c>
      <c r="H2" s="35">
        <v>2769326.3</v>
      </c>
      <c r="I2" s="36">
        <v>116</v>
      </c>
      <c r="J2" s="35">
        <v>461827.62</v>
      </c>
      <c r="K2" s="36">
        <v>37</v>
      </c>
      <c r="L2" s="35">
        <v>461198.26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112</v>
      </c>
      <c r="B3" s="35">
        <v>5040681.8899999997</v>
      </c>
      <c r="C3" s="36">
        <v>163</v>
      </c>
      <c r="D3" s="35">
        <v>2782874.74</v>
      </c>
      <c r="E3" s="36">
        <v>99</v>
      </c>
      <c r="F3" s="35">
        <v>950739.89</v>
      </c>
      <c r="G3" s="36">
        <v>85</v>
      </c>
      <c r="H3" s="35">
        <v>4855389.57</v>
      </c>
      <c r="I3" s="36">
        <v>162</v>
      </c>
      <c r="J3" s="35">
        <v>2525485.64</v>
      </c>
      <c r="K3" s="36">
        <v>105</v>
      </c>
      <c r="L3" s="35">
        <v>1008026.35</v>
      </c>
      <c r="M3" s="37">
        <v>85</v>
      </c>
      <c r="N3" s="35"/>
      <c r="O3" s="35"/>
      <c r="P3" s="35"/>
      <c r="Q3" s="35"/>
      <c r="R3" s="35"/>
    </row>
    <row r="4" spans="1:18" x14ac:dyDescent="0.25">
      <c r="A4" s="35" t="s">
        <v>113</v>
      </c>
      <c r="B4" s="35">
        <v>2666546.2999999998</v>
      </c>
      <c r="C4" s="36">
        <v>101</v>
      </c>
      <c r="D4" s="35">
        <v>690805.06</v>
      </c>
      <c r="E4" s="36">
        <v>34</v>
      </c>
      <c r="F4" s="35">
        <v>398865.79</v>
      </c>
      <c r="G4" s="36">
        <v>43</v>
      </c>
      <c r="H4" s="35">
        <v>2618656.73</v>
      </c>
      <c r="I4" s="36">
        <v>104</v>
      </c>
      <c r="J4" s="35">
        <v>657594.93999999994</v>
      </c>
      <c r="K4" s="36">
        <v>27</v>
      </c>
      <c r="L4" s="35">
        <v>394998.95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114</v>
      </c>
      <c r="B5" s="35">
        <v>24345518.940000001</v>
      </c>
      <c r="C5" s="36">
        <v>539</v>
      </c>
      <c r="D5" s="35">
        <v>5800820.4800000004</v>
      </c>
      <c r="E5" s="36">
        <v>80</v>
      </c>
      <c r="F5" s="35">
        <v>4659321.8499999996</v>
      </c>
      <c r="G5" s="36">
        <v>253</v>
      </c>
      <c r="H5" s="35">
        <v>24246608.370000001</v>
      </c>
      <c r="I5" s="36">
        <v>553</v>
      </c>
      <c r="J5" s="35">
        <v>5900331.6699999999</v>
      </c>
      <c r="K5" s="36">
        <v>84</v>
      </c>
      <c r="L5" s="35">
        <v>4784444.6399999997</v>
      </c>
      <c r="M5" s="37">
        <v>244</v>
      </c>
      <c r="N5" s="35"/>
      <c r="O5" s="35"/>
      <c r="P5" s="35"/>
      <c r="Q5" s="35"/>
      <c r="R5" s="35"/>
    </row>
    <row r="6" spans="1:18" x14ac:dyDescent="0.25">
      <c r="A6" s="35" t="s">
        <v>115</v>
      </c>
      <c r="B6" s="35">
        <v>180250.93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179366.67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116</v>
      </c>
      <c r="B7" s="35">
        <v>3449699.93</v>
      </c>
      <c r="C7" s="36">
        <v>122</v>
      </c>
      <c r="D7" s="35">
        <v>324510.65999999997</v>
      </c>
      <c r="E7" s="36">
        <v>20</v>
      </c>
      <c r="F7" s="35">
        <v>315815.25</v>
      </c>
      <c r="G7" s="36">
        <v>41</v>
      </c>
      <c r="H7" s="35">
        <v>3314459.56</v>
      </c>
      <c r="I7" s="36">
        <v>123</v>
      </c>
      <c r="J7" s="35">
        <v>349790.43</v>
      </c>
      <c r="K7" s="36">
        <v>22</v>
      </c>
      <c r="L7" s="35">
        <v>326222.07</v>
      </c>
      <c r="M7" s="37">
        <v>44</v>
      </c>
      <c r="N7" s="35"/>
      <c r="O7" s="35"/>
      <c r="P7" s="35"/>
      <c r="Q7" s="35"/>
      <c r="R7" s="35"/>
    </row>
    <row r="8" spans="1:18" x14ac:dyDescent="0.25">
      <c r="A8" s="35" t="s">
        <v>117</v>
      </c>
      <c r="B8" s="35">
        <v>231174.73</v>
      </c>
      <c r="C8" s="36">
        <v>18</v>
      </c>
      <c r="D8" s="35">
        <v>0</v>
      </c>
      <c r="E8" s="36">
        <v>0</v>
      </c>
      <c r="F8" s="35">
        <v>0</v>
      </c>
      <c r="G8" s="36">
        <v>0</v>
      </c>
      <c r="H8" s="35">
        <v>204124.45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118</v>
      </c>
      <c r="B9" s="35">
        <v>6803479.2000000002</v>
      </c>
      <c r="C9" s="36">
        <v>125</v>
      </c>
      <c r="D9" s="35">
        <v>8557533.8599999994</v>
      </c>
      <c r="E9" s="36">
        <v>128</v>
      </c>
      <c r="F9" s="35">
        <v>2162839.41</v>
      </c>
      <c r="G9" s="36">
        <v>71</v>
      </c>
      <c r="H9" s="35">
        <v>6320670.0700000003</v>
      </c>
      <c r="I9" s="36">
        <v>137</v>
      </c>
      <c r="J9" s="35">
        <v>7974653.2400000002</v>
      </c>
      <c r="K9" s="36">
        <v>117</v>
      </c>
      <c r="L9" s="35">
        <v>1897533.04</v>
      </c>
      <c r="M9" s="37">
        <v>75</v>
      </c>
      <c r="N9" s="35"/>
      <c r="O9" s="35"/>
      <c r="P9" s="35"/>
      <c r="Q9" s="35"/>
      <c r="R9" s="35"/>
    </row>
    <row r="10" spans="1:18" x14ac:dyDescent="0.25">
      <c r="A10" s="35" t="s">
        <v>119</v>
      </c>
      <c r="B10" s="35">
        <v>1362903.3</v>
      </c>
      <c r="C10" s="36">
        <v>60</v>
      </c>
      <c r="D10" s="35">
        <v>206391.63</v>
      </c>
      <c r="E10" s="36">
        <v>11</v>
      </c>
      <c r="F10" s="35">
        <v>138385.64000000001</v>
      </c>
      <c r="G10" s="36">
        <v>19</v>
      </c>
      <c r="H10" s="35">
        <v>1322977.3899999999</v>
      </c>
      <c r="I10" s="36">
        <v>62</v>
      </c>
      <c r="J10" s="35">
        <v>196652.89</v>
      </c>
      <c r="K10" s="36">
        <v>11</v>
      </c>
      <c r="L10" s="35">
        <v>136476.99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120</v>
      </c>
      <c r="B11" s="35">
        <v>2350288.27</v>
      </c>
      <c r="C11" s="36">
        <v>98</v>
      </c>
      <c r="D11" s="35">
        <v>599690.62</v>
      </c>
      <c r="E11" s="36">
        <v>52</v>
      </c>
      <c r="F11" s="35">
        <v>314438.96000000002</v>
      </c>
      <c r="G11" s="36">
        <v>36</v>
      </c>
      <c r="H11" s="35">
        <v>2141824.56</v>
      </c>
      <c r="I11" s="36">
        <v>97</v>
      </c>
      <c r="J11" s="35">
        <v>738731.3</v>
      </c>
      <c r="K11" s="36">
        <v>53</v>
      </c>
      <c r="L11" s="35">
        <v>300869.46999999997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121</v>
      </c>
      <c r="B12" s="35">
        <v>4279530.83</v>
      </c>
      <c r="C12" s="36">
        <v>31</v>
      </c>
      <c r="D12" s="35">
        <v>16776102.970000001</v>
      </c>
      <c r="E12" s="36">
        <v>41</v>
      </c>
      <c r="F12" s="35">
        <v>1351132.52</v>
      </c>
      <c r="G12" s="36">
        <v>14</v>
      </c>
      <c r="H12" s="35">
        <v>2839069.77</v>
      </c>
      <c r="I12" s="36">
        <v>29</v>
      </c>
      <c r="J12" s="35">
        <v>13004852.83</v>
      </c>
      <c r="K12" s="36">
        <v>39</v>
      </c>
      <c r="L12" s="35">
        <v>952185.23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122</v>
      </c>
      <c r="B13" s="35">
        <v>10208567.18</v>
      </c>
      <c r="C13" s="36">
        <v>252</v>
      </c>
      <c r="D13" s="35">
        <v>5760856.9199999999</v>
      </c>
      <c r="E13" s="36">
        <v>142</v>
      </c>
      <c r="F13" s="35">
        <v>2743087.85</v>
      </c>
      <c r="G13" s="36">
        <v>113</v>
      </c>
      <c r="H13" s="35">
        <v>9464690.5700000003</v>
      </c>
      <c r="I13" s="36">
        <v>260</v>
      </c>
      <c r="J13" s="35">
        <v>5377952.9400000004</v>
      </c>
      <c r="K13" s="36">
        <v>150</v>
      </c>
      <c r="L13" s="35">
        <v>2396255.9900000002</v>
      </c>
      <c r="M13" s="37">
        <v>116</v>
      </c>
      <c r="N13" s="35"/>
      <c r="O13" s="35"/>
      <c r="P13" s="35"/>
      <c r="Q13" s="35"/>
      <c r="R13" s="35"/>
    </row>
    <row r="14" spans="1:18" x14ac:dyDescent="0.25">
      <c r="A14" s="35" t="s">
        <v>123</v>
      </c>
      <c r="B14" s="35">
        <v>8716926.0399999991</v>
      </c>
      <c r="C14" s="36">
        <v>247</v>
      </c>
      <c r="D14" s="35">
        <v>2569713.14</v>
      </c>
      <c r="E14" s="36">
        <v>91</v>
      </c>
      <c r="F14" s="35">
        <v>1909098.65</v>
      </c>
      <c r="G14" s="36">
        <v>111</v>
      </c>
      <c r="H14" s="35">
        <v>8369955.7599999998</v>
      </c>
      <c r="I14" s="36">
        <v>252</v>
      </c>
      <c r="J14" s="35">
        <v>2158412.9500000002</v>
      </c>
      <c r="K14" s="36">
        <v>90</v>
      </c>
      <c r="L14" s="35">
        <v>1717748.89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124</v>
      </c>
      <c r="B15" s="35">
        <v>7417522.1799999997</v>
      </c>
      <c r="C15" s="36">
        <v>205</v>
      </c>
      <c r="D15" s="35">
        <v>3944769.13</v>
      </c>
      <c r="E15" s="36">
        <v>142</v>
      </c>
      <c r="F15" s="35">
        <v>1825128.07</v>
      </c>
      <c r="G15" s="36">
        <v>101</v>
      </c>
      <c r="H15" s="35">
        <v>7311270.4699999997</v>
      </c>
      <c r="I15" s="36">
        <v>224</v>
      </c>
      <c r="J15" s="35">
        <v>3614234.69</v>
      </c>
      <c r="K15" s="36">
        <v>148</v>
      </c>
      <c r="L15" s="35">
        <v>1934308.72</v>
      </c>
      <c r="M15" s="37">
        <v>107</v>
      </c>
      <c r="N15" s="35"/>
      <c r="O15" s="35"/>
      <c r="P15" s="35"/>
      <c r="Q15" s="35"/>
      <c r="R15" s="35"/>
    </row>
    <row r="16" spans="1:18" x14ac:dyDescent="0.25">
      <c r="A16" s="35" t="s">
        <v>125</v>
      </c>
      <c r="B16" s="35">
        <v>6980600.7800000003</v>
      </c>
      <c r="C16" s="36">
        <v>232</v>
      </c>
      <c r="D16" s="35">
        <v>4819686.29</v>
      </c>
      <c r="E16" s="36">
        <v>162</v>
      </c>
      <c r="F16" s="35">
        <v>1683768.9</v>
      </c>
      <c r="G16" s="36">
        <v>114</v>
      </c>
      <c r="H16" s="35">
        <v>7654791.1600000001</v>
      </c>
      <c r="I16" s="36">
        <v>229</v>
      </c>
      <c r="J16" s="35">
        <v>5988597.9400000004</v>
      </c>
      <c r="K16" s="36">
        <v>173</v>
      </c>
      <c r="L16" s="35">
        <v>1876777.13</v>
      </c>
      <c r="M16" s="37">
        <v>113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2019-08-19T14:28:35Z</dcterms:modified>
</cp:coreProperties>
</file>