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7C60109-9066-492E-A950-58FFD2F4B26F}" xr6:coauthVersionLast="43" xr6:coauthVersionMax="43" xr10:uidLastSave="{00000000-0000-0000-0000-000000000000}"/>
  <bookViews>
    <workbookView xWindow="780" yWindow="780" windowWidth="25500" windowHeight="150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E351" i="3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H349" i="3"/>
  <c r="G349" i="3"/>
  <c r="F349" i="3"/>
  <c r="E349" i="3"/>
  <c r="D349" i="3"/>
  <c r="J349" i="3" s="1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H345" i="3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H341" i="3"/>
  <c r="G341" i="3"/>
  <c r="F341" i="3"/>
  <c r="E341" i="3"/>
  <c r="D341" i="3"/>
  <c r="J341" i="3" s="1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H337" i="3"/>
  <c r="G337" i="3"/>
  <c r="F337" i="3"/>
  <c r="E337" i="3"/>
  <c r="D337" i="3"/>
  <c r="J337" i="3" s="1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J334" i="3"/>
  <c r="H334" i="3"/>
  <c r="G334" i="3"/>
  <c r="F334" i="3"/>
  <c r="E334" i="3"/>
  <c r="K334" i="3" s="1"/>
  <c r="D334" i="3"/>
  <c r="C334" i="3"/>
  <c r="I334" i="3" s="1"/>
  <c r="B334" i="3"/>
  <c r="H333" i="3"/>
  <c r="G333" i="3"/>
  <c r="F333" i="3"/>
  <c r="E333" i="3"/>
  <c r="D333" i="3"/>
  <c r="J333" i="3" s="1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J330" i="3"/>
  <c r="H330" i="3"/>
  <c r="G330" i="3"/>
  <c r="F330" i="3"/>
  <c r="E330" i="3"/>
  <c r="K330" i="3" s="1"/>
  <c r="D330" i="3"/>
  <c r="C330" i="3"/>
  <c r="I330" i="3" s="1"/>
  <c r="B330" i="3"/>
  <c r="H329" i="3"/>
  <c r="G329" i="3"/>
  <c r="F329" i="3"/>
  <c r="E329" i="3"/>
  <c r="D329" i="3"/>
  <c r="J329" i="3" s="1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H325" i="3"/>
  <c r="G325" i="3"/>
  <c r="F325" i="3"/>
  <c r="E325" i="3"/>
  <c r="D325" i="3"/>
  <c r="J325" i="3" s="1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J322" i="3"/>
  <c r="H322" i="3"/>
  <c r="G322" i="3"/>
  <c r="F322" i="3"/>
  <c r="E322" i="3"/>
  <c r="K322" i="3" s="1"/>
  <c r="D322" i="3"/>
  <c r="C322" i="3"/>
  <c r="I322" i="3" s="1"/>
  <c r="B322" i="3"/>
  <c r="H321" i="3"/>
  <c r="G321" i="3"/>
  <c r="F321" i="3"/>
  <c r="E321" i="3"/>
  <c r="D321" i="3"/>
  <c r="J321" i="3" s="1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J318" i="3"/>
  <c r="H318" i="3"/>
  <c r="G318" i="3"/>
  <c r="F318" i="3"/>
  <c r="E318" i="3"/>
  <c r="K318" i="3" s="1"/>
  <c r="D318" i="3"/>
  <c r="C318" i="3"/>
  <c r="I318" i="3" s="1"/>
  <c r="B318" i="3"/>
  <c r="H317" i="3"/>
  <c r="G317" i="3"/>
  <c r="F317" i="3"/>
  <c r="E317" i="3"/>
  <c r="D317" i="3"/>
  <c r="J317" i="3" s="1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J314" i="3"/>
  <c r="H314" i="3"/>
  <c r="G314" i="3"/>
  <c r="F314" i="3"/>
  <c r="E314" i="3"/>
  <c r="K314" i="3" s="1"/>
  <c r="D314" i="3"/>
  <c r="C314" i="3"/>
  <c r="I314" i="3" s="1"/>
  <c r="B314" i="3"/>
  <c r="H313" i="3"/>
  <c r="G313" i="3"/>
  <c r="F313" i="3"/>
  <c r="E313" i="3"/>
  <c r="D313" i="3"/>
  <c r="J313" i="3" s="1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J310" i="3"/>
  <c r="H310" i="3"/>
  <c r="G310" i="3"/>
  <c r="F310" i="3"/>
  <c r="E310" i="3"/>
  <c r="K310" i="3" s="1"/>
  <c r="D310" i="3"/>
  <c r="C310" i="3"/>
  <c r="I310" i="3" s="1"/>
  <c r="B310" i="3"/>
  <c r="H309" i="3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J306" i="3"/>
  <c r="H306" i="3"/>
  <c r="G306" i="3"/>
  <c r="F306" i="3"/>
  <c r="E306" i="3"/>
  <c r="K306" i="3" s="1"/>
  <c r="D306" i="3"/>
  <c r="C306" i="3"/>
  <c r="I306" i="3" s="1"/>
  <c r="B306" i="3"/>
  <c r="H305" i="3"/>
  <c r="G305" i="3"/>
  <c r="F305" i="3"/>
  <c r="E305" i="3"/>
  <c r="D305" i="3"/>
  <c r="J305" i="3" s="1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J302" i="3"/>
  <c r="H302" i="3"/>
  <c r="G302" i="3"/>
  <c r="F302" i="3"/>
  <c r="E302" i="3"/>
  <c r="K302" i="3" s="1"/>
  <c r="D302" i="3"/>
  <c r="C302" i="3"/>
  <c r="I302" i="3" s="1"/>
  <c r="B302" i="3"/>
  <c r="H301" i="3"/>
  <c r="G301" i="3"/>
  <c r="F301" i="3"/>
  <c r="E301" i="3"/>
  <c r="D301" i="3"/>
  <c r="J301" i="3" s="1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J298" i="3"/>
  <c r="H298" i="3"/>
  <c r="G298" i="3"/>
  <c r="F298" i="3"/>
  <c r="E298" i="3"/>
  <c r="K298" i="3" s="1"/>
  <c r="D298" i="3"/>
  <c r="C298" i="3"/>
  <c r="I298" i="3" s="1"/>
  <c r="B298" i="3"/>
  <c r="H297" i="3"/>
  <c r="G297" i="3"/>
  <c r="F297" i="3"/>
  <c r="E297" i="3"/>
  <c r="D297" i="3"/>
  <c r="J297" i="3" s="1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E294" i="3"/>
  <c r="K294" i="3" s="1"/>
  <c r="D294" i="3"/>
  <c r="C294" i="3"/>
  <c r="I294" i="3" s="1"/>
  <c r="B294" i="3"/>
  <c r="H293" i="3"/>
  <c r="G293" i="3"/>
  <c r="F293" i="3"/>
  <c r="E293" i="3"/>
  <c r="D293" i="3"/>
  <c r="J293" i="3" s="1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E290" i="3"/>
  <c r="K290" i="3" s="1"/>
  <c r="D290" i="3"/>
  <c r="C290" i="3"/>
  <c r="I290" i="3" s="1"/>
  <c r="B290" i="3"/>
  <c r="H289" i="3"/>
  <c r="G289" i="3"/>
  <c r="F289" i="3"/>
  <c r="E289" i="3"/>
  <c r="D289" i="3"/>
  <c r="J289" i="3" s="1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E286" i="3"/>
  <c r="K286" i="3" s="1"/>
  <c r="D286" i="3"/>
  <c r="C286" i="3"/>
  <c r="I286" i="3" s="1"/>
  <c r="B286" i="3"/>
  <c r="H285" i="3"/>
  <c r="G285" i="3"/>
  <c r="F285" i="3"/>
  <c r="E285" i="3"/>
  <c r="D285" i="3"/>
  <c r="J285" i="3" s="1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J282" i="3"/>
  <c r="H282" i="3"/>
  <c r="G282" i="3"/>
  <c r="F282" i="3"/>
  <c r="E282" i="3"/>
  <c r="K282" i="3" s="1"/>
  <c r="D282" i="3"/>
  <c r="C282" i="3"/>
  <c r="I282" i="3" s="1"/>
  <c r="B282" i="3"/>
  <c r="H281" i="3"/>
  <c r="G281" i="3"/>
  <c r="F281" i="3"/>
  <c r="E281" i="3"/>
  <c r="D281" i="3"/>
  <c r="J281" i="3" s="1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H277" i="3"/>
  <c r="G277" i="3"/>
  <c r="F277" i="3"/>
  <c r="E277" i="3"/>
  <c r="D277" i="3"/>
  <c r="J277" i="3" s="1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J274" i="3"/>
  <c r="H274" i="3"/>
  <c r="G274" i="3"/>
  <c r="F274" i="3"/>
  <c r="E274" i="3"/>
  <c r="K274" i="3" s="1"/>
  <c r="D274" i="3"/>
  <c r="C274" i="3"/>
  <c r="I274" i="3" s="1"/>
  <c r="B274" i="3"/>
  <c r="H273" i="3"/>
  <c r="G273" i="3"/>
  <c r="F273" i="3"/>
  <c r="E273" i="3"/>
  <c r="D273" i="3"/>
  <c r="J273" i="3" s="1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E270" i="3"/>
  <c r="K270" i="3" s="1"/>
  <c r="D270" i="3"/>
  <c r="C270" i="3"/>
  <c r="I270" i="3" s="1"/>
  <c r="B270" i="3"/>
  <c r="H269" i="3"/>
  <c r="G269" i="3"/>
  <c r="F269" i="3"/>
  <c r="E269" i="3"/>
  <c r="D269" i="3"/>
  <c r="J269" i="3" s="1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E266" i="3"/>
  <c r="K266" i="3" s="1"/>
  <c r="D266" i="3"/>
  <c r="C266" i="3"/>
  <c r="I266" i="3" s="1"/>
  <c r="B266" i="3"/>
  <c r="H265" i="3"/>
  <c r="G265" i="3"/>
  <c r="F265" i="3"/>
  <c r="E265" i="3"/>
  <c r="D265" i="3"/>
  <c r="J265" i="3" s="1"/>
  <c r="C265" i="3"/>
  <c r="I265" i="3" s="1"/>
  <c r="B265" i="3"/>
  <c r="J264" i="3"/>
  <c r="I264" i="3"/>
  <c r="H264" i="3"/>
  <c r="G264" i="3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E262" i="3"/>
  <c r="K262" i="3" s="1"/>
  <c r="D262" i="3"/>
  <c r="C262" i="3"/>
  <c r="I262" i="3" s="1"/>
  <c r="B262" i="3"/>
  <c r="H261" i="3"/>
  <c r="G261" i="3"/>
  <c r="F261" i="3"/>
  <c r="E261" i="3"/>
  <c r="D261" i="3"/>
  <c r="J261" i="3" s="1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E258" i="3"/>
  <c r="K258" i="3" s="1"/>
  <c r="D258" i="3"/>
  <c r="C258" i="3"/>
  <c r="I258" i="3" s="1"/>
  <c r="B258" i="3"/>
  <c r="H257" i="3"/>
  <c r="G257" i="3"/>
  <c r="F257" i="3"/>
  <c r="E257" i="3"/>
  <c r="D257" i="3"/>
  <c r="J257" i="3" s="1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E254" i="3"/>
  <c r="K254" i="3" s="1"/>
  <c r="D254" i="3"/>
  <c r="C254" i="3"/>
  <c r="I254" i="3" s="1"/>
  <c r="B254" i="3"/>
  <c r="H253" i="3"/>
  <c r="G253" i="3"/>
  <c r="F253" i="3"/>
  <c r="E253" i="3"/>
  <c r="D253" i="3"/>
  <c r="J253" i="3" s="1"/>
  <c r="C253" i="3"/>
  <c r="I253" i="3" s="1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J250" i="3"/>
  <c r="H250" i="3"/>
  <c r="G250" i="3"/>
  <c r="F250" i="3"/>
  <c r="E250" i="3"/>
  <c r="K250" i="3" s="1"/>
  <c r="D250" i="3"/>
  <c r="C250" i="3"/>
  <c r="I250" i="3" s="1"/>
  <c r="B250" i="3"/>
  <c r="H249" i="3"/>
  <c r="G249" i="3"/>
  <c r="F249" i="3"/>
  <c r="E249" i="3"/>
  <c r="D249" i="3"/>
  <c r="J249" i="3" s="1"/>
  <c r="C249" i="3"/>
  <c r="I249" i="3" s="1"/>
  <c r="B249" i="3"/>
  <c r="J248" i="3"/>
  <c r="I248" i="3"/>
  <c r="H248" i="3"/>
  <c r="G248" i="3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E246" i="3"/>
  <c r="K246" i="3" s="1"/>
  <c r="D246" i="3"/>
  <c r="C246" i="3"/>
  <c r="I246" i="3" s="1"/>
  <c r="B246" i="3"/>
  <c r="H245" i="3"/>
  <c r="G245" i="3"/>
  <c r="F245" i="3"/>
  <c r="E245" i="3"/>
  <c r="D245" i="3"/>
  <c r="J245" i="3" s="1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E242" i="3"/>
  <c r="K242" i="3" s="1"/>
  <c r="D242" i="3"/>
  <c r="C242" i="3"/>
  <c r="I242" i="3" s="1"/>
  <c r="B242" i="3"/>
  <c r="H241" i="3"/>
  <c r="G241" i="3"/>
  <c r="F241" i="3"/>
  <c r="E241" i="3"/>
  <c r="D241" i="3"/>
  <c r="J241" i="3" s="1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E238" i="3"/>
  <c r="K238" i="3" s="1"/>
  <c r="D238" i="3"/>
  <c r="C238" i="3"/>
  <c r="I238" i="3" s="1"/>
  <c r="B238" i="3"/>
  <c r="H237" i="3"/>
  <c r="G237" i="3"/>
  <c r="F237" i="3"/>
  <c r="E237" i="3"/>
  <c r="D237" i="3"/>
  <c r="J237" i="3" s="1"/>
  <c r="C237" i="3"/>
  <c r="I237" i="3" s="1"/>
  <c r="B237" i="3"/>
  <c r="J236" i="3"/>
  <c r="I236" i="3"/>
  <c r="H236" i="3"/>
  <c r="G236" i="3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J234" i="3"/>
  <c r="H234" i="3"/>
  <c r="G234" i="3"/>
  <c r="F234" i="3"/>
  <c r="E234" i="3"/>
  <c r="K234" i="3" s="1"/>
  <c r="D234" i="3"/>
  <c r="C234" i="3"/>
  <c r="I234" i="3" s="1"/>
  <c r="B234" i="3"/>
  <c r="H233" i="3"/>
  <c r="G233" i="3"/>
  <c r="F233" i="3"/>
  <c r="E233" i="3"/>
  <c r="D233" i="3"/>
  <c r="J233" i="3" s="1"/>
  <c r="C233" i="3"/>
  <c r="I233" i="3" s="1"/>
  <c r="B233" i="3"/>
  <c r="J232" i="3"/>
  <c r="I232" i="3"/>
  <c r="H232" i="3"/>
  <c r="G232" i="3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J230" i="3"/>
  <c r="H230" i="3"/>
  <c r="G230" i="3"/>
  <c r="F230" i="3"/>
  <c r="E230" i="3"/>
  <c r="K230" i="3" s="1"/>
  <c r="D230" i="3"/>
  <c r="C230" i="3"/>
  <c r="I230" i="3" s="1"/>
  <c r="B230" i="3"/>
  <c r="H229" i="3"/>
  <c r="G229" i="3"/>
  <c r="F229" i="3"/>
  <c r="E229" i="3"/>
  <c r="D229" i="3"/>
  <c r="J229" i="3" s="1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J226" i="3"/>
  <c r="H226" i="3"/>
  <c r="G226" i="3"/>
  <c r="F226" i="3"/>
  <c r="E226" i="3"/>
  <c r="K226" i="3" s="1"/>
  <c r="D226" i="3"/>
  <c r="C226" i="3"/>
  <c r="I226" i="3" s="1"/>
  <c r="B226" i="3"/>
  <c r="H225" i="3"/>
  <c r="G225" i="3"/>
  <c r="F225" i="3"/>
  <c r="E225" i="3"/>
  <c r="D225" i="3"/>
  <c r="J225" i="3" s="1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E222" i="3"/>
  <c r="K222" i="3" s="1"/>
  <c r="D222" i="3"/>
  <c r="C222" i="3"/>
  <c r="I222" i="3" s="1"/>
  <c r="B222" i="3"/>
  <c r="H221" i="3"/>
  <c r="G221" i="3"/>
  <c r="F221" i="3"/>
  <c r="E221" i="3"/>
  <c r="D221" i="3"/>
  <c r="J221" i="3" s="1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J218" i="3"/>
  <c r="H218" i="3"/>
  <c r="G218" i="3"/>
  <c r="F218" i="3"/>
  <c r="E218" i="3"/>
  <c r="K218" i="3" s="1"/>
  <c r="D218" i="3"/>
  <c r="C218" i="3"/>
  <c r="I218" i="3" s="1"/>
  <c r="B218" i="3"/>
  <c r="H217" i="3"/>
  <c r="G217" i="3"/>
  <c r="F217" i="3"/>
  <c r="E217" i="3"/>
  <c r="D217" i="3"/>
  <c r="J217" i="3" s="1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E214" i="3"/>
  <c r="K214" i="3" s="1"/>
  <c r="D214" i="3"/>
  <c r="C214" i="3"/>
  <c r="I214" i="3" s="1"/>
  <c r="B214" i="3"/>
  <c r="H213" i="3"/>
  <c r="G213" i="3"/>
  <c r="F213" i="3"/>
  <c r="E213" i="3"/>
  <c r="D213" i="3"/>
  <c r="J213" i="3" s="1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J210" i="3"/>
  <c r="H210" i="3"/>
  <c r="G210" i="3"/>
  <c r="F210" i="3"/>
  <c r="E210" i="3"/>
  <c r="K210" i="3" s="1"/>
  <c r="D210" i="3"/>
  <c r="C210" i="3"/>
  <c r="I210" i="3" s="1"/>
  <c r="B210" i="3"/>
  <c r="H209" i="3"/>
  <c r="G209" i="3"/>
  <c r="F209" i="3"/>
  <c r="E209" i="3"/>
  <c r="D209" i="3"/>
  <c r="J209" i="3" s="1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E206" i="3"/>
  <c r="K206" i="3" s="1"/>
  <c r="D206" i="3"/>
  <c r="C206" i="3"/>
  <c r="I206" i="3" s="1"/>
  <c r="B206" i="3"/>
  <c r="H205" i="3"/>
  <c r="G205" i="3"/>
  <c r="F205" i="3"/>
  <c r="E205" i="3"/>
  <c r="D205" i="3"/>
  <c r="J205" i="3" s="1"/>
  <c r="C205" i="3"/>
  <c r="I205" i="3" s="1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J202" i="3"/>
  <c r="H202" i="3"/>
  <c r="G202" i="3"/>
  <c r="F202" i="3"/>
  <c r="E202" i="3"/>
  <c r="K202" i="3" s="1"/>
  <c r="D202" i="3"/>
  <c r="C202" i="3"/>
  <c r="I202" i="3" s="1"/>
  <c r="B202" i="3"/>
  <c r="H201" i="3"/>
  <c r="G201" i="3"/>
  <c r="F201" i="3"/>
  <c r="E201" i="3"/>
  <c r="D201" i="3"/>
  <c r="J201" i="3" s="1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J198" i="3"/>
  <c r="H198" i="3"/>
  <c r="G198" i="3"/>
  <c r="F198" i="3"/>
  <c r="E198" i="3"/>
  <c r="K198" i="3" s="1"/>
  <c r="D198" i="3"/>
  <c r="C198" i="3"/>
  <c r="I198" i="3" s="1"/>
  <c r="B198" i="3"/>
  <c r="H197" i="3"/>
  <c r="G197" i="3"/>
  <c r="F197" i="3"/>
  <c r="E197" i="3"/>
  <c r="D197" i="3"/>
  <c r="J197" i="3" s="1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E194" i="3"/>
  <c r="K194" i="3" s="1"/>
  <c r="D194" i="3"/>
  <c r="C194" i="3"/>
  <c r="I194" i="3" s="1"/>
  <c r="B194" i="3"/>
  <c r="H193" i="3"/>
  <c r="G193" i="3"/>
  <c r="F193" i="3"/>
  <c r="E193" i="3"/>
  <c r="D193" i="3"/>
  <c r="J193" i="3" s="1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E190" i="3"/>
  <c r="K190" i="3" s="1"/>
  <c r="D190" i="3"/>
  <c r="C190" i="3"/>
  <c r="I190" i="3" s="1"/>
  <c r="B190" i="3"/>
  <c r="H189" i="3"/>
  <c r="G189" i="3"/>
  <c r="F189" i="3"/>
  <c r="E189" i="3"/>
  <c r="D189" i="3"/>
  <c r="J189" i="3" s="1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J186" i="3"/>
  <c r="H186" i="3"/>
  <c r="G186" i="3"/>
  <c r="F186" i="3"/>
  <c r="E186" i="3"/>
  <c r="K186" i="3" s="1"/>
  <c r="D186" i="3"/>
  <c r="C186" i="3"/>
  <c r="I186" i="3" s="1"/>
  <c r="B186" i="3"/>
  <c r="H185" i="3"/>
  <c r="G185" i="3"/>
  <c r="F185" i="3"/>
  <c r="E185" i="3"/>
  <c r="D185" i="3"/>
  <c r="J185" i="3" s="1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H182" i="3"/>
  <c r="G182" i="3"/>
  <c r="F182" i="3"/>
  <c r="E182" i="3"/>
  <c r="K182" i="3" s="1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J180" i="3"/>
  <c r="H180" i="3"/>
  <c r="G180" i="3"/>
  <c r="F180" i="3"/>
  <c r="I180" i="3" s="1"/>
  <c r="E180" i="3"/>
  <c r="D180" i="3"/>
  <c r="C180" i="3"/>
  <c r="B180" i="3"/>
  <c r="H179" i="3"/>
  <c r="K179" i="3" s="1"/>
  <c r="G179" i="3"/>
  <c r="F179" i="3"/>
  <c r="E179" i="3"/>
  <c r="D179" i="3"/>
  <c r="J179" i="3" s="1"/>
  <c r="C179" i="3"/>
  <c r="I179" i="3" s="1"/>
  <c r="B179" i="3"/>
  <c r="H178" i="3"/>
  <c r="G178" i="3"/>
  <c r="F178" i="3"/>
  <c r="E178" i="3"/>
  <c r="K178" i="3" s="1"/>
  <c r="D178" i="3"/>
  <c r="J178" i="3" s="1"/>
  <c r="C178" i="3"/>
  <c r="B178" i="3"/>
  <c r="H177" i="3"/>
  <c r="G177" i="3"/>
  <c r="F177" i="3"/>
  <c r="I177" i="3" s="1"/>
  <c r="E177" i="3"/>
  <c r="K177" i="3" s="1"/>
  <c r="D177" i="3"/>
  <c r="C177" i="3"/>
  <c r="B177" i="3"/>
  <c r="J176" i="3"/>
  <c r="H176" i="3"/>
  <c r="K176" i="3" s="1"/>
  <c r="G176" i="3"/>
  <c r="F176" i="3"/>
  <c r="I176" i="3" s="1"/>
  <c r="E176" i="3"/>
  <c r="D176" i="3"/>
  <c r="C176" i="3"/>
  <c r="B176" i="3"/>
  <c r="J175" i="3"/>
  <c r="H175" i="3"/>
  <c r="K175" i="3" s="1"/>
  <c r="G175" i="3"/>
  <c r="F175" i="3"/>
  <c r="E175" i="3"/>
  <c r="D175" i="3"/>
  <c r="C175" i="3"/>
  <c r="I175" i="3" s="1"/>
  <c r="B175" i="3"/>
  <c r="J174" i="3"/>
  <c r="H174" i="3"/>
  <c r="G174" i="3"/>
  <c r="F174" i="3"/>
  <c r="E174" i="3"/>
  <c r="K174" i="3" s="1"/>
  <c r="D174" i="3"/>
  <c r="C174" i="3"/>
  <c r="B174" i="3"/>
  <c r="H173" i="3"/>
  <c r="G173" i="3"/>
  <c r="F173" i="3"/>
  <c r="I173" i="3" s="1"/>
  <c r="E173" i="3"/>
  <c r="D173" i="3"/>
  <c r="J173" i="3" s="1"/>
  <c r="C173" i="3"/>
  <c r="B173" i="3"/>
  <c r="J172" i="3"/>
  <c r="I172" i="3"/>
  <c r="H172" i="3"/>
  <c r="K172" i="3" s="1"/>
  <c r="G172" i="3"/>
  <c r="F172" i="3"/>
  <c r="E172" i="3"/>
  <c r="D172" i="3"/>
  <c r="C172" i="3"/>
  <c r="B172" i="3"/>
  <c r="J171" i="3"/>
  <c r="H171" i="3"/>
  <c r="K171" i="3" s="1"/>
  <c r="G171" i="3"/>
  <c r="F171" i="3"/>
  <c r="E171" i="3"/>
  <c r="D171" i="3"/>
  <c r="C171" i="3"/>
  <c r="I171" i="3" s="1"/>
  <c r="B171" i="3"/>
  <c r="J170" i="3"/>
  <c r="H170" i="3"/>
  <c r="G170" i="3"/>
  <c r="F170" i="3"/>
  <c r="E170" i="3"/>
  <c r="K170" i="3" s="1"/>
  <c r="D170" i="3"/>
  <c r="C170" i="3"/>
  <c r="B170" i="3"/>
  <c r="H169" i="3"/>
  <c r="G169" i="3"/>
  <c r="F169" i="3"/>
  <c r="I169" i="3" s="1"/>
  <c r="E169" i="3"/>
  <c r="K169" i="3" s="1"/>
  <c r="D169" i="3"/>
  <c r="C169" i="3"/>
  <c r="B169" i="3"/>
  <c r="J168" i="3"/>
  <c r="H168" i="3"/>
  <c r="K168" i="3" s="1"/>
  <c r="G168" i="3"/>
  <c r="F168" i="3"/>
  <c r="I168" i="3" s="1"/>
  <c r="E168" i="3"/>
  <c r="D168" i="3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J166" i="3"/>
  <c r="H166" i="3"/>
  <c r="G166" i="3"/>
  <c r="F166" i="3"/>
  <c r="E166" i="3"/>
  <c r="K166" i="3" s="1"/>
  <c r="D166" i="3"/>
  <c r="C166" i="3"/>
  <c r="I166" i="3" s="1"/>
  <c r="B166" i="3"/>
  <c r="H165" i="3"/>
  <c r="G165" i="3"/>
  <c r="F165" i="3"/>
  <c r="I165" i="3" s="1"/>
  <c r="E165" i="3"/>
  <c r="D165" i="3"/>
  <c r="C165" i="3"/>
  <c r="B165" i="3"/>
  <c r="J164" i="3"/>
  <c r="I164" i="3"/>
  <c r="H164" i="3"/>
  <c r="K164" i="3" s="1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F161" i="3"/>
  <c r="I161" i="3" s="1"/>
  <c r="E161" i="3"/>
  <c r="D161" i="3"/>
  <c r="C161" i="3"/>
  <c r="B161" i="3"/>
  <c r="J160" i="3"/>
  <c r="I160" i="3"/>
  <c r="H160" i="3"/>
  <c r="K160" i="3" s="1"/>
  <c r="G160" i="3"/>
  <c r="F160" i="3"/>
  <c r="E160" i="3"/>
  <c r="D160" i="3"/>
  <c r="C160" i="3"/>
  <c r="B160" i="3"/>
  <c r="J159" i="3"/>
  <c r="H159" i="3"/>
  <c r="K159" i="3" s="1"/>
  <c r="G159" i="3"/>
  <c r="F159" i="3"/>
  <c r="E159" i="3"/>
  <c r="D159" i="3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H157" i="3"/>
  <c r="G157" i="3"/>
  <c r="F157" i="3"/>
  <c r="I157" i="3" s="1"/>
  <c r="E157" i="3"/>
  <c r="D157" i="3"/>
  <c r="J157" i="3" s="1"/>
  <c r="C157" i="3"/>
  <c r="B157" i="3"/>
  <c r="J156" i="3"/>
  <c r="I156" i="3"/>
  <c r="H156" i="3"/>
  <c r="K156" i="3" s="1"/>
  <c r="G156" i="3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H154" i="3"/>
  <c r="G154" i="3"/>
  <c r="F154" i="3"/>
  <c r="E154" i="3"/>
  <c r="K154" i="3" s="1"/>
  <c r="D154" i="3"/>
  <c r="J154" i="3" s="1"/>
  <c r="C154" i="3"/>
  <c r="B154" i="3"/>
  <c r="H153" i="3"/>
  <c r="G153" i="3"/>
  <c r="F153" i="3"/>
  <c r="I153" i="3" s="1"/>
  <c r="E153" i="3"/>
  <c r="K153" i="3" s="1"/>
  <c r="D153" i="3"/>
  <c r="J153" i="3" s="1"/>
  <c r="C153" i="3"/>
  <c r="B153" i="3"/>
  <c r="J152" i="3"/>
  <c r="H152" i="3"/>
  <c r="K152" i="3" s="1"/>
  <c r="G152" i="3"/>
  <c r="F152" i="3"/>
  <c r="I152" i="3" s="1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J148" i="3"/>
  <c r="H148" i="3"/>
  <c r="K148" i="3" s="1"/>
  <c r="G148" i="3"/>
  <c r="F148" i="3"/>
  <c r="I148" i="3" s="1"/>
  <c r="E148" i="3"/>
  <c r="D148" i="3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H146" i="3"/>
  <c r="G146" i="3"/>
  <c r="F146" i="3"/>
  <c r="E146" i="3"/>
  <c r="K146" i="3" s="1"/>
  <c r="D146" i="3"/>
  <c r="J146" i="3" s="1"/>
  <c r="C146" i="3"/>
  <c r="B146" i="3"/>
  <c r="H145" i="3"/>
  <c r="G145" i="3"/>
  <c r="F145" i="3"/>
  <c r="I145" i="3" s="1"/>
  <c r="E145" i="3"/>
  <c r="K145" i="3" s="1"/>
  <c r="D145" i="3"/>
  <c r="C145" i="3"/>
  <c r="B145" i="3"/>
  <c r="J144" i="3"/>
  <c r="H144" i="3"/>
  <c r="K144" i="3" s="1"/>
  <c r="G144" i="3"/>
  <c r="F144" i="3"/>
  <c r="I144" i="3" s="1"/>
  <c r="E144" i="3"/>
  <c r="D144" i="3"/>
  <c r="C144" i="3"/>
  <c r="B144" i="3"/>
  <c r="J143" i="3"/>
  <c r="H143" i="3"/>
  <c r="K143" i="3" s="1"/>
  <c r="G143" i="3"/>
  <c r="F143" i="3"/>
  <c r="E143" i="3"/>
  <c r="D143" i="3"/>
  <c r="C143" i="3"/>
  <c r="I143" i="3" s="1"/>
  <c r="B143" i="3"/>
  <c r="J142" i="3"/>
  <c r="H142" i="3"/>
  <c r="G142" i="3"/>
  <c r="F142" i="3"/>
  <c r="E142" i="3"/>
  <c r="K142" i="3" s="1"/>
  <c r="D142" i="3"/>
  <c r="C142" i="3"/>
  <c r="B142" i="3"/>
  <c r="H141" i="3"/>
  <c r="G141" i="3"/>
  <c r="F141" i="3"/>
  <c r="I141" i="3" s="1"/>
  <c r="E141" i="3"/>
  <c r="D141" i="3"/>
  <c r="J141" i="3" s="1"/>
  <c r="C141" i="3"/>
  <c r="B141" i="3"/>
  <c r="J140" i="3"/>
  <c r="I140" i="3"/>
  <c r="H140" i="3"/>
  <c r="K140" i="3" s="1"/>
  <c r="G140" i="3"/>
  <c r="F140" i="3"/>
  <c r="E140" i="3"/>
  <c r="D140" i="3"/>
  <c r="C140" i="3"/>
  <c r="B140" i="3"/>
  <c r="J139" i="3"/>
  <c r="H139" i="3"/>
  <c r="K139" i="3" s="1"/>
  <c r="G139" i="3"/>
  <c r="F139" i="3"/>
  <c r="E139" i="3"/>
  <c r="D139" i="3"/>
  <c r="C139" i="3"/>
  <c r="I139" i="3" s="1"/>
  <c r="B139" i="3"/>
  <c r="J138" i="3"/>
  <c r="H138" i="3"/>
  <c r="G138" i="3"/>
  <c r="F138" i="3"/>
  <c r="E138" i="3"/>
  <c r="K138" i="3" s="1"/>
  <c r="D138" i="3"/>
  <c r="C138" i="3"/>
  <c r="B138" i="3"/>
  <c r="H137" i="3"/>
  <c r="G137" i="3"/>
  <c r="F137" i="3"/>
  <c r="I137" i="3" s="1"/>
  <c r="E137" i="3"/>
  <c r="K137" i="3" s="1"/>
  <c r="D137" i="3"/>
  <c r="C137" i="3"/>
  <c r="B137" i="3"/>
  <c r="J136" i="3"/>
  <c r="H136" i="3"/>
  <c r="K136" i="3" s="1"/>
  <c r="G136" i="3"/>
  <c r="F136" i="3"/>
  <c r="I136" i="3" s="1"/>
  <c r="E136" i="3"/>
  <c r="D136" i="3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J134" i="3"/>
  <c r="H134" i="3"/>
  <c r="G134" i="3"/>
  <c r="F134" i="3"/>
  <c r="E134" i="3"/>
  <c r="K134" i="3" s="1"/>
  <c r="D134" i="3"/>
  <c r="C134" i="3"/>
  <c r="I134" i="3" s="1"/>
  <c r="B134" i="3"/>
  <c r="H133" i="3"/>
  <c r="G133" i="3"/>
  <c r="F133" i="3"/>
  <c r="I133" i="3" s="1"/>
  <c r="E133" i="3"/>
  <c r="D133" i="3"/>
  <c r="C133" i="3"/>
  <c r="B133" i="3"/>
  <c r="J132" i="3"/>
  <c r="I132" i="3"/>
  <c r="H132" i="3"/>
  <c r="K132" i="3" s="1"/>
  <c r="G132" i="3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I129" i="3" s="1"/>
  <c r="E129" i="3"/>
  <c r="D129" i="3"/>
  <c r="C129" i="3"/>
  <c r="B129" i="3"/>
  <c r="J128" i="3"/>
  <c r="I128" i="3"/>
  <c r="H128" i="3"/>
  <c r="K128" i="3" s="1"/>
  <c r="G128" i="3"/>
  <c r="F128" i="3"/>
  <c r="E128" i="3"/>
  <c r="D128" i="3"/>
  <c r="C128" i="3"/>
  <c r="B128" i="3"/>
  <c r="J127" i="3"/>
  <c r="H127" i="3"/>
  <c r="K127" i="3" s="1"/>
  <c r="G127" i="3"/>
  <c r="F127" i="3"/>
  <c r="E127" i="3"/>
  <c r="D127" i="3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H125" i="3"/>
  <c r="G125" i="3"/>
  <c r="F125" i="3"/>
  <c r="I125" i="3" s="1"/>
  <c r="E125" i="3"/>
  <c r="D125" i="3"/>
  <c r="J125" i="3" s="1"/>
  <c r="C125" i="3"/>
  <c r="B125" i="3"/>
  <c r="J124" i="3"/>
  <c r="I124" i="3"/>
  <c r="H124" i="3"/>
  <c r="K124" i="3" s="1"/>
  <c r="G124" i="3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F122" i="3"/>
  <c r="E122" i="3"/>
  <c r="K122" i="3" s="1"/>
  <c r="D122" i="3"/>
  <c r="J122" i="3" s="1"/>
  <c r="C122" i="3"/>
  <c r="B122" i="3"/>
  <c r="H121" i="3"/>
  <c r="G121" i="3"/>
  <c r="F121" i="3"/>
  <c r="I121" i="3" s="1"/>
  <c r="E121" i="3"/>
  <c r="K121" i="3" s="1"/>
  <c r="D121" i="3"/>
  <c r="J121" i="3" s="1"/>
  <c r="C121" i="3"/>
  <c r="B121" i="3"/>
  <c r="J120" i="3"/>
  <c r="H120" i="3"/>
  <c r="K120" i="3" s="1"/>
  <c r="G120" i="3"/>
  <c r="F120" i="3"/>
  <c r="I120" i="3" s="1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J116" i="3"/>
  <c r="H116" i="3"/>
  <c r="K116" i="3" s="1"/>
  <c r="G116" i="3"/>
  <c r="F116" i="3"/>
  <c r="I116" i="3" s="1"/>
  <c r="E116" i="3"/>
  <c r="D116" i="3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H114" i="3"/>
  <c r="G114" i="3"/>
  <c r="F114" i="3"/>
  <c r="E114" i="3"/>
  <c r="K114" i="3" s="1"/>
  <c r="D114" i="3"/>
  <c r="J114" i="3" s="1"/>
  <c r="C114" i="3"/>
  <c r="B114" i="3"/>
  <c r="H113" i="3"/>
  <c r="G113" i="3"/>
  <c r="F113" i="3"/>
  <c r="I113" i="3" s="1"/>
  <c r="E113" i="3"/>
  <c r="K113" i="3" s="1"/>
  <c r="D113" i="3"/>
  <c r="C113" i="3"/>
  <c r="B113" i="3"/>
  <c r="J112" i="3"/>
  <c r="H112" i="3"/>
  <c r="K112" i="3" s="1"/>
  <c r="G112" i="3"/>
  <c r="F112" i="3"/>
  <c r="I112" i="3" s="1"/>
  <c r="E112" i="3"/>
  <c r="D112" i="3"/>
  <c r="C112" i="3"/>
  <c r="B112" i="3"/>
  <c r="J111" i="3"/>
  <c r="H111" i="3"/>
  <c r="K111" i="3" s="1"/>
  <c r="G111" i="3"/>
  <c r="F111" i="3"/>
  <c r="E111" i="3"/>
  <c r="D111" i="3"/>
  <c r="C111" i="3"/>
  <c r="I111" i="3" s="1"/>
  <c r="B111" i="3"/>
  <c r="J110" i="3"/>
  <c r="H110" i="3"/>
  <c r="G110" i="3"/>
  <c r="F110" i="3"/>
  <c r="E110" i="3"/>
  <c r="K110" i="3" s="1"/>
  <c r="D110" i="3"/>
  <c r="C110" i="3"/>
  <c r="B110" i="3"/>
  <c r="H109" i="3"/>
  <c r="G109" i="3"/>
  <c r="F109" i="3"/>
  <c r="I109" i="3" s="1"/>
  <c r="E109" i="3"/>
  <c r="D109" i="3"/>
  <c r="J109" i="3" s="1"/>
  <c r="C109" i="3"/>
  <c r="B109" i="3"/>
  <c r="J108" i="3"/>
  <c r="I108" i="3"/>
  <c r="H108" i="3"/>
  <c r="K108" i="3" s="1"/>
  <c r="G108" i="3"/>
  <c r="F108" i="3"/>
  <c r="E108" i="3"/>
  <c r="D108" i="3"/>
  <c r="C108" i="3"/>
  <c r="B108" i="3"/>
  <c r="J107" i="3"/>
  <c r="H107" i="3"/>
  <c r="K107" i="3" s="1"/>
  <c r="G107" i="3"/>
  <c r="F107" i="3"/>
  <c r="E107" i="3"/>
  <c r="D107" i="3"/>
  <c r="C107" i="3"/>
  <c r="I107" i="3" s="1"/>
  <c r="B107" i="3"/>
  <c r="J106" i="3"/>
  <c r="H106" i="3"/>
  <c r="G106" i="3"/>
  <c r="F106" i="3"/>
  <c r="E106" i="3"/>
  <c r="K106" i="3" s="1"/>
  <c r="D106" i="3"/>
  <c r="C106" i="3"/>
  <c r="B106" i="3"/>
  <c r="H105" i="3"/>
  <c r="G105" i="3"/>
  <c r="F105" i="3"/>
  <c r="I105" i="3" s="1"/>
  <c r="E105" i="3"/>
  <c r="K105" i="3" s="1"/>
  <c r="D105" i="3"/>
  <c r="C105" i="3"/>
  <c r="B105" i="3"/>
  <c r="J104" i="3"/>
  <c r="H104" i="3"/>
  <c r="K104" i="3" s="1"/>
  <c r="G104" i="3"/>
  <c r="F104" i="3"/>
  <c r="I104" i="3" s="1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J102" i="3"/>
  <c r="H102" i="3"/>
  <c r="G102" i="3"/>
  <c r="F102" i="3"/>
  <c r="E102" i="3"/>
  <c r="K102" i="3" s="1"/>
  <c r="D102" i="3"/>
  <c r="C102" i="3"/>
  <c r="I102" i="3" s="1"/>
  <c r="B102" i="3"/>
  <c r="H101" i="3"/>
  <c r="G101" i="3"/>
  <c r="F101" i="3"/>
  <c r="I101" i="3" s="1"/>
  <c r="E101" i="3"/>
  <c r="D101" i="3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F97" i="3"/>
  <c r="I97" i="3" s="1"/>
  <c r="E97" i="3"/>
  <c r="D97" i="3"/>
  <c r="C97" i="3"/>
  <c r="B97" i="3"/>
  <c r="J96" i="3"/>
  <c r="I96" i="3"/>
  <c r="H96" i="3"/>
  <c r="K96" i="3" s="1"/>
  <c r="G96" i="3"/>
  <c r="F96" i="3"/>
  <c r="E96" i="3"/>
  <c r="D96" i="3"/>
  <c r="C96" i="3"/>
  <c r="B96" i="3"/>
  <c r="J95" i="3"/>
  <c r="H95" i="3"/>
  <c r="K95" i="3" s="1"/>
  <c r="G95" i="3"/>
  <c r="F95" i="3"/>
  <c r="E95" i="3"/>
  <c r="D95" i="3"/>
  <c r="C95" i="3"/>
  <c r="I95" i="3" s="1"/>
  <c r="B95" i="3"/>
  <c r="J94" i="3"/>
  <c r="H94" i="3"/>
  <c r="G94" i="3"/>
  <c r="F94" i="3"/>
  <c r="E94" i="3"/>
  <c r="K94" i="3" s="1"/>
  <c r="D94" i="3"/>
  <c r="C94" i="3"/>
  <c r="I94" i="3" s="1"/>
  <c r="B94" i="3"/>
  <c r="H93" i="3"/>
  <c r="G93" i="3"/>
  <c r="F93" i="3"/>
  <c r="I93" i="3" s="1"/>
  <c r="E93" i="3"/>
  <c r="D93" i="3"/>
  <c r="J93" i="3" s="1"/>
  <c r="C93" i="3"/>
  <c r="B93" i="3"/>
  <c r="K92" i="3"/>
  <c r="J92" i="3"/>
  <c r="H92" i="3"/>
  <c r="G92" i="3"/>
  <c r="F92" i="3"/>
  <c r="I92" i="3" s="1"/>
  <c r="E92" i="3"/>
  <c r="D92" i="3"/>
  <c r="C92" i="3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F90" i="3"/>
  <c r="E90" i="3"/>
  <c r="K90" i="3" s="1"/>
  <c r="D90" i="3"/>
  <c r="C90" i="3"/>
  <c r="I90" i="3" s="1"/>
  <c r="B90" i="3"/>
  <c r="H89" i="3"/>
  <c r="G89" i="3"/>
  <c r="F89" i="3"/>
  <c r="I89" i="3" s="1"/>
  <c r="E89" i="3"/>
  <c r="K89" i="3" s="1"/>
  <c r="D89" i="3"/>
  <c r="C89" i="3"/>
  <c r="B89" i="3"/>
  <c r="J88" i="3"/>
  <c r="I88" i="3"/>
  <c r="H88" i="3"/>
  <c r="K88" i="3" s="1"/>
  <c r="G88" i="3"/>
  <c r="F88" i="3"/>
  <c r="E88" i="3"/>
  <c r="D88" i="3"/>
  <c r="C88" i="3"/>
  <c r="B88" i="3"/>
  <c r="J87" i="3"/>
  <c r="H87" i="3"/>
  <c r="K87" i="3" s="1"/>
  <c r="G87" i="3"/>
  <c r="F87" i="3"/>
  <c r="E87" i="3"/>
  <c r="D87" i="3"/>
  <c r="C87" i="3"/>
  <c r="I87" i="3" s="1"/>
  <c r="B87" i="3"/>
  <c r="J86" i="3"/>
  <c r="H86" i="3"/>
  <c r="G86" i="3"/>
  <c r="F86" i="3"/>
  <c r="E86" i="3"/>
  <c r="K86" i="3" s="1"/>
  <c r="D86" i="3"/>
  <c r="C86" i="3"/>
  <c r="B86" i="3"/>
  <c r="H85" i="3"/>
  <c r="G85" i="3"/>
  <c r="F85" i="3"/>
  <c r="I85" i="3" s="1"/>
  <c r="E85" i="3"/>
  <c r="D85" i="3"/>
  <c r="C85" i="3"/>
  <c r="B85" i="3"/>
  <c r="J84" i="3"/>
  <c r="H84" i="3"/>
  <c r="K84" i="3" s="1"/>
  <c r="G84" i="3"/>
  <c r="F84" i="3"/>
  <c r="E84" i="3"/>
  <c r="D84" i="3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H82" i="3"/>
  <c r="G82" i="3"/>
  <c r="F82" i="3"/>
  <c r="E82" i="3"/>
  <c r="K82" i="3" s="1"/>
  <c r="D82" i="3"/>
  <c r="C82" i="3"/>
  <c r="I82" i="3" s="1"/>
  <c r="B82" i="3"/>
  <c r="H81" i="3"/>
  <c r="G81" i="3"/>
  <c r="F81" i="3"/>
  <c r="I81" i="3" s="1"/>
  <c r="E81" i="3"/>
  <c r="K81" i="3" s="1"/>
  <c r="D81" i="3"/>
  <c r="C81" i="3"/>
  <c r="B81" i="3"/>
  <c r="I80" i="3"/>
  <c r="H80" i="3"/>
  <c r="K80" i="3" s="1"/>
  <c r="G80" i="3"/>
  <c r="J80" i="3" s="1"/>
  <c r="F80" i="3"/>
  <c r="E80" i="3"/>
  <c r="D80" i="3"/>
  <c r="C80" i="3"/>
  <c r="B80" i="3"/>
  <c r="K79" i="3"/>
  <c r="J79" i="3"/>
  <c r="H79" i="3"/>
  <c r="G79" i="3"/>
  <c r="F79" i="3"/>
  <c r="E79" i="3"/>
  <c r="D79" i="3"/>
  <c r="C79" i="3"/>
  <c r="I79" i="3" s="1"/>
  <c r="B79" i="3"/>
  <c r="K78" i="3"/>
  <c r="H78" i="3"/>
  <c r="G78" i="3"/>
  <c r="F78" i="3"/>
  <c r="E78" i="3"/>
  <c r="D78" i="3"/>
  <c r="J78" i="3" s="1"/>
  <c r="C78" i="3"/>
  <c r="I78" i="3" s="1"/>
  <c r="B78" i="3"/>
  <c r="I77" i="3"/>
  <c r="H77" i="3"/>
  <c r="G77" i="3"/>
  <c r="F77" i="3"/>
  <c r="E77" i="3"/>
  <c r="D77" i="3"/>
  <c r="J77" i="3" s="1"/>
  <c r="C77" i="3"/>
  <c r="B77" i="3"/>
  <c r="K76" i="3"/>
  <c r="J76" i="3"/>
  <c r="H76" i="3"/>
  <c r="G76" i="3"/>
  <c r="F76" i="3"/>
  <c r="I76" i="3" s="1"/>
  <c r="E76" i="3"/>
  <c r="D76" i="3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H74" i="3"/>
  <c r="G74" i="3"/>
  <c r="J74" i="3" s="1"/>
  <c r="F74" i="3"/>
  <c r="E74" i="3"/>
  <c r="K74" i="3" s="1"/>
  <c r="D74" i="3"/>
  <c r="C74" i="3"/>
  <c r="B74" i="3"/>
  <c r="I73" i="3"/>
  <c r="H73" i="3"/>
  <c r="G73" i="3"/>
  <c r="F73" i="3"/>
  <c r="E73" i="3"/>
  <c r="K73" i="3" s="1"/>
  <c r="D73" i="3"/>
  <c r="C73" i="3"/>
  <c r="B73" i="3"/>
  <c r="K72" i="3"/>
  <c r="I72" i="3"/>
  <c r="H72" i="3"/>
  <c r="G72" i="3"/>
  <c r="J72" i="3" s="1"/>
  <c r="F72" i="3"/>
  <c r="E72" i="3"/>
  <c r="D72" i="3"/>
  <c r="C72" i="3"/>
  <c r="B72" i="3"/>
  <c r="K71" i="3"/>
  <c r="I71" i="3"/>
  <c r="H71" i="3"/>
  <c r="G71" i="3"/>
  <c r="F71" i="3"/>
  <c r="E71" i="3"/>
  <c r="D71" i="3"/>
  <c r="J71" i="3" s="1"/>
  <c r="C71" i="3"/>
  <c r="B71" i="3"/>
  <c r="K70" i="3"/>
  <c r="H70" i="3"/>
  <c r="G70" i="3"/>
  <c r="F70" i="3"/>
  <c r="E70" i="3"/>
  <c r="D70" i="3"/>
  <c r="J70" i="3" s="1"/>
  <c r="C70" i="3"/>
  <c r="B70" i="3"/>
  <c r="H69" i="3"/>
  <c r="G69" i="3"/>
  <c r="F69" i="3"/>
  <c r="I69" i="3" s="1"/>
  <c r="E69" i="3"/>
  <c r="K69" i="3" s="1"/>
  <c r="D69" i="3"/>
  <c r="J69" i="3" s="1"/>
  <c r="C69" i="3"/>
  <c r="B69" i="3"/>
  <c r="H68" i="3"/>
  <c r="K68" i="3" s="1"/>
  <c r="G68" i="3"/>
  <c r="J68" i="3" s="1"/>
  <c r="F68" i="3"/>
  <c r="E68" i="3"/>
  <c r="D68" i="3"/>
  <c r="C68" i="3"/>
  <c r="B68" i="3"/>
  <c r="J67" i="3"/>
  <c r="I67" i="3"/>
  <c r="H67" i="3"/>
  <c r="G67" i="3"/>
  <c r="F67" i="3"/>
  <c r="E67" i="3"/>
  <c r="D67" i="3"/>
  <c r="C67" i="3"/>
  <c r="B67" i="3"/>
  <c r="K66" i="3"/>
  <c r="H66" i="3"/>
  <c r="G66" i="3"/>
  <c r="J66" i="3" s="1"/>
  <c r="F66" i="3"/>
  <c r="E66" i="3"/>
  <c r="D66" i="3"/>
  <c r="C66" i="3"/>
  <c r="I66" i="3" s="1"/>
  <c r="B66" i="3"/>
  <c r="I65" i="3"/>
  <c r="H65" i="3"/>
  <c r="G65" i="3"/>
  <c r="F65" i="3"/>
  <c r="E65" i="3"/>
  <c r="D65" i="3"/>
  <c r="C65" i="3"/>
  <c r="B65" i="3"/>
  <c r="K64" i="3"/>
  <c r="J64" i="3"/>
  <c r="I64" i="3"/>
  <c r="H64" i="3"/>
  <c r="G64" i="3"/>
  <c r="F64" i="3"/>
  <c r="E64" i="3"/>
  <c r="D64" i="3"/>
  <c r="C64" i="3"/>
  <c r="B64" i="3"/>
  <c r="J63" i="3"/>
  <c r="H63" i="3"/>
  <c r="G63" i="3"/>
  <c r="F63" i="3"/>
  <c r="E63" i="3"/>
  <c r="K63" i="3" s="1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B62" i="3"/>
  <c r="H61" i="3"/>
  <c r="G61" i="3"/>
  <c r="F61" i="3"/>
  <c r="I61" i="3" s="1"/>
  <c r="E61" i="3"/>
  <c r="D61" i="3"/>
  <c r="J61" i="3" s="1"/>
  <c r="C61" i="3"/>
  <c r="B61" i="3"/>
  <c r="J60" i="3"/>
  <c r="H60" i="3"/>
  <c r="K60" i="3" s="1"/>
  <c r="G60" i="3"/>
  <c r="F60" i="3"/>
  <c r="I60" i="3" s="1"/>
  <c r="E60" i="3"/>
  <c r="D60" i="3"/>
  <c r="C60" i="3"/>
  <c r="B60" i="3"/>
  <c r="J59" i="3"/>
  <c r="H59" i="3"/>
  <c r="K59" i="3" s="1"/>
  <c r="G59" i="3"/>
  <c r="F59" i="3"/>
  <c r="E59" i="3"/>
  <c r="D59" i="3"/>
  <c r="C59" i="3"/>
  <c r="I59" i="3" s="1"/>
  <c r="B59" i="3"/>
  <c r="J58" i="3"/>
  <c r="H58" i="3"/>
  <c r="G58" i="3"/>
  <c r="F58" i="3"/>
  <c r="E58" i="3"/>
  <c r="K58" i="3" s="1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I55" i="3"/>
  <c r="H55" i="3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K52" i="3"/>
  <c r="J52" i="3"/>
  <c r="H52" i="3"/>
  <c r="G52" i="3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F49" i="3"/>
  <c r="I49" i="3" s="1"/>
  <c r="E49" i="3"/>
  <c r="K49" i="3" s="1"/>
  <c r="D49" i="3"/>
  <c r="C49" i="3"/>
  <c r="B49" i="3"/>
  <c r="I48" i="3"/>
  <c r="H48" i="3"/>
  <c r="K48" i="3" s="1"/>
  <c r="G48" i="3"/>
  <c r="J48" i="3" s="1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K46" i="3"/>
  <c r="H46" i="3"/>
  <c r="G46" i="3"/>
  <c r="F46" i="3"/>
  <c r="E46" i="3"/>
  <c r="D46" i="3"/>
  <c r="J46" i="3" s="1"/>
  <c r="C46" i="3"/>
  <c r="I46" i="3" s="1"/>
  <c r="B46" i="3"/>
  <c r="I45" i="3"/>
  <c r="H45" i="3"/>
  <c r="G45" i="3"/>
  <c r="F45" i="3"/>
  <c r="E45" i="3"/>
  <c r="D45" i="3"/>
  <c r="J45" i="3" s="1"/>
  <c r="C45" i="3"/>
  <c r="B45" i="3"/>
  <c r="K44" i="3"/>
  <c r="J44" i="3"/>
  <c r="H44" i="3"/>
  <c r="G44" i="3"/>
  <c r="F44" i="3"/>
  <c r="I44" i="3" s="1"/>
  <c r="E44" i="3"/>
  <c r="D44" i="3"/>
  <c r="C44" i="3"/>
  <c r="B44" i="3"/>
  <c r="I43" i="3"/>
  <c r="H43" i="3"/>
  <c r="K43" i="3" s="1"/>
  <c r="G43" i="3"/>
  <c r="F43" i="3"/>
  <c r="E43" i="3"/>
  <c r="D43" i="3"/>
  <c r="J43" i="3" s="1"/>
  <c r="C43" i="3"/>
  <c r="B43" i="3"/>
  <c r="H42" i="3"/>
  <c r="G42" i="3"/>
  <c r="J42" i="3" s="1"/>
  <c r="F42" i="3"/>
  <c r="E42" i="3"/>
  <c r="K42" i="3" s="1"/>
  <c r="D42" i="3"/>
  <c r="C42" i="3"/>
  <c r="B42" i="3"/>
  <c r="I41" i="3"/>
  <c r="H41" i="3"/>
  <c r="G41" i="3"/>
  <c r="F41" i="3"/>
  <c r="E41" i="3"/>
  <c r="K41" i="3" s="1"/>
  <c r="D41" i="3"/>
  <c r="C41" i="3"/>
  <c r="B41" i="3"/>
  <c r="K40" i="3"/>
  <c r="I40" i="3"/>
  <c r="H40" i="3"/>
  <c r="G40" i="3"/>
  <c r="J40" i="3" s="1"/>
  <c r="F40" i="3"/>
  <c r="E40" i="3"/>
  <c r="D40" i="3"/>
  <c r="C40" i="3"/>
  <c r="B40" i="3"/>
  <c r="K39" i="3"/>
  <c r="I39" i="3"/>
  <c r="H39" i="3"/>
  <c r="G39" i="3"/>
  <c r="F39" i="3"/>
  <c r="E39" i="3"/>
  <c r="D39" i="3"/>
  <c r="J39" i="3" s="1"/>
  <c r="C39" i="3"/>
  <c r="B39" i="3"/>
  <c r="H38" i="3"/>
  <c r="G38" i="3"/>
  <c r="F38" i="3"/>
  <c r="E38" i="3"/>
  <c r="K38" i="3" s="1"/>
  <c r="D38" i="3"/>
  <c r="J38" i="3" s="1"/>
  <c r="C38" i="3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K36" i="3" s="1"/>
  <c r="G36" i="3"/>
  <c r="J36" i="3" s="1"/>
  <c r="F36" i="3"/>
  <c r="I36" i="3" s="1"/>
  <c r="E36" i="3"/>
  <c r="D36" i="3"/>
  <c r="C36" i="3"/>
  <c r="B36" i="3"/>
  <c r="J35" i="3"/>
  <c r="I35" i="3"/>
  <c r="H35" i="3"/>
  <c r="K35" i="3" s="1"/>
  <c r="G35" i="3"/>
  <c r="F35" i="3"/>
  <c r="E35" i="3"/>
  <c r="D35" i="3"/>
  <c r="C35" i="3"/>
  <c r="B35" i="3"/>
  <c r="K34" i="3"/>
  <c r="H34" i="3"/>
  <c r="G34" i="3"/>
  <c r="J34" i="3" s="1"/>
  <c r="F34" i="3"/>
  <c r="E34" i="3"/>
  <c r="D34" i="3"/>
  <c r="C34" i="3"/>
  <c r="I34" i="3" s="1"/>
  <c r="B34" i="3"/>
  <c r="I33" i="3"/>
  <c r="H33" i="3"/>
  <c r="G33" i="3"/>
  <c r="F33" i="3"/>
  <c r="E33" i="3"/>
  <c r="D33" i="3"/>
  <c r="C33" i="3"/>
  <c r="B33" i="3"/>
  <c r="K32" i="3"/>
  <c r="I32" i="3"/>
  <c r="H32" i="3"/>
  <c r="G32" i="3"/>
  <c r="F32" i="3"/>
  <c r="E32" i="3"/>
  <c r="D32" i="3"/>
  <c r="J32" i="3" s="1"/>
  <c r="C32" i="3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G30" i="3"/>
  <c r="J30" i="3" s="1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H27" i="3"/>
  <c r="G27" i="3"/>
  <c r="J27" i="3" s="1"/>
  <c r="F27" i="3"/>
  <c r="E27" i="3"/>
  <c r="K27" i="3" s="1"/>
  <c r="D27" i="3"/>
  <c r="C27" i="3"/>
  <c r="B27" i="3"/>
  <c r="I26" i="3"/>
  <c r="H26" i="3"/>
  <c r="G26" i="3"/>
  <c r="J26" i="3" s="1"/>
  <c r="F26" i="3"/>
  <c r="E26" i="3"/>
  <c r="K26" i="3" s="1"/>
  <c r="D26" i="3"/>
  <c r="C26" i="3"/>
  <c r="B26" i="3"/>
  <c r="K25" i="3"/>
  <c r="H25" i="3"/>
  <c r="G25" i="3"/>
  <c r="J25" i="3" s="1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J23" i="3" s="1"/>
  <c r="F23" i="3"/>
  <c r="E23" i="3"/>
  <c r="D23" i="3"/>
  <c r="C23" i="3"/>
  <c r="B23" i="3"/>
  <c r="I22" i="3"/>
  <c r="H22" i="3"/>
  <c r="G22" i="3"/>
  <c r="J22" i="3" s="1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I20" i="3"/>
  <c r="H20" i="3"/>
  <c r="G20" i="3"/>
  <c r="F20" i="3"/>
  <c r="E20" i="3"/>
  <c r="D20" i="3"/>
  <c r="J20" i="3" s="1"/>
  <c r="C20" i="3"/>
  <c r="B20" i="3"/>
  <c r="K19" i="3"/>
  <c r="H19" i="3"/>
  <c r="G19" i="3"/>
  <c r="J19" i="3" s="1"/>
  <c r="F19" i="3"/>
  <c r="E19" i="3"/>
  <c r="D19" i="3"/>
  <c r="C19" i="3"/>
  <c r="I19" i="3" s="1"/>
  <c r="B19" i="3"/>
  <c r="I18" i="3"/>
  <c r="H18" i="3"/>
  <c r="G18" i="3"/>
  <c r="J18" i="3" s="1"/>
  <c r="F18" i="3"/>
  <c r="E18" i="3"/>
  <c r="D18" i="3"/>
  <c r="C18" i="3"/>
  <c r="B18" i="3"/>
  <c r="K17" i="3"/>
  <c r="J17" i="3"/>
  <c r="H17" i="3"/>
  <c r="G17" i="3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H15" i="3"/>
  <c r="G15" i="3"/>
  <c r="J15" i="3" s="1"/>
  <c r="F15" i="3"/>
  <c r="E15" i="3"/>
  <c r="K15" i="3" s="1"/>
  <c r="D15" i="3"/>
  <c r="C15" i="3"/>
  <c r="B15" i="3"/>
  <c r="I14" i="3"/>
  <c r="H14" i="3"/>
  <c r="G14" i="3"/>
  <c r="J14" i="3" s="1"/>
  <c r="F14" i="3"/>
  <c r="E14" i="3"/>
  <c r="K14" i="3" s="1"/>
  <c r="D14" i="3"/>
  <c r="C14" i="3"/>
  <c r="B14" i="3"/>
  <c r="K13" i="3"/>
  <c r="I13" i="3"/>
  <c r="H13" i="3"/>
  <c r="G13" i="3"/>
  <c r="J13" i="3" s="1"/>
  <c r="F13" i="3"/>
  <c r="E13" i="3"/>
  <c r="D13" i="3"/>
  <c r="C13" i="3"/>
  <c r="B13" i="3"/>
  <c r="K12" i="3"/>
  <c r="I12" i="3"/>
  <c r="H12" i="3"/>
  <c r="G12" i="3"/>
  <c r="F12" i="3"/>
  <c r="E12" i="3"/>
  <c r="D12" i="3"/>
  <c r="J12" i="3" s="1"/>
  <c r="C12" i="3"/>
  <c r="B12" i="3"/>
  <c r="K11" i="3"/>
  <c r="H11" i="3"/>
  <c r="G11" i="3"/>
  <c r="J11" i="3" s="1"/>
  <c r="F11" i="3"/>
  <c r="E11" i="3"/>
  <c r="D11" i="3"/>
  <c r="C11" i="3"/>
  <c r="B11" i="3"/>
  <c r="I10" i="3"/>
  <c r="H10" i="3"/>
  <c r="G10" i="3"/>
  <c r="J10" i="3" s="1"/>
  <c r="F10" i="3"/>
  <c r="E10" i="3"/>
  <c r="D10" i="3"/>
  <c r="C10" i="3"/>
  <c r="B10" i="3"/>
  <c r="K9" i="3"/>
  <c r="J9" i="3"/>
  <c r="I9" i="3"/>
  <c r="H9" i="3"/>
  <c r="G9" i="3"/>
  <c r="F9" i="3"/>
  <c r="E9" i="3"/>
  <c r="D9" i="3"/>
  <c r="C9" i="3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J7" i="3" s="1"/>
  <c r="F7" i="3"/>
  <c r="E7" i="3"/>
  <c r="K7" i="3" s="1"/>
  <c r="D7" i="3"/>
  <c r="C7" i="3"/>
  <c r="I7" i="3" s="1"/>
  <c r="B7" i="3"/>
  <c r="I6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C227" i="2"/>
  <c r="B227" i="2"/>
  <c r="I226" i="2"/>
  <c r="H226" i="2"/>
  <c r="G226" i="2"/>
  <c r="J226" i="2" s="1"/>
  <c r="F226" i="2"/>
  <c r="E226" i="2"/>
  <c r="K226" i="2" s="1"/>
  <c r="D226" i="2"/>
  <c r="C226" i="2"/>
  <c r="B226" i="2"/>
  <c r="K225" i="2"/>
  <c r="I225" i="2"/>
  <c r="H225" i="2"/>
  <c r="G225" i="2"/>
  <c r="J225" i="2" s="1"/>
  <c r="F225" i="2"/>
  <c r="E225" i="2"/>
  <c r="D225" i="2"/>
  <c r="C225" i="2"/>
  <c r="B225" i="2"/>
  <c r="K224" i="2"/>
  <c r="I224" i="2"/>
  <c r="H224" i="2"/>
  <c r="G224" i="2"/>
  <c r="F224" i="2"/>
  <c r="E224" i="2"/>
  <c r="D224" i="2"/>
  <c r="J224" i="2" s="1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I222" i="2"/>
  <c r="H222" i="2"/>
  <c r="G222" i="2"/>
  <c r="J222" i="2" s="1"/>
  <c r="F222" i="2"/>
  <c r="E222" i="2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H220" i="2"/>
  <c r="K220" i="2" s="1"/>
  <c r="G220" i="2"/>
  <c r="F220" i="2"/>
  <c r="E220" i="2"/>
  <c r="D220" i="2"/>
  <c r="J220" i="2" s="1"/>
  <c r="C220" i="2"/>
  <c r="I220" i="2" s="1"/>
  <c r="B220" i="2"/>
  <c r="H219" i="2"/>
  <c r="G219" i="2"/>
  <c r="J219" i="2" s="1"/>
  <c r="F219" i="2"/>
  <c r="E219" i="2"/>
  <c r="K219" i="2" s="1"/>
  <c r="D219" i="2"/>
  <c r="C219" i="2"/>
  <c r="B219" i="2"/>
  <c r="J218" i="2"/>
  <c r="H218" i="2"/>
  <c r="G218" i="2"/>
  <c r="F218" i="2"/>
  <c r="I218" i="2" s="1"/>
  <c r="E218" i="2"/>
  <c r="D218" i="2"/>
  <c r="C218" i="2"/>
  <c r="B218" i="2"/>
  <c r="J217" i="2"/>
  <c r="I217" i="2"/>
  <c r="H217" i="2"/>
  <c r="K217" i="2" s="1"/>
  <c r="G217" i="2"/>
  <c r="F217" i="2"/>
  <c r="E217" i="2"/>
  <c r="D217" i="2"/>
  <c r="C217" i="2"/>
  <c r="B217" i="2"/>
  <c r="K216" i="2"/>
  <c r="H216" i="2"/>
  <c r="G216" i="2"/>
  <c r="F216" i="2"/>
  <c r="I216" i="2" s="1"/>
  <c r="E216" i="2"/>
  <c r="D216" i="2"/>
  <c r="J216" i="2" s="1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F214" i="2"/>
  <c r="I214" i="2" s="1"/>
  <c r="E214" i="2"/>
  <c r="D214" i="2"/>
  <c r="J214" i="2" s="1"/>
  <c r="C214" i="2"/>
  <c r="B214" i="2"/>
  <c r="J213" i="2"/>
  <c r="H213" i="2"/>
  <c r="K213" i="2" s="1"/>
  <c r="G213" i="2"/>
  <c r="F213" i="2"/>
  <c r="I213" i="2" s="1"/>
  <c r="E213" i="2"/>
  <c r="D213" i="2"/>
  <c r="C213" i="2"/>
  <c r="B213" i="2"/>
  <c r="J212" i="2"/>
  <c r="I212" i="2"/>
  <c r="H212" i="2"/>
  <c r="K212" i="2" s="1"/>
  <c r="G212" i="2"/>
  <c r="F212" i="2"/>
  <c r="E212" i="2"/>
  <c r="D212" i="2"/>
  <c r="C212" i="2"/>
  <c r="B212" i="2"/>
  <c r="J211" i="2"/>
  <c r="H211" i="2"/>
  <c r="G211" i="2"/>
  <c r="F211" i="2"/>
  <c r="E211" i="2"/>
  <c r="K211" i="2" s="1"/>
  <c r="D211" i="2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F209" i="2"/>
  <c r="E209" i="2"/>
  <c r="D209" i="2"/>
  <c r="J209" i="2" s="1"/>
  <c r="C209" i="2"/>
  <c r="B209" i="2"/>
  <c r="J208" i="2"/>
  <c r="H208" i="2"/>
  <c r="G208" i="2"/>
  <c r="F208" i="2"/>
  <c r="I208" i="2" s="1"/>
  <c r="E208" i="2"/>
  <c r="D208" i="2"/>
  <c r="C208" i="2"/>
  <c r="B208" i="2"/>
  <c r="J207" i="2"/>
  <c r="H207" i="2"/>
  <c r="K207" i="2" s="1"/>
  <c r="G207" i="2"/>
  <c r="F207" i="2"/>
  <c r="E207" i="2"/>
  <c r="D207" i="2"/>
  <c r="C207" i="2"/>
  <c r="I207" i="2" s="1"/>
  <c r="B207" i="2"/>
  <c r="J206" i="2"/>
  <c r="I206" i="2"/>
  <c r="H206" i="2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B204" i="2"/>
  <c r="H203" i="2"/>
  <c r="G203" i="2"/>
  <c r="J203" i="2" s="1"/>
  <c r="F203" i="2"/>
  <c r="E203" i="2"/>
  <c r="K203" i="2" s="1"/>
  <c r="D203" i="2"/>
  <c r="C203" i="2"/>
  <c r="B203" i="2"/>
  <c r="J202" i="2"/>
  <c r="H202" i="2"/>
  <c r="G202" i="2"/>
  <c r="F202" i="2"/>
  <c r="I202" i="2" s="1"/>
  <c r="E202" i="2"/>
  <c r="D202" i="2"/>
  <c r="C202" i="2"/>
  <c r="B202" i="2"/>
  <c r="J201" i="2"/>
  <c r="I201" i="2"/>
  <c r="H201" i="2"/>
  <c r="K201" i="2" s="1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H198" i="2"/>
  <c r="G198" i="2"/>
  <c r="F198" i="2"/>
  <c r="I198" i="2" s="1"/>
  <c r="E198" i="2"/>
  <c r="D198" i="2"/>
  <c r="J198" i="2" s="1"/>
  <c r="C198" i="2"/>
  <c r="B198" i="2"/>
  <c r="J197" i="2"/>
  <c r="H197" i="2"/>
  <c r="K197" i="2" s="1"/>
  <c r="G197" i="2"/>
  <c r="F197" i="2"/>
  <c r="I197" i="2" s="1"/>
  <c r="E197" i="2"/>
  <c r="D197" i="2"/>
  <c r="C197" i="2"/>
  <c r="B197" i="2"/>
  <c r="J196" i="2"/>
  <c r="I196" i="2"/>
  <c r="H196" i="2"/>
  <c r="K196" i="2" s="1"/>
  <c r="G196" i="2"/>
  <c r="F196" i="2"/>
  <c r="E196" i="2"/>
  <c r="D196" i="2"/>
  <c r="C196" i="2"/>
  <c r="B196" i="2"/>
  <c r="J195" i="2"/>
  <c r="H195" i="2"/>
  <c r="G195" i="2"/>
  <c r="F195" i="2"/>
  <c r="E195" i="2"/>
  <c r="K195" i="2" s="1"/>
  <c r="D195" i="2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J191" i="2"/>
  <c r="H191" i="2"/>
  <c r="K191" i="2" s="1"/>
  <c r="G191" i="2"/>
  <c r="F191" i="2"/>
  <c r="E191" i="2"/>
  <c r="D191" i="2"/>
  <c r="C191" i="2"/>
  <c r="I191" i="2" s="1"/>
  <c r="B191" i="2"/>
  <c r="J190" i="2"/>
  <c r="I190" i="2"/>
  <c r="H190" i="2"/>
  <c r="G190" i="2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J187" i="2" s="1"/>
  <c r="F187" i="2"/>
  <c r="E187" i="2"/>
  <c r="K187" i="2" s="1"/>
  <c r="D187" i="2"/>
  <c r="C187" i="2"/>
  <c r="B187" i="2"/>
  <c r="J186" i="2"/>
  <c r="H186" i="2"/>
  <c r="G186" i="2"/>
  <c r="F186" i="2"/>
  <c r="I186" i="2" s="1"/>
  <c r="E186" i="2"/>
  <c r="D186" i="2"/>
  <c r="C186" i="2"/>
  <c r="B186" i="2"/>
  <c r="J185" i="2"/>
  <c r="I185" i="2"/>
  <c r="H185" i="2"/>
  <c r="K185" i="2" s="1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F182" i="2"/>
  <c r="I182" i="2" s="1"/>
  <c r="E182" i="2"/>
  <c r="D182" i="2"/>
  <c r="J182" i="2" s="1"/>
  <c r="C182" i="2"/>
  <c r="B182" i="2"/>
  <c r="J181" i="2"/>
  <c r="H181" i="2"/>
  <c r="K181" i="2" s="1"/>
  <c r="G181" i="2"/>
  <c r="F181" i="2"/>
  <c r="I181" i="2" s="1"/>
  <c r="E181" i="2"/>
  <c r="D181" i="2"/>
  <c r="C181" i="2"/>
  <c r="B181" i="2"/>
  <c r="J180" i="2"/>
  <c r="I180" i="2"/>
  <c r="H180" i="2"/>
  <c r="K180" i="2" s="1"/>
  <c r="G180" i="2"/>
  <c r="F180" i="2"/>
  <c r="E180" i="2"/>
  <c r="D180" i="2"/>
  <c r="C180" i="2"/>
  <c r="B180" i="2"/>
  <c r="J179" i="2"/>
  <c r="H179" i="2"/>
  <c r="G179" i="2"/>
  <c r="F179" i="2"/>
  <c r="E179" i="2"/>
  <c r="K179" i="2" s="1"/>
  <c r="D179" i="2"/>
  <c r="C179" i="2"/>
  <c r="I179" i="2" s="1"/>
  <c r="B179" i="2"/>
  <c r="H178" i="2"/>
  <c r="G178" i="2"/>
  <c r="F178" i="2"/>
  <c r="I178" i="2" s="1"/>
  <c r="E178" i="2"/>
  <c r="D178" i="2"/>
  <c r="J178" i="2" s="1"/>
  <c r="C178" i="2"/>
  <c r="B178" i="2"/>
  <c r="H177" i="2"/>
  <c r="K177" i="2" s="1"/>
  <c r="G177" i="2"/>
  <c r="F177" i="2"/>
  <c r="E177" i="2"/>
  <c r="D177" i="2"/>
  <c r="J177" i="2" s="1"/>
  <c r="C177" i="2"/>
  <c r="B177" i="2"/>
  <c r="J176" i="2"/>
  <c r="H176" i="2"/>
  <c r="G176" i="2"/>
  <c r="F176" i="2"/>
  <c r="I176" i="2" s="1"/>
  <c r="E176" i="2"/>
  <c r="D176" i="2"/>
  <c r="C176" i="2"/>
  <c r="B176" i="2"/>
  <c r="J175" i="2"/>
  <c r="H175" i="2"/>
  <c r="G175" i="2"/>
  <c r="F175" i="2"/>
  <c r="E175" i="2"/>
  <c r="K175" i="2" s="1"/>
  <c r="D175" i="2"/>
  <c r="C175" i="2"/>
  <c r="I175" i="2" s="1"/>
  <c r="B175" i="2"/>
  <c r="J174" i="2"/>
  <c r="I174" i="2"/>
  <c r="H174" i="2"/>
  <c r="G174" i="2"/>
  <c r="F174" i="2"/>
  <c r="E174" i="2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F172" i="2"/>
  <c r="E172" i="2"/>
  <c r="K172" i="2" s="1"/>
  <c r="D172" i="2"/>
  <c r="J172" i="2" s="1"/>
  <c r="C172" i="2"/>
  <c r="B172" i="2"/>
  <c r="J171" i="2"/>
  <c r="H171" i="2"/>
  <c r="G171" i="2"/>
  <c r="F171" i="2"/>
  <c r="I171" i="2" s="1"/>
  <c r="E171" i="2"/>
  <c r="D171" i="2"/>
  <c r="C171" i="2"/>
  <c r="B171" i="2"/>
  <c r="J170" i="2"/>
  <c r="I170" i="2"/>
  <c r="H170" i="2"/>
  <c r="K170" i="2" s="1"/>
  <c r="G170" i="2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B168" i="2"/>
  <c r="J167" i="2"/>
  <c r="H167" i="2"/>
  <c r="G167" i="2"/>
  <c r="F167" i="2"/>
  <c r="I167" i="2" s="1"/>
  <c r="E167" i="2"/>
  <c r="D167" i="2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B164" i="2"/>
  <c r="J163" i="2"/>
  <c r="H163" i="2"/>
  <c r="G163" i="2"/>
  <c r="F163" i="2"/>
  <c r="I163" i="2" s="1"/>
  <c r="E163" i="2"/>
  <c r="D163" i="2"/>
  <c r="C163" i="2"/>
  <c r="B163" i="2"/>
  <c r="J162" i="2"/>
  <c r="I162" i="2"/>
  <c r="H162" i="2"/>
  <c r="K162" i="2" s="1"/>
  <c r="G162" i="2"/>
  <c r="F162" i="2"/>
  <c r="E162" i="2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F160" i="2"/>
  <c r="E160" i="2"/>
  <c r="K160" i="2" s="1"/>
  <c r="D160" i="2"/>
  <c r="J160" i="2" s="1"/>
  <c r="C160" i="2"/>
  <c r="B160" i="2"/>
  <c r="J159" i="2"/>
  <c r="H159" i="2"/>
  <c r="G159" i="2"/>
  <c r="F159" i="2"/>
  <c r="I159" i="2" s="1"/>
  <c r="E159" i="2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B156" i="2"/>
  <c r="J155" i="2"/>
  <c r="H155" i="2"/>
  <c r="G155" i="2"/>
  <c r="F155" i="2"/>
  <c r="I155" i="2" s="1"/>
  <c r="E155" i="2"/>
  <c r="D155" i="2"/>
  <c r="C155" i="2"/>
  <c r="B155" i="2"/>
  <c r="J154" i="2"/>
  <c r="I154" i="2"/>
  <c r="H154" i="2"/>
  <c r="K154" i="2" s="1"/>
  <c r="G154" i="2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B152" i="2"/>
  <c r="J151" i="2"/>
  <c r="H151" i="2"/>
  <c r="G151" i="2"/>
  <c r="F151" i="2"/>
  <c r="I151" i="2" s="1"/>
  <c r="E151" i="2"/>
  <c r="D151" i="2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B148" i="2"/>
  <c r="J147" i="2"/>
  <c r="H147" i="2"/>
  <c r="G147" i="2"/>
  <c r="F147" i="2"/>
  <c r="I147" i="2" s="1"/>
  <c r="E147" i="2"/>
  <c r="D147" i="2"/>
  <c r="C147" i="2"/>
  <c r="B147" i="2"/>
  <c r="J146" i="2"/>
  <c r="I146" i="2"/>
  <c r="H146" i="2"/>
  <c r="K146" i="2" s="1"/>
  <c r="G146" i="2"/>
  <c r="F146" i="2"/>
  <c r="E146" i="2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J143" i="2" s="1"/>
  <c r="F143" i="2"/>
  <c r="I143" i="2" s="1"/>
  <c r="E143" i="2"/>
  <c r="K143" i="2" s="1"/>
  <c r="D143" i="2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B140" i="2"/>
  <c r="H139" i="2"/>
  <c r="G139" i="2"/>
  <c r="J139" i="2" s="1"/>
  <c r="F139" i="2"/>
  <c r="I139" i="2" s="1"/>
  <c r="E139" i="2"/>
  <c r="D139" i="2"/>
  <c r="C139" i="2"/>
  <c r="B139" i="2"/>
  <c r="J138" i="2"/>
  <c r="I138" i="2"/>
  <c r="H138" i="2"/>
  <c r="K138" i="2" s="1"/>
  <c r="G138" i="2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E136" i="2"/>
  <c r="K136" i="2" s="1"/>
  <c r="D136" i="2"/>
  <c r="J136" i="2" s="1"/>
  <c r="C136" i="2"/>
  <c r="B136" i="2"/>
  <c r="H135" i="2"/>
  <c r="G135" i="2"/>
  <c r="J135" i="2" s="1"/>
  <c r="F135" i="2"/>
  <c r="I135" i="2" s="1"/>
  <c r="E135" i="2"/>
  <c r="K135" i="2" s="1"/>
  <c r="D135" i="2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J131" i="2" s="1"/>
  <c r="F131" i="2"/>
  <c r="I131" i="2" s="1"/>
  <c r="E131" i="2"/>
  <c r="K131" i="2" s="1"/>
  <c r="D131" i="2"/>
  <c r="C131" i="2"/>
  <c r="B131" i="2"/>
  <c r="J130" i="2"/>
  <c r="I130" i="2"/>
  <c r="H130" i="2"/>
  <c r="K130" i="2" s="1"/>
  <c r="G130" i="2"/>
  <c r="F130" i="2"/>
  <c r="E130" i="2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B128" i="2"/>
  <c r="H127" i="2"/>
  <c r="G127" i="2"/>
  <c r="J127" i="2" s="1"/>
  <c r="F127" i="2"/>
  <c r="I127" i="2" s="1"/>
  <c r="E127" i="2"/>
  <c r="K127" i="2" s="1"/>
  <c r="D127" i="2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J123" i="2" s="1"/>
  <c r="F123" i="2"/>
  <c r="I123" i="2" s="1"/>
  <c r="E123" i="2"/>
  <c r="D123" i="2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J119" i="2" s="1"/>
  <c r="F119" i="2"/>
  <c r="I119" i="2" s="1"/>
  <c r="E119" i="2"/>
  <c r="D119" i="2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I115" i="2" s="1"/>
  <c r="E115" i="2"/>
  <c r="D115" i="2"/>
  <c r="C115" i="2"/>
  <c r="B115" i="2"/>
  <c r="J114" i="2"/>
  <c r="I114" i="2"/>
  <c r="H114" i="2"/>
  <c r="K114" i="2" s="1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B112" i="2"/>
  <c r="H111" i="2"/>
  <c r="G111" i="2"/>
  <c r="J111" i="2" s="1"/>
  <c r="F111" i="2"/>
  <c r="I111" i="2" s="1"/>
  <c r="E111" i="2"/>
  <c r="K111" i="2" s="1"/>
  <c r="D111" i="2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E108" i="2"/>
  <c r="K108" i="2" s="1"/>
  <c r="D108" i="2"/>
  <c r="J108" i="2" s="1"/>
  <c r="C108" i="2"/>
  <c r="B108" i="2"/>
  <c r="H107" i="2"/>
  <c r="G107" i="2"/>
  <c r="J107" i="2" s="1"/>
  <c r="F107" i="2"/>
  <c r="I107" i="2" s="1"/>
  <c r="E107" i="2"/>
  <c r="D107" i="2"/>
  <c r="C107" i="2"/>
  <c r="B107" i="2"/>
  <c r="J106" i="2"/>
  <c r="I106" i="2"/>
  <c r="H106" i="2"/>
  <c r="K106" i="2" s="1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B104" i="2"/>
  <c r="H103" i="2"/>
  <c r="G103" i="2"/>
  <c r="J103" i="2" s="1"/>
  <c r="F103" i="2"/>
  <c r="I103" i="2" s="1"/>
  <c r="E103" i="2"/>
  <c r="K103" i="2" s="1"/>
  <c r="D103" i="2"/>
  <c r="C103" i="2"/>
  <c r="B103" i="2"/>
  <c r="J102" i="2"/>
  <c r="I102" i="2"/>
  <c r="H102" i="2"/>
  <c r="K102" i="2" s="1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J99" i="2" s="1"/>
  <c r="F99" i="2"/>
  <c r="I99" i="2" s="1"/>
  <c r="E99" i="2"/>
  <c r="K99" i="2" s="1"/>
  <c r="D99" i="2"/>
  <c r="C99" i="2"/>
  <c r="B99" i="2"/>
  <c r="J98" i="2"/>
  <c r="I98" i="2"/>
  <c r="H98" i="2"/>
  <c r="K98" i="2" s="1"/>
  <c r="G98" i="2"/>
  <c r="F98" i="2"/>
  <c r="E98" i="2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E96" i="2"/>
  <c r="K96" i="2" s="1"/>
  <c r="D96" i="2"/>
  <c r="J96" i="2" s="1"/>
  <c r="C96" i="2"/>
  <c r="B96" i="2"/>
  <c r="H95" i="2"/>
  <c r="G95" i="2"/>
  <c r="J95" i="2" s="1"/>
  <c r="F95" i="2"/>
  <c r="I95" i="2" s="1"/>
  <c r="E95" i="2"/>
  <c r="K95" i="2" s="1"/>
  <c r="D95" i="2"/>
  <c r="C95" i="2"/>
  <c r="B95" i="2"/>
  <c r="J94" i="2"/>
  <c r="I94" i="2"/>
  <c r="H94" i="2"/>
  <c r="K94" i="2" s="1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J91" i="2" s="1"/>
  <c r="F91" i="2"/>
  <c r="I91" i="2" s="1"/>
  <c r="E91" i="2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J87" i="2" s="1"/>
  <c r="F87" i="2"/>
  <c r="I87" i="2" s="1"/>
  <c r="E87" i="2"/>
  <c r="D87" i="2"/>
  <c r="C87" i="2"/>
  <c r="B87" i="2"/>
  <c r="J86" i="2"/>
  <c r="I86" i="2"/>
  <c r="H86" i="2"/>
  <c r="K86" i="2" s="1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J83" i="2" s="1"/>
  <c r="F83" i="2"/>
  <c r="I83" i="2" s="1"/>
  <c r="E83" i="2"/>
  <c r="D83" i="2"/>
  <c r="C83" i="2"/>
  <c r="B83" i="2"/>
  <c r="J82" i="2"/>
  <c r="I82" i="2"/>
  <c r="H82" i="2"/>
  <c r="K82" i="2" s="1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E80" i="2"/>
  <c r="D80" i="2"/>
  <c r="J80" i="2" s="1"/>
  <c r="C80" i="2"/>
  <c r="B80" i="2"/>
  <c r="J79" i="2"/>
  <c r="H79" i="2"/>
  <c r="G79" i="2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E76" i="2"/>
  <c r="D76" i="2"/>
  <c r="J76" i="2" s="1"/>
  <c r="C76" i="2"/>
  <c r="B76" i="2"/>
  <c r="J75" i="2"/>
  <c r="H75" i="2"/>
  <c r="G75" i="2"/>
  <c r="F75" i="2"/>
  <c r="I75" i="2" s="1"/>
  <c r="E75" i="2"/>
  <c r="D75" i="2"/>
  <c r="C75" i="2"/>
  <c r="B75" i="2"/>
  <c r="J74" i="2"/>
  <c r="I74" i="2"/>
  <c r="H74" i="2"/>
  <c r="K74" i="2" s="1"/>
  <c r="G74" i="2"/>
  <c r="F74" i="2"/>
  <c r="E74" i="2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F72" i="2"/>
  <c r="E72" i="2"/>
  <c r="D72" i="2"/>
  <c r="J72" i="2" s="1"/>
  <c r="C72" i="2"/>
  <c r="B72" i="2"/>
  <c r="J71" i="2"/>
  <c r="H71" i="2"/>
  <c r="G71" i="2"/>
  <c r="F71" i="2"/>
  <c r="I71" i="2" s="1"/>
  <c r="E71" i="2"/>
  <c r="D71" i="2"/>
  <c r="C71" i="2"/>
  <c r="B71" i="2"/>
  <c r="J70" i="2"/>
  <c r="I70" i="2"/>
  <c r="H70" i="2"/>
  <c r="K70" i="2" s="1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E68" i="2"/>
  <c r="D68" i="2"/>
  <c r="J68" i="2" s="1"/>
  <c r="C68" i="2"/>
  <c r="B68" i="2"/>
  <c r="J67" i="2"/>
  <c r="H67" i="2"/>
  <c r="G67" i="2"/>
  <c r="F67" i="2"/>
  <c r="I67" i="2" s="1"/>
  <c r="E67" i="2"/>
  <c r="D67" i="2"/>
  <c r="C67" i="2"/>
  <c r="B67" i="2"/>
  <c r="J66" i="2"/>
  <c r="I66" i="2"/>
  <c r="H66" i="2"/>
  <c r="K66" i="2" s="1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E64" i="2"/>
  <c r="D64" i="2"/>
  <c r="J64" i="2" s="1"/>
  <c r="C64" i="2"/>
  <c r="B64" i="2"/>
  <c r="J63" i="2"/>
  <c r="H63" i="2"/>
  <c r="G63" i="2"/>
  <c r="F63" i="2"/>
  <c r="I63" i="2" s="1"/>
  <c r="E63" i="2"/>
  <c r="D63" i="2"/>
  <c r="C63" i="2"/>
  <c r="B63" i="2"/>
  <c r="J62" i="2"/>
  <c r="I62" i="2"/>
  <c r="H62" i="2"/>
  <c r="K62" i="2" s="1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E60" i="2"/>
  <c r="D60" i="2"/>
  <c r="J60" i="2" s="1"/>
  <c r="C60" i="2"/>
  <c r="B60" i="2"/>
  <c r="J59" i="2"/>
  <c r="H59" i="2"/>
  <c r="G59" i="2"/>
  <c r="F59" i="2"/>
  <c r="I59" i="2" s="1"/>
  <c r="E59" i="2"/>
  <c r="D59" i="2"/>
  <c r="C59" i="2"/>
  <c r="B59" i="2"/>
  <c r="J58" i="2"/>
  <c r="I58" i="2"/>
  <c r="H58" i="2"/>
  <c r="K58" i="2" s="1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F56" i="2"/>
  <c r="E56" i="2"/>
  <c r="D56" i="2"/>
  <c r="J56" i="2" s="1"/>
  <c r="C56" i="2"/>
  <c r="I56" i="2" s="1"/>
  <c r="B56" i="2"/>
  <c r="H55" i="2"/>
  <c r="G55" i="2"/>
  <c r="J55" i="2" s="1"/>
  <c r="F55" i="2"/>
  <c r="I55" i="2" s="1"/>
  <c r="E55" i="2"/>
  <c r="D55" i="2"/>
  <c r="C55" i="2"/>
  <c r="B55" i="2"/>
  <c r="J54" i="2"/>
  <c r="I54" i="2"/>
  <c r="H54" i="2"/>
  <c r="K54" i="2" s="1"/>
  <c r="G54" i="2"/>
  <c r="F54" i="2"/>
  <c r="E54" i="2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J52" i="2"/>
  <c r="H52" i="2"/>
  <c r="G52" i="2"/>
  <c r="F52" i="2"/>
  <c r="E52" i="2"/>
  <c r="K52" i="2" s="1"/>
  <c r="D52" i="2"/>
  <c r="C52" i="2"/>
  <c r="I52" i="2" s="1"/>
  <c r="B52" i="2"/>
  <c r="J51" i="2"/>
  <c r="H51" i="2"/>
  <c r="G51" i="2"/>
  <c r="F51" i="2"/>
  <c r="I51" i="2" s="1"/>
  <c r="E51" i="2"/>
  <c r="K51" i="2" s="1"/>
  <c r="D51" i="2"/>
  <c r="C51" i="2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B49" i="2"/>
  <c r="H48" i="2"/>
  <c r="G48" i="2"/>
  <c r="F48" i="2"/>
  <c r="E48" i="2"/>
  <c r="D48" i="2"/>
  <c r="J48" i="2" s="1"/>
  <c r="C48" i="2"/>
  <c r="B48" i="2"/>
  <c r="I47" i="2"/>
  <c r="H47" i="2"/>
  <c r="G47" i="2"/>
  <c r="J47" i="2" s="1"/>
  <c r="F47" i="2"/>
  <c r="E47" i="2"/>
  <c r="K47" i="2" s="1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H45" i="2"/>
  <c r="K45" i="2" s="1"/>
  <c r="G45" i="2"/>
  <c r="F45" i="2"/>
  <c r="E45" i="2"/>
  <c r="D45" i="2"/>
  <c r="J45" i="2" s="1"/>
  <c r="C45" i="2"/>
  <c r="I45" i="2" s="1"/>
  <c r="B45" i="2"/>
  <c r="H44" i="2"/>
  <c r="G44" i="2"/>
  <c r="F44" i="2"/>
  <c r="E44" i="2"/>
  <c r="D44" i="2"/>
  <c r="J44" i="2" s="1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E41" i="2"/>
  <c r="K41" i="2" s="1"/>
  <c r="D41" i="2"/>
  <c r="J41" i="2" s="1"/>
  <c r="C41" i="2"/>
  <c r="B41" i="2"/>
  <c r="H40" i="2"/>
  <c r="G40" i="2"/>
  <c r="F40" i="2"/>
  <c r="E40" i="2"/>
  <c r="D40" i="2"/>
  <c r="J40" i="2" s="1"/>
  <c r="C40" i="2"/>
  <c r="B40" i="2"/>
  <c r="I39" i="2"/>
  <c r="H39" i="2"/>
  <c r="G39" i="2"/>
  <c r="J39" i="2" s="1"/>
  <c r="F39" i="2"/>
  <c r="E39" i="2"/>
  <c r="K39" i="2" s="1"/>
  <c r="D39" i="2"/>
  <c r="C39" i="2"/>
  <c r="B39" i="2"/>
  <c r="K38" i="2"/>
  <c r="I38" i="2"/>
  <c r="H38" i="2"/>
  <c r="G38" i="2"/>
  <c r="J38" i="2" s="1"/>
  <c r="F38" i="2"/>
  <c r="E38" i="2"/>
  <c r="D38" i="2"/>
  <c r="C38" i="2"/>
  <c r="B38" i="2"/>
  <c r="K37" i="2"/>
  <c r="I37" i="2"/>
  <c r="H37" i="2"/>
  <c r="G37" i="2"/>
  <c r="F37" i="2"/>
  <c r="E37" i="2"/>
  <c r="D37" i="2"/>
  <c r="J37" i="2" s="1"/>
  <c r="C37" i="2"/>
  <c r="B37" i="2"/>
  <c r="K36" i="2"/>
  <c r="H36" i="2"/>
  <c r="G36" i="2"/>
  <c r="F36" i="2"/>
  <c r="E36" i="2"/>
  <c r="D36" i="2"/>
  <c r="J36" i="2" s="1"/>
  <c r="C36" i="2"/>
  <c r="B36" i="2"/>
  <c r="H35" i="2"/>
  <c r="G35" i="2"/>
  <c r="J35" i="2" s="1"/>
  <c r="F35" i="2"/>
  <c r="I35" i="2" s="1"/>
  <c r="E35" i="2"/>
  <c r="K35" i="2" s="1"/>
  <c r="D35" i="2"/>
  <c r="C35" i="2"/>
  <c r="B35" i="2"/>
  <c r="I34" i="2"/>
  <c r="H34" i="2"/>
  <c r="K34" i="2" s="1"/>
  <c r="G34" i="2"/>
  <c r="J34" i="2" s="1"/>
  <c r="F34" i="2"/>
  <c r="E34" i="2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J30" i="2" s="1"/>
  <c r="F30" i="2"/>
  <c r="E30" i="2"/>
  <c r="D30" i="2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J28" i="2"/>
  <c r="H28" i="2"/>
  <c r="K28" i="2" s="1"/>
  <c r="G28" i="2"/>
  <c r="F28" i="2"/>
  <c r="E28" i="2"/>
  <c r="D28" i="2"/>
  <c r="C28" i="2"/>
  <c r="B28" i="2"/>
  <c r="I27" i="2"/>
  <c r="H27" i="2"/>
  <c r="G27" i="2"/>
  <c r="J27" i="2" s="1"/>
  <c r="F27" i="2"/>
  <c r="E27" i="2"/>
  <c r="D27" i="2"/>
  <c r="C27" i="2"/>
  <c r="B27" i="2"/>
  <c r="K26" i="2"/>
  <c r="I26" i="2"/>
  <c r="H26" i="2"/>
  <c r="G26" i="2"/>
  <c r="F26" i="2"/>
  <c r="E26" i="2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B24" i="2"/>
  <c r="I23" i="2"/>
  <c r="H23" i="2"/>
  <c r="G23" i="2"/>
  <c r="J23" i="2" s="1"/>
  <c r="F23" i="2"/>
  <c r="E23" i="2"/>
  <c r="K23" i="2" s="1"/>
  <c r="D23" i="2"/>
  <c r="C23" i="2"/>
  <c r="B23" i="2"/>
  <c r="K22" i="2"/>
  <c r="I22" i="2"/>
  <c r="H22" i="2"/>
  <c r="G22" i="2"/>
  <c r="J22" i="2" s="1"/>
  <c r="F22" i="2"/>
  <c r="E22" i="2"/>
  <c r="D22" i="2"/>
  <c r="C22" i="2"/>
  <c r="B22" i="2"/>
  <c r="K21" i="2"/>
  <c r="I21" i="2"/>
  <c r="H21" i="2"/>
  <c r="G21" i="2"/>
  <c r="F21" i="2"/>
  <c r="E21" i="2"/>
  <c r="D21" i="2"/>
  <c r="J21" i="2" s="1"/>
  <c r="C21" i="2"/>
  <c r="B21" i="2"/>
  <c r="K20" i="2"/>
  <c r="H20" i="2"/>
  <c r="G20" i="2"/>
  <c r="F20" i="2"/>
  <c r="E20" i="2"/>
  <c r="D20" i="2"/>
  <c r="J20" i="2" s="1"/>
  <c r="C20" i="2"/>
  <c r="B20" i="2"/>
  <c r="H19" i="2"/>
  <c r="G19" i="2"/>
  <c r="J19" i="2" s="1"/>
  <c r="F19" i="2"/>
  <c r="I19" i="2" s="1"/>
  <c r="E19" i="2"/>
  <c r="K19" i="2" s="1"/>
  <c r="D19" i="2"/>
  <c r="C19" i="2"/>
  <c r="B19" i="2"/>
  <c r="I18" i="2"/>
  <c r="H18" i="2"/>
  <c r="K18" i="2" s="1"/>
  <c r="G18" i="2"/>
  <c r="J18" i="2" s="1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J14" i="2" s="1"/>
  <c r="F14" i="2"/>
  <c r="E14" i="2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J12" i="2"/>
  <c r="H12" i="2"/>
  <c r="K12" i="2" s="1"/>
  <c r="G12" i="2"/>
  <c r="F12" i="2"/>
  <c r="E12" i="2"/>
  <c r="D12" i="2"/>
  <c r="C12" i="2"/>
  <c r="B12" i="2"/>
  <c r="I11" i="2"/>
  <c r="H11" i="2"/>
  <c r="G11" i="2"/>
  <c r="J11" i="2" s="1"/>
  <c r="F11" i="2"/>
  <c r="E11" i="2"/>
  <c r="D11" i="2"/>
  <c r="C11" i="2"/>
  <c r="B11" i="2"/>
  <c r="K10" i="2"/>
  <c r="I10" i="2"/>
  <c r="H10" i="2"/>
  <c r="G10" i="2"/>
  <c r="F10" i="2"/>
  <c r="E10" i="2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F6" i="2" s="1"/>
  <c r="E8" i="2"/>
  <c r="K8" i="2" s="1"/>
  <c r="D8" i="2"/>
  <c r="J8" i="2" s="1"/>
  <c r="C8" i="2"/>
  <c r="B8" i="2"/>
  <c r="I7" i="2"/>
  <c r="H7" i="2"/>
  <c r="H6" i="2" s="1"/>
  <c r="G7" i="2"/>
  <c r="J7" i="2" s="1"/>
  <c r="F7" i="2"/>
  <c r="E7" i="2"/>
  <c r="D7" i="2"/>
  <c r="D6" i="2" s="1"/>
  <c r="J6" i="2" s="1"/>
  <c r="C7" i="2"/>
  <c r="B7" i="2"/>
  <c r="G6" i="2"/>
  <c r="F4" i="2"/>
  <c r="C4" i="2"/>
  <c r="I2" i="2"/>
  <c r="G2" i="2"/>
  <c r="I20" i="2" l="1"/>
  <c r="I36" i="2"/>
  <c r="K40" i="2"/>
  <c r="K48" i="2"/>
  <c r="I96" i="2"/>
  <c r="K107" i="2"/>
  <c r="I128" i="2"/>
  <c r="K139" i="2"/>
  <c r="K208" i="2"/>
  <c r="K7" i="2"/>
  <c r="E6" i="2"/>
  <c r="K6" i="2" s="1"/>
  <c r="C6" i="2"/>
  <c r="I6" i="2" s="1"/>
  <c r="I12" i="2"/>
  <c r="I28" i="2"/>
  <c r="K44" i="2"/>
  <c r="I60" i="2"/>
  <c r="I64" i="2"/>
  <c r="I68" i="2"/>
  <c r="I72" i="2"/>
  <c r="I76" i="2"/>
  <c r="I80" i="2"/>
  <c r="K91" i="2"/>
  <c r="I112" i="2"/>
  <c r="K123" i="2"/>
  <c r="I144" i="2"/>
  <c r="I148" i="2"/>
  <c r="I152" i="2"/>
  <c r="I156" i="2"/>
  <c r="I160" i="2"/>
  <c r="I164" i="2"/>
  <c r="I168" i="2"/>
  <c r="I172" i="2"/>
  <c r="I177" i="2"/>
  <c r="K11" i="2"/>
  <c r="K27" i="2"/>
  <c r="K55" i="2"/>
  <c r="K56" i="2"/>
  <c r="K87" i="2"/>
  <c r="I108" i="2"/>
  <c r="K119" i="2"/>
  <c r="I140" i="2"/>
  <c r="I8" i="2"/>
  <c r="I24" i="2"/>
  <c r="I40" i="2"/>
  <c r="I41" i="2"/>
  <c r="I48" i="2"/>
  <c r="I49" i="2"/>
  <c r="K59" i="2"/>
  <c r="K60" i="2"/>
  <c r="K63" i="2"/>
  <c r="K64" i="2"/>
  <c r="K67" i="2"/>
  <c r="K68" i="2"/>
  <c r="K71" i="2"/>
  <c r="K72" i="2"/>
  <c r="K75" i="2"/>
  <c r="K76" i="2"/>
  <c r="K79" i="2"/>
  <c r="K80" i="2"/>
  <c r="K83" i="2"/>
  <c r="I104" i="2"/>
  <c r="K115" i="2"/>
  <c r="I136" i="2"/>
  <c r="K147" i="2"/>
  <c r="K151" i="2"/>
  <c r="K155" i="2"/>
  <c r="K159" i="2"/>
  <c r="K163" i="2"/>
  <c r="K167" i="2"/>
  <c r="K171" i="2"/>
  <c r="K176" i="2"/>
  <c r="I204" i="2"/>
  <c r="I209" i="2"/>
  <c r="K178" i="2"/>
  <c r="K174" i="2"/>
  <c r="K190" i="2"/>
  <c r="K206" i="2"/>
  <c r="K222" i="2"/>
  <c r="I11" i="3"/>
  <c r="K18" i="3"/>
  <c r="I187" i="2"/>
  <c r="I203" i="2"/>
  <c r="I219" i="2"/>
  <c r="I227" i="2"/>
  <c r="I23" i="3"/>
  <c r="K30" i="3"/>
  <c r="K55" i="3"/>
  <c r="K186" i="2"/>
  <c r="K202" i="2"/>
  <c r="K218" i="2"/>
  <c r="J227" i="2"/>
  <c r="K10" i="3"/>
  <c r="I68" i="3"/>
  <c r="I15" i="3"/>
  <c r="K22" i="3"/>
  <c r="K67" i="3"/>
  <c r="K182" i="2"/>
  <c r="K198" i="2"/>
  <c r="K214" i="2"/>
  <c r="I27" i="3"/>
  <c r="J82" i="3"/>
  <c r="J90" i="3"/>
  <c r="I38" i="3"/>
  <c r="J49" i="3"/>
  <c r="K61" i="3"/>
  <c r="I70" i="3"/>
  <c r="J81" i="3"/>
  <c r="J89" i="3"/>
  <c r="K109" i="3"/>
  <c r="J113" i="3"/>
  <c r="I122" i="3"/>
  <c r="K141" i="3"/>
  <c r="J145" i="3"/>
  <c r="I154" i="3"/>
  <c r="K173" i="3"/>
  <c r="J177" i="3"/>
  <c r="J33" i="3"/>
  <c r="K45" i="3"/>
  <c r="I54" i="3"/>
  <c r="J65" i="3"/>
  <c r="K77" i="3"/>
  <c r="I86" i="3"/>
  <c r="K93" i="3"/>
  <c r="J97" i="3"/>
  <c r="I106" i="3"/>
  <c r="K125" i="3"/>
  <c r="J129" i="3"/>
  <c r="I138" i="3"/>
  <c r="K157" i="3"/>
  <c r="J161" i="3"/>
  <c r="I170" i="3"/>
  <c r="K33" i="3"/>
  <c r="I42" i="3"/>
  <c r="J53" i="3"/>
  <c r="K65" i="3"/>
  <c r="I74" i="3"/>
  <c r="J85" i="3"/>
  <c r="K97" i="3"/>
  <c r="J101" i="3"/>
  <c r="I110" i="3"/>
  <c r="K129" i="3"/>
  <c r="J133" i="3"/>
  <c r="I142" i="3"/>
  <c r="K161" i="3"/>
  <c r="J165" i="3"/>
  <c r="I174" i="3"/>
  <c r="J41" i="3"/>
  <c r="K53" i="3"/>
  <c r="I62" i="3"/>
  <c r="J73" i="3"/>
  <c r="K85" i="3"/>
  <c r="K101" i="3"/>
  <c r="J105" i="3"/>
  <c r="I114" i="3"/>
  <c r="K133" i="3"/>
  <c r="J137" i="3"/>
  <c r="I146" i="3"/>
  <c r="K165" i="3"/>
  <c r="J169" i="3"/>
  <c r="I178" i="3"/>
  <c r="K185" i="3"/>
  <c r="K189" i="3"/>
  <c r="K193" i="3"/>
  <c r="K197" i="3"/>
  <c r="K201" i="3"/>
  <c r="K205" i="3"/>
  <c r="K209" i="3"/>
  <c r="K213" i="3"/>
  <c r="K217" i="3"/>
  <c r="K221" i="3"/>
  <c r="K225" i="3"/>
  <c r="K229" i="3"/>
  <c r="K233" i="3"/>
  <c r="K237" i="3"/>
  <c r="K241" i="3"/>
  <c r="K245" i="3"/>
  <c r="K249" i="3"/>
  <c r="K253" i="3"/>
  <c r="K257" i="3"/>
  <c r="K261" i="3"/>
  <c r="K265" i="3"/>
  <c r="K269" i="3"/>
  <c r="K273" i="3"/>
  <c r="K277" i="3"/>
  <c r="K281" i="3"/>
  <c r="K285" i="3"/>
  <c r="K289" i="3"/>
  <c r="K293" i="3"/>
  <c r="K297" i="3"/>
  <c r="K301" i="3"/>
  <c r="K305" i="3"/>
  <c r="K309" i="3"/>
  <c r="K313" i="3"/>
  <c r="K317" i="3"/>
  <c r="K321" i="3"/>
  <c r="K325" i="3"/>
  <c r="K329" i="3"/>
  <c r="K333" i="3"/>
  <c r="K337" i="3"/>
  <c r="K341" i="3"/>
  <c r="K345" i="3"/>
  <c r="K349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<sst xmlns="http://schemas.openxmlformats.org/spreadsheetml/2006/main" count="162" uniqueCount="126">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</sst>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43466</v>
      </c>
      <c r="F7" s="3" t="s">
        <v>3</v>
      </c>
      <c r="G7" s="5">
        <v>43496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01/01/2019 - 01/31/2019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01/01/2018 - 01/31/2018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85965754.239999995</v>
      </c>
      <c r="D6" s="41">
        <f t="shared" si="0"/>
        <v>53218743.160000004</v>
      </c>
      <c r="E6" s="42">
        <f t="shared" si="0"/>
        <v>18794128.619999997</v>
      </c>
      <c r="F6" s="40">
        <f t="shared" si="0"/>
        <v>83613181.400000021</v>
      </c>
      <c r="G6" s="41">
        <f t="shared" si="0"/>
        <v>48949119.079999998</v>
      </c>
      <c r="H6" s="42">
        <f t="shared" si="0"/>
        <v>18187045.73</v>
      </c>
      <c r="I6" s="20">
        <f t="shared" ref="I6:I69" si="1">IFERROR((C6-F6)/F6,"")</f>
        <v>2.8136387117545719E-2</v>
      </c>
      <c r="J6" s="20">
        <f t="shared" ref="J6:J69" si="2">IFERROR((D6-G6)/G6,"")</f>
        <v>8.722575932412481E-2</v>
      </c>
      <c r="K6" s="20">
        <f t="shared" ref="K6:K69" si="3">IFERROR((E6-H6)/H6,"")</f>
        <v>3.3379961705303135E-2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2854431.8</v>
      </c>
      <c r="D7" s="43">
        <f>IF('County Data'!E2&gt;9,'County Data'!D2,"*")</f>
        <v>474353.83</v>
      </c>
      <c r="E7" s="44">
        <f>IF('County Data'!G2&gt;9,'County Data'!F2,"*")</f>
        <v>442076.42</v>
      </c>
      <c r="F7" s="43">
        <f>IF('County Data'!I2&gt;9,'County Data'!H2,"*")</f>
        <v>2769326.3</v>
      </c>
      <c r="G7" s="43">
        <f>IF('County Data'!K2&gt;9,'County Data'!J2,"*")</f>
        <v>461827.62</v>
      </c>
      <c r="H7" s="44">
        <f>IF('County Data'!M2&gt;9,'County Data'!L2,"*")</f>
        <v>461198.26</v>
      </c>
      <c r="I7" s="22">
        <f t="shared" si="1"/>
        <v>3.0731481515919597E-2</v>
      </c>
      <c r="J7" s="22">
        <f t="shared" si="2"/>
        <v>2.7123128755270249E-2</v>
      </c>
      <c r="K7" s="22">
        <f t="shared" si="3"/>
        <v>-4.146121453276954E-2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4938420.2699999996</v>
      </c>
      <c r="D8" s="43">
        <f>IF('County Data'!E3&gt;9,'County Data'!D3,"*")</f>
        <v>2782874.74</v>
      </c>
      <c r="E8" s="44">
        <f>IF('County Data'!G3&gt;9,'County Data'!F3,"*")</f>
        <v>950271.25</v>
      </c>
      <c r="F8" s="43">
        <f>IF('County Data'!I3&gt;9,'County Data'!H3,"*")</f>
        <v>4855389.57</v>
      </c>
      <c r="G8" s="43">
        <f>IF('County Data'!K3&gt;9,'County Data'!J3,"*")</f>
        <v>2525485.64</v>
      </c>
      <c r="H8" s="44">
        <f>IF('County Data'!M3&gt;9,'County Data'!L3,"*")</f>
        <v>1008026.35</v>
      </c>
      <c r="I8" s="22">
        <f t="shared" si="1"/>
        <v>1.710072874749765E-2</v>
      </c>
      <c r="J8" s="22">
        <f t="shared" si="2"/>
        <v>0.10191667532110778</v>
      </c>
      <c r="K8" s="22">
        <f t="shared" si="3"/>
        <v>-5.729522844318502E-2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2596738.8199999998</v>
      </c>
      <c r="D9" s="46">
        <f>IF('County Data'!E4&gt;9,'County Data'!D4,"*")</f>
        <v>689360.06</v>
      </c>
      <c r="E9" s="47">
        <f>IF('County Data'!G4&gt;9,'County Data'!F4,"*")</f>
        <v>398758.15</v>
      </c>
      <c r="F9" s="45">
        <f>IF('County Data'!I4&gt;9,'County Data'!H4,"*")</f>
        <v>2618656.73</v>
      </c>
      <c r="G9" s="46">
        <f>IF('County Data'!K4&gt;9,'County Data'!J4,"*")</f>
        <v>657594.93999999994</v>
      </c>
      <c r="H9" s="47">
        <f>IF('County Data'!M4&gt;9,'County Data'!L4,"*")</f>
        <v>394998.95</v>
      </c>
      <c r="I9" s="9">
        <f t="shared" si="1"/>
        <v>-8.3699057417121452E-3</v>
      </c>
      <c r="J9" s="9">
        <f t="shared" si="2"/>
        <v>4.830499456093764E-2</v>
      </c>
      <c r="K9" s="9">
        <f t="shared" si="3"/>
        <v>9.5169873236372188E-3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24176943.559999999</v>
      </c>
      <c r="D10" s="43">
        <f>IF('County Data'!E5&gt;9,'County Data'!D5,"*")</f>
        <v>5800820.4800000004</v>
      </c>
      <c r="E10" s="44">
        <f>IF('County Data'!G5&gt;9,'County Data'!F5,"*")</f>
        <v>4653064.12</v>
      </c>
      <c r="F10" s="43">
        <f>IF('County Data'!I5&gt;9,'County Data'!H5,"*")</f>
        <v>24246608.370000001</v>
      </c>
      <c r="G10" s="43">
        <f>IF('County Data'!K5&gt;9,'County Data'!J5,"*")</f>
        <v>5900331.6699999999</v>
      </c>
      <c r="H10" s="44">
        <f>IF('County Data'!M5&gt;9,'County Data'!L5,"*")</f>
        <v>4784444.6399999997</v>
      </c>
      <c r="I10" s="22">
        <f t="shared" si="1"/>
        <v>-2.8731775156725717E-3</v>
      </c>
      <c r="J10" s="22">
        <f t="shared" si="2"/>
        <v>-1.6865355299594452E-2</v>
      </c>
      <c r="K10" s="22">
        <f t="shared" si="3"/>
        <v>-2.7459931065269796E-2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142253.23000000001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179366.67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-0.20691380399714171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3317175.73</v>
      </c>
      <c r="D12" s="43">
        <f>IF('County Data'!E7&gt;9,'County Data'!D7,"*")</f>
        <v>301540.59999999998</v>
      </c>
      <c r="E12" s="44">
        <f>IF('County Data'!G7&gt;9,'County Data'!F7,"*")</f>
        <v>279690.39</v>
      </c>
      <c r="F12" s="43">
        <f>IF('County Data'!I7&gt;9,'County Data'!H7,"*")</f>
        <v>3314459.56</v>
      </c>
      <c r="G12" s="43">
        <f>IF('County Data'!K7&gt;9,'County Data'!J7,"*")</f>
        <v>349790.43</v>
      </c>
      <c r="H12" s="44">
        <f>IF('County Data'!M7&gt;9,'County Data'!L7,"*")</f>
        <v>326222.07</v>
      </c>
      <c r="I12" s="22">
        <f t="shared" si="1"/>
        <v>8.1949106659184141E-4</v>
      </c>
      <c r="J12" s="22">
        <f t="shared" si="2"/>
        <v>-0.13793925122536949</v>
      </c>
      <c r="K12" s="22">
        <f t="shared" si="3"/>
        <v>-0.14263805020917192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231174.73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204124.45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0.13251856894164318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6802679.2000000002</v>
      </c>
      <c r="D14" s="43">
        <f>IF('County Data'!E9&gt;9,'County Data'!D9,"*")</f>
        <v>8525448.8300000001</v>
      </c>
      <c r="E14" s="44">
        <f>IF('County Data'!G9&gt;9,'County Data'!F9,"*")</f>
        <v>2162839.41</v>
      </c>
      <c r="F14" s="43">
        <f>IF('County Data'!I9&gt;9,'County Data'!H9,"*")</f>
        <v>6320670.0700000003</v>
      </c>
      <c r="G14" s="43">
        <f>IF('County Data'!K9&gt;9,'County Data'!J9,"*")</f>
        <v>7974653.2400000002</v>
      </c>
      <c r="H14" s="44">
        <f>IF('County Data'!M9&gt;9,'County Data'!L9,"*")</f>
        <v>1897533.04</v>
      </c>
      <c r="I14" s="22">
        <f t="shared" si="1"/>
        <v>7.6259182121809418E-2</v>
      </c>
      <c r="J14" s="22">
        <f t="shared" si="2"/>
        <v>6.9068280892424089E-2</v>
      </c>
      <c r="K14" s="22">
        <f t="shared" si="3"/>
        <v>0.13981646928266403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1333514.58</v>
      </c>
      <c r="D15" s="48">
        <f>IF('County Data'!E10&gt;9,'County Data'!D10,"*")</f>
        <v>206391.63</v>
      </c>
      <c r="E15" s="49">
        <f>IF('County Data'!G10&gt;9,'County Data'!F10,"*")</f>
        <v>128552.94</v>
      </c>
      <c r="F15" s="48">
        <f>IF('County Data'!I10&gt;9,'County Data'!H10,"*")</f>
        <v>1322977.3899999999</v>
      </c>
      <c r="G15" s="48">
        <f>IF('County Data'!K10&gt;9,'County Data'!J10,"*")</f>
        <v>196652.89</v>
      </c>
      <c r="H15" s="49">
        <f>IF('County Data'!M10&gt;9,'County Data'!L10,"*")</f>
        <v>136476.99</v>
      </c>
      <c r="I15" s="23">
        <f t="shared" si="1"/>
        <v>7.9647544089927174E-3</v>
      </c>
      <c r="J15" s="23">
        <f t="shared" si="2"/>
        <v>4.9522486041267889E-2</v>
      </c>
      <c r="K15" s="23">
        <f t="shared" si="3"/>
        <v>-5.8061435850834557E-2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2345958.2200000002</v>
      </c>
      <c r="D16" s="43">
        <f>IF('County Data'!E11&gt;9,'County Data'!D11,"*")</f>
        <v>597298.35</v>
      </c>
      <c r="E16" s="44">
        <f>IF('County Data'!G11&gt;9,'County Data'!F11,"*")</f>
        <v>301361.96000000002</v>
      </c>
      <c r="F16" s="43">
        <f>IF('County Data'!I11&gt;9,'County Data'!H11,"*")</f>
        <v>2141824.56</v>
      </c>
      <c r="G16" s="43">
        <f>IF('County Data'!K11&gt;9,'County Data'!J11,"*")</f>
        <v>738731.3</v>
      </c>
      <c r="H16" s="44">
        <f>IF('County Data'!M11&gt;9,'County Data'!L11,"*")</f>
        <v>300869.46999999997</v>
      </c>
      <c r="I16" s="22">
        <f t="shared" si="1"/>
        <v>9.5308301068319126E-2</v>
      </c>
      <c r="J16" s="22">
        <f t="shared" si="2"/>
        <v>-0.19145384796880824</v>
      </c>
      <c r="K16" s="22">
        <f t="shared" si="3"/>
        <v>1.6368892463567305E-3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4198534.78</v>
      </c>
      <c r="D17" s="46">
        <f>IF('County Data'!E12&gt;9,'County Data'!D12,"*")</f>
        <v>16776102.970000001</v>
      </c>
      <c r="E17" s="47">
        <f>IF('County Data'!G12&gt;9,'County Data'!F12,"*")</f>
        <v>1351132.52</v>
      </c>
      <c r="F17" s="45">
        <f>IF('County Data'!I12&gt;9,'County Data'!H12,"*")</f>
        <v>2757396.2</v>
      </c>
      <c r="G17" s="46">
        <f>IF('County Data'!K12&gt;9,'County Data'!J12,"*")</f>
        <v>13004852.83</v>
      </c>
      <c r="H17" s="47">
        <f>IF('County Data'!M12&gt;9,'County Data'!L12,"*")</f>
        <v>952185.23</v>
      </c>
      <c r="I17" s="9">
        <f t="shared" si="1"/>
        <v>0.5226447254841361</v>
      </c>
      <c r="J17" s="9">
        <f t="shared" si="2"/>
        <v>0.28998791368867805</v>
      </c>
      <c r="K17" s="9">
        <f t="shared" si="3"/>
        <v>0.41898075860723027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10042576.449999999</v>
      </c>
      <c r="D18" s="43">
        <f>IF('County Data'!E13&gt;9,'County Data'!D13,"*")</f>
        <v>5758856.9199999999</v>
      </c>
      <c r="E18" s="44">
        <f>IF('County Data'!G13&gt;9,'County Data'!F13,"*")</f>
        <v>2719584.35</v>
      </c>
      <c r="F18" s="43">
        <f>IF('County Data'!I13&gt;9,'County Data'!H13,"*")</f>
        <v>9464690.5700000003</v>
      </c>
      <c r="G18" s="43">
        <f>IF('County Data'!K13&gt;9,'County Data'!J13,"*")</f>
        <v>5377952.9400000004</v>
      </c>
      <c r="H18" s="44">
        <f>IF('County Data'!M13&gt;9,'County Data'!L13,"*")</f>
        <v>2396255.9900000002</v>
      </c>
      <c r="I18" s="22">
        <f t="shared" si="1"/>
        <v>6.1057028301771406E-2</v>
      </c>
      <c r="J18" s="22">
        <f t="shared" si="2"/>
        <v>7.0826945540360106E-2</v>
      </c>
      <c r="K18" s="22">
        <f t="shared" si="3"/>
        <v>0.13493064236429925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8485909.9000000004</v>
      </c>
      <c r="D19" s="46">
        <f>IF('County Data'!E14&gt;9,'County Data'!D14,"*")</f>
        <v>2571848.14</v>
      </c>
      <c r="E19" s="47">
        <f>IF('County Data'!G14&gt;9,'County Data'!F14,"*")</f>
        <v>1900087.14</v>
      </c>
      <c r="F19" s="45">
        <f>IF('County Data'!I14&gt;9,'County Data'!H14,"*")</f>
        <v>8369955.7599999998</v>
      </c>
      <c r="G19" s="46">
        <f>IF('County Data'!K14&gt;9,'County Data'!J14,"*")</f>
        <v>2158412.9500000002</v>
      </c>
      <c r="H19" s="47">
        <f>IF('County Data'!M14&gt;9,'County Data'!L14,"*")</f>
        <v>1717748.89</v>
      </c>
      <c r="I19" s="9">
        <f t="shared" si="1"/>
        <v>1.3853614442521331E-2</v>
      </c>
      <c r="J19" s="9">
        <f t="shared" si="2"/>
        <v>0.19154591803204291</v>
      </c>
      <c r="K19" s="9">
        <f t="shared" si="3"/>
        <v>0.10614953737504672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7521946.3399999999</v>
      </c>
      <c r="D20" s="43">
        <f>IF('County Data'!E15&gt;9,'County Data'!D15,"*")</f>
        <v>3944095.9</v>
      </c>
      <c r="E20" s="44">
        <f>IF('County Data'!G15&gt;9,'County Data'!F15,"*")</f>
        <v>1822941.07</v>
      </c>
      <c r="F20" s="43">
        <f>IF('County Data'!I15&gt;9,'County Data'!H15,"*")</f>
        <v>7392944.04</v>
      </c>
      <c r="G20" s="43">
        <f>IF('County Data'!K15&gt;9,'County Data'!J15,"*")</f>
        <v>3614234.69</v>
      </c>
      <c r="H20" s="44">
        <f>IF('County Data'!M15&gt;9,'County Data'!L15,"*")</f>
        <v>1934308.72</v>
      </c>
      <c r="I20" s="22">
        <f t="shared" si="1"/>
        <v>1.744938136986085E-2</v>
      </c>
      <c r="J20" s="22">
        <f t="shared" si="2"/>
        <v>9.1267235886112297E-2</v>
      </c>
      <c r="K20" s="22">
        <f t="shared" si="3"/>
        <v>-5.7574909758975758E-2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6977496.6299999999</v>
      </c>
      <c r="D21" s="46">
        <f>IF('County Data'!E16&gt;9,'County Data'!D16,"*")</f>
        <v>4789750.71</v>
      </c>
      <c r="E21" s="47">
        <f>IF('County Data'!G16&gt;9,'County Data'!F16,"*")</f>
        <v>1683768.9</v>
      </c>
      <c r="F21" s="45">
        <f>IF('County Data'!I16&gt;9,'County Data'!H16,"*")</f>
        <v>7654791.1600000001</v>
      </c>
      <c r="G21" s="46">
        <f>IF('County Data'!K16&gt;9,'County Data'!J16,"*")</f>
        <v>5988597.9400000004</v>
      </c>
      <c r="H21" s="47">
        <f>IF('County Data'!M16&gt;9,'County Data'!L16,"*")</f>
        <v>1876777.13</v>
      </c>
      <c r="I21" s="9">
        <f t="shared" si="1"/>
        <v>-8.8479818174425573E-2</v>
      </c>
      <c r="J21" s="9">
        <f t="shared" si="2"/>
        <v>-0.20018829816449496</v>
      </c>
      <c r="K21" s="9">
        <f t="shared" si="3"/>
        <v>-0.10284025040309394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01/01/2019 - 01/31/2019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01/01/2018 - 01/31/2018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2006956.01</v>
      </c>
      <c r="D6" s="41" t="str">
        <f>IF('Town Data'!E2&gt;9,'Town Data'!D2,"*")</f>
        <v>*</v>
      </c>
      <c r="E6" s="42">
        <f>IF('Town Data'!G2&gt;9,'Town Data'!F2,"*")</f>
        <v>261850.38</v>
      </c>
      <c r="F6" s="41">
        <f>IF('Town Data'!I2&gt;9,'Town Data'!H2,"*")</f>
        <v>2056976.1</v>
      </c>
      <c r="G6" s="41" t="str">
        <f>IF('Town Data'!K2&gt;9,'Town Data'!J2,"*")</f>
        <v>*</v>
      </c>
      <c r="H6" s="42">
        <f>IF('Town Data'!M2&gt;9,'Town Data'!L2,"*")</f>
        <v>271199.56</v>
      </c>
      <c r="I6" s="20">
        <f t="shared" ref="I6:I69" si="0">IFERROR((C6-F6)/F6,"")</f>
        <v>-2.4317292748321229E-2</v>
      </c>
      <c r="J6" s="20" t="str">
        <f t="shared" ref="J6:J69" si="1">IFERROR((D6-G6)/G6,"")</f>
        <v/>
      </c>
      <c r="K6" s="20">
        <f t="shared" ref="K6:K69" si="2">IFERROR((E6-H6)/H6,"")</f>
        <v>-3.4473433511470274E-2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127568.71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112957.78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0.12934859378433258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2082782.65</v>
      </c>
      <c r="D8" s="43">
        <f>IF('Town Data'!E4&gt;9,'Town Data'!D4,"*")</f>
        <v>334506.57</v>
      </c>
      <c r="E8" s="44">
        <f>IF('Town Data'!G4&gt;9,'Town Data'!F4,"*")</f>
        <v>281145.61</v>
      </c>
      <c r="F8" s="43">
        <f>IF('Town Data'!I4&gt;9,'Town Data'!H4,"*")</f>
        <v>2039569.37</v>
      </c>
      <c r="G8" s="43">
        <f>IF('Town Data'!K4&gt;9,'Town Data'!J4,"*")</f>
        <v>337560.64</v>
      </c>
      <c r="H8" s="44">
        <f>IF('Town Data'!M4&gt;9,'Town Data'!L4,"*")</f>
        <v>342300.82</v>
      </c>
      <c r="I8" s="22">
        <f t="shared" si="0"/>
        <v>2.1187452918063676E-2</v>
      </c>
      <c r="J8" s="22">
        <f t="shared" si="1"/>
        <v>-9.0474707003755147E-3</v>
      </c>
      <c r="K8" s="22">
        <f t="shared" si="2"/>
        <v>-0.17865925649842154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662862.42000000004</v>
      </c>
      <c r="D9" s="46" t="str">
        <f>IF('Town Data'!E5&gt;9,'Town Data'!D5,"*")</f>
        <v>*</v>
      </c>
      <c r="E9" s="47" t="str">
        <f>IF('Town Data'!G5&gt;9,'Town Data'!F5,"*")</f>
        <v>*</v>
      </c>
      <c r="F9" s="45" t="str">
        <f>IF('Town Data'!I5&gt;9,'Town Data'!H5,"*")</f>
        <v>*</v>
      </c>
      <c r="G9" s="46" t="str">
        <f>IF('Town Data'!K5&gt;9,'Town Data'!J5,"*")</f>
        <v>*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BRADFORD</v>
      </c>
      <c r="C10" s="51">
        <f>IF('Town Data'!C6&gt;9,'Town Data'!B6,"*")</f>
        <v>348551.86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324927.96999999997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7.2705005974093323E-2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244907.36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263755.34999999998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-7.1460123936822481E-2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3048596.34</v>
      </c>
      <c r="D12" s="43">
        <f>IF('Town Data'!E8&gt;9,'Town Data'!D8,"*")</f>
        <v>590489.12</v>
      </c>
      <c r="E12" s="44">
        <f>IF('Town Data'!G8&gt;9,'Town Data'!F8,"*")</f>
        <v>402001.57</v>
      </c>
      <c r="F12" s="43">
        <f>IF('Town Data'!I8&gt;9,'Town Data'!H8,"*")</f>
        <v>3016539.45</v>
      </c>
      <c r="G12" s="43">
        <f>IF('Town Data'!K8&gt;9,'Town Data'!J8,"*")</f>
        <v>561649.86</v>
      </c>
      <c r="H12" s="44">
        <f>IF('Town Data'!M8&gt;9,'Town Data'!L8,"*")</f>
        <v>417099.39</v>
      </c>
      <c r="I12" s="22">
        <f t="shared" si="0"/>
        <v>1.0627041526010761E-2</v>
      </c>
      <c r="J12" s="22">
        <f t="shared" si="1"/>
        <v>5.1347399961962081E-2</v>
      </c>
      <c r="K12" s="22">
        <f t="shared" si="2"/>
        <v>-3.6197175929698691E-2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275715.59000000003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288274.81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-4.356683124689241E-2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BURKE</v>
      </c>
      <c r="C14" s="51" t="str">
        <f>IF('Town Data'!C10&gt;9,'Town Data'!B10,"*")</f>
        <v>*</v>
      </c>
      <c r="D14" s="43">
        <f>IF('Town Data'!E10&gt;9,'Town Data'!D10,"*")</f>
        <v>400451.8</v>
      </c>
      <c r="E14" s="44" t="str">
        <f>IF('Town Data'!G10&gt;9,'Town Data'!F10,"*")</f>
        <v>*</v>
      </c>
      <c r="F14" s="43" t="str">
        <f>IF('Town Data'!I10&gt;9,'Town Data'!H10,"*")</f>
        <v>*</v>
      </c>
      <c r="G14" s="43">
        <f>IF('Town Data'!K10&gt;9,'Town Data'!J10,"*")</f>
        <v>354453.29</v>
      </c>
      <c r="H14" s="44" t="str">
        <f>IF('Town Data'!M10&gt;9,'Town Data'!L10,"*")</f>
        <v>*</v>
      </c>
      <c r="I14" s="22" t="str">
        <f t="shared" si="0"/>
        <v/>
      </c>
      <c r="J14" s="22">
        <f t="shared" si="1"/>
        <v>0.12977312186889284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BURLINGTON</v>
      </c>
      <c r="C15" s="50">
        <f>IF('Town Data'!C11&gt;9,'Town Data'!B11,"*")</f>
        <v>7323663.9900000002</v>
      </c>
      <c r="D15" s="46">
        <f>IF('Town Data'!E11&gt;9,'Town Data'!D11,"*")</f>
        <v>2407006.46</v>
      </c>
      <c r="E15" s="47">
        <f>IF('Town Data'!G11&gt;9,'Town Data'!F11,"*")</f>
        <v>2414113.7599999998</v>
      </c>
      <c r="F15" s="45">
        <f>IF('Town Data'!I11&gt;9,'Town Data'!H11,"*")</f>
        <v>7243071.5099999998</v>
      </c>
      <c r="G15" s="46">
        <f>IF('Town Data'!K11&gt;9,'Town Data'!J11,"*")</f>
        <v>2252361.83</v>
      </c>
      <c r="H15" s="47">
        <f>IF('Town Data'!M11&gt;9,'Town Data'!L11,"*")</f>
        <v>2528742.7000000002</v>
      </c>
      <c r="I15" s="9">
        <f t="shared" si="0"/>
        <v>1.1126837542433769E-2</v>
      </c>
      <c r="J15" s="9">
        <f t="shared" si="1"/>
        <v>6.8658875292696597E-2</v>
      </c>
      <c r="K15" s="9">
        <f t="shared" si="2"/>
        <v>-4.5330408665144303E-2</v>
      </c>
      <c r="L15" s="15"/>
    </row>
    <row r="16" spans="1:12" x14ac:dyDescent="0.25">
      <c r="A16" s="15"/>
      <c r="B16" s="28" t="str">
        <f>'Town Data'!A12</f>
        <v>CAMBRIDGE</v>
      </c>
      <c r="C16" s="52">
        <f>IF('Town Data'!C12&gt;9,'Town Data'!B12,"*")</f>
        <v>787004.94</v>
      </c>
      <c r="D16" s="53">
        <f>IF('Town Data'!E12&gt;9,'Town Data'!D12,"*")</f>
        <v>1005679.62</v>
      </c>
      <c r="E16" s="54">
        <f>IF('Town Data'!G12&gt;9,'Town Data'!F12,"*")</f>
        <v>236083.75</v>
      </c>
      <c r="F16" s="53">
        <f>IF('Town Data'!I12&gt;9,'Town Data'!H12,"*")</f>
        <v>857355.53</v>
      </c>
      <c r="G16" s="53">
        <f>IF('Town Data'!K12&gt;9,'Town Data'!J12,"*")</f>
        <v>942284.96</v>
      </c>
      <c r="H16" s="54">
        <f>IF('Town Data'!M12&gt;9,'Town Data'!L12,"*")</f>
        <v>248772.22</v>
      </c>
      <c r="I16" s="26">
        <f t="shared" si="0"/>
        <v>-8.2055328901885174E-2</v>
      </c>
      <c r="J16" s="26">
        <f t="shared" si="1"/>
        <v>6.727758872432818E-2</v>
      </c>
      <c r="K16" s="26">
        <f t="shared" si="2"/>
        <v>-5.1004368574594068E-2</v>
      </c>
      <c r="L16" s="15"/>
    </row>
    <row r="17" spans="1:12" x14ac:dyDescent="0.25">
      <c r="A17" s="15"/>
      <c r="B17" s="27" t="str">
        <f>'Town Data'!A13</f>
        <v>CASTLETON</v>
      </c>
      <c r="C17" s="51">
        <f>IF('Town Data'!C13&gt;9,'Town Data'!B13,"*")</f>
        <v>297229.03999999998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302719.59000000003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-1.813741225006299E-2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CHESTER</v>
      </c>
      <c r="C18" s="50">
        <f>IF('Town Data'!C14&gt;9,'Town Data'!B14,"*")</f>
        <v>282915.11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284577.33</v>
      </c>
      <c r="G18" s="46">
        <f>IF('Town Data'!K14&gt;9,'Town Data'!J14,"*")</f>
        <v>55742.29</v>
      </c>
      <c r="H18" s="47" t="str">
        <f>IF('Town Data'!M14&gt;9,'Town Data'!L14,"*")</f>
        <v>*</v>
      </c>
      <c r="I18" s="9">
        <f t="shared" si="0"/>
        <v>-5.8410134074981662E-3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COLCHESTER</v>
      </c>
      <c r="C19" s="51">
        <f>IF('Town Data'!C15&gt;9,'Town Data'!B15,"*")</f>
        <v>1899486.85</v>
      </c>
      <c r="D19" s="43" t="str">
        <f>IF('Town Data'!E15&gt;9,'Town Data'!D15,"*")</f>
        <v>*</v>
      </c>
      <c r="E19" s="44">
        <f>IF('Town Data'!G15&gt;9,'Town Data'!F15,"*")</f>
        <v>263611.09999999998</v>
      </c>
      <c r="F19" s="43">
        <f>IF('Town Data'!I15&gt;9,'Town Data'!H15,"*")</f>
        <v>2002522.32</v>
      </c>
      <c r="G19" s="43" t="str">
        <f>IF('Town Data'!K15&gt;9,'Town Data'!J15,"*")</f>
        <v>*</v>
      </c>
      <c r="H19" s="44">
        <f>IF('Town Data'!M15&gt;9,'Town Data'!L15,"*")</f>
        <v>264751.28999999998</v>
      </c>
      <c r="I19" s="22">
        <f t="shared" si="0"/>
        <v>-5.1452844730339869E-2</v>
      </c>
      <c r="J19" s="22" t="str">
        <f t="shared" si="1"/>
        <v/>
      </c>
      <c r="K19" s="22">
        <f t="shared" si="2"/>
        <v>-4.3066456824440869E-3</v>
      </c>
      <c r="L19" s="15"/>
    </row>
    <row r="20" spans="1:12" x14ac:dyDescent="0.25">
      <c r="A20" s="15"/>
      <c r="B20" s="15" t="str">
        <f>'Town Data'!A16</f>
        <v>DERBY</v>
      </c>
      <c r="C20" s="50">
        <f>IF('Town Data'!C16&gt;9,'Town Data'!B16,"*")</f>
        <v>695366.5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660607.68999999994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5.2616417468588743E-2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DORSET</v>
      </c>
      <c r="C21" s="51">
        <f>IF('Town Data'!C17&gt;9,'Town Data'!B17,"*")</f>
        <v>300311.96999999997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324951.26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-7.5824571352639272E-2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997140.86</v>
      </c>
      <c r="D22" s="46">
        <f>IF('Town Data'!E18&gt;9,'Town Data'!D18,"*")</f>
        <v>537972.77</v>
      </c>
      <c r="E22" s="47">
        <f>IF('Town Data'!G18&gt;9,'Town Data'!F18,"*")</f>
        <v>346020.1</v>
      </c>
      <c r="F22" s="45">
        <f>IF('Town Data'!I18&gt;9,'Town Data'!H18,"*")</f>
        <v>913040.64</v>
      </c>
      <c r="G22" s="46">
        <f>IF('Town Data'!K18&gt;9,'Town Data'!J18,"*")</f>
        <v>635953.55000000005</v>
      </c>
      <c r="H22" s="47">
        <f>IF('Town Data'!M18&gt;9,'Town Data'!L18,"*")</f>
        <v>312362.42</v>
      </c>
      <c r="I22" s="9">
        <f t="shared" si="0"/>
        <v>9.2110051092577847E-2</v>
      </c>
      <c r="J22" s="9">
        <f t="shared" si="1"/>
        <v>-0.15406908256113991</v>
      </c>
      <c r="K22" s="9">
        <f t="shared" si="2"/>
        <v>0.10775201447088288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288925.73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294454.15999999997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-1.8775180489893548E-2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2754752.7</v>
      </c>
      <c r="D24" s="46" t="str">
        <f>IF('Town Data'!E20&gt;9,'Town Data'!D20,"*")</f>
        <v>*</v>
      </c>
      <c r="E24" s="47">
        <f>IF('Town Data'!G20&gt;9,'Town Data'!F20,"*")</f>
        <v>265956.3</v>
      </c>
      <c r="F24" s="45">
        <f>IF('Town Data'!I20&gt;9,'Town Data'!H20,"*")</f>
        <v>2844073.07</v>
      </c>
      <c r="G24" s="46" t="str">
        <f>IF('Town Data'!K20&gt;9,'Town Data'!J20,"*")</f>
        <v>*</v>
      </c>
      <c r="H24" s="47">
        <f>IF('Town Data'!M20&gt;9,'Town Data'!L20,"*")</f>
        <v>298327.94</v>
      </c>
      <c r="I24" s="9">
        <f t="shared" si="0"/>
        <v>-3.1405792960164575E-2</v>
      </c>
      <c r="J24" s="9" t="str">
        <f t="shared" si="1"/>
        <v/>
      </c>
      <c r="K24" s="9">
        <f t="shared" si="2"/>
        <v>-0.10851025217416785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360872.54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383671.47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-5.9423052748748803E-2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257868.68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227849.03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0.13175237129602876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1608448.92</v>
      </c>
      <c r="D27" s="43">
        <f>IF('Town Data'!E23&gt;9,'Town Data'!D23,"*")</f>
        <v>701297.04</v>
      </c>
      <c r="E27" s="44">
        <f>IF('Town Data'!G23&gt;9,'Town Data'!F23,"*")</f>
        <v>269789.8</v>
      </c>
      <c r="F27" s="43">
        <f>IF('Town Data'!I23&gt;9,'Town Data'!H23,"*")</f>
        <v>1567555.61</v>
      </c>
      <c r="G27" s="43">
        <f>IF('Town Data'!K23&gt;9,'Town Data'!J23,"*")</f>
        <v>688121.43</v>
      </c>
      <c r="H27" s="44">
        <f>IF('Town Data'!M23&gt;9,'Town Data'!L23,"*")</f>
        <v>285258.33</v>
      </c>
      <c r="I27" s="22">
        <f t="shared" si="0"/>
        <v>2.6087310548427573E-2</v>
      </c>
      <c r="J27" s="22">
        <f t="shared" si="1"/>
        <v>1.9147216502180413E-2</v>
      </c>
      <c r="K27" s="22">
        <f t="shared" si="2"/>
        <v>-5.4226391916407934E-2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337203.9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341987.13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-1.3986578968629555E-2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JAY</v>
      </c>
      <c r="C29" s="51" t="str">
        <f>IF('Town Data'!C25&gt;9,'Town Data'!B25,"*")</f>
        <v>*</v>
      </c>
      <c r="D29" s="43">
        <f>IF('Town Data'!E25&gt;9,'Town Data'!D25,"*")</f>
        <v>405947.05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545955.13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-0.25644612955647111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JOHNSON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176050.8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3303970.27</v>
      </c>
      <c r="D31" s="43">
        <f>IF('Town Data'!E27&gt;9,'Town Data'!D27,"*")</f>
        <v>4048547.15</v>
      </c>
      <c r="E31" s="44">
        <f>IF('Town Data'!G27&gt;9,'Town Data'!F27,"*")</f>
        <v>1841905.58</v>
      </c>
      <c r="F31" s="43">
        <f>IF('Town Data'!I27&gt;9,'Town Data'!H27,"*")</f>
        <v>2872505.81</v>
      </c>
      <c r="G31" s="43">
        <f>IF('Town Data'!K27&gt;9,'Town Data'!J27,"*")</f>
        <v>3737730.02</v>
      </c>
      <c r="H31" s="44">
        <f>IF('Town Data'!M27&gt;9,'Town Data'!L27,"*")</f>
        <v>1524467.18</v>
      </c>
      <c r="I31" s="22">
        <f t="shared" si="0"/>
        <v>0.15020490419826163</v>
      </c>
      <c r="J31" s="22">
        <f t="shared" si="1"/>
        <v>8.315665613537275E-2</v>
      </c>
      <c r="K31" s="22">
        <f t="shared" si="2"/>
        <v>0.20822908106162061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328143.02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296985.71999999997</v>
      </c>
      <c r="G32" s="46">
        <f>IF('Town Data'!K28&gt;9,'Town Data'!J28,"*")</f>
        <v>86646.71</v>
      </c>
      <c r="H32" s="47" t="str">
        <f>IF('Town Data'!M28&gt;9,'Town Data'!L28,"*")</f>
        <v>*</v>
      </c>
      <c r="I32" s="9">
        <f t="shared" si="0"/>
        <v>0.10491177824980961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1293729.51</v>
      </c>
      <c r="D33" s="43">
        <f>IF('Town Data'!E29&gt;9,'Town Data'!D29,"*")</f>
        <v>1357696.14</v>
      </c>
      <c r="E33" s="44">
        <f>IF('Town Data'!G29&gt;9,'Town Data'!F29,"*")</f>
        <v>469431.82</v>
      </c>
      <c r="F33" s="43">
        <f>IF('Town Data'!I29&gt;9,'Town Data'!H29,"*")</f>
        <v>2237934.0099999998</v>
      </c>
      <c r="G33" s="43">
        <f>IF('Town Data'!K29&gt;9,'Town Data'!J29,"*")</f>
        <v>2870091.36</v>
      </c>
      <c r="H33" s="44">
        <f>IF('Town Data'!M29&gt;9,'Town Data'!L29,"*")</f>
        <v>695714.53</v>
      </c>
      <c r="I33" s="22">
        <f t="shared" si="0"/>
        <v>-0.42190899989942054</v>
      </c>
      <c r="J33" s="22">
        <f t="shared" si="1"/>
        <v>-0.52695020133435755</v>
      </c>
      <c r="K33" s="22">
        <f t="shared" si="2"/>
        <v>-0.3252522410305273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948008.01</v>
      </c>
      <c r="D34" s="46" t="str">
        <f>IF('Town Data'!E30&gt;9,'Town Data'!D30,"*")</f>
        <v>*</v>
      </c>
      <c r="E34" s="47">
        <f>IF('Town Data'!G30&gt;9,'Town Data'!F30,"*")</f>
        <v>90267.43</v>
      </c>
      <c r="F34" s="45">
        <f>IF('Town Data'!I30&gt;9,'Town Data'!H30,"*")</f>
        <v>868427.41</v>
      </c>
      <c r="G34" s="46" t="str">
        <f>IF('Town Data'!K30&gt;9,'Town Data'!J30,"*")</f>
        <v>*</v>
      </c>
      <c r="H34" s="47">
        <f>IF('Town Data'!M30&gt;9,'Town Data'!L30,"*")</f>
        <v>75326.679999999993</v>
      </c>
      <c r="I34" s="9">
        <f t="shared" si="0"/>
        <v>9.1637595823927262E-2</v>
      </c>
      <c r="J34" s="9" t="str">
        <f t="shared" si="1"/>
        <v/>
      </c>
      <c r="K34" s="9">
        <f t="shared" si="2"/>
        <v>0.19834605746596029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1930288.59</v>
      </c>
      <c r="D35" s="43">
        <f>IF('Town Data'!E31&gt;9,'Town Data'!D31,"*")</f>
        <v>1644452.26</v>
      </c>
      <c r="E35" s="44">
        <f>IF('Town Data'!G31&gt;9,'Town Data'!F31,"*")</f>
        <v>444500.99</v>
      </c>
      <c r="F35" s="43">
        <f>IF('Town Data'!I31&gt;9,'Town Data'!H31,"*")</f>
        <v>1871897.88</v>
      </c>
      <c r="G35" s="43">
        <f>IF('Town Data'!K31&gt;9,'Town Data'!J31,"*")</f>
        <v>1356201.5</v>
      </c>
      <c r="H35" s="44">
        <f>IF('Town Data'!M31&gt;9,'Town Data'!L31,"*")</f>
        <v>415771.67</v>
      </c>
      <c r="I35" s="22">
        <f t="shared" si="0"/>
        <v>3.1193320225353427E-2</v>
      </c>
      <c r="J35" s="22">
        <f t="shared" si="1"/>
        <v>0.21254272318678308</v>
      </c>
      <c r="K35" s="22">
        <f t="shared" si="2"/>
        <v>6.9098791651677496E-2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1744976.64</v>
      </c>
      <c r="D36" s="46" t="str">
        <f>IF('Town Data'!E32&gt;9,'Town Data'!D32,"*")</f>
        <v>*</v>
      </c>
      <c r="E36" s="47">
        <f>IF('Town Data'!G32&gt;9,'Town Data'!F32,"*")</f>
        <v>253114.86</v>
      </c>
      <c r="F36" s="45">
        <f>IF('Town Data'!I32&gt;9,'Town Data'!H32,"*")</f>
        <v>1670149.02</v>
      </c>
      <c r="G36" s="46" t="str">
        <f>IF('Town Data'!K32&gt;9,'Town Data'!J32,"*")</f>
        <v>*</v>
      </c>
      <c r="H36" s="47">
        <f>IF('Town Data'!M32&gt;9,'Town Data'!L32,"*")</f>
        <v>277544.11</v>
      </c>
      <c r="I36" s="9">
        <f t="shared" si="0"/>
        <v>4.480296015741151E-2</v>
      </c>
      <c r="J36" s="9" t="str">
        <f t="shared" si="1"/>
        <v/>
      </c>
      <c r="K36" s="9">
        <f t="shared" si="2"/>
        <v>-8.8019342222755148E-2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658232.49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801017.84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-0.17825489379862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>
        <f>IF('Town Data'!C34&gt;9,'Town Data'!B34,"*")</f>
        <v>155064.73000000001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45011.38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1733552.28</v>
      </c>
      <c r="D39" s="43" t="str">
        <f>IF('Town Data'!E35&gt;9,'Town Data'!D35,"*")</f>
        <v>*</v>
      </c>
      <c r="E39" s="44">
        <f>IF('Town Data'!G35&gt;9,'Town Data'!F35,"*")</f>
        <v>314004.17</v>
      </c>
      <c r="F39" s="43">
        <f>IF('Town Data'!I35&gt;9,'Town Data'!H35,"*")</f>
        <v>2014790.3</v>
      </c>
      <c r="G39" s="43" t="str">
        <f>IF('Town Data'!K35&gt;9,'Town Data'!J35,"*")</f>
        <v>*</v>
      </c>
      <c r="H39" s="44">
        <f>IF('Town Data'!M35&gt;9,'Town Data'!L35,"*")</f>
        <v>326916.13</v>
      </c>
      <c r="I39" s="22">
        <f t="shared" si="0"/>
        <v>-0.13958674508210606</v>
      </c>
      <c r="J39" s="22" t="str">
        <f t="shared" si="1"/>
        <v/>
      </c>
      <c r="K39" s="22">
        <f t="shared" si="2"/>
        <v>-3.949624633082504E-2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1115151.52</v>
      </c>
      <c r="D40" s="46" t="str">
        <f>IF('Town Data'!E36&gt;9,'Town Data'!D36,"*")</f>
        <v>*</v>
      </c>
      <c r="E40" s="47">
        <f>IF('Town Data'!G36&gt;9,'Town Data'!F36,"*")</f>
        <v>105567.54</v>
      </c>
      <c r="F40" s="45">
        <f>IF('Town Data'!I36&gt;9,'Town Data'!H36,"*")</f>
        <v>1060597.21</v>
      </c>
      <c r="G40" s="46">
        <f>IF('Town Data'!K36&gt;9,'Town Data'!J36,"*")</f>
        <v>108845.52</v>
      </c>
      <c r="H40" s="47">
        <f>IF('Town Data'!M36&gt;9,'Town Data'!L36,"*")</f>
        <v>94236.64</v>
      </c>
      <c r="I40" s="9">
        <f t="shared" si="0"/>
        <v>5.1437350094481256E-2</v>
      </c>
      <c r="J40" s="9" t="str">
        <f t="shared" si="1"/>
        <v/>
      </c>
      <c r="K40" s="9">
        <f t="shared" si="2"/>
        <v>0.12023879459199728</v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691282.11</v>
      </c>
      <c r="D41" s="43" t="str">
        <f>IF('Town Data'!E37&gt;9,'Town Data'!D37,"*")</f>
        <v>*</v>
      </c>
      <c r="E41" s="44">
        <f>IF('Town Data'!G37&gt;9,'Town Data'!F37,"*")</f>
        <v>91997.21</v>
      </c>
      <c r="F41" s="43">
        <f>IF('Town Data'!I37&gt;9,'Town Data'!H37,"*")</f>
        <v>691030.49</v>
      </c>
      <c r="G41" s="43" t="str">
        <f>IF('Town Data'!K37&gt;9,'Town Data'!J37,"*")</f>
        <v>*</v>
      </c>
      <c r="H41" s="44">
        <f>IF('Town Data'!M37&gt;9,'Town Data'!L37,"*")</f>
        <v>89253.82</v>
      </c>
      <c r="I41" s="22">
        <f t="shared" si="0"/>
        <v>3.6412286236457578E-4</v>
      </c>
      <c r="J41" s="22" t="str">
        <f t="shared" si="1"/>
        <v/>
      </c>
      <c r="K41" s="22">
        <f t="shared" si="2"/>
        <v>3.0736947729520139E-2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302872.23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277004.58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9.3383474020537718E-2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>
        <f>IF('Town Data'!E39&gt;9,'Town Data'!D39,"*")</f>
        <v>69790.429999999993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52789.65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0.32204759834550883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164459.43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169927.01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-3.2176050175896205E-2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463036.37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475109.49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-2.541123731289812E-2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 t="str">
        <f>IF('Town Data'!C42&gt;9,'Town Data'!B42,"*")</f>
        <v>*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205915.07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412057.72</v>
      </c>
      <c r="D47" s="43" t="str">
        <f>IF('Town Data'!E43&gt;9,'Town Data'!D43,"*")</f>
        <v>*</v>
      </c>
      <c r="E47" s="44">
        <f>IF('Town Data'!G43&gt;9,'Town Data'!F43,"*")</f>
        <v>89169.49</v>
      </c>
      <c r="F47" s="43">
        <f>IF('Town Data'!I43&gt;9,'Town Data'!H43,"*")</f>
        <v>389483.69</v>
      </c>
      <c r="G47" s="43" t="str">
        <f>IF('Town Data'!K43&gt;9,'Town Data'!J43,"*")</f>
        <v>*</v>
      </c>
      <c r="H47" s="44">
        <f>IF('Town Data'!M43&gt;9,'Town Data'!L43,"*")</f>
        <v>85930.92</v>
      </c>
      <c r="I47" s="22">
        <f t="shared" si="0"/>
        <v>5.7958858302898306E-2</v>
      </c>
      <c r="J47" s="22" t="str">
        <f t="shared" si="1"/>
        <v/>
      </c>
      <c r="K47" s="22">
        <f t="shared" si="2"/>
        <v>3.7688063854081945E-2</v>
      </c>
      <c r="L47" s="15"/>
    </row>
    <row r="48" spans="1:12" x14ac:dyDescent="0.25">
      <c r="A48" s="15"/>
      <c r="B48" s="15" t="str">
        <f>'Town Data'!A44</f>
        <v>ROYALTON</v>
      </c>
      <c r="C48" s="50">
        <f>IF('Town Data'!C44&gt;9,'Town Data'!B44,"*")</f>
        <v>281871.45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274494.94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2.6873027240502171E-2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RUTLAND</v>
      </c>
      <c r="C49" s="51">
        <f>IF('Town Data'!C45&gt;9,'Town Data'!B45,"*")</f>
        <v>3370329.96</v>
      </c>
      <c r="D49" s="43">
        <f>IF('Town Data'!E45&gt;9,'Town Data'!D45,"*")</f>
        <v>274993.67</v>
      </c>
      <c r="E49" s="44">
        <f>IF('Town Data'!G45&gt;9,'Town Data'!F45,"*")</f>
        <v>421307.52</v>
      </c>
      <c r="F49" s="43">
        <f>IF('Town Data'!I45&gt;9,'Town Data'!H45,"*")</f>
        <v>3316711.31</v>
      </c>
      <c r="G49" s="43">
        <f>IF('Town Data'!K45&gt;9,'Town Data'!J45,"*")</f>
        <v>233883.15</v>
      </c>
      <c r="H49" s="44">
        <f>IF('Town Data'!M45&gt;9,'Town Data'!L45,"*")</f>
        <v>423112.06</v>
      </c>
      <c r="I49" s="22">
        <f t="shared" si="0"/>
        <v>1.6166209533623806E-2</v>
      </c>
      <c r="J49" s="22">
        <f t="shared" si="1"/>
        <v>0.17577375710905208</v>
      </c>
      <c r="K49" s="22">
        <f t="shared" si="2"/>
        <v>-4.2649221579738926E-3</v>
      </c>
      <c r="L49" s="15"/>
    </row>
    <row r="50" spans="1:12" x14ac:dyDescent="0.25">
      <c r="A50" s="15"/>
      <c r="B50" s="15" t="str">
        <f>'Town Data'!A46</f>
        <v>RUTLAND TOWN</v>
      </c>
      <c r="C50" s="50">
        <f>IF('Town Data'!C46&gt;9,'Town Data'!B46,"*")</f>
        <v>1367668.42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1211872.97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0.12855757480918148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SHELBURNE</v>
      </c>
      <c r="C51" s="51">
        <f>IF('Town Data'!C47&gt;9,'Town Data'!B47,"*")</f>
        <v>663025.81000000006</v>
      </c>
      <c r="D51" s="43" t="str">
        <f>IF('Town Data'!E47&gt;9,'Town Data'!D47,"*")</f>
        <v>*</v>
      </c>
      <c r="E51" s="44">
        <f>IF('Town Data'!G47&gt;9,'Town Data'!F47,"*")</f>
        <v>114459.9</v>
      </c>
      <c r="F51" s="43">
        <f>IF('Town Data'!I47&gt;9,'Town Data'!H47,"*")</f>
        <v>698151.01</v>
      </c>
      <c r="G51" s="43">
        <f>IF('Town Data'!K47&gt;9,'Town Data'!J47,"*")</f>
        <v>137607.39000000001</v>
      </c>
      <c r="H51" s="44">
        <f>IF('Town Data'!M47&gt;9,'Town Data'!L47,"*")</f>
        <v>90004.479999999996</v>
      </c>
      <c r="I51" s="22">
        <f t="shared" si="0"/>
        <v>-5.031175132153709E-2</v>
      </c>
      <c r="J51" s="22" t="str">
        <f t="shared" si="1"/>
        <v/>
      </c>
      <c r="K51" s="22">
        <f t="shared" si="2"/>
        <v>0.27171336360145626</v>
      </c>
      <c r="L51" s="15"/>
    </row>
    <row r="52" spans="1:12" x14ac:dyDescent="0.25">
      <c r="A52" s="15"/>
      <c r="B52" s="15" t="str">
        <f>'Town Data'!A48</f>
        <v>SOUTH BURLINGTON</v>
      </c>
      <c r="C52" s="50">
        <f>IF('Town Data'!C48&gt;9,'Town Data'!B48,"*")</f>
        <v>6214390.21</v>
      </c>
      <c r="D52" s="46">
        <f>IF('Town Data'!E48&gt;9,'Town Data'!D48,"*")</f>
        <v>1659524.56</v>
      </c>
      <c r="E52" s="47">
        <f>IF('Town Data'!G48&gt;9,'Town Data'!F48,"*")</f>
        <v>680902.74</v>
      </c>
      <c r="F52" s="45">
        <f>IF('Town Data'!I48&gt;9,'Town Data'!H48,"*")</f>
        <v>6139699.0499999998</v>
      </c>
      <c r="G52" s="46">
        <f>IF('Town Data'!K48&gt;9,'Town Data'!J48,"*")</f>
        <v>1753027.62</v>
      </c>
      <c r="H52" s="47">
        <f>IF('Town Data'!M48&gt;9,'Town Data'!L48,"*")</f>
        <v>748566.25</v>
      </c>
      <c r="I52" s="9">
        <f t="shared" si="0"/>
        <v>1.2165280316141905E-2</v>
      </c>
      <c r="J52" s="9">
        <f t="shared" si="1"/>
        <v>-5.3338041530686234E-2</v>
      </c>
      <c r="K52" s="9">
        <f t="shared" si="2"/>
        <v>-9.0390810432610352E-2</v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832201.74</v>
      </c>
      <c r="D53" s="43" t="str">
        <f>IF('Town Data'!E49&gt;9,'Town Data'!D49,"*")</f>
        <v>*</v>
      </c>
      <c r="E53" s="44">
        <f>IF('Town Data'!G49&gt;9,'Town Data'!F49,"*")</f>
        <v>85195.71</v>
      </c>
      <c r="F53" s="43">
        <f>IF('Town Data'!I49&gt;9,'Town Data'!H49,"*")</f>
        <v>799119.59</v>
      </c>
      <c r="G53" s="43" t="str">
        <f>IF('Town Data'!K49&gt;9,'Town Data'!J49,"*")</f>
        <v>*</v>
      </c>
      <c r="H53" s="44">
        <f>IF('Town Data'!M49&gt;9,'Town Data'!L49,"*")</f>
        <v>61035.18</v>
      </c>
      <c r="I53" s="22">
        <f t="shared" si="0"/>
        <v>4.1398246788068388E-2</v>
      </c>
      <c r="J53" s="22" t="str">
        <f t="shared" si="1"/>
        <v/>
      </c>
      <c r="K53" s="22">
        <f t="shared" si="2"/>
        <v>0.39584596948841644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1454821.11</v>
      </c>
      <c r="D54" s="46" t="str">
        <f>IF('Town Data'!E50&gt;9,'Town Data'!D50,"*")</f>
        <v>*</v>
      </c>
      <c r="E54" s="47">
        <f>IF('Town Data'!G50&gt;9,'Town Data'!F50,"*")</f>
        <v>148482.67000000001</v>
      </c>
      <c r="F54" s="45">
        <f>IF('Town Data'!I50&gt;9,'Town Data'!H50,"*")</f>
        <v>1493609.75</v>
      </c>
      <c r="G54" s="46" t="str">
        <f>IF('Town Data'!K50&gt;9,'Town Data'!J50,"*")</f>
        <v>*</v>
      </c>
      <c r="H54" s="47">
        <f>IF('Town Data'!M50&gt;9,'Town Data'!L50,"*")</f>
        <v>171917.31</v>
      </c>
      <c r="I54" s="9">
        <f t="shared" si="0"/>
        <v>-2.5969728705908555E-2</v>
      </c>
      <c r="J54" s="9" t="str">
        <f t="shared" si="1"/>
        <v/>
      </c>
      <c r="K54" s="9">
        <f t="shared" si="2"/>
        <v>-0.13631344045576321</v>
      </c>
      <c r="L54" s="15"/>
    </row>
    <row r="55" spans="1:12" x14ac:dyDescent="0.25">
      <c r="A55" s="15"/>
      <c r="B55" s="27" t="str">
        <f>'Town Data'!A51</f>
        <v>ST ALBANS TOWN</v>
      </c>
      <c r="C55" s="51" t="str">
        <f>IF('Town Data'!C51&gt;9,'Town Data'!B51,"*")</f>
        <v>*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561622.81000000006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849644.3</v>
      </c>
      <c r="D56" s="46" t="str">
        <f>IF('Town Data'!E52&gt;9,'Town Data'!D52,"*")</f>
        <v>*</v>
      </c>
      <c r="E56" s="47">
        <f>IF('Town Data'!G52&gt;9,'Town Data'!F52,"*")</f>
        <v>73085.279999999999</v>
      </c>
      <c r="F56" s="45">
        <f>IF('Town Data'!I52&gt;9,'Town Data'!H52,"*")</f>
        <v>1016168.82</v>
      </c>
      <c r="G56" s="46" t="str">
        <f>IF('Town Data'!K52&gt;9,'Town Data'!J52,"*")</f>
        <v>*</v>
      </c>
      <c r="H56" s="47">
        <f>IF('Town Data'!M52&gt;9,'Town Data'!L52,"*")</f>
        <v>103720.81</v>
      </c>
      <c r="I56" s="9">
        <f t="shared" si="0"/>
        <v>-0.16387485693568113</v>
      </c>
      <c r="J56" s="9" t="str">
        <f t="shared" si="1"/>
        <v/>
      </c>
      <c r="K56" s="9">
        <f t="shared" si="2"/>
        <v>-0.29536531772167995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4664010.13</v>
      </c>
      <c r="D57" s="43">
        <f>IF('Town Data'!E53&gt;9,'Town Data'!D53,"*")</f>
        <v>7368112.0499999998</v>
      </c>
      <c r="E57" s="44">
        <f>IF('Town Data'!G53&gt;9,'Town Data'!F53,"*")</f>
        <v>1790310.38</v>
      </c>
      <c r="F57" s="43">
        <f>IF('Town Data'!I53&gt;9,'Town Data'!H53,"*")</f>
        <v>4156718.26</v>
      </c>
      <c r="G57" s="43">
        <f>IF('Town Data'!K53&gt;9,'Town Data'!J53,"*")</f>
        <v>6898501.3700000001</v>
      </c>
      <c r="H57" s="44">
        <f>IF('Town Data'!M53&gt;9,'Town Data'!L53,"*")</f>
        <v>1512043.82</v>
      </c>
      <c r="I57" s="22">
        <f t="shared" si="0"/>
        <v>0.12204143708310895</v>
      </c>
      <c r="J57" s="22">
        <f t="shared" si="1"/>
        <v>6.8074304086135115E-2</v>
      </c>
      <c r="K57" s="22">
        <f t="shared" si="2"/>
        <v>0.18403339659825454</v>
      </c>
      <c r="L57" s="15"/>
    </row>
    <row r="58" spans="1:12" x14ac:dyDescent="0.25">
      <c r="A58" s="15"/>
      <c r="B58" s="15" t="str">
        <f>'Town Data'!A54</f>
        <v>STRATTON</v>
      </c>
      <c r="C58" s="50" t="str">
        <f>IF('Town Data'!C54&gt;9,'Town Data'!B54,"*")</f>
        <v>*</v>
      </c>
      <c r="D58" s="46">
        <f>IF('Town Data'!E54&gt;9,'Town Data'!D54,"*")</f>
        <v>2222493.75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1827444.12</v>
      </c>
      <c r="H58" s="47" t="str">
        <f>IF('Town Data'!M54&gt;9,'Town Data'!L54,"*")</f>
        <v>*</v>
      </c>
      <c r="I58" s="9" t="str">
        <f t="shared" si="0"/>
        <v/>
      </c>
      <c r="J58" s="9">
        <f t="shared" si="1"/>
        <v>0.21617603825828605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SWANTON</v>
      </c>
      <c r="C59" s="51">
        <f>IF('Town Data'!C55&gt;9,'Town Data'!B55,"*")</f>
        <v>396032.07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402575.86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-1.6254799778605649E-2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VERGENNES</v>
      </c>
      <c r="C60" s="50">
        <f>IF('Town Data'!C56&gt;9,'Town Data'!B56,"*")</f>
        <v>347313.14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286233.40999999997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0.21339133681145064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WAITSFIELD</v>
      </c>
      <c r="C61" s="51">
        <f>IF('Town Data'!C57&gt;9,'Town Data'!B57,"*")</f>
        <v>1070070.82</v>
      </c>
      <c r="D61" s="43">
        <f>IF('Town Data'!E57&gt;9,'Town Data'!D57,"*")</f>
        <v>305899.08</v>
      </c>
      <c r="E61" s="44">
        <f>IF('Town Data'!G57&gt;9,'Town Data'!F57,"*")</f>
        <v>360522.03</v>
      </c>
      <c r="F61" s="43">
        <f>IF('Town Data'!I57&gt;9,'Town Data'!H57,"*")</f>
        <v>843491.06</v>
      </c>
      <c r="G61" s="43">
        <f>IF('Town Data'!K57&gt;9,'Town Data'!J57,"*")</f>
        <v>288929.74</v>
      </c>
      <c r="H61" s="44">
        <f>IF('Town Data'!M57&gt;9,'Town Data'!L57,"*")</f>
        <v>243263.35</v>
      </c>
      <c r="I61" s="22">
        <f t="shared" si="0"/>
        <v>0.2686214125375555</v>
      </c>
      <c r="J61" s="22">
        <f t="shared" si="1"/>
        <v>5.8731717960221148E-2</v>
      </c>
      <c r="K61" s="22">
        <f t="shared" si="2"/>
        <v>0.48202361761440848</v>
      </c>
      <c r="L61" s="15"/>
    </row>
    <row r="62" spans="1:12" x14ac:dyDescent="0.25">
      <c r="A62" s="15"/>
      <c r="B62" s="15" t="str">
        <f>'Town Data'!A58</f>
        <v>WARREN</v>
      </c>
      <c r="C62" s="50">
        <f>IF('Town Data'!C58&gt;9,'Town Data'!B58,"*")</f>
        <v>950356.04</v>
      </c>
      <c r="D62" s="46">
        <f>IF('Town Data'!E58&gt;9,'Town Data'!D58,"*")</f>
        <v>1075826.8999999999</v>
      </c>
      <c r="E62" s="47">
        <f>IF('Town Data'!G58&gt;9,'Town Data'!F58,"*")</f>
        <v>427594.1</v>
      </c>
      <c r="F62" s="45">
        <f>IF('Town Data'!I58&gt;9,'Town Data'!H58,"*")</f>
        <v>841574.33</v>
      </c>
      <c r="G62" s="46">
        <f>IF('Town Data'!K58&gt;9,'Town Data'!J58,"*")</f>
        <v>791991.71</v>
      </c>
      <c r="H62" s="47">
        <f>IF('Town Data'!M58&gt;9,'Town Data'!L58,"*")</f>
        <v>338784.22</v>
      </c>
      <c r="I62" s="9">
        <f t="shared" si="0"/>
        <v>0.12925977673297151</v>
      </c>
      <c r="J62" s="9">
        <f t="shared" si="1"/>
        <v>0.35838151639238741</v>
      </c>
      <c r="K62" s="9">
        <f t="shared" si="2"/>
        <v>0.26214290618376501</v>
      </c>
      <c r="L62" s="15"/>
    </row>
    <row r="63" spans="1:12" x14ac:dyDescent="0.25">
      <c r="A63" s="15"/>
      <c r="B63" s="27" t="str">
        <f>'Town Data'!A59</f>
        <v>WATERBURY</v>
      </c>
      <c r="C63" s="51">
        <f>IF('Town Data'!C59&gt;9,'Town Data'!B59,"*")</f>
        <v>1143124.46</v>
      </c>
      <c r="D63" s="43">
        <f>IF('Town Data'!E59&gt;9,'Town Data'!D59,"*")</f>
        <v>580124.06000000006</v>
      </c>
      <c r="E63" s="44">
        <f>IF('Town Data'!G59&gt;9,'Town Data'!F59,"*")</f>
        <v>300138.09000000003</v>
      </c>
      <c r="F63" s="43">
        <f>IF('Town Data'!I59&gt;9,'Town Data'!H59,"*")</f>
        <v>1157815.58</v>
      </c>
      <c r="G63" s="43">
        <f>IF('Town Data'!K59&gt;9,'Town Data'!J59,"*")</f>
        <v>521980.86</v>
      </c>
      <c r="H63" s="44">
        <f>IF('Town Data'!M59&gt;9,'Town Data'!L59,"*")</f>
        <v>332091.07</v>
      </c>
      <c r="I63" s="22">
        <f t="shared" si="0"/>
        <v>-1.2688652885462217E-2</v>
      </c>
      <c r="J63" s="22">
        <f t="shared" si="1"/>
        <v>0.11138952489560647</v>
      </c>
      <c r="K63" s="22">
        <f t="shared" si="2"/>
        <v>-9.6217522500680247E-2</v>
      </c>
      <c r="L63" s="15"/>
    </row>
    <row r="64" spans="1:12" x14ac:dyDescent="0.25">
      <c r="A64" s="15"/>
      <c r="B64" s="15" t="str">
        <f>'Town Data'!A60</f>
        <v>WILLISTON</v>
      </c>
      <c r="C64" s="50">
        <f>IF('Town Data'!C60&gt;9,'Town Data'!B60,"*")</f>
        <v>2694664.27</v>
      </c>
      <c r="D64" s="46" t="str">
        <f>IF('Town Data'!E60&gt;9,'Town Data'!D60,"*")</f>
        <v>*</v>
      </c>
      <c r="E64" s="47">
        <f>IF('Town Data'!G60&gt;9,'Town Data'!F60,"*")</f>
        <v>347952.35</v>
      </c>
      <c r="F64" s="45">
        <f>IF('Town Data'!I60&gt;9,'Town Data'!H60,"*")</f>
        <v>2655538.77</v>
      </c>
      <c r="G64" s="46" t="str">
        <f>IF('Town Data'!K60&gt;9,'Town Data'!J60,"*")</f>
        <v>*</v>
      </c>
      <c r="H64" s="47">
        <f>IF('Town Data'!M60&gt;9,'Town Data'!L60,"*")</f>
        <v>317497.39</v>
      </c>
      <c r="I64" s="9">
        <f t="shared" si="0"/>
        <v>1.4733545012411926E-2</v>
      </c>
      <c r="J64" s="9" t="str">
        <f t="shared" si="1"/>
        <v/>
      </c>
      <c r="K64" s="9">
        <f t="shared" si="2"/>
        <v>9.5921922381787011E-2</v>
      </c>
      <c r="L64" s="15"/>
    </row>
    <row r="65" spans="1:12" x14ac:dyDescent="0.25">
      <c r="A65" s="15"/>
      <c r="B65" s="27" t="str">
        <f>'Town Data'!A61</f>
        <v>WILMINGTON</v>
      </c>
      <c r="C65" s="51">
        <f>IF('Town Data'!C61&gt;9,'Town Data'!B61,"*")</f>
        <v>537761.54</v>
      </c>
      <c r="D65" s="43">
        <f>IF('Town Data'!E61&gt;9,'Town Data'!D61,"*")</f>
        <v>221142.31</v>
      </c>
      <c r="E65" s="44">
        <f>IF('Town Data'!G61&gt;9,'Town Data'!F61,"*")</f>
        <v>89009.13</v>
      </c>
      <c r="F65" s="43">
        <f>IF('Town Data'!I61&gt;9,'Town Data'!H61,"*")</f>
        <v>804495.51</v>
      </c>
      <c r="G65" s="43">
        <f>IF('Town Data'!K61&gt;9,'Town Data'!J61,"*")</f>
        <v>221788.97</v>
      </c>
      <c r="H65" s="44">
        <f>IF('Town Data'!M61&gt;9,'Town Data'!L61,"*")</f>
        <v>246114.67</v>
      </c>
      <c r="I65" s="22">
        <f t="shared" si="0"/>
        <v>-0.33155433024107239</v>
      </c>
      <c r="J65" s="22">
        <f t="shared" si="1"/>
        <v>-2.9156544619870117E-3</v>
      </c>
      <c r="K65" s="22">
        <f t="shared" si="2"/>
        <v>-0.63834285050948003</v>
      </c>
      <c r="L65" s="15"/>
    </row>
    <row r="66" spans="1:12" x14ac:dyDescent="0.25">
      <c r="A66" s="15"/>
      <c r="B66" s="15" t="str">
        <f>'Town Data'!A62</f>
        <v>WINDSOR</v>
      </c>
      <c r="C66" s="50">
        <f>IF('Town Data'!C62&gt;9,'Town Data'!B62,"*")</f>
        <v>282893.78999999998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259361.8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9.0730361988542618E-2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WINHALL</v>
      </c>
      <c r="C67" s="51" t="str">
        <f>IF('Town Data'!C63&gt;9,'Town Data'!B63,"*")</f>
        <v>*</v>
      </c>
      <c r="D67" s="43">
        <f>IF('Town Data'!E63&gt;9,'Town Data'!D63,"*")</f>
        <v>386366.4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375151.17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2.9895228635432591E-2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WINOOSKI</v>
      </c>
      <c r="C68" s="50">
        <f>IF('Town Data'!C64&gt;9,'Town Data'!B64,"*")</f>
        <v>925327.7</v>
      </c>
      <c r="D68" s="46" t="str">
        <f>IF('Town Data'!E64&gt;9,'Town Data'!D64,"*")</f>
        <v>*</v>
      </c>
      <c r="E68" s="47">
        <f>IF('Town Data'!G64&gt;9,'Town Data'!F64,"*")</f>
        <v>304112.78999999998</v>
      </c>
      <c r="F68" s="45">
        <f>IF('Town Data'!I64&gt;9,'Town Data'!H64,"*")</f>
        <v>841763.62</v>
      </c>
      <c r="G68" s="46" t="str">
        <f>IF('Town Data'!K64&gt;9,'Town Data'!J64,"*")</f>
        <v>*</v>
      </c>
      <c r="H68" s="47">
        <f>IF('Town Data'!M64&gt;9,'Town Data'!L64,"*")</f>
        <v>293816.27</v>
      </c>
      <c r="I68" s="9">
        <f t="shared" si="0"/>
        <v>9.9272620026035291E-2</v>
      </c>
      <c r="J68" s="9" t="str">
        <f t="shared" si="1"/>
        <v/>
      </c>
      <c r="K68" s="9">
        <f t="shared" si="2"/>
        <v>3.5044077034944186E-2</v>
      </c>
      <c r="L68" s="15"/>
    </row>
    <row r="69" spans="1:12" x14ac:dyDescent="0.25">
      <c r="A69" s="15"/>
      <c r="B69" s="27" t="str">
        <f>'Town Data'!A65</f>
        <v>WOODSTOCK</v>
      </c>
      <c r="C69" s="51">
        <f>IF('Town Data'!C65&gt;9,'Town Data'!B65,"*")</f>
        <v>1104444.57</v>
      </c>
      <c r="D69" s="43">
        <f>IF('Town Data'!E65&gt;9,'Town Data'!D65,"*")</f>
        <v>1204338.5900000001</v>
      </c>
      <c r="E69" s="44">
        <f>IF('Town Data'!G65&gt;9,'Town Data'!F65,"*")</f>
        <v>348864.1</v>
      </c>
      <c r="F69" s="43">
        <f>IF('Town Data'!I65&gt;9,'Town Data'!H65,"*")</f>
        <v>955772.3</v>
      </c>
      <c r="G69" s="43">
        <f>IF('Town Data'!K65&gt;9,'Town Data'!J65,"*")</f>
        <v>967582.42</v>
      </c>
      <c r="H69" s="44">
        <f>IF('Town Data'!M65&gt;9,'Town Data'!L65,"*")</f>
        <v>296752.59999999998</v>
      </c>
      <c r="I69" s="22">
        <f t="shared" si="0"/>
        <v>0.1555519761349016</v>
      </c>
      <c r="J69" s="22">
        <f t="shared" si="1"/>
        <v>0.2446883749706821</v>
      </c>
      <c r="K69" s="22">
        <f t="shared" si="2"/>
        <v>0.17560587506225725</v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2006956.01</v>
      </c>
      <c r="C2" s="39">
        <v>50</v>
      </c>
      <c r="D2" s="39">
        <v>0</v>
      </c>
      <c r="E2" s="39">
        <v>0</v>
      </c>
      <c r="F2" s="39">
        <v>261850.38</v>
      </c>
      <c r="G2" s="39">
        <v>24</v>
      </c>
      <c r="H2" s="39">
        <v>2056976.1</v>
      </c>
      <c r="I2" s="39">
        <v>49</v>
      </c>
      <c r="J2" s="39">
        <v>0</v>
      </c>
      <c r="K2" s="39">
        <v>0</v>
      </c>
      <c r="L2" s="39">
        <v>271199.56</v>
      </c>
      <c r="M2" s="39">
        <v>25</v>
      </c>
    </row>
    <row r="3" spans="1:13" x14ac:dyDescent="0.25">
      <c r="A3" s="38" t="s">
        <v>48</v>
      </c>
      <c r="B3" s="39">
        <v>127568.71</v>
      </c>
      <c r="C3" s="39">
        <v>12</v>
      </c>
      <c r="D3" s="39">
        <v>0</v>
      </c>
      <c r="E3" s="39">
        <v>0</v>
      </c>
      <c r="F3" s="39">
        <v>0</v>
      </c>
      <c r="G3" s="39">
        <v>0</v>
      </c>
      <c r="H3" s="39">
        <v>112957.78</v>
      </c>
      <c r="I3" s="39">
        <v>12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2082782.65</v>
      </c>
      <c r="C4" s="39">
        <v>64</v>
      </c>
      <c r="D4" s="39">
        <v>334506.57</v>
      </c>
      <c r="E4" s="39">
        <v>22</v>
      </c>
      <c r="F4" s="39">
        <v>281145.61</v>
      </c>
      <c r="G4" s="39">
        <v>27</v>
      </c>
      <c r="H4" s="39">
        <v>2039569.37</v>
      </c>
      <c r="I4" s="39">
        <v>69</v>
      </c>
      <c r="J4" s="39">
        <v>337560.64</v>
      </c>
      <c r="K4" s="39">
        <v>20</v>
      </c>
      <c r="L4" s="39">
        <v>342300.82</v>
      </c>
      <c r="M4" s="39">
        <v>31</v>
      </c>
    </row>
    <row r="5" spans="1:13" x14ac:dyDescent="0.25">
      <c r="A5" s="38" t="s">
        <v>50</v>
      </c>
      <c r="B5" s="39">
        <v>662862.42000000004</v>
      </c>
      <c r="C5" s="39">
        <v>11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348551.86</v>
      </c>
      <c r="C6" s="39">
        <v>10</v>
      </c>
      <c r="D6" s="39">
        <v>0</v>
      </c>
      <c r="E6" s="39">
        <v>0</v>
      </c>
      <c r="F6" s="39">
        <v>0</v>
      </c>
      <c r="G6" s="39">
        <v>0</v>
      </c>
      <c r="H6" s="39">
        <v>324927.96999999997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244907.36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263755.34999999998</v>
      </c>
      <c r="I7" s="39">
        <v>17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3048596.34</v>
      </c>
      <c r="C8" s="39">
        <v>74</v>
      </c>
      <c r="D8" s="39">
        <v>590489.12</v>
      </c>
      <c r="E8" s="39">
        <v>18</v>
      </c>
      <c r="F8" s="39">
        <v>402001.57</v>
      </c>
      <c r="G8" s="39">
        <v>32</v>
      </c>
      <c r="H8" s="39">
        <v>3016539.45</v>
      </c>
      <c r="I8" s="39">
        <v>86</v>
      </c>
      <c r="J8" s="39">
        <v>561649.86</v>
      </c>
      <c r="K8" s="39">
        <v>18</v>
      </c>
      <c r="L8" s="39">
        <v>417099.39</v>
      </c>
      <c r="M8" s="39">
        <v>37</v>
      </c>
    </row>
    <row r="9" spans="1:13" x14ac:dyDescent="0.25">
      <c r="A9" s="38" t="s">
        <v>54</v>
      </c>
      <c r="B9" s="39">
        <v>275715.59000000003</v>
      </c>
      <c r="C9" s="39">
        <v>13</v>
      </c>
      <c r="D9" s="39">
        <v>0</v>
      </c>
      <c r="E9" s="39">
        <v>0</v>
      </c>
      <c r="F9" s="39">
        <v>0</v>
      </c>
      <c r="G9" s="39">
        <v>0</v>
      </c>
      <c r="H9" s="39">
        <v>288274.81</v>
      </c>
      <c r="I9" s="39">
        <v>14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0</v>
      </c>
      <c r="C10" s="39">
        <v>0</v>
      </c>
      <c r="D10" s="39">
        <v>400451.8</v>
      </c>
      <c r="E10" s="39">
        <v>15</v>
      </c>
      <c r="F10" s="39">
        <v>0</v>
      </c>
      <c r="G10" s="39">
        <v>0</v>
      </c>
      <c r="H10" s="39">
        <v>0</v>
      </c>
      <c r="I10" s="39">
        <v>0</v>
      </c>
      <c r="J10" s="39">
        <v>354453.29</v>
      </c>
      <c r="K10" s="39">
        <v>11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7323663.9900000002</v>
      </c>
      <c r="C11" s="39">
        <v>170</v>
      </c>
      <c r="D11" s="39">
        <v>2407006.46</v>
      </c>
      <c r="E11" s="39">
        <v>21</v>
      </c>
      <c r="F11" s="39">
        <v>2414113.7599999998</v>
      </c>
      <c r="G11" s="39">
        <v>105</v>
      </c>
      <c r="H11" s="39">
        <v>7243071.5099999998</v>
      </c>
      <c r="I11" s="39">
        <v>182</v>
      </c>
      <c r="J11" s="39">
        <v>2252361.83</v>
      </c>
      <c r="K11" s="39">
        <v>19</v>
      </c>
      <c r="L11" s="39">
        <v>2528742.7000000002</v>
      </c>
      <c r="M11" s="39">
        <v>107</v>
      </c>
    </row>
    <row r="12" spans="1:13" x14ac:dyDescent="0.25">
      <c r="A12" s="38" t="s">
        <v>57</v>
      </c>
      <c r="B12" s="39">
        <v>787004.94</v>
      </c>
      <c r="C12" s="39">
        <v>16</v>
      </c>
      <c r="D12" s="39">
        <v>1005679.62</v>
      </c>
      <c r="E12" s="39">
        <v>10</v>
      </c>
      <c r="F12" s="39">
        <v>236083.75</v>
      </c>
      <c r="G12" s="39">
        <v>10</v>
      </c>
      <c r="H12" s="39">
        <v>857355.53</v>
      </c>
      <c r="I12" s="39">
        <v>16</v>
      </c>
      <c r="J12" s="39">
        <v>942284.96</v>
      </c>
      <c r="K12" s="39">
        <v>11</v>
      </c>
      <c r="L12" s="39">
        <v>248772.22</v>
      </c>
      <c r="M12" s="39">
        <v>10</v>
      </c>
    </row>
    <row r="13" spans="1:13" x14ac:dyDescent="0.25">
      <c r="A13" s="38" t="s">
        <v>58</v>
      </c>
      <c r="B13" s="39">
        <v>297229.03999999998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302719.59000000003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282915.11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284577.33</v>
      </c>
      <c r="I14" s="39">
        <v>15</v>
      </c>
      <c r="J14" s="39">
        <v>55742.29</v>
      </c>
      <c r="K14" s="39">
        <v>12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1899486.85</v>
      </c>
      <c r="C15" s="39">
        <v>46</v>
      </c>
      <c r="D15" s="39">
        <v>0</v>
      </c>
      <c r="E15" s="39">
        <v>0</v>
      </c>
      <c r="F15" s="39">
        <v>263611.09999999998</v>
      </c>
      <c r="G15" s="39">
        <v>16</v>
      </c>
      <c r="H15" s="39">
        <v>2002522.32</v>
      </c>
      <c r="I15" s="39">
        <v>46</v>
      </c>
      <c r="J15" s="39">
        <v>0</v>
      </c>
      <c r="K15" s="39">
        <v>0</v>
      </c>
      <c r="L15" s="39">
        <v>264751.28999999998</v>
      </c>
      <c r="M15" s="39">
        <v>17</v>
      </c>
    </row>
    <row r="16" spans="1:13" x14ac:dyDescent="0.25">
      <c r="A16" s="38" t="s">
        <v>61</v>
      </c>
      <c r="B16" s="39">
        <v>695366.5</v>
      </c>
      <c r="C16" s="39">
        <v>21</v>
      </c>
      <c r="D16" s="39">
        <v>0</v>
      </c>
      <c r="E16" s="39">
        <v>0</v>
      </c>
      <c r="F16" s="39">
        <v>0</v>
      </c>
      <c r="G16" s="39">
        <v>0</v>
      </c>
      <c r="H16" s="39">
        <v>660607.68999999994</v>
      </c>
      <c r="I16" s="39">
        <v>20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300311.96999999997</v>
      </c>
      <c r="C17" s="39">
        <v>12</v>
      </c>
      <c r="D17" s="39">
        <v>0</v>
      </c>
      <c r="E17" s="39">
        <v>0</v>
      </c>
      <c r="F17" s="39">
        <v>0</v>
      </c>
      <c r="G17" s="39">
        <v>0</v>
      </c>
      <c r="H17" s="39">
        <v>324951.26</v>
      </c>
      <c r="I17" s="39">
        <v>12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997140.86</v>
      </c>
      <c r="C18" s="39">
        <v>21</v>
      </c>
      <c r="D18" s="39">
        <v>537972.77</v>
      </c>
      <c r="E18" s="39">
        <v>43</v>
      </c>
      <c r="F18" s="39">
        <v>346020.1</v>
      </c>
      <c r="G18" s="39">
        <v>12</v>
      </c>
      <c r="H18" s="39">
        <v>913040.64</v>
      </c>
      <c r="I18" s="39">
        <v>23</v>
      </c>
      <c r="J18" s="39">
        <v>635953.55000000005</v>
      </c>
      <c r="K18" s="39">
        <v>45</v>
      </c>
      <c r="L18" s="39">
        <v>312362.42</v>
      </c>
      <c r="M18" s="39">
        <v>12</v>
      </c>
    </row>
    <row r="19" spans="1:13" x14ac:dyDescent="0.25">
      <c r="A19" s="38" t="s">
        <v>64</v>
      </c>
      <c r="B19" s="39">
        <v>288925.73</v>
      </c>
      <c r="C19" s="39">
        <v>14</v>
      </c>
      <c r="D19" s="39">
        <v>0</v>
      </c>
      <c r="E19" s="39">
        <v>0</v>
      </c>
      <c r="F19" s="39">
        <v>0</v>
      </c>
      <c r="G19" s="39">
        <v>0</v>
      </c>
      <c r="H19" s="39">
        <v>294454.15999999997</v>
      </c>
      <c r="I19" s="39">
        <v>15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2754752.7</v>
      </c>
      <c r="C20" s="39">
        <v>69</v>
      </c>
      <c r="D20" s="39">
        <v>0</v>
      </c>
      <c r="E20" s="39">
        <v>0</v>
      </c>
      <c r="F20" s="39">
        <v>265956.3</v>
      </c>
      <c r="G20" s="39">
        <v>23</v>
      </c>
      <c r="H20" s="39">
        <v>2844073.07</v>
      </c>
      <c r="I20" s="39">
        <v>72</v>
      </c>
      <c r="J20" s="39">
        <v>0</v>
      </c>
      <c r="K20" s="39">
        <v>0</v>
      </c>
      <c r="L20" s="39">
        <v>298327.94</v>
      </c>
      <c r="M20" s="39">
        <v>23</v>
      </c>
    </row>
    <row r="21" spans="1:13" x14ac:dyDescent="0.25">
      <c r="A21" s="38" t="s">
        <v>66</v>
      </c>
      <c r="B21" s="39">
        <v>360872.54</v>
      </c>
      <c r="C21" s="39">
        <v>14</v>
      </c>
      <c r="D21" s="39">
        <v>0</v>
      </c>
      <c r="E21" s="39">
        <v>0</v>
      </c>
      <c r="F21" s="39">
        <v>0</v>
      </c>
      <c r="G21" s="39">
        <v>0</v>
      </c>
      <c r="H21" s="39">
        <v>383671.47</v>
      </c>
      <c r="I21" s="39">
        <v>16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257868.68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227849.03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1608448.92</v>
      </c>
      <c r="C23" s="39">
        <v>39</v>
      </c>
      <c r="D23" s="39">
        <v>701297.04</v>
      </c>
      <c r="E23" s="39">
        <v>18</v>
      </c>
      <c r="F23" s="39">
        <v>269789.8</v>
      </c>
      <c r="G23" s="39">
        <v>18</v>
      </c>
      <c r="H23" s="39">
        <v>1567555.61</v>
      </c>
      <c r="I23" s="39">
        <v>39</v>
      </c>
      <c r="J23" s="39">
        <v>688121.43</v>
      </c>
      <c r="K23" s="39">
        <v>18</v>
      </c>
      <c r="L23" s="39">
        <v>285258.33</v>
      </c>
      <c r="M23" s="39">
        <v>17</v>
      </c>
    </row>
    <row r="24" spans="1:13" x14ac:dyDescent="0.25">
      <c r="A24" s="38" t="s">
        <v>69</v>
      </c>
      <c r="B24" s="39">
        <v>337203.9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341987.13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405947.05</v>
      </c>
      <c r="E25" s="39">
        <v>17</v>
      </c>
      <c r="F25" s="39">
        <v>0</v>
      </c>
      <c r="G25" s="39">
        <v>0</v>
      </c>
      <c r="H25" s="39">
        <v>0</v>
      </c>
      <c r="I25" s="39">
        <v>0</v>
      </c>
      <c r="J25" s="39">
        <v>545955.13</v>
      </c>
      <c r="K25" s="39">
        <v>20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176050.8</v>
      </c>
      <c r="I26" s="39">
        <v>13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3303970.27</v>
      </c>
      <c r="C27" s="39">
        <v>32</v>
      </c>
      <c r="D27" s="39">
        <v>4048547.15</v>
      </c>
      <c r="E27" s="39">
        <v>81</v>
      </c>
      <c r="F27" s="39">
        <v>1841905.58</v>
      </c>
      <c r="G27" s="39">
        <v>28</v>
      </c>
      <c r="H27" s="39">
        <v>2872505.81</v>
      </c>
      <c r="I27" s="39">
        <v>38</v>
      </c>
      <c r="J27" s="39">
        <v>3737730.02</v>
      </c>
      <c r="K27" s="39">
        <v>87</v>
      </c>
      <c r="L27" s="39">
        <v>1524467.18</v>
      </c>
      <c r="M27" s="39">
        <v>31</v>
      </c>
    </row>
    <row r="28" spans="1:13" x14ac:dyDescent="0.25">
      <c r="A28" s="38" t="s">
        <v>73</v>
      </c>
      <c r="B28" s="39">
        <v>328143.02</v>
      </c>
      <c r="C28" s="39">
        <v>14</v>
      </c>
      <c r="D28" s="39">
        <v>0</v>
      </c>
      <c r="E28" s="39">
        <v>0</v>
      </c>
      <c r="F28" s="39">
        <v>0</v>
      </c>
      <c r="G28" s="39">
        <v>0</v>
      </c>
      <c r="H28" s="39">
        <v>296985.71999999997</v>
      </c>
      <c r="I28" s="39">
        <v>15</v>
      </c>
      <c r="J28" s="39">
        <v>86646.71</v>
      </c>
      <c r="K28" s="39">
        <v>11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1293729.51</v>
      </c>
      <c r="C29" s="39">
        <v>39</v>
      </c>
      <c r="D29" s="39">
        <v>1357696.14</v>
      </c>
      <c r="E29" s="39">
        <v>56</v>
      </c>
      <c r="F29" s="39">
        <v>469431.82</v>
      </c>
      <c r="G29" s="39">
        <v>22</v>
      </c>
      <c r="H29" s="39">
        <v>2237934.0099999998</v>
      </c>
      <c r="I29" s="39">
        <v>37</v>
      </c>
      <c r="J29" s="39">
        <v>2870091.36</v>
      </c>
      <c r="K29" s="39">
        <v>64</v>
      </c>
      <c r="L29" s="39">
        <v>695714.53</v>
      </c>
      <c r="M29" s="39">
        <v>21</v>
      </c>
    </row>
    <row r="30" spans="1:13" x14ac:dyDescent="0.25">
      <c r="A30" s="38" t="s">
        <v>75</v>
      </c>
      <c r="B30" s="39">
        <v>948008.01</v>
      </c>
      <c r="C30" s="39">
        <v>25</v>
      </c>
      <c r="D30" s="39">
        <v>0</v>
      </c>
      <c r="E30" s="39">
        <v>0</v>
      </c>
      <c r="F30" s="39">
        <v>90267.43</v>
      </c>
      <c r="G30" s="39">
        <v>12</v>
      </c>
      <c r="H30" s="39">
        <v>868427.41</v>
      </c>
      <c r="I30" s="39">
        <v>24</v>
      </c>
      <c r="J30" s="39">
        <v>0</v>
      </c>
      <c r="K30" s="39">
        <v>0</v>
      </c>
      <c r="L30" s="39">
        <v>75326.679999999993</v>
      </c>
      <c r="M30" s="39">
        <v>12</v>
      </c>
    </row>
    <row r="31" spans="1:13" x14ac:dyDescent="0.25">
      <c r="A31" s="38" t="s">
        <v>76</v>
      </c>
      <c r="B31" s="39">
        <v>1930288.59</v>
      </c>
      <c r="C31" s="39">
        <v>54</v>
      </c>
      <c r="D31" s="39">
        <v>1644452.26</v>
      </c>
      <c r="E31" s="39">
        <v>28</v>
      </c>
      <c r="F31" s="39">
        <v>444500.99</v>
      </c>
      <c r="G31" s="39">
        <v>34</v>
      </c>
      <c r="H31" s="39">
        <v>1871897.88</v>
      </c>
      <c r="I31" s="39">
        <v>51</v>
      </c>
      <c r="J31" s="39">
        <v>1356201.5</v>
      </c>
      <c r="K31" s="39">
        <v>32</v>
      </c>
      <c r="L31" s="39">
        <v>415771.67</v>
      </c>
      <c r="M31" s="39">
        <v>32</v>
      </c>
    </row>
    <row r="32" spans="1:13" x14ac:dyDescent="0.25">
      <c r="A32" s="38" t="s">
        <v>77</v>
      </c>
      <c r="B32" s="39">
        <v>1744976.64</v>
      </c>
      <c r="C32" s="39">
        <v>45</v>
      </c>
      <c r="D32" s="39">
        <v>0</v>
      </c>
      <c r="E32" s="39">
        <v>0</v>
      </c>
      <c r="F32" s="39">
        <v>253114.86</v>
      </c>
      <c r="G32" s="39">
        <v>21</v>
      </c>
      <c r="H32" s="39">
        <v>1670149.02</v>
      </c>
      <c r="I32" s="39">
        <v>48</v>
      </c>
      <c r="J32" s="39">
        <v>0</v>
      </c>
      <c r="K32" s="39">
        <v>0</v>
      </c>
      <c r="L32" s="39">
        <v>277544.11</v>
      </c>
      <c r="M32" s="39">
        <v>24</v>
      </c>
    </row>
    <row r="33" spans="1:13" x14ac:dyDescent="0.25">
      <c r="A33" s="38" t="s">
        <v>78</v>
      </c>
      <c r="B33" s="39">
        <v>658232.49</v>
      </c>
      <c r="C33" s="39">
        <v>17</v>
      </c>
      <c r="D33" s="39">
        <v>0</v>
      </c>
      <c r="E33" s="39">
        <v>0</v>
      </c>
      <c r="F33" s="39">
        <v>0</v>
      </c>
      <c r="G33" s="39">
        <v>0</v>
      </c>
      <c r="H33" s="39">
        <v>801017.84</v>
      </c>
      <c r="I33" s="39">
        <v>22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155064.73000000001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45011.38</v>
      </c>
      <c r="K34" s="39">
        <v>10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1733552.28</v>
      </c>
      <c r="C35" s="39">
        <v>49</v>
      </c>
      <c r="D35" s="39">
        <v>0</v>
      </c>
      <c r="E35" s="39">
        <v>0</v>
      </c>
      <c r="F35" s="39">
        <v>314004.17</v>
      </c>
      <c r="G35" s="39">
        <v>24</v>
      </c>
      <c r="H35" s="39">
        <v>2014790.3</v>
      </c>
      <c r="I35" s="39">
        <v>55</v>
      </c>
      <c r="J35" s="39">
        <v>0</v>
      </c>
      <c r="K35" s="39">
        <v>0</v>
      </c>
      <c r="L35" s="39">
        <v>326916.13</v>
      </c>
      <c r="M35" s="39">
        <v>26</v>
      </c>
    </row>
    <row r="36" spans="1:13" x14ac:dyDescent="0.25">
      <c r="A36" s="38" t="s">
        <v>81</v>
      </c>
      <c r="B36" s="39">
        <v>1115151.52</v>
      </c>
      <c r="C36" s="39">
        <v>29</v>
      </c>
      <c r="D36" s="39">
        <v>0</v>
      </c>
      <c r="E36" s="39">
        <v>0</v>
      </c>
      <c r="F36" s="39">
        <v>105567.54</v>
      </c>
      <c r="G36" s="39">
        <v>11</v>
      </c>
      <c r="H36" s="39">
        <v>1060597.21</v>
      </c>
      <c r="I36" s="39">
        <v>28</v>
      </c>
      <c r="J36" s="39">
        <v>108845.52</v>
      </c>
      <c r="K36" s="39">
        <v>12</v>
      </c>
      <c r="L36" s="39">
        <v>94236.64</v>
      </c>
      <c r="M36" s="39">
        <v>10</v>
      </c>
    </row>
    <row r="37" spans="1:13" x14ac:dyDescent="0.25">
      <c r="A37" s="38" t="s">
        <v>82</v>
      </c>
      <c r="B37" s="39">
        <v>691282.11</v>
      </c>
      <c r="C37" s="39">
        <v>25</v>
      </c>
      <c r="D37" s="39">
        <v>0</v>
      </c>
      <c r="E37" s="39">
        <v>0</v>
      </c>
      <c r="F37" s="39">
        <v>91997.21</v>
      </c>
      <c r="G37" s="39">
        <v>12</v>
      </c>
      <c r="H37" s="39">
        <v>691030.49</v>
      </c>
      <c r="I37" s="39">
        <v>27</v>
      </c>
      <c r="J37" s="39">
        <v>0</v>
      </c>
      <c r="K37" s="39">
        <v>0</v>
      </c>
      <c r="L37" s="39">
        <v>89253.82</v>
      </c>
      <c r="M37" s="39">
        <v>13</v>
      </c>
    </row>
    <row r="38" spans="1:13" x14ac:dyDescent="0.25">
      <c r="A38" s="38" t="s">
        <v>83</v>
      </c>
      <c r="B38" s="39">
        <v>302872.23</v>
      </c>
      <c r="C38" s="39">
        <v>19</v>
      </c>
      <c r="D38" s="39">
        <v>0</v>
      </c>
      <c r="E38" s="39">
        <v>0</v>
      </c>
      <c r="F38" s="39">
        <v>0</v>
      </c>
      <c r="G38" s="39">
        <v>0</v>
      </c>
      <c r="H38" s="39">
        <v>277004.58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69790.429999999993</v>
      </c>
      <c r="E39" s="39">
        <v>13</v>
      </c>
      <c r="F39" s="39">
        <v>0</v>
      </c>
      <c r="G39" s="39">
        <v>0</v>
      </c>
      <c r="H39" s="39">
        <v>0</v>
      </c>
      <c r="I39" s="39">
        <v>0</v>
      </c>
      <c r="J39" s="39">
        <v>52789.65</v>
      </c>
      <c r="K39" s="39">
        <v>11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164459.43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169927.01</v>
      </c>
      <c r="I40" s="39">
        <v>12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463036.37</v>
      </c>
      <c r="C41" s="39">
        <v>16</v>
      </c>
      <c r="D41" s="39">
        <v>0</v>
      </c>
      <c r="E41" s="39">
        <v>0</v>
      </c>
      <c r="F41" s="39">
        <v>0</v>
      </c>
      <c r="G41" s="39">
        <v>0</v>
      </c>
      <c r="H41" s="39">
        <v>475109.49</v>
      </c>
      <c r="I41" s="39">
        <v>21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205915.07</v>
      </c>
      <c r="I42" s="39">
        <v>10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412057.72</v>
      </c>
      <c r="C43" s="39">
        <v>29</v>
      </c>
      <c r="D43" s="39">
        <v>0</v>
      </c>
      <c r="E43" s="39">
        <v>0</v>
      </c>
      <c r="F43" s="39">
        <v>89169.49</v>
      </c>
      <c r="G43" s="39">
        <v>14</v>
      </c>
      <c r="H43" s="39">
        <v>389483.69</v>
      </c>
      <c r="I43" s="39">
        <v>28</v>
      </c>
      <c r="J43" s="39">
        <v>0</v>
      </c>
      <c r="K43" s="39">
        <v>0</v>
      </c>
      <c r="L43" s="39">
        <v>85930.92</v>
      </c>
      <c r="M43" s="39">
        <v>11</v>
      </c>
    </row>
    <row r="44" spans="1:13" x14ac:dyDescent="0.25">
      <c r="A44" s="38" t="s">
        <v>89</v>
      </c>
      <c r="B44" s="39">
        <v>281871.45</v>
      </c>
      <c r="C44" s="39">
        <v>11</v>
      </c>
      <c r="D44" s="39">
        <v>0</v>
      </c>
      <c r="E44" s="39">
        <v>0</v>
      </c>
      <c r="F44" s="39">
        <v>0</v>
      </c>
      <c r="G44" s="39">
        <v>0</v>
      </c>
      <c r="H44" s="39">
        <v>274494.94</v>
      </c>
      <c r="I44" s="39">
        <v>11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3370329.96</v>
      </c>
      <c r="C45" s="39">
        <v>87</v>
      </c>
      <c r="D45" s="39">
        <v>274993.67</v>
      </c>
      <c r="E45" s="39">
        <v>11</v>
      </c>
      <c r="F45" s="39">
        <v>421307.52</v>
      </c>
      <c r="G45" s="39">
        <v>36</v>
      </c>
      <c r="H45" s="39">
        <v>3316711.31</v>
      </c>
      <c r="I45" s="39">
        <v>91</v>
      </c>
      <c r="J45" s="39">
        <v>233883.15</v>
      </c>
      <c r="K45" s="39">
        <v>11</v>
      </c>
      <c r="L45" s="39">
        <v>423112.06</v>
      </c>
      <c r="M45" s="39">
        <v>37</v>
      </c>
    </row>
    <row r="46" spans="1:13" x14ac:dyDescent="0.25">
      <c r="A46" s="38" t="s">
        <v>91</v>
      </c>
      <c r="B46" s="39">
        <v>1367668.42</v>
      </c>
      <c r="C46" s="39">
        <v>14</v>
      </c>
      <c r="D46" s="39">
        <v>0</v>
      </c>
      <c r="E46" s="39">
        <v>0</v>
      </c>
      <c r="F46" s="39">
        <v>0</v>
      </c>
      <c r="G46" s="39">
        <v>0</v>
      </c>
      <c r="H46" s="39">
        <v>1211872.97</v>
      </c>
      <c r="I46" s="39">
        <v>12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663025.81000000006</v>
      </c>
      <c r="C47" s="39">
        <v>23</v>
      </c>
      <c r="D47" s="39">
        <v>0</v>
      </c>
      <c r="E47" s="39">
        <v>0</v>
      </c>
      <c r="F47" s="39">
        <v>114459.9</v>
      </c>
      <c r="G47" s="39">
        <v>14</v>
      </c>
      <c r="H47" s="39">
        <v>698151.01</v>
      </c>
      <c r="I47" s="39">
        <v>25</v>
      </c>
      <c r="J47" s="39">
        <v>137607.39000000001</v>
      </c>
      <c r="K47" s="39">
        <v>11</v>
      </c>
      <c r="L47" s="39">
        <v>90004.479999999996</v>
      </c>
      <c r="M47" s="39">
        <v>11</v>
      </c>
    </row>
    <row r="48" spans="1:13" x14ac:dyDescent="0.25">
      <c r="A48" s="38" t="s">
        <v>93</v>
      </c>
      <c r="B48" s="39">
        <v>6214390.21</v>
      </c>
      <c r="C48" s="39">
        <v>94</v>
      </c>
      <c r="D48" s="39">
        <v>1659524.56</v>
      </c>
      <c r="E48" s="39">
        <v>21</v>
      </c>
      <c r="F48" s="39">
        <v>680902.74</v>
      </c>
      <c r="G48" s="39">
        <v>35</v>
      </c>
      <c r="H48" s="39">
        <v>6139699.0499999998</v>
      </c>
      <c r="I48" s="39">
        <v>94</v>
      </c>
      <c r="J48" s="39">
        <v>1753027.62</v>
      </c>
      <c r="K48" s="39">
        <v>21</v>
      </c>
      <c r="L48" s="39">
        <v>748566.25</v>
      </c>
      <c r="M48" s="39">
        <v>36</v>
      </c>
    </row>
    <row r="49" spans="1:13" x14ac:dyDescent="0.25">
      <c r="A49" s="38" t="s">
        <v>94</v>
      </c>
      <c r="B49" s="39">
        <v>832201.74</v>
      </c>
      <c r="C49" s="39">
        <v>32</v>
      </c>
      <c r="D49" s="39">
        <v>0</v>
      </c>
      <c r="E49" s="39">
        <v>0</v>
      </c>
      <c r="F49" s="39">
        <v>85195.71</v>
      </c>
      <c r="G49" s="39">
        <v>14</v>
      </c>
      <c r="H49" s="39">
        <v>799119.59</v>
      </c>
      <c r="I49" s="39">
        <v>31</v>
      </c>
      <c r="J49" s="39">
        <v>0</v>
      </c>
      <c r="K49" s="39">
        <v>0</v>
      </c>
      <c r="L49" s="39">
        <v>61035.18</v>
      </c>
      <c r="M49" s="39">
        <v>13</v>
      </c>
    </row>
    <row r="50" spans="1:13" x14ac:dyDescent="0.25">
      <c r="A50" s="38" t="s">
        <v>95</v>
      </c>
      <c r="B50" s="39">
        <v>1454821.11</v>
      </c>
      <c r="C50" s="39">
        <v>41</v>
      </c>
      <c r="D50" s="39">
        <v>0</v>
      </c>
      <c r="E50" s="39">
        <v>0</v>
      </c>
      <c r="F50" s="39">
        <v>148482.67000000001</v>
      </c>
      <c r="G50" s="39">
        <v>17</v>
      </c>
      <c r="H50" s="39">
        <v>1493609.75</v>
      </c>
      <c r="I50" s="39">
        <v>45</v>
      </c>
      <c r="J50" s="39">
        <v>0</v>
      </c>
      <c r="K50" s="39">
        <v>0</v>
      </c>
      <c r="L50" s="39">
        <v>171917.31</v>
      </c>
      <c r="M50" s="39">
        <v>21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561622.81000000006</v>
      </c>
      <c r="I51" s="39">
        <v>10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849644.3</v>
      </c>
      <c r="C52" s="39">
        <v>37</v>
      </c>
      <c r="D52" s="39">
        <v>0</v>
      </c>
      <c r="E52" s="39">
        <v>0</v>
      </c>
      <c r="F52" s="39">
        <v>73085.279999999999</v>
      </c>
      <c r="G52" s="39">
        <v>17</v>
      </c>
      <c r="H52" s="39">
        <v>1016168.82</v>
      </c>
      <c r="I52" s="39">
        <v>40</v>
      </c>
      <c r="J52" s="39">
        <v>0</v>
      </c>
      <c r="K52" s="39">
        <v>0</v>
      </c>
      <c r="L52" s="39">
        <v>103720.81</v>
      </c>
      <c r="M52" s="39">
        <v>20</v>
      </c>
    </row>
    <row r="53" spans="1:13" x14ac:dyDescent="0.25">
      <c r="A53" s="38" t="s">
        <v>98</v>
      </c>
      <c r="B53" s="39">
        <v>4664010.13</v>
      </c>
      <c r="C53" s="39">
        <v>63</v>
      </c>
      <c r="D53" s="39">
        <v>7368112.0499999998</v>
      </c>
      <c r="E53" s="39">
        <v>93</v>
      </c>
      <c r="F53" s="39">
        <v>1790310.38</v>
      </c>
      <c r="G53" s="39">
        <v>45</v>
      </c>
      <c r="H53" s="39">
        <v>4156718.26</v>
      </c>
      <c r="I53" s="39">
        <v>68</v>
      </c>
      <c r="J53" s="39">
        <v>6898501.3700000001</v>
      </c>
      <c r="K53" s="39">
        <v>85</v>
      </c>
      <c r="L53" s="39">
        <v>1512043.82</v>
      </c>
      <c r="M53" s="39">
        <v>47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2222493.75</v>
      </c>
      <c r="E54" s="39">
        <v>16</v>
      </c>
      <c r="F54" s="39">
        <v>0</v>
      </c>
      <c r="G54" s="39">
        <v>0</v>
      </c>
      <c r="H54" s="39">
        <v>0</v>
      </c>
      <c r="I54" s="39">
        <v>0</v>
      </c>
      <c r="J54" s="39">
        <v>1827444.12</v>
      </c>
      <c r="K54" s="39">
        <v>14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396032.07</v>
      </c>
      <c r="C55" s="39">
        <v>14</v>
      </c>
      <c r="D55" s="39">
        <v>0</v>
      </c>
      <c r="E55" s="39">
        <v>0</v>
      </c>
      <c r="F55" s="39">
        <v>0</v>
      </c>
      <c r="G55" s="39">
        <v>0</v>
      </c>
      <c r="H55" s="39">
        <v>402575.86</v>
      </c>
      <c r="I55" s="39">
        <v>15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347313.14</v>
      </c>
      <c r="C56" s="39">
        <v>16</v>
      </c>
      <c r="D56" s="39">
        <v>0</v>
      </c>
      <c r="E56" s="39">
        <v>0</v>
      </c>
      <c r="F56" s="39">
        <v>0</v>
      </c>
      <c r="G56" s="39">
        <v>0</v>
      </c>
      <c r="H56" s="39">
        <v>286233.40999999997</v>
      </c>
      <c r="I56" s="39">
        <v>14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1070070.82</v>
      </c>
      <c r="C57" s="39">
        <v>28</v>
      </c>
      <c r="D57" s="39">
        <v>305899.08</v>
      </c>
      <c r="E57" s="39">
        <v>19</v>
      </c>
      <c r="F57" s="39">
        <v>360522.03</v>
      </c>
      <c r="G57" s="39">
        <v>19</v>
      </c>
      <c r="H57" s="39">
        <v>843491.06</v>
      </c>
      <c r="I57" s="39">
        <v>29</v>
      </c>
      <c r="J57" s="39">
        <v>288929.74</v>
      </c>
      <c r="K57" s="39">
        <v>18</v>
      </c>
      <c r="L57" s="39">
        <v>243263.35</v>
      </c>
      <c r="M57" s="39">
        <v>19</v>
      </c>
    </row>
    <row r="58" spans="1:13" x14ac:dyDescent="0.25">
      <c r="A58" s="38" t="s">
        <v>103</v>
      </c>
      <c r="B58" s="39">
        <v>950356.04</v>
      </c>
      <c r="C58" s="39">
        <v>16</v>
      </c>
      <c r="D58" s="39">
        <v>1075826.8999999999</v>
      </c>
      <c r="E58" s="39">
        <v>22</v>
      </c>
      <c r="F58" s="39">
        <v>427594.1</v>
      </c>
      <c r="G58" s="39">
        <v>11</v>
      </c>
      <c r="H58" s="39">
        <v>841574.33</v>
      </c>
      <c r="I58" s="39">
        <v>16</v>
      </c>
      <c r="J58" s="39">
        <v>791991.71</v>
      </c>
      <c r="K58" s="39">
        <v>25</v>
      </c>
      <c r="L58" s="39">
        <v>338784.22</v>
      </c>
      <c r="M58" s="39">
        <v>12</v>
      </c>
    </row>
    <row r="59" spans="1:13" x14ac:dyDescent="0.25">
      <c r="A59" s="38" t="s">
        <v>104</v>
      </c>
      <c r="B59" s="39">
        <v>1143124.46</v>
      </c>
      <c r="C59" s="39">
        <v>39</v>
      </c>
      <c r="D59" s="39">
        <v>580124.06000000006</v>
      </c>
      <c r="E59" s="39">
        <v>12</v>
      </c>
      <c r="F59" s="39">
        <v>300138.09000000003</v>
      </c>
      <c r="G59" s="39">
        <v>16</v>
      </c>
      <c r="H59" s="39">
        <v>1157815.58</v>
      </c>
      <c r="I59" s="39">
        <v>41</v>
      </c>
      <c r="J59" s="39">
        <v>521980.86</v>
      </c>
      <c r="K59" s="39">
        <v>10</v>
      </c>
      <c r="L59" s="39">
        <v>332091.07</v>
      </c>
      <c r="M59" s="39">
        <v>17</v>
      </c>
    </row>
    <row r="60" spans="1:13" x14ac:dyDescent="0.25">
      <c r="A60" s="38" t="s">
        <v>105</v>
      </c>
      <c r="B60" s="39">
        <v>2694664.27</v>
      </c>
      <c r="C60" s="39">
        <v>43</v>
      </c>
      <c r="D60" s="39">
        <v>0</v>
      </c>
      <c r="E60" s="39">
        <v>0</v>
      </c>
      <c r="F60" s="39">
        <v>347952.35</v>
      </c>
      <c r="G60" s="39">
        <v>19</v>
      </c>
      <c r="H60" s="39">
        <v>2655538.77</v>
      </c>
      <c r="I60" s="39">
        <v>43</v>
      </c>
      <c r="J60" s="39">
        <v>0</v>
      </c>
      <c r="K60" s="39">
        <v>0</v>
      </c>
      <c r="L60" s="39">
        <v>317497.39</v>
      </c>
      <c r="M60" s="39">
        <v>18</v>
      </c>
    </row>
    <row r="61" spans="1:13" x14ac:dyDescent="0.25">
      <c r="A61" s="38" t="s">
        <v>106</v>
      </c>
      <c r="B61" s="39">
        <v>537761.54</v>
      </c>
      <c r="C61" s="39">
        <v>20</v>
      </c>
      <c r="D61" s="39">
        <v>221142.31</v>
      </c>
      <c r="E61" s="39">
        <v>24</v>
      </c>
      <c r="F61" s="39">
        <v>89009.13</v>
      </c>
      <c r="G61" s="39">
        <v>13</v>
      </c>
      <c r="H61" s="39">
        <v>804495.51</v>
      </c>
      <c r="I61" s="39">
        <v>21</v>
      </c>
      <c r="J61" s="39">
        <v>221788.97</v>
      </c>
      <c r="K61" s="39">
        <v>23</v>
      </c>
      <c r="L61" s="39">
        <v>246114.67</v>
      </c>
      <c r="M61" s="39">
        <v>15</v>
      </c>
    </row>
    <row r="62" spans="1:13" x14ac:dyDescent="0.25">
      <c r="A62" s="38" t="s">
        <v>107</v>
      </c>
      <c r="B62" s="39">
        <v>282893.78999999998</v>
      </c>
      <c r="C62" s="39">
        <v>13</v>
      </c>
      <c r="D62" s="39">
        <v>0</v>
      </c>
      <c r="E62" s="39">
        <v>0</v>
      </c>
      <c r="F62" s="39">
        <v>0</v>
      </c>
      <c r="G62" s="39">
        <v>0</v>
      </c>
      <c r="H62" s="39">
        <v>259361.8</v>
      </c>
      <c r="I62" s="39">
        <v>12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386366.4</v>
      </c>
      <c r="E63" s="39">
        <v>19</v>
      </c>
      <c r="F63" s="39">
        <v>0</v>
      </c>
      <c r="G63" s="39">
        <v>0</v>
      </c>
      <c r="H63" s="39">
        <v>0</v>
      </c>
      <c r="I63" s="39">
        <v>0</v>
      </c>
      <c r="J63" s="39">
        <v>375151.17</v>
      </c>
      <c r="K63" s="39">
        <v>22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925327.7</v>
      </c>
      <c r="C64" s="39">
        <v>33</v>
      </c>
      <c r="D64" s="39">
        <v>0</v>
      </c>
      <c r="E64" s="39">
        <v>0</v>
      </c>
      <c r="F64" s="39">
        <v>304112.78999999998</v>
      </c>
      <c r="G64" s="39">
        <v>17</v>
      </c>
      <c r="H64" s="39">
        <v>841763.62</v>
      </c>
      <c r="I64" s="39">
        <v>29</v>
      </c>
      <c r="J64" s="39">
        <v>0</v>
      </c>
      <c r="K64" s="39">
        <v>0</v>
      </c>
      <c r="L64" s="39">
        <v>293816.27</v>
      </c>
      <c r="M64" s="39">
        <v>12</v>
      </c>
    </row>
    <row r="65" spans="1:13" x14ac:dyDescent="0.25">
      <c r="A65" s="38" t="s">
        <v>110</v>
      </c>
      <c r="B65" s="39">
        <v>1104444.57</v>
      </c>
      <c r="C65" s="39">
        <v>22</v>
      </c>
      <c r="D65" s="39">
        <v>1204338.5900000001</v>
      </c>
      <c r="E65" s="39">
        <v>19</v>
      </c>
      <c r="F65" s="39">
        <v>348864.1</v>
      </c>
      <c r="G65" s="39">
        <v>15</v>
      </c>
      <c r="H65" s="39">
        <v>955772.3</v>
      </c>
      <c r="I65" s="39">
        <v>21</v>
      </c>
      <c r="J65" s="39">
        <v>967582.42</v>
      </c>
      <c r="K65" s="39">
        <v>21</v>
      </c>
      <c r="L65" s="39">
        <v>296752.59999999998</v>
      </c>
      <c r="M65" s="39">
        <v>14</v>
      </c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111</v>
      </c>
      <c r="B2" s="35">
        <v>2854431.8</v>
      </c>
      <c r="C2" s="36">
        <v>108</v>
      </c>
      <c r="D2" s="35">
        <v>474353.83</v>
      </c>
      <c r="E2" s="36">
        <v>31</v>
      </c>
      <c r="F2" s="35">
        <v>442076.42</v>
      </c>
      <c r="G2" s="36">
        <v>47</v>
      </c>
      <c r="H2" s="35">
        <v>2769326.3</v>
      </c>
      <c r="I2" s="36">
        <v>116</v>
      </c>
      <c r="J2" s="35">
        <v>461827.62</v>
      </c>
      <c r="K2" s="36">
        <v>37</v>
      </c>
      <c r="L2" s="35">
        <v>461198.26</v>
      </c>
      <c r="M2" s="37">
        <v>53</v>
      </c>
      <c r="N2" s="35"/>
      <c r="O2" s="35"/>
      <c r="P2" s="35"/>
      <c r="Q2" s="35"/>
      <c r="R2" s="35"/>
    </row>
    <row r="3" spans="1:18" x14ac:dyDescent="0.25">
      <c r="A3" s="35" t="s">
        <v>112</v>
      </c>
      <c r="B3" s="35">
        <v>4938420.2699999996</v>
      </c>
      <c r="C3" s="36">
        <v>160</v>
      </c>
      <c r="D3" s="35">
        <v>2782874.74</v>
      </c>
      <c r="E3" s="36">
        <v>99</v>
      </c>
      <c r="F3" s="35">
        <v>950271.25</v>
      </c>
      <c r="G3" s="36">
        <v>82</v>
      </c>
      <c r="H3" s="35">
        <v>4855389.57</v>
      </c>
      <c r="I3" s="36">
        <v>162</v>
      </c>
      <c r="J3" s="35">
        <v>2525485.64</v>
      </c>
      <c r="K3" s="36">
        <v>105</v>
      </c>
      <c r="L3" s="35">
        <v>1008026.35</v>
      </c>
      <c r="M3" s="37">
        <v>85</v>
      </c>
      <c r="N3" s="35"/>
      <c r="O3" s="35"/>
      <c r="P3" s="35"/>
      <c r="Q3" s="35"/>
      <c r="R3" s="35"/>
    </row>
    <row r="4" spans="1:18" x14ac:dyDescent="0.25">
      <c r="A4" s="35" t="s">
        <v>113</v>
      </c>
      <c r="B4" s="35">
        <v>2596738.8199999998</v>
      </c>
      <c r="C4" s="36">
        <v>99</v>
      </c>
      <c r="D4" s="35">
        <v>689360.06</v>
      </c>
      <c r="E4" s="36">
        <v>33</v>
      </c>
      <c r="F4" s="35">
        <v>398758.15</v>
      </c>
      <c r="G4" s="36">
        <v>42</v>
      </c>
      <c r="H4" s="35">
        <v>2618656.73</v>
      </c>
      <c r="I4" s="36">
        <v>104</v>
      </c>
      <c r="J4" s="35">
        <v>657594.93999999994</v>
      </c>
      <c r="K4" s="36">
        <v>27</v>
      </c>
      <c r="L4" s="35">
        <v>394998.95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114</v>
      </c>
      <c r="B5" s="35">
        <v>24176943.559999999</v>
      </c>
      <c r="C5" s="36">
        <v>533</v>
      </c>
      <c r="D5" s="35">
        <v>5800820.4800000004</v>
      </c>
      <c r="E5" s="36">
        <v>80</v>
      </c>
      <c r="F5" s="35">
        <v>4653064.12</v>
      </c>
      <c r="G5" s="36">
        <v>249</v>
      </c>
      <c r="H5" s="35">
        <v>24246608.370000001</v>
      </c>
      <c r="I5" s="36">
        <v>553</v>
      </c>
      <c r="J5" s="35">
        <v>5900331.6699999999</v>
      </c>
      <c r="K5" s="36">
        <v>84</v>
      </c>
      <c r="L5" s="35">
        <v>4784444.6399999997</v>
      </c>
      <c r="M5" s="37">
        <v>244</v>
      </c>
      <c r="N5" s="35"/>
      <c r="O5" s="35"/>
      <c r="P5" s="35"/>
      <c r="Q5" s="35"/>
      <c r="R5" s="35"/>
    </row>
    <row r="6" spans="1:18" x14ac:dyDescent="0.25">
      <c r="A6" s="35" t="s">
        <v>115</v>
      </c>
      <c r="B6" s="35">
        <v>142253.23000000001</v>
      </c>
      <c r="C6" s="36">
        <v>13</v>
      </c>
      <c r="D6" s="35">
        <v>0</v>
      </c>
      <c r="E6" s="36">
        <v>0</v>
      </c>
      <c r="F6" s="35">
        <v>0</v>
      </c>
      <c r="G6" s="36">
        <v>0</v>
      </c>
      <c r="H6" s="35">
        <v>179366.67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116</v>
      </c>
      <c r="B7" s="35">
        <v>3317175.73</v>
      </c>
      <c r="C7" s="36">
        <v>116</v>
      </c>
      <c r="D7" s="35">
        <v>301540.59999999998</v>
      </c>
      <c r="E7" s="36">
        <v>18</v>
      </c>
      <c r="F7" s="35">
        <v>279690.39</v>
      </c>
      <c r="G7" s="36">
        <v>38</v>
      </c>
      <c r="H7" s="35">
        <v>3314459.56</v>
      </c>
      <c r="I7" s="36">
        <v>123</v>
      </c>
      <c r="J7" s="35">
        <v>349790.43</v>
      </c>
      <c r="K7" s="36">
        <v>22</v>
      </c>
      <c r="L7" s="35">
        <v>326222.07</v>
      </c>
      <c r="M7" s="37">
        <v>44</v>
      </c>
      <c r="N7" s="35"/>
      <c r="O7" s="35"/>
      <c r="P7" s="35"/>
      <c r="Q7" s="35"/>
      <c r="R7" s="35"/>
    </row>
    <row r="8" spans="1:18" x14ac:dyDescent="0.25">
      <c r="A8" s="35" t="s">
        <v>117</v>
      </c>
      <c r="B8" s="35">
        <v>231174.73</v>
      </c>
      <c r="C8" s="36">
        <v>18</v>
      </c>
      <c r="D8" s="35">
        <v>0</v>
      </c>
      <c r="E8" s="36">
        <v>0</v>
      </c>
      <c r="F8" s="35">
        <v>0</v>
      </c>
      <c r="G8" s="36">
        <v>0</v>
      </c>
      <c r="H8" s="35">
        <v>204124.45</v>
      </c>
      <c r="I8" s="36">
        <v>19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118</v>
      </c>
      <c r="B9" s="35">
        <v>6802679.2000000002</v>
      </c>
      <c r="C9" s="36">
        <v>124</v>
      </c>
      <c r="D9" s="35">
        <v>8525448.8300000001</v>
      </c>
      <c r="E9" s="36">
        <v>125</v>
      </c>
      <c r="F9" s="35">
        <v>2162839.41</v>
      </c>
      <c r="G9" s="36">
        <v>71</v>
      </c>
      <c r="H9" s="35">
        <v>6320670.0700000003</v>
      </c>
      <c r="I9" s="36">
        <v>137</v>
      </c>
      <c r="J9" s="35">
        <v>7974653.2400000002</v>
      </c>
      <c r="K9" s="36">
        <v>117</v>
      </c>
      <c r="L9" s="35">
        <v>1897533.04</v>
      </c>
      <c r="M9" s="37">
        <v>75</v>
      </c>
      <c r="N9" s="35"/>
      <c r="O9" s="35"/>
      <c r="P9" s="35"/>
      <c r="Q9" s="35"/>
      <c r="R9" s="35"/>
    </row>
    <row r="10" spans="1:18" x14ac:dyDescent="0.25">
      <c r="A10" s="35" t="s">
        <v>119</v>
      </c>
      <c r="B10" s="35">
        <v>1333514.58</v>
      </c>
      <c r="C10" s="36">
        <v>57</v>
      </c>
      <c r="D10" s="35">
        <v>206391.63</v>
      </c>
      <c r="E10" s="36">
        <v>11</v>
      </c>
      <c r="F10" s="35">
        <v>128552.94</v>
      </c>
      <c r="G10" s="36">
        <v>17</v>
      </c>
      <c r="H10" s="35">
        <v>1322977.3899999999</v>
      </c>
      <c r="I10" s="36">
        <v>62</v>
      </c>
      <c r="J10" s="35">
        <v>196652.89</v>
      </c>
      <c r="K10" s="36">
        <v>11</v>
      </c>
      <c r="L10" s="35">
        <v>136476.99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120</v>
      </c>
      <c r="B11" s="35">
        <v>2345958.2200000002</v>
      </c>
      <c r="C11" s="36">
        <v>96</v>
      </c>
      <c r="D11" s="35">
        <v>597298.35</v>
      </c>
      <c r="E11" s="36">
        <v>51</v>
      </c>
      <c r="F11" s="35">
        <v>301361.96000000002</v>
      </c>
      <c r="G11" s="36">
        <v>35</v>
      </c>
      <c r="H11" s="35">
        <v>2141824.56</v>
      </c>
      <c r="I11" s="36">
        <v>97</v>
      </c>
      <c r="J11" s="35">
        <v>738731.3</v>
      </c>
      <c r="K11" s="36">
        <v>53</v>
      </c>
      <c r="L11" s="35">
        <v>300869.46999999997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121</v>
      </c>
      <c r="B12" s="35">
        <v>4198534.78</v>
      </c>
      <c r="C12" s="36">
        <v>30</v>
      </c>
      <c r="D12" s="35">
        <v>16776102.970000001</v>
      </c>
      <c r="E12" s="36">
        <v>41</v>
      </c>
      <c r="F12" s="35">
        <v>1351132.52</v>
      </c>
      <c r="G12" s="36">
        <v>14</v>
      </c>
      <c r="H12" s="35">
        <v>2757396.2</v>
      </c>
      <c r="I12" s="36">
        <v>28</v>
      </c>
      <c r="J12" s="35">
        <v>13004852.83</v>
      </c>
      <c r="K12" s="36">
        <v>39</v>
      </c>
      <c r="L12" s="35">
        <v>952185.23</v>
      </c>
      <c r="M12" s="37">
        <v>11</v>
      </c>
      <c r="N12" s="35"/>
      <c r="O12" s="35"/>
      <c r="P12" s="35"/>
      <c r="Q12" s="35"/>
      <c r="R12" s="35"/>
    </row>
    <row r="13" spans="1:18" x14ac:dyDescent="0.25">
      <c r="A13" s="35" t="s">
        <v>122</v>
      </c>
      <c r="B13" s="35">
        <v>10042576.449999999</v>
      </c>
      <c r="C13" s="36">
        <v>247</v>
      </c>
      <c r="D13" s="35">
        <v>5758856.9199999999</v>
      </c>
      <c r="E13" s="36">
        <v>141</v>
      </c>
      <c r="F13" s="35">
        <v>2719584.35</v>
      </c>
      <c r="G13" s="36">
        <v>110</v>
      </c>
      <c r="H13" s="35">
        <v>9464690.5700000003</v>
      </c>
      <c r="I13" s="36">
        <v>260</v>
      </c>
      <c r="J13" s="35">
        <v>5377952.9400000004</v>
      </c>
      <c r="K13" s="36">
        <v>150</v>
      </c>
      <c r="L13" s="35">
        <v>2396255.9900000002</v>
      </c>
      <c r="M13" s="37">
        <v>116</v>
      </c>
      <c r="N13" s="35"/>
      <c r="O13" s="35"/>
      <c r="P13" s="35"/>
      <c r="Q13" s="35"/>
      <c r="R13" s="35"/>
    </row>
    <row r="14" spans="1:18" x14ac:dyDescent="0.25">
      <c r="A14" s="35" t="s">
        <v>123</v>
      </c>
      <c r="B14" s="35">
        <v>8485909.9000000004</v>
      </c>
      <c r="C14" s="36">
        <v>242</v>
      </c>
      <c r="D14" s="35">
        <v>2571848.14</v>
      </c>
      <c r="E14" s="36">
        <v>91</v>
      </c>
      <c r="F14" s="35">
        <v>1900087.14</v>
      </c>
      <c r="G14" s="36">
        <v>108</v>
      </c>
      <c r="H14" s="35">
        <v>8369955.7599999998</v>
      </c>
      <c r="I14" s="36">
        <v>251</v>
      </c>
      <c r="J14" s="35">
        <v>2158412.9500000002</v>
      </c>
      <c r="K14" s="36">
        <v>90</v>
      </c>
      <c r="L14" s="35">
        <v>1717748.89</v>
      </c>
      <c r="M14" s="37">
        <v>115</v>
      </c>
      <c r="N14" s="35"/>
      <c r="O14" s="35"/>
      <c r="P14" s="35"/>
      <c r="Q14" s="35"/>
      <c r="R14" s="35"/>
    </row>
    <row r="15" spans="1:18" x14ac:dyDescent="0.25">
      <c r="A15" s="35" t="s">
        <v>124</v>
      </c>
      <c r="B15" s="35">
        <v>7521946.3399999999</v>
      </c>
      <c r="C15" s="36">
        <v>205</v>
      </c>
      <c r="D15" s="35">
        <v>3944095.9</v>
      </c>
      <c r="E15" s="36">
        <v>141</v>
      </c>
      <c r="F15" s="35">
        <v>1822941.07</v>
      </c>
      <c r="G15" s="36">
        <v>100</v>
      </c>
      <c r="H15" s="35">
        <v>7392944.04</v>
      </c>
      <c r="I15" s="36">
        <v>225</v>
      </c>
      <c r="J15" s="35">
        <v>3614234.69</v>
      </c>
      <c r="K15" s="36">
        <v>148</v>
      </c>
      <c r="L15" s="35">
        <v>1934308.72</v>
      </c>
      <c r="M15" s="37">
        <v>107</v>
      </c>
      <c r="N15" s="35"/>
      <c r="O15" s="35"/>
      <c r="P15" s="35"/>
      <c r="Q15" s="35"/>
      <c r="R15" s="35"/>
    </row>
    <row r="16" spans="1:18" x14ac:dyDescent="0.25">
      <c r="A16" s="35" t="s">
        <v>125</v>
      </c>
      <c r="B16" s="35">
        <v>6977496.6299999999</v>
      </c>
      <c r="C16" s="36">
        <v>231</v>
      </c>
      <c r="D16" s="35">
        <v>4789750.71</v>
      </c>
      <c r="E16" s="36">
        <v>157</v>
      </c>
      <c r="F16" s="35">
        <v>1683768.9</v>
      </c>
      <c r="G16" s="36">
        <v>114</v>
      </c>
      <c r="H16" s="35">
        <v>7654791.1600000001</v>
      </c>
      <c r="I16" s="36">
        <v>229</v>
      </c>
      <c r="J16" s="35">
        <v>5988597.9400000004</v>
      </c>
      <c r="K16" s="36">
        <v>173</v>
      </c>
      <c r="L16" s="35">
        <v>1876777.13</v>
      </c>
      <c r="M16" s="37">
        <v>113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2019-04-19T17:45:25Z</dcterms:modified>
</cp:coreProperties>
</file>