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904E8613-9C03-463E-BF3B-8EDBDE5A90A1}" xr6:coauthVersionLast="47" xr6:coauthVersionMax="47" xr10:uidLastSave="{00000000-0000-0000-0000-000000000000}"/>
  <bookViews>
    <workbookView xWindow="1488" yWindow="-24" windowWidth="19812" windowHeight="11988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C473" i="3"/>
  <c r="B473" i="3"/>
  <c r="I472" i="3"/>
  <c r="H472" i="3"/>
  <c r="K472" i="3" s="1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I468" i="3"/>
  <c r="H468" i="3"/>
  <c r="K468" i="3" s="1"/>
  <c r="G468" i="3"/>
  <c r="F468" i="3"/>
  <c r="E468" i="3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I465" i="3" s="1"/>
  <c r="E465" i="3"/>
  <c r="K465" i="3" s="1"/>
  <c r="D465" i="3"/>
  <c r="C465" i="3"/>
  <c r="B465" i="3"/>
  <c r="I464" i="3"/>
  <c r="H464" i="3"/>
  <c r="K464" i="3" s="1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J461" i="3" s="1"/>
  <c r="F461" i="3"/>
  <c r="I461" i="3" s="1"/>
  <c r="E461" i="3"/>
  <c r="K461" i="3" s="1"/>
  <c r="D461" i="3"/>
  <c r="C461" i="3"/>
  <c r="B461" i="3"/>
  <c r="I460" i="3"/>
  <c r="H460" i="3"/>
  <c r="K460" i="3" s="1"/>
  <c r="G460" i="3"/>
  <c r="F460" i="3"/>
  <c r="E460" i="3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J457" i="3" s="1"/>
  <c r="F457" i="3"/>
  <c r="E457" i="3"/>
  <c r="K457" i="3" s="1"/>
  <c r="D457" i="3"/>
  <c r="C457" i="3"/>
  <c r="I457" i="3" s="1"/>
  <c r="B457" i="3"/>
  <c r="I456" i="3"/>
  <c r="H456" i="3"/>
  <c r="K456" i="3" s="1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J453" i="3" s="1"/>
  <c r="F453" i="3"/>
  <c r="E453" i="3"/>
  <c r="K453" i="3" s="1"/>
  <c r="D453" i="3"/>
  <c r="C453" i="3"/>
  <c r="I453" i="3" s="1"/>
  <c r="B453" i="3"/>
  <c r="I452" i="3"/>
  <c r="H452" i="3"/>
  <c r="K452" i="3" s="1"/>
  <c r="G452" i="3"/>
  <c r="F452" i="3"/>
  <c r="E452" i="3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H449" i="3"/>
  <c r="G449" i="3"/>
  <c r="J449" i="3" s="1"/>
  <c r="F449" i="3"/>
  <c r="I449" i="3" s="1"/>
  <c r="E449" i="3"/>
  <c r="K449" i="3" s="1"/>
  <c r="D449" i="3"/>
  <c r="C449" i="3"/>
  <c r="B449" i="3"/>
  <c r="I448" i="3"/>
  <c r="H448" i="3"/>
  <c r="K448" i="3" s="1"/>
  <c r="G448" i="3"/>
  <c r="F448" i="3"/>
  <c r="E448" i="3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H445" i="3"/>
  <c r="G445" i="3"/>
  <c r="F445" i="3"/>
  <c r="I445" i="3" s="1"/>
  <c r="E445" i="3"/>
  <c r="K445" i="3" s="1"/>
  <c r="D445" i="3"/>
  <c r="C445" i="3"/>
  <c r="B445" i="3"/>
  <c r="I444" i="3"/>
  <c r="H444" i="3"/>
  <c r="K444" i="3" s="1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H441" i="3"/>
  <c r="G441" i="3"/>
  <c r="F441" i="3"/>
  <c r="I441" i="3" s="1"/>
  <c r="E441" i="3"/>
  <c r="K441" i="3" s="1"/>
  <c r="D441" i="3"/>
  <c r="C441" i="3"/>
  <c r="B441" i="3"/>
  <c r="J440" i="3"/>
  <c r="I440" i="3"/>
  <c r="H440" i="3"/>
  <c r="K440" i="3" s="1"/>
  <c r="G440" i="3"/>
  <c r="F440" i="3"/>
  <c r="E440" i="3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H437" i="3"/>
  <c r="G437" i="3"/>
  <c r="F437" i="3"/>
  <c r="I437" i="3" s="1"/>
  <c r="E437" i="3"/>
  <c r="K437" i="3" s="1"/>
  <c r="D437" i="3"/>
  <c r="C437" i="3"/>
  <c r="B437" i="3"/>
  <c r="J436" i="3"/>
  <c r="I436" i="3"/>
  <c r="H436" i="3"/>
  <c r="K436" i="3" s="1"/>
  <c r="G436" i="3"/>
  <c r="F436" i="3"/>
  <c r="E436" i="3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F433" i="3"/>
  <c r="E433" i="3"/>
  <c r="K433" i="3" s="1"/>
  <c r="D433" i="3"/>
  <c r="C433" i="3"/>
  <c r="I433" i="3" s="1"/>
  <c r="B433" i="3"/>
  <c r="J432" i="3"/>
  <c r="I432" i="3"/>
  <c r="H432" i="3"/>
  <c r="G432" i="3"/>
  <c r="F432" i="3"/>
  <c r="E432" i="3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H429" i="3"/>
  <c r="G429" i="3"/>
  <c r="F429" i="3"/>
  <c r="E429" i="3"/>
  <c r="K429" i="3" s="1"/>
  <c r="D429" i="3"/>
  <c r="C429" i="3"/>
  <c r="I429" i="3" s="1"/>
  <c r="B429" i="3"/>
  <c r="J428" i="3"/>
  <c r="I428" i="3"/>
  <c r="H428" i="3"/>
  <c r="G428" i="3"/>
  <c r="F428" i="3"/>
  <c r="E428" i="3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H425" i="3"/>
  <c r="G425" i="3"/>
  <c r="F425" i="3"/>
  <c r="E425" i="3"/>
  <c r="K425" i="3" s="1"/>
  <c r="D425" i="3"/>
  <c r="C425" i="3"/>
  <c r="I425" i="3" s="1"/>
  <c r="B425" i="3"/>
  <c r="J424" i="3"/>
  <c r="I424" i="3"/>
  <c r="H424" i="3"/>
  <c r="G424" i="3"/>
  <c r="F424" i="3"/>
  <c r="E424" i="3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H421" i="3"/>
  <c r="G421" i="3"/>
  <c r="F421" i="3"/>
  <c r="I421" i="3" s="1"/>
  <c r="E421" i="3"/>
  <c r="K421" i="3" s="1"/>
  <c r="D421" i="3"/>
  <c r="C421" i="3"/>
  <c r="B421" i="3"/>
  <c r="J420" i="3"/>
  <c r="I420" i="3"/>
  <c r="H420" i="3"/>
  <c r="G420" i="3"/>
  <c r="F420" i="3"/>
  <c r="E420" i="3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G417" i="3"/>
  <c r="F417" i="3"/>
  <c r="E417" i="3"/>
  <c r="K417" i="3" s="1"/>
  <c r="D417" i="3"/>
  <c r="C417" i="3"/>
  <c r="I417" i="3" s="1"/>
  <c r="B417" i="3"/>
  <c r="J416" i="3"/>
  <c r="I416" i="3"/>
  <c r="H416" i="3"/>
  <c r="G416" i="3"/>
  <c r="F416" i="3"/>
  <c r="E416" i="3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F413" i="3"/>
  <c r="I413" i="3" s="1"/>
  <c r="E413" i="3"/>
  <c r="K413" i="3" s="1"/>
  <c r="D413" i="3"/>
  <c r="C413" i="3"/>
  <c r="B413" i="3"/>
  <c r="J412" i="3"/>
  <c r="I412" i="3"/>
  <c r="H412" i="3"/>
  <c r="G412" i="3"/>
  <c r="F412" i="3"/>
  <c r="E412" i="3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E410" i="3"/>
  <c r="K410" i="3" s="1"/>
  <c r="D410" i="3"/>
  <c r="J410" i="3" s="1"/>
  <c r="C410" i="3"/>
  <c r="I410" i="3" s="1"/>
  <c r="B410" i="3"/>
  <c r="H409" i="3"/>
  <c r="G409" i="3"/>
  <c r="F409" i="3"/>
  <c r="E409" i="3"/>
  <c r="K409" i="3" s="1"/>
  <c r="D409" i="3"/>
  <c r="C409" i="3"/>
  <c r="I409" i="3" s="1"/>
  <c r="B409" i="3"/>
  <c r="J408" i="3"/>
  <c r="I408" i="3"/>
  <c r="H408" i="3"/>
  <c r="G408" i="3"/>
  <c r="F408" i="3"/>
  <c r="E408" i="3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G405" i="3"/>
  <c r="F405" i="3"/>
  <c r="E405" i="3"/>
  <c r="K405" i="3" s="1"/>
  <c r="D405" i="3"/>
  <c r="C405" i="3"/>
  <c r="I405" i="3" s="1"/>
  <c r="B405" i="3"/>
  <c r="J404" i="3"/>
  <c r="I404" i="3"/>
  <c r="H404" i="3"/>
  <c r="G404" i="3"/>
  <c r="F404" i="3"/>
  <c r="E404" i="3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G401" i="3"/>
  <c r="F401" i="3"/>
  <c r="E401" i="3"/>
  <c r="K401" i="3" s="1"/>
  <c r="D401" i="3"/>
  <c r="C401" i="3"/>
  <c r="I401" i="3" s="1"/>
  <c r="B401" i="3"/>
  <c r="J400" i="3"/>
  <c r="I400" i="3"/>
  <c r="H400" i="3"/>
  <c r="G400" i="3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G397" i="3"/>
  <c r="F397" i="3"/>
  <c r="E397" i="3"/>
  <c r="K397" i="3" s="1"/>
  <c r="D397" i="3"/>
  <c r="C397" i="3"/>
  <c r="I397" i="3" s="1"/>
  <c r="B397" i="3"/>
  <c r="J396" i="3"/>
  <c r="I396" i="3"/>
  <c r="H396" i="3"/>
  <c r="G396" i="3"/>
  <c r="F396" i="3"/>
  <c r="E396" i="3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F393" i="3"/>
  <c r="E393" i="3"/>
  <c r="D393" i="3"/>
  <c r="C393" i="3"/>
  <c r="I393" i="3" s="1"/>
  <c r="B393" i="3"/>
  <c r="J392" i="3"/>
  <c r="I392" i="3"/>
  <c r="H392" i="3"/>
  <c r="G392" i="3"/>
  <c r="F392" i="3"/>
  <c r="E392" i="3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F389" i="3"/>
  <c r="E389" i="3"/>
  <c r="D389" i="3"/>
  <c r="C389" i="3"/>
  <c r="I389" i="3" s="1"/>
  <c r="B389" i="3"/>
  <c r="J388" i="3"/>
  <c r="I388" i="3"/>
  <c r="H388" i="3"/>
  <c r="G388" i="3"/>
  <c r="F388" i="3"/>
  <c r="E388" i="3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E382" i="3"/>
  <c r="K382" i="3" s="1"/>
  <c r="D382" i="3"/>
  <c r="J382" i="3" s="1"/>
  <c r="C382" i="3"/>
  <c r="I382" i="3" s="1"/>
  <c r="B382" i="3"/>
  <c r="H381" i="3"/>
  <c r="G381" i="3"/>
  <c r="F381" i="3"/>
  <c r="E381" i="3"/>
  <c r="K381" i="3" s="1"/>
  <c r="D381" i="3"/>
  <c r="C381" i="3"/>
  <c r="I381" i="3" s="1"/>
  <c r="B381" i="3"/>
  <c r="J380" i="3"/>
  <c r="I380" i="3"/>
  <c r="H380" i="3"/>
  <c r="G380" i="3"/>
  <c r="F380" i="3"/>
  <c r="E380" i="3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E378" i="3"/>
  <c r="K378" i="3" s="1"/>
  <c r="D378" i="3"/>
  <c r="J378" i="3" s="1"/>
  <c r="C378" i="3"/>
  <c r="I378" i="3" s="1"/>
  <c r="B378" i="3"/>
  <c r="H377" i="3"/>
  <c r="G377" i="3"/>
  <c r="F377" i="3"/>
  <c r="E377" i="3"/>
  <c r="K377" i="3" s="1"/>
  <c r="D377" i="3"/>
  <c r="C377" i="3"/>
  <c r="I377" i="3" s="1"/>
  <c r="B377" i="3"/>
  <c r="J376" i="3"/>
  <c r="I376" i="3"/>
  <c r="H376" i="3"/>
  <c r="G376" i="3"/>
  <c r="F376" i="3"/>
  <c r="E376" i="3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E374" i="3"/>
  <c r="K374" i="3" s="1"/>
  <c r="D374" i="3"/>
  <c r="J374" i="3" s="1"/>
  <c r="C374" i="3"/>
  <c r="I374" i="3" s="1"/>
  <c r="B374" i="3"/>
  <c r="H373" i="3"/>
  <c r="G373" i="3"/>
  <c r="F373" i="3"/>
  <c r="E373" i="3"/>
  <c r="K373" i="3" s="1"/>
  <c r="D373" i="3"/>
  <c r="C373" i="3"/>
  <c r="I373" i="3" s="1"/>
  <c r="B373" i="3"/>
  <c r="J372" i="3"/>
  <c r="I372" i="3"/>
  <c r="H372" i="3"/>
  <c r="G372" i="3"/>
  <c r="F372" i="3"/>
  <c r="E372" i="3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J369" i="3" s="1"/>
  <c r="F369" i="3"/>
  <c r="E369" i="3"/>
  <c r="K369" i="3" s="1"/>
  <c r="D369" i="3"/>
  <c r="C369" i="3"/>
  <c r="I369" i="3" s="1"/>
  <c r="B369" i="3"/>
  <c r="J368" i="3"/>
  <c r="I368" i="3"/>
  <c r="H368" i="3"/>
  <c r="G368" i="3"/>
  <c r="F368" i="3"/>
  <c r="E368" i="3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H365" i="3"/>
  <c r="G365" i="3"/>
  <c r="F365" i="3"/>
  <c r="E365" i="3"/>
  <c r="K365" i="3" s="1"/>
  <c r="D365" i="3"/>
  <c r="C365" i="3"/>
  <c r="I365" i="3" s="1"/>
  <c r="B365" i="3"/>
  <c r="J364" i="3"/>
  <c r="I364" i="3"/>
  <c r="H364" i="3"/>
  <c r="G364" i="3"/>
  <c r="F364" i="3"/>
  <c r="E364" i="3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H361" i="3"/>
  <c r="G361" i="3"/>
  <c r="F361" i="3"/>
  <c r="E361" i="3"/>
  <c r="K361" i="3" s="1"/>
  <c r="D361" i="3"/>
  <c r="C361" i="3"/>
  <c r="I361" i="3" s="1"/>
  <c r="B361" i="3"/>
  <c r="J360" i="3"/>
  <c r="I360" i="3"/>
  <c r="H360" i="3"/>
  <c r="G360" i="3"/>
  <c r="F360" i="3"/>
  <c r="E360" i="3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E358" i="3"/>
  <c r="K358" i="3" s="1"/>
  <c r="D358" i="3"/>
  <c r="J358" i="3" s="1"/>
  <c r="C358" i="3"/>
  <c r="I358" i="3" s="1"/>
  <c r="B358" i="3"/>
  <c r="H357" i="3"/>
  <c r="G357" i="3"/>
  <c r="F357" i="3"/>
  <c r="E357" i="3"/>
  <c r="K357" i="3" s="1"/>
  <c r="D357" i="3"/>
  <c r="C357" i="3"/>
  <c r="I357" i="3" s="1"/>
  <c r="B357" i="3"/>
  <c r="I356" i="3"/>
  <c r="H356" i="3"/>
  <c r="G356" i="3"/>
  <c r="J356" i="3" s="1"/>
  <c r="F356" i="3"/>
  <c r="E356" i="3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K354" i="3"/>
  <c r="H354" i="3"/>
  <c r="G354" i="3"/>
  <c r="F354" i="3"/>
  <c r="E354" i="3"/>
  <c r="D354" i="3"/>
  <c r="J354" i="3" s="1"/>
  <c r="C354" i="3"/>
  <c r="I354" i="3" s="1"/>
  <c r="B354" i="3"/>
  <c r="H353" i="3"/>
  <c r="G353" i="3"/>
  <c r="F353" i="3"/>
  <c r="E353" i="3"/>
  <c r="K353" i="3" s="1"/>
  <c r="D353" i="3"/>
  <c r="J353" i="3" s="1"/>
  <c r="C353" i="3"/>
  <c r="B353" i="3"/>
  <c r="I352" i="3"/>
  <c r="H352" i="3"/>
  <c r="G352" i="3"/>
  <c r="J352" i="3" s="1"/>
  <c r="F352" i="3"/>
  <c r="E352" i="3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F349" i="3"/>
  <c r="E349" i="3"/>
  <c r="K349" i="3" s="1"/>
  <c r="D349" i="3"/>
  <c r="C349" i="3"/>
  <c r="I349" i="3" s="1"/>
  <c r="B349" i="3"/>
  <c r="I348" i="3"/>
  <c r="H348" i="3"/>
  <c r="G348" i="3"/>
  <c r="J348" i="3" s="1"/>
  <c r="F348" i="3"/>
  <c r="E348" i="3"/>
  <c r="K348" i="3" s="1"/>
  <c r="D348" i="3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H345" i="3"/>
  <c r="G345" i="3"/>
  <c r="J345" i="3" s="1"/>
  <c r="F345" i="3"/>
  <c r="I345" i="3" s="1"/>
  <c r="E345" i="3"/>
  <c r="K345" i="3" s="1"/>
  <c r="D345" i="3"/>
  <c r="C345" i="3"/>
  <c r="B345" i="3"/>
  <c r="I344" i="3"/>
  <c r="H344" i="3"/>
  <c r="G344" i="3"/>
  <c r="J344" i="3" s="1"/>
  <c r="F344" i="3"/>
  <c r="E344" i="3"/>
  <c r="D344" i="3"/>
  <c r="C344" i="3"/>
  <c r="B344" i="3"/>
  <c r="K343" i="3"/>
  <c r="J343" i="3"/>
  <c r="I343" i="3"/>
  <c r="H343" i="3"/>
  <c r="G343" i="3"/>
  <c r="F343" i="3"/>
  <c r="E343" i="3"/>
  <c r="D343" i="3"/>
  <c r="C343" i="3"/>
  <c r="B343" i="3"/>
  <c r="H342" i="3"/>
  <c r="G342" i="3"/>
  <c r="F342" i="3"/>
  <c r="E342" i="3"/>
  <c r="K342" i="3" s="1"/>
  <c r="D342" i="3"/>
  <c r="J342" i="3" s="1"/>
  <c r="C342" i="3"/>
  <c r="I342" i="3" s="1"/>
  <c r="B342" i="3"/>
  <c r="H341" i="3"/>
  <c r="G341" i="3"/>
  <c r="J341" i="3" s="1"/>
  <c r="F341" i="3"/>
  <c r="E341" i="3"/>
  <c r="K341" i="3" s="1"/>
  <c r="D341" i="3"/>
  <c r="C341" i="3"/>
  <c r="I341" i="3" s="1"/>
  <c r="B341" i="3"/>
  <c r="I340" i="3"/>
  <c r="H340" i="3"/>
  <c r="G340" i="3"/>
  <c r="J340" i="3" s="1"/>
  <c r="F340" i="3"/>
  <c r="E340" i="3"/>
  <c r="K340" i="3" s="1"/>
  <c r="D340" i="3"/>
  <c r="C340" i="3"/>
  <c r="B340" i="3"/>
  <c r="K339" i="3"/>
  <c r="J339" i="3"/>
  <c r="I339" i="3"/>
  <c r="H339" i="3"/>
  <c r="G339" i="3"/>
  <c r="F339" i="3"/>
  <c r="E339" i="3"/>
  <c r="D339" i="3"/>
  <c r="C339" i="3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E337" i="3"/>
  <c r="K337" i="3" s="1"/>
  <c r="D337" i="3"/>
  <c r="J337" i="3" s="1"/>
  <c r="C337" i="3"/>
  <c r="B337" i="3"/>
  <c r="I336" i="3"/>
  <c r="H336" i="3"/>
  <c r="G336" i="3"/>
  <c r="J336" i="3" s="1"/>
  <c r="F336" i="3"/>
  <c r="E336" i="3"/>
  <c r="K336" i="3" s="1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F333" i="3"/>
  <c r="E333" i="3"/>
  <c r="K333" i="3" s="1"/>
  <c r="D333" i="3"/>
  <c r="C333" i="3"/>
  <c r="B333" i="3"/>
  <c r="I332" i="3"/>
  <c r="H332" i="3"/>
  <c r="G332" i="3"/>
  <c r="J332" i="3" s="1"/>
  <c r="F332" i="3"/>
  <c r="E332" i="3"/>
  <c r="K332" i="3" s="1"/>
  <c r="D332" i="3"/>
  <c r="C332" i="3"/>
  <c r="B332" i="3"/>
  <c r="K331" i="3"/>
  <c r="J331" i="3"/>
  <c r="I331" i="3"/>
  <c r="H331" i="3"/>
  <c r="G331" i="3"/>
  <c r="F331" i="3"/>
  <c r="E331" i="3"/>
  <c r="D331" i="3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H329" i="3"/>
  <c r="G329" i="3"/>
  <c r="F329" i="3"/>
  <c r="E329" i="3"/>
  <c r="K329" i="3" s="1"/>
  <c r="D329" i="3"/>
  <c r="C329" i="3"/>
  <c r="B329" i="3"/>
  <c r="I328" i="3"/>
  <c r="H328" i="3"/>
  <c r="G328" i="3"/>
  <c r="J328" i="3" s="1"/>
  <c r="F328" i="3"/>
  <c r="E328" i="3"/>
  <c r="D328" i="3"/>
  <c r="C328" i="3"/>
  <c r="B328" i="3"/>
  <c r="K327" i="3"/>
  <c r="J327" i="3"/>
  <c r="I327" i="3"/>
  <c r="H327" i="3"/>
  <c r="G327" i="3"/>
  <c r="F327" i="3"/>
  <c r="E327" i="3"/>
  <c r="D327" i="3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H325" i="3"/>
  <c r="G325" i="3"/>
  <c r="F325" i="3"/>
  <c r="E325" i="3"/>
  <c r="K325" i="3" s="1"/>
  <c r="D325" i="3"/>
  <c r="C325" i="3"/>
  <c r="I325" i="3" s="1"/>
  <c r="B325" i="3"/>
  <c r="I324" i="3"/>
  <c r="H324" i="3"/>
  <c r="G324" i="3"/>
  <c r="J324" i="3" s="1"/>
  <c r="F324" i="3"/>
  <c r="E324" i="3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K322" i="3"/>
  <c r="H322" i="3"/>
  <c r="G322" i="3"/>
  <c r="F322" i="3"/>
  <c r="E322" i="3"/>
  <c r="D322" i="3"/>
  <c r="J322" i="3" s="1"/>
  <c r="C322" i="3"/>
  <c r="I322" i="3" s="1"/>
  <c r="B322" i="3"/>
  <c r="H321" i="3"/>
  <c r="G321" i="3"/>
  <c r="F321" i="3"/>
  <c r="E321" i="3"/>
  <c r="K321" i="3" s="1"/>
  <c r="D321" i="3"/>
  <c r="J321" i="3" s="1"/>
  <c r="C321" i="3"/>
  <c r="B321" i="3"/>
  <c r="I320" i="3"/>
  <c r="H320" i="3"/>
  <c r="G320" i="3"/>
  <c r="J320" i="3" s="1"/>
  <c r="F320" i="3"/>
  <c r="E320" i="3"/>
  <c r="D320" i="3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K318" i="3"/>
  <c r="H318" i="3"/>
  <c r="G318" i="3"/>
  <c r="F318" i="3"/>
  <c r="E318" i="3"/>
  <c r="D318" i="3"/>
  <c r="J318" i="3" s="1"/>
  <c r="C318" i="3"/>
  <c r="I318" i="3" s="1"/>
  <c r="B318" i="3"/>
  <c r="H317" i="3"/>
  <c r="G317" i="3"/>
  <c r="F317" i="3"/>
  <c r="E317" i="3"/>
  <c r="K317" i="3" s="1"/>
  <c r="D317" i="3"/>
  <c r="C317" i="3"/>
  <c r="I317" i="3" s="1"/>
  <c r="B317" i="3"/>
  <c r="J316" i="3"/>
  <c r="I316" i="3"/>
  <c r="H316" i="3"/>
  <c r="G316" i="3"/>
  <c r="F316" i="3"/>
  <c r="E316" i="3"/>
  <c r="D316" i="3"/>
  <c r="C316" i="3"/>
  <c r="B316" i="3"/>
  <c r="K315" i="3"/>
  <c r="I315" i="3"/>
  <c r="H315" i="3"/>
  <c r="G315" i="3"/>
  <c r="F315" i="3"/>
  <c r="E315" i="3"/>
  <c r="D315" i="3"/>
  <c r="J315" i="3" s="1"/>
  <c r="C315" i="3"/>
  <c r="B315" i="3"/>
  <c r="H314" i="3"/>
  <c r="G314" i="3"/>
  <c r="F314" i="3"/>
  <c r="E314" i="3"/>
  <c r="K314" i="3" s="1"/>
  <c r="D314" i="3"/>
  <c r="J314" i="3" s="1"/>
  <c r="C314" i="3"/>
  <c r="B314" i="3"/>
  <c r="H313" i="3"/>
  <c r="G313" i="3"/>
  <c r="F313" i="3"/>
  <c r="E313" i="3"/>
  <c r="K313" i="3" s="1"/>
  <c r="D313" i="3"/>
  <c r="J313" i="3" s="1"/>
  <c r="C313" i="3"/>
  <c r="I313" i="3" s="1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H310" i="3"/>
  <c r="G310" i="3"/>
  <c r="F310" i="3"/>
  <c r="E310" i="3"/>
  <c r="K310" i="3" s="1"/>
  <c r="D310" i="3"/>
  <c r="J310" i="3" s="1"/>
  <c r="C310" i="3"/>
  <c r="B310" i="3"/>
  <c r="H309" i="3"/>
  <c r="G309" i="3"/>
  <c r="F309" i="3"/>
  <c r="E309" i="3"/>
  <c r="K309" i="3" s="1"/>
  <c r="D309" i="3"/>
  <c r="C309" i="3"/>
  <c r="B309" i="3"/>
  <c r="I308" i="3"/>
  <c r="H308" i="3"/>
  <c r="G308" i="3"/>
  <c r="J308" i="3" s="1"/>
  <c r="F308" i="3"/>
  <c r="E308" i="3"/>
  <c r="D308" i="3"/>
  <c r="C308" i="3"/>
  <c r="B308" i="3"/>
  <c r="K307" i="3"/>
  <c r="J307" i="3"/>
  <c r="I307" i="3"/>
  <c r="H307" i="3"/>
  <c r="G307" i="3"/>
  <c r="F307" i="3"/>
  <c r="E307" i="3"/>
  <c r="D307" i="3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K305" i="3"/>
  <c r="H305" i="3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J303" i="3" s="1"/>
  <c r="F303" i="3"/>
  <c r="I303" i="3" s="1"/>
  <c r="E303" i="3"/>
  <c r="K303" i="3" s="1"/>
  <c r="D303" i="3"/>
  <c r="C303" i="3"/>
  <c r="B303" i="3"/>
  <c r="I302" i="3"/>
  <c r="H302" i="3"/>
  <c r="K302" i="3" s="1"/>
  <c r="G302" i="3"/>
  <c r="F302" i="3"/>
  <c r="E302" i="3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J299" i="3" s="1"/>
  <c r="F299" i="3"/>
  <c r="I299" i="3" s="1"/>
  <c r="E299" i="3"/>
  <c r="K299" i="3" s="1"/>
  <c r="D299" i="3"/>
  <c r="C299" i="3"/>
  <c r="B299" i="3"/>
  <c r="I298" i="3"/>
  <c r="H298" i="3"/>
  <c r="K298" i="3" s="1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J295" i="3" s="1"/>
  <c r="F295" i="3"/>
  <c r="I295" i="3" s="1"/>
  <c r="E295" i="3"/>
  <c r="K295" i="3" s="1"/>
  <c r="D295" i="3"/>
  <c r="C295" i="3"/>
  <c r="B295" i="3"/>
  <c r="I294" i="3"/>
  <c r="H294" i="3"/>
  <c r="K294" i="3" s="1"/>
  <c r="G294" i="3"/>
  <c r="F294" i="3"/>
  <c r="E294" i="3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J291" i="3" s="1"/>
  <c r="F291" i="3"/>
  <c r="I291" i="3" s="1"/>
  <c r="E291" i="3"/>
  <c r="K291" i="3" s="1"/>
  <c r="D291" i="3"/>
  <c r="C291" i="3"/>
  <c r="B291" i="3"/>
  <c r="I290" i="3"/>
  <c r="H290" i="3"/>
  <c r="K290" i="3" s="1"/>
  <c r="G290" i="3"/>
  <c r="F290" i="3"/>
  <c r="E290" i="3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J287" i="3" s="1"/>
  <c r="F287" i="3"/>
  <c r="I287" i="3" s="1"/>
  <c r="E287" i="3"/>
  <c r="K287" i="3" s="1"/>
  <c r="D287" i="3"/>
  <c r="C287" i="3"/>
  <c r="B287" i="3"/>
  <c r="I286" i="3"/>
  <c r="H286" i="3"/>
  <c r="K286" i="3" s="1"/>
  <c r="G286" i="3"/>
  <c r="F286" i="3"/>
  <c r="E286" i="3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G283" i="3"/>
  <c r="J283" i="3" s="1"/>
  <c r="F283" i="3"/>
  <c r="I283" i="3" s="1"/>
  <c r="E283" i="3"/>
  <c r="K283" i="3" s="1"/>
  <c r="D283" i="3"/>
  <c r="C283" i="3"/>
  <c r="B283" i="3"/>
  <c r="I282" i="3"/>
  <c r="H282" i="3"/>
  <c r="K282" i="3" s="1"/>
  <c r="G282" i="3"/>
  <c r="F282" i="3"/>
  <c r="E282" i="3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E280" i="3"/>
  <c r="K280" i="3" s="1"/>
  <c r="D280" i="3"/>
  <c r="J280" i="3" s="1"/>
  <c r="C280" i="3"/>
  <c r="I280" i="3" s="1"/>
  <c r="B280" i="3"/>
  <c r="H279" i="3"/>
  <c r="G279" i="3"/>
  <c r="J279" i="3" s="1"/>
  <c r="F279" i="3"/>
  <c r="I279" i="3" s="1"/>
  <c r="E279" i="3"/>
  <c r="K279" i="3" s="1"/>
  <c r="D279" i="3"/>
  <c r="C279" i="3"/>
  <c r="B279" i="3"/>
  <c r="I278" i="3"/>
  <c r="H278" i="3"/>
  <c r="K278" i="3" s="1"/>
  <c r="G278" i="3"/>
  <c r="F278" i="3"/>
  <c r="E278" i="3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J275" i="3" s="1"/>
  <c r="F275" i="3"/>
  <c r="I275" i="3" s="1"/>
  <c r="E275" i="3"/>
  <c r="K275" i="3" s="1"/>
  <c r="D275" i="3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J271" i="3" s="1"/>
  <c r="F271" i="3"/>
  <c r="I271" i="3" s="1"/>
  <c r="E271" i="3"/>
  <c r="K271" i="3" s="1"/>
  <c r="D271" i="3"/>
  <c r="C271" i="3"/>
  <c r="B271" i="3"/>
  <c r="I270" i="3"/>
  <c r="H270" i="3"/>
  <c r="K270" i="3" s="1"/>
  <c r="G270" i="3"/>
  <c r="F270" i="3"/>
  <c r="E270" i="3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J267" i="3" s="1"/>
  <c r="F267" i="3"/>
  <c r="I267" i="3" s="1"/>
  <c r="E267" i="3"/>
  <c r="K267" i="3" s="1"/>
  <c r="D267" i="3"/>
  <c r="C267" i="3"/>
  <c r="B267" i="3"/>
  <c r="I266" i="3"/>
  <c r="H266" i="3"/>
  <c r="K266" i="3" s="1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E264" i="3"/>
  <c r="K264" i="3" s="1"/>
  <c r="D264" i="3"/>
  <c r="J264" i="3" s="1"/>
  <c r="C264" i="3"/>
  <c r="I264" i="3" s="1"/>
  <c r="B264" i="3"/>
  <c r="H263" i="3"/>
  <c r="G263" i="3"/>
  <c r="J263" i="3" s="1"/>
  <c r="F263" i="3"/>
  <c r="I263" i="3" s="1"/>
  <c r="E263" i="3"/>
  <c r="K263" i="3" s="1"/>
  <c r="D263" i="3"/>
  <c r="C263" i="3"/>
  <c r="B263" i="3"/>
  <c r="I262" i="3"/>
  <c r="H262" i="3"/>
  <c r="K262" i="3" s="1"/>
  <c r="G262" i="3"/>
  <c r="F262" i="3"/>
  <c r="E262" i="3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J259" i="3" s="1"/>
  <c r="F259" i="3"/>
  <c r="I259" i="3" s="1"/>
  <c r="E259" i="3"/>
  <c r="K259" i="3" s="1"/>
  <c r="D259" i="3"/>
  <c r="C259" i="3"/>
  <c r="B259" i="3"/>
  <c r="I258" i="3"/>
  <c r="H258" i="3"/>
  <c r="K258" i="3" s="1"/>
  <c r="G258" i="3"/>
  <c r="F258" i="3"/>
  <c r="E258" i="3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J255" i="3" s="1"/>
  <c r="F255" i="3"/>
  <c r="I255" i="3" s="1"/>
  <c r="E255" i="3"/>
  <c r="K255" i="3" s="1"/>
  <c r="D255" i="3"/>
  <c r="C255" i="3"/>
  <c r="B255" i="3"/>
  <c r="I254" i="3"/>
  <c r="H254" i="3"/>
  <c r="K254" i="3" s="1"/>
  <c r="G254" i="3"/>
  <c r="F254" i="3"/>
  <c r="E254" i="3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H251" i="3"/>
  <c r="G251" i="3"/>
  <c r="J251" i="3" s="1"/>
  <c r="F251" i="3"/>
  <c r="I251" i="3" s="1"/>
  <c r="E251" i="3"/>
  <c r="K251" i="3" s="1"/>
  <c r="D251" i="3"/>
  <c r="C251" i="3"/>
  <c r="B251" i="3"/>
  <c r="I250" i="3"/>
  <c r="H250" i="3"/>
  <c r="K250" i="3" s="1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G247" i="3"/>
  <c r="J247" i="3" s="1"/>
  <c r="F247" i="3"/>
  <c r="I247" i="3" s="1"/>
  <c r="E247" i="3"/>
  <c r="K247" i="3" s="1"/>
  <c r="D247" i="3"/>
  <c r="C247" i="3"/>
  <c r="B247" i="3"/>
  <c r="I246" i="3"/>
  <c r="H246" i="3"/>
  <c r="K246" i="3" s="1"/>
  <c r="G246" i="3"/>
  <c r="F246" i="3"/>
  <c r="E246" i="3"/>
  <c r="D246" i="3"/>
  <c r="J246" i="3" s="1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J243" i="3" s="1"/>
  <c r="F243" i="3"/>
  <c r="I243" i="3" s="1"/>
  <c r="E243" i="3"/>
  <c r="K243" i="3" s="1"/>
  <c r="D243" i="3"/>
  <c r="C243" i="3"/>
  <c r="B243" i="3"/>
  <c r="I242" i="3"/>
  <c r="H242" i="3"/>
  <c r="K242" i="3" s="1"/>
  <c r="G242" i="3"/>
  <c r="F242" i="3"/>
  <c r="E242" i="3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J239" i="3" s="1"/>
  <c r="F239" i="3"/>
  <c r="I239" i="3" s="1"/>
  <c r="E239" i="3"/>
  <c r="K239" i="3" s="1"/>
  <c r="D239" i="3"/>
  <c r="C239" i="3"/>
  <c r="B239" i="3"/>
  <c r="I238" i="3"/>
  <c r="H238" i="3"/>
  <c r="K238" i="3" s="1"/>
  <c r="G238" i="3"/>
  <c r="F238" i="3"/>
  <c r="E238" i="3"/>
  <c r="D238" i="3"/>
  <c r="J238" i="3" s="1"/>
  <c r="C238" i="3"/>
  <c r="B238" i="3"/>
  <c r="K237" i="3"/>
  <c r="J237" i="3"/>
  <c r="H237" i="3"/>
  <c r="G237" i="3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J235" i="3" s="1"/>
  <c r="F235" i="3"/>
  <c r="I235" i="3" s="1"/>
  <c r="E235" i="3"/>
  <c r="K235" i="3" s="1"/>
  <c r="D235" i="3"/>
  <c r="C235" i="3"/>
  <c r="B235" i="3"/>
  <c r="I234" i="3"/>
  <c r="H234" i="3"/>
  <c r="K234" i="3" s="1"/>
  <c r="G234" i="3"/>
  <c r="F234" i="3"/>
  <c r="E234" i="3"/>
  <c r="D234" i="3"/>
  <c r="J234" i="3" s="1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J231" i="3" s="1"/>
  <c r="F231" i="3"/>
  <c r="I231" i="3" s="1"/>
  <c r="E231" i="3"/>
  <c r="K231" i="3" s="1"/>
  <c r="D231" i="3"/>
  <c r="C231" i="3"/>
  <c r="B231" i="3"/>
  <c r="I230" i="3"/>
  <c r="H230" i="3"/>
  <c r="K230" i="3" s="1"/>
  <c r="G230" i="3"/>
  <c r="F230" i="3"/>
  <c r="E230" i="3"/>
  <c r="D230" i="3"/>
  <c r="J230" i="3" s="1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H227" i="3"/>
  <c r="G227" i="3"/>
  <c r="J227" i="3" s="1"/>
  <c r="F227" i="3"/>
  <c r="I227" i="3" s="1"/>
  <c r="E227" i="3"/>
  <c r="K227" i="3" s="1"/>
  <c r="D227" i="3"/>
  <c r="C227" i="3"/>
  <c r="B227" i="3"/>
  <c r="I226" i="3"/>
  <c r="H226" i="3"/>
  <c r="K226" i="3" s="1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J223" i="3" s="1"/>
  <c r="F223" i="3"/>
  <c r="I223" i="3" s="1"/>
  <c r="E223" i="3"/>
  <c r="K223" i="3" s="1"/>
  <c r="D223" i="3"/>
  <c r="C223" i="3"/>
  <c r="B223" i="3"/>
  <c r="I222" i="3"/>
  <c r="H222" i="3"/>
  <c r="K222" i="3" s="1"/>
  <c r="G222" i="3"/>
  <c r="F222" i="3"/>
  <c r="E222" i="3"/>
  <c r="D222" i="3"/>
  <c r="J222" i="3" s="1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I220" i="3" s="1"/>
  <c r="B220" i="3"/>
  <c r="H219" i="3"/>
  <c r="G219" i="3"/>
  <c r="J219" i="3" s="1"/>
  <c r="F219" i="3"/>
  <c r="I219" i="3" s="1"/>
  <c r="E219" i="3"/>
  <c r="K219" i="3" s="1"/>
  <c r="D219" i="3"/>
  <c r="C219" i="3"/>
  <c r="B219" i="3"/>
  <c r="I218" i="3"/>
  <c r="H218" i="3"/>
  <c r="K218" i="3" s="1"/>
  <c r="G218" i="3"/>
  <c r="F218" i="3"/>
  <c r="E218" i="3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J215" i="3" s="1"/>
  <c r="F215" i="3"/>
  <c r="I215" i="3" s="1"/>
  <c r="E215" i="3"/>
  <c r="K215" i="3" s="1"/>
  <c r="D215" i="3"/>
  <c r="C215" i="3"/>
  <c r="B215" i="3"/>
  <c r="I214" i="3"/>
  <c r="H214" i="3"/>
  <c r="K214" i="3" s="1"/>
  <c r="G214" i="3"/>
  <c r="F214" i="3"/>
  <c r="E214" i="3"/>
  <c r="D214" i="3"/>
  <c r="J214" i="3" s="1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J211" i="3" s="1"/>
  <c r="F211" i="3"/>
  <c r="I211" i="3" s="1"/>
  <c r="E211" i="3"/>
  <c r="K211" i="3" s="1"/>
  <c r="D211" i="3"/>
  <c r="C211" i="3"/>
  <c r="B211" i="3"/>
  <c r="I210" i="3"/>
  <c r="H210" i="3"/>
  <c r="K210" i="3" s="1"/>
  <c r="G210" i="3"/>
  <c r="F210" i="3"/>
  <c r="E210" i="3"/>
  <c r="D210" i="3"/>
  <c r="J210" i="3" s="1"/>
  <c r="C210" i="3"/>
  <c r="B210" i="3"/>
  <c r="K209" i="3"/>
  <c r="J209" i="3"/>
  <c r="H209" i="3"/>
  <c r="G209" i="3"/>
  <c r="F209" i="3"/>
  <c r="E209" i="3"/>
  <c r="D209" i="3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J207" i="3" s="1"/>
  <c r="F207" i="3"/>
  <c r="I207" i="3" s="1"/>
  <c r="E207" i="3"/>
  <c r="K207" i="3" s="1"/>
  <c r="D207" i="3"/>
  <c r="C207" i="3"/>
  <c r="B207" i="3"/>
  <c r="I206" i="3"/>
  <c r="H206" i="3"/>
  <c r="K206" i="3" s="1"/>
  <c r="G206" i="3"/>
  <c r="F206" i="3"/>
  <c r="E206" i="3"/>
  <c r="D206" i="3"/>
  <c r="J206" i="3" s="1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J203" i="3" s="1"/>
  <c r="F203" i="3"/>
  <c r="I203" i="3" s="1"/>
  <c r="E203" i="3"/>
  <c r="K203" i="3" s="1"/>
  <c r="D203" i="3"/>
  <c r="C203" i="3"/>
  <c r="B203" i="3"/>
  <c r="I202" i="3"/>
  <c r="H202" i="3"/>
  <c r="K202" i="3" s="1"/>
  <c r="G202" i="3"/>
  <c r="F202" i="3"/>
  <c r="E202" i="3"/>
  <c r="D202" i="3"/>
  <c r="J202" i="3" s="1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H199" i="3"/>
  <c r="G199" i="3"/>
  <c r="J199" i="3" s="1"/>
  <c r="F199" i="3"/>
  <c r="I199" i="3" s="1"/>
  <c r="E199" i="3"/>
  <c r="K199" i="3" s="1"/>
  <c r="D199" i="3"/>
  <c r="C199" i="3"/>
  <c r="B199" i="3"/>
  <c r="I198" i="3"/>
  <c r="H198" i="3"/>
  <c r="K198" i="3" s="1"/>
  <c r="G198" i="3"/>
  <c r="F198" i="3"/>
  <c r="E198" i="3"/>
  <c r="D198" i="3"/>
  <c r="J198" i="3" s="1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J195" i="3" s="1"/>
  <c r="F195" i="3"/>
  <c r="I195" i="3" s="1"/>
  <c r="E195" i="3"/>
  <c r="K195" i="3" s="1"/>
  <c r="D195" i="3"/>
  <c r="C195" i="3"/>
  <c r="B195" i="3"/>
  <c r="I194" i="3"/>
  <c r="H194" i="3"/>
  <c r="K194" i="3" s="1"/>
  <c r="G194" i="3"/>
  <c r="F194" i="3"/>
  <c r="E194" i="3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J191" i="3" s="1"/>
  <c r="F191" i="3"/>
  <c r="I191" i="3" s="1"/>
  <c r="E191" i="3"/>
  <c r="K191" i="3" s="1"/>
  <c r="D191" i="3"/>
  <c r="C191" i="3"/>
  <c r="B191" i="3"/>
  <c r="I190" i="3"/>
  <c r="H190" i="3"/>
  <c r="K190" i="3" s="1"/>
  <c r="G190" i="3"/>
  <c r="F190" i="3"/>
  <c r="E190" i="3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J187" i="3" s="1"/>
  <c r="F187" i="3"/>
  <c r="I187" i="3" s="1"/>
  <c r="E187" i="3"/>
  <c r="K187" i="3" s="1"/>
  <c r="D187" i="3"/>
  <c r="C187" i="3"/>
  <c r="B187" i="3"/>
  <c r="I186" i="3"/>
  <c r="H186" i="3"/>
  <c r="K186" i="3" s="1"/>
  <c r="G186" i="3"/>
  <c r="F186" i="3"/>
  <c r="E186" i="3"/>
  <c r="D186" i="3"/>
  <c r="J186" i="3" s="1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H183" i="3"/>
  <c r="G183" i="3"/>
  <c r="J183" i="3" s="1"/>
  <c r="F183" i="3"/>
  <c r="I183" i="3" s="1"/>
  <c r="E183" i="3"/>
  <c r="K183" i="3" s="1"/>
  <c r="D183" i="3"/>
  <c r="C183" i="3"/>
  <c r="B183" i="3"/>
  <c r="I182" i="3"/>
  <c r="H182" i="3"/>
  <c r="K182" i="3" s="1"/>
  <c r="G182" i="3"/>
  <c r="F182" i="3"/>
  <c r="E182" i="3"/>
  <c r="D182" i="3"/>
  <c r="J182" i="3" s="1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J179" i="3" s="1"/>
  <c r="F179" i="3"/>
  <c r="I179" i="3" s="1"/>
  <c r="E179" i="3"/>
  <c r="K179" i="3" s="1"/>
  <c r="D179" i="3"/>
  <c r="C179" i="3"/>
  <c r="B179" i="3"/>
  <c r="I178" i="3"/>
  <c r="H178" i="3"/>
  <c r="K178" i="3" s="1"/>
  <c r="G178" i="3"/>
  <c r="F178" i="3"/>
  <c r="E178" i="3"/>
  <c r="D178" i="3"/>
  <c r="J178" i="3" s="1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J175" i="3" s="1"/>
  <c r="F175" i="3"/>
  <c r="I175" i="3" s="1"/>
  <c r="E175" i="3"/>
  <c r="K175" i="3" s="1"/>
  <c r="D175" i="3"/>
  <c r="C175" i="3"/>
  <c r="B175" i="3"/>
  <c r="H174" i="3"/>
  <c r="K174" i="3" s="1"/>
  <c r="G174" i="3"/>
  <c r="F174" i="3"/>
  <c r="E174" i="3"/>
  <c r="D174" i="3"/>
  <c r="C174" i="3"/>
  <c r="I174" i="3" s="1"/>
  <c r="B174" i="3"/>
  <c r="J173" i="3"/>
  <c r="I173" i="3"/>
  <c r="H173" i="3"/>
  <c r="G173" i="3"/>
  <c r="F173" i="3"/>
  <c r="E173" i="3"/>
  <c r="K173" i="3" s="1"/>
  <c r="D173" i="3"/>
  <c r="C173" i="3"/>
  <c r="B173" i="3"/>
  <c r="K172" i="3"/>
  <c r="H172" i="3"/>
  <c r="G172" i="3"/>
  <c r="F172" i="3"/>
  <c r="E172" i="3"/>
  <c r="D172" i="3"/>
  <c r="C172" i="3"/>
  <c r="I172" i="3" s="1"/>
  <c r="B172" i="3"/>
  <c r="I171" i="3"/>
  <c r="H171" i="3"/>
  <c r="G171" i="3"/>
  <c r="J171" i="3" s="1"/>
  <c r="F171" i="3"/>
  <c r="E171" i="3"/>
  <c r="K171" i="3" s="1"/>
  <c r="D171" i="3"/>
  <c r="C171" i="3"/>
  <c r="B171" i="3"/>
  <c r="I170" i="3"/>
  <c r="H170" i="3"/>
  <c r="K170" i="3" s="1"/>
  <c r="G170" i="3"/>
  <c r="F170" i="3"/>
  <c r="E170" i="3"/>
  <c r="D170" i="3"/>
  <c r="C170" i="3"/>
  <c r="B170" i="3"/>
  <c r="K169" i="3"/>
  <c r="J169" i="3"/>
  <c r="H169" i="3"/>
  <c r="G169" i="3"/>
  <c r="F169" i="3"/>
  <c r="E169" i="3"/>
  <c r="D169" i="3"/>
  <c r="C169" i="3"/>
  <c r="I169" i="3" s="1"/>
  <c r="B169" i="3"/>
  <c r="H168" i="3"/>
  <c r="G168" i="3"/>
  <c r="F168" i="3"/>
  <c r="E168" i="3"/>
  <c r="K168" i="3" s="1"/>
  <c r="D168" i="3"/>
  <c r="J168" i="3" s="1"/>
  <c r="C168" i="3"/>
  <c r="I168" i="3" s="1"/>
  <c r="B168" i="3"/>
  <c r="I167" i="3"/>
  <c r="H167" i="3"/>
  <c r="G167" i="3"/>
  <c r="J167" i="3" s="1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H165" i="3"/>
  <c r="G165" i="3"/>
  <c r="F165" i="3"/>
  <c r="E165" i="3"/>
  <c r="K165" i="3" s="1"/>
  <c r="D165" i="3"/>
  <c r="C165" i="3"/>
  <c r="I165" i="3" s="1"/>
  <c r="B165" i="3"/>
  <c r="H164" i="3"/>
  <c r="G164" i="3"/>
  <c r="F164" i="3"/>
  <c r="E164" i="3"/>
  <c r="K164" i="3" s="1"/>
  <c r="D164" i="3"/>
  <c r="C164" i="3"/>
  <c r="I164" i="3" s="1"/>
  <c r="B164" i="3"/>
  <c r="H163" i="3"/>
  <c r="G163" i="3"/>
  <c r="J163" i="3" s="1"/>
  <c r="F163" i="3"/>
  <c r="I163" i="3" s="1"/>
  <c r="E163" i="3"/>
  <c r="K163" i="3" s="1"/>
  <c r="D163" i="3"/>
  <c r="C163" i="3"/>
  <c r="B163" i="3"/>
  <c r="I162" i="3"/>
  <c r="H162" i="3"/>
  <c r="K162" i="3" s="1"/>
  <c r="G162" i="3"/>
  <c r="F162" i="3"/>
  <c r="E162" i="3"/>
  <c r="D162" i="3"/>
  <c r="C162" i="3"/>
  <c r="B162" i="3"/>
  <c r="K161" i="3"/>
  <c r="J161" i="3"/>
  <c r="I161" i="3"/>
  <c r="H161" i="3"/>
  <c r="G161" i="3"/>
  <c r="F161" i="3"/>
  <c r="E161" i="3"/>
  <c r="D161" i="3"/>
  <c r="C161" i="3"/>
  <c r="B161" i="3"/>
  <c r="K160" i="3"/>
  <c r="H160" i="3"/>
  <c r="G160" i="3"/>
  <c r="F160" i="3"/>
  <c r="E160" i="3"/>
  <c r="D160" i="3"/>
  <c r="C160" i="3"/>
  <c r="I160" i="3" s="1"/>
  <c r="B160" i="3"/>
  <c r="I159" i="3"/>
  <c r="H159" i="3"/>
  <c r="G159" i="3"/>
  <c r="J159" i="3" s="1"/>
  <c r="F159" i="3"/>
  <c r="E159" i="3"/>
  <c r="K159" i="3" s="1"/>
  <c r="D159" i="3"/>
  <c r="C159" i="3"/>
  <c r="B159" i="3"/>
  <c r="K158" i="3"/>
  <c r="I158" i="3"/>
  <c r="H158" i="3"/>
  <c r="G158" i="3"/>
  <c r="F158" i="3"/>
  <c r="E158" i="3"/>
  <c r="D158" i="3"/>
  <c r="J158" i="3" s="1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J155" i="3" s="1"/>
  <c r="F155" i="3"/>
  <c r="I155" i="3" s="1"/>
  <c r="E155" i="3"/>
  <c r="K155" i="3" s="1"/>
  <c r="D155" i="3"/>
  <c r="C155" i="3"/>
  <c r="B155" i="3"/>
  <c r="I154" i="3"/>
  <c r="H154" i="3"/>
  <c r="K154" i="3" s="1"/>
  <c r="G154" i="3"/>
  <c r="F154" i="3"/>
  <c r="E154" i="3"/>
  <c r="D154" i="3"/>
  <c r="C154" i="3"/>
  <c r="B154" i="3"/>
  <c r="K153" i="3"/>
  <c r="J153" i="3"/>
  <c r="I153" i="3"/>
  <c r="H153" i="3"/>
  <c r="G153" i="3"/>
  <c r="F153" i="3"/>
  <c r="E153" i="3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H151" i="3"/>
  <c r="G151" i="3"/>
  <c r="J151" i="3" s="1"/>
  <c r="F151" i="3"/>
  <c r="E151" i="3"/>
  <c r="K151" i="3" s="1"/>
  <c r="D151" i="3"/>
  <c r="C151" i="3"/>
  <c r="I151" i="3" s="1"/>
  <c r="B151" i="3"/>
  <c r="H150" i="3"/>
  <c r="G150" i="3"/>
  <c r="F150" i="3"/>
  <c r="E150" i="3"/>
  <c r="K150" i="3" s="1"/>
  <c r="D150" i="3"/>
  <c r="C150" i="3"/>
  <c r="I150" i="3" s="1"/>
  <c r="B150" i="3"/>
  <c r="I149" i="3"/>
  <c r="H149" i="3"/>
  <c r="G149" i="3"/>
  <c r="J149" i="3" s="1"/>
  <c r="F149" i="3"/>
  <c r="E149" i="3"/>
  <c r="K149" i="3" s="1"/>
  <c r="D149" i="3"/>
  <c r="C149" i="3"/>
  <c r="B149" i="3"/>
  <c r="I148" i="3"/>
  <c r="H148" i="3"/>
  <c r="K148" i="3" s="1"/>
  <c r="G148" i="3"/>
  <c r="F148" i="3"/>
  <c r="E148" i="3"/>
  <c r="D148" i="3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J145" i="3" s="1"/>
  <c r="F145" i="3"/>
  <c r="E145" i="3"/>
  <c r="K145" i="3" s="1"/>
  <c r="D145" i="3"/>
  <c r="C145" i="3"/>
  <c r="B145" i="3"/>
  <c r="I144" i="3"/>
  <c r="H144" i="3"/>
  <c r="G144" i="3"/>
  <c r="F144" i="3"/>
  <c r="E144" i="3"/>
  <c r="K144" i="3" s="1"/>
  <c r="D144" i="3"/>
  <c r="C144" i="3"/>
  <c r="B144" i="3"/>
  <c r="K143" i="3"/>
  <c r="J143" i="3"/>
  <c r="I143" i="3"/>
  <c r="H143" i="3"/>
  <c r="G143" i="3"/>
  <c r="F143" i="3"/>
  <c r="E143" i="3"/>
  <c r="D143" i="3"/>
  <c r="C143" i="3"/>
  <c r="B143" i="3"/>
  <c r="K142" i="3"/>
  <c r="I142" i="3"/>
  <c r="H142" i="3"/>
  <c r="G142" i="3"/>
  <c r="F142" i="3"/>
  <c r="E142" i="3"/>
  <c r="D142" i="3"/>
  <c r="J142" i="3" s="1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H139" i="3"/>
  <c r="G139" i="3"/>
  <c r="J139" i="3" s="1"/>
  <c r="F139" i="3"/>
  <c r="I139" i="3" s="1"/>
  <c r="E139" i="3"/>
  <c r="K139" i="3" s="1"/>
  <c r="D139" i="3"/>
  <c r="C139" i="3"/>
  <c r="B139" i="3"/>
  <c r="I138" i="3"/>
  <c r="H138" i="3"/>
  <c r="K138" i="3" s="1"/>
  <c r="G138" i="3"/>
  <c r="F138" i="3"/>
  <c r="E138" i="3"/>
  <c r="D138" i="3"/>
  <c r="C138" i="3"/>
  <c r="B138" i="3"/>
  <c r="K137" i="3"/>
  <c r="J137" i="3"/>
  <c r="I137" i="3"/>
  <c r="H137" i="3"/>
  <c r="G137" i="3"/>
  <c r="F137" i="3"/>
  <c r="E137" i="3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J135" i="3" s="1"/>
  <c r="F135" i="3"/>
  <c r="E135" i="3"/>
  <c r="K135" i="3" s="1"/>
  <c r="D135" i="3"/>
  <c r="C135" i="3"/>
  <c r="I135" i="3" s="1"/>
  <c r="B135" i="3"/>
  <c r="H134" i="3"/>
  <c r="G134" i="3"/>
  <c r="F134" i="3"/>
  <c r="E134" i="3"/>
  <c r="K134" i="3" s="1"/>
  <c r="D134" i="3"/>
  <c r="C134" i="3"/>
  <c r="I134" i="3" s="1"/>
  <c r="B134" i="3"/>
  <c r="I133" i="3"/>
  <c r="H133" i="3"/>
  <c r="G133" i="3"/>
  <c r="J133" i="3" s="1"/>
  <c r="F133" i="3"/>
  <c r="E133" i="3"/>
  <c r="K133" i="3" s="1"/>
  <c r="D133" i="3"/>
  <c r="C133" i="3"/>
  <c r="B133" i="3"/>
  <c r="I132" i="3"/>
  <c r="H132" i="3"/>
  <c r="K132" i="3" s="1"/>
  <c r="G132" i="3"/>
  <c r="F132" i="3"/>
  <c r="E132" i="3"/>
  <c r="D132" i="3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F129" i="3"/>
  <c r="E129" i="3"/>
  <c r="K129" i="3" s="1"/>
  <c r="D129" i="3"/>
  <c r="J129" i="3" s="1"/>
  <c r="C129" i="3"/>
  <c r="I129" i="3" s="1"/>
  <c r="B129" i="3"/>
  <c r="I128" i="3"/>
  <c r="H128" i="3"/>
  <c r="G128" i="3"/>
  <c r="J128" i="3" s="1"/>
  <c r="F128" i="3"/>
  <c r="E128" i="3"/>
  <c r="D128" i="3"/>
  <c r="C128" i="3"/>
  <c r="B128" i="3"/>
  <c r="K127" i="3"/>
  <c r="J127" i="3"/>
  <c r="I127" i="3"/>
  <c r="H127" i="3"/>
  <c r="G127" i="3"/>
  <c r="F127" i="3"/>
  <c r="E127" i="3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H125" i="3"/>
  <c r="G125" i="3"/>
  <c r="F125" i="3"/>
  <c r="E125" i="3"/>
  <c r="K125" i="3" s="1"/>
  <c r="D125" i="3"/>
  <c r="J125" i="3" s="1"/>
  <c r="C125" i="3"/>
  <c r="B125" i="3"/>
  <c r="I124" i="3"/>
  <c r="H124" i="3"/>
  <c r="G124" i="3"/>
  <c r="J124" i="3" s="1"/>
  <c r="F124" i="3"/>
  <c r="E124" i="3"/>
  <c r="K124" i="3" s="1"/>
  <c r="D124" i="3"/>
  <c r="C124" i="3"/>
  <c r="B124" i="3"/>
  <c r="K123" i="3"/>
  <c r="J123" i="3"/>
  <c r="I123" i="3"/>
  <c r="H123" i="3"/>
  <c r="G123" i="3"/>
  <c r="F123" i="3"/>
  <c r="E123" i="3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H121" i="3"/>
  <c r="G121" i="3"/>
  <c r="F121" i="3"/>
  <c r="E121" i="3"/>
  <c r="K121" i="3" s="1"/>
  <c r="D121" i="3"/>
  <c r="J121" i="3" s="1"/>
  <c r="C121" i="3"/>
  <c r="I121" i="3" s="1"/>
  <c r="B121" i="3"/>
  <c r="I120" i="3"/>
  <c r="H120" i="3"/>
  <c r="G120" i="3"/>
  <c r="J120" i="3" s="1"/>
  <c r="F120" i="3"/>
  <c r="E120" i="3"/>
  <c r="K120" i="3" s="1"/>
  <c r="D120" i="3"/>
  <c r="C120" i="3"/>
  <c r="B120" i="3"/>
  <c r="K119" i="3"/>
  <c r="J119" i="3"/>
  <c r="I119" i="3"/>
  <c r="H119" i="3"/>
  <c r="G119" i="3"/>
  <c r="F119" i="3"/>
  <c r="E119" i="3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H117" i="3"/>
  <c r="G117" i="3"/>
  <c r="F117" i="3"/>
  <c r="E117" i="3"/>
  <c r="K117" i="3" s="1"/>
  <c r="D117" i="3"/>
  <c r="J117" i="3" s="1"/>
  <c r="C117" i="3"/>
  <c r="I117" i="3" s="1"/>
  <c r="B117" i="3"/>
  <c r="I116" i="3"/>
  <c r="H116" i="3"/>
  <c r="G116" i="3"/>
  <c r="J116" i="3" s="1"/>
  <c r="F116" i="3"/>
  <c r="E116" i="3"/>
  <c r="D116" i="3"/>
  <c r="C116" i="3"/>
  <c r="B116" i="3"/>
  <c r="K115" i="3"/>
  <c r="J115" i="3"/>
  <c r="I115" i="3"/>
  <c r="H115" i="3"/>
  <c r="G115" i="3"/>
  <c r="F115" i="3"/>
  <c r="E115" i="3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I112" i="3"/>
  <c r="H112" i="3"/>
  <c r="K112" i="3" s="1"/>
  <c r="G112" i="3"/>
  <c r="J112" i="3" s="1"/>
  <c r="F112" i="3"/>
  <c r="E112" i="3"/>
  <c r="D112" i="3"/>
  <c r="C112" i="3"/>
  <c r="B112" i="3"/>
  <c r="K111" i="3"/>
  <c r="J111" i="3"/>
  <c r="I111" i="3"/>
  <c r="H111" i="3"/>
  <c r="G111" i="3"/>
  <c r="F111" i="3"/>
  <c r="E111" i="3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H109" i="3"/>
  <c r="G109" i="3"/>
  <c r="F109" i="3"/>
  <c r="E109" i="3"/>
  <c r="K109" i="3" s="1"/>
  <c r="D109" i="3"/>
  <c r="J109" i="3" s="1"/>
  <c r="C109" i="3"/>
  <c r="B109" i="3"/>
  <c r="I108" i="3"/>
  <c r="H108" i="3"/>
  <c r="G108" i="3"/>
  <c r="J108" i="3" s="1"/>
  <c r="F108" i="3"/>
  <c r="E108" i="3"/>
  <c r="K108" i="3" s="1"/>
  <c r="D108" i="3"/>
  <c r="C108" i="3"/>
  <c r="B108" i="3"/>
  <c r="K107" i="3"/>
  <c r="J107" i="3"/>
  <c r="I107" i="3"/>
  <c r="H107" i="3"/>
  <c r="G107" i="3"/>
  <c r="F107" i="3"/>
  <c r="E107" i="3"/>
  <c r="D107" i="3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H105" i="3"/>
  <c r="G105" i="3"/>
  <c r="F105" i="3"/>
  <c r="E105" i="3"/>
  <c r="K105" i="3" s="1"/>
  <c r="D105" i="3"/>
  <c r="J105" i="3" s="1"/>
  <c r="C105" i="3"/>
  <c r="B105" i="3"/>
  <c r="I104" i="3"/>
  <c r="H104" i="3"/>
  <c r="G104" i="3"/>
  <c r="J104" i="3" s="1"/>
  <c r="F104" i="3"/>
  <c r="E104" i="3"/>
  <c r="K104" i="3" s="1"/>
  <c r="D104" i="3"/>
  <c r="C104" i="3"/>
  <c r="B104" i="3"/>
  <c r="K103" i="3"/>
  <c r="J103" i="3"/>
  <c r="I103" i="3"/>
  <c r="H103" i="3"/>
  <c r="G103" i="3"/>
  <c r="F103" i="3"/>
  <c r="E103" i="3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H101" i="3"/>
  <c r="G101" i="3"/>
  <c r="F101" i="3"/>
  <c r="E101" i="3"/>
  <c r="K101" i="3" s="1"/>
  <c r="D101" i="3"/>
  <c r="J101" i="3" s="1"/>
  <c r="C101" i="3"/>
  <c r="I101" i="3" s="1"/>
  <c r="B101" i="3"/>
  <c r="I100" i="3"/>
  <c r="H100" i="3"/>
  <c r="G100" i="3"/>
  <c r="J100" i="3" s="1"/>
  <c r="F100" i="3"/>
  <c r="E100" i="3"/>
  <c r="D100" i="3"/>
  <c r="C100" i="3"/>
  <c r="B100" i="3"/>
  <c r="K99" i="3"/>
  <c r="J99" i="3"/>
  <c r="I99" i="3"/>
  <c r="H99" i="3"/>
  <c r="G99" i="3"/>
  <c r="F99" i="3"/>
  <c r="E99" i="3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H97" i="3"/>
  <c r="G97" i="3"/>
  <c r="F97" i="3"/>
  <c r="E97" i="3"/>
  <c r="K97" i="3" s="1"/>
  <c r="D97" i="3"/>
  <c r="J97" i="3" s="1"/>
  <c r="C97" i="3"/>
  <c r="I97" i="3" s="1"/>
  <c r="B97" i="3"/>
  <c r="I96" i="3"/>
  <c r="H96" i="3"/>
  <c r="G96" i="3"/>
  <c r="J96" i="3" s="1"/>
  <c r="F96" i="3"/>
  <c r="E96" i="3"/>
  <c r="D96" i="3"/>
  <c r="C96" i="3"/>
  <c r="B96" i="3"/>
  <c r="K95" i="3"/>
  <c r="J95" i="3"/>
  <c r="I95" i="3"/>
  <c r="H95" i="3"/>
  <c r="G95" i="3"/>
  <c r="F95" i="3"/>
  <c r="E95" i="3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H93" i="3"/>
  <c r="G93" i="3"/>
  <c r="F93" i="3"/>
  <c r="E93" i="3"/>
  <c r="K93" i="3" s="1"/>
  <c r="D93" i="3"/>
  <c r="J93" i="3" s="1"/>
  <c r="C93" i="3"/>
  <c r="B93" i="3"/>
  <c r="I92" i="3"/>
  <c r="H92" i="3"/>
  <c r="G92" i="3"/>
  <c r="J92" i="3" s="1"/>
  <c r="F92" i="3"/>
  <c r="E92" i="3"/>
  <c r="K92" i="3" s="1"/>
  <c r="D92" i="3"/>
  <c r="C92" i="3"/>
  <c r="B92" i="3"/>
  <c r="K91" i="3"/>
  <c r="J91" i="3"/>
  <c r="I91" i="3"/>
  <c r="H91" i="3"/>
  <c r="G91" i="3"/>
  <c r="F91" i="3"/>
  <c r="E91" i="3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H89" i="3"/>
  <c r="G89" i="3"/>
  <c r="F89" i="3"/>
  <c r="E89" i="3"/>
  <c r="K89" i="3" s="1"/>
  <c r="D89" i="3"/>
  <c r="J89" i="3" s="1"/>
  <c r="C89" i="3"/>
  <c r="I89" i="3" s="1"/>
  <c r="B89" i="3"/>
  <c r="I88" i="3"/>
  <c r="H88" i="3"/>
  <c r="G88" i="3"/>
  <c r="J88" i="3" s="1"/>
  <c r="F88" i="3"/>
  <c r="E88" i="3"/>
  <c r="K88" i="3" s="1"/>
  <c r="D88" i="3"/>
  <c r="C88" i="3"/>
  <c r="B88" i="3"/>
  <c r="K87" i="3"/>
  <c r="J87" i="3"/>
  <c r="I87" i="3"/>
  <c r="H87" i="3"/>
  <c r="G87" i="3"/>
  <c r="F87" i="3"/>
  <c r="E87" i="3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H85" i="3"/>
  <c r="G85" i="3"/>
  <c r="F85" i="3"/>
  <c r="E85" i="3"/>
  <c r="K85" i="3" s="1"/>
  <c r="D85" i="3"/>
  <c r="J85" i="3" s="1"/>
  <c r="C85" i="3"/>
  <c r="I85" i="3" s="1"/>
  <c r="B85" i="3"/>
  <c r="I84" i="3"/>
  <c r="H84" i="3"/>
  <c r="G84" i="3"/>
  <c r="J84" i="3" s="1"/>
  <c r="F84" i="3"/>
  <c r="E84" i="3"/>
  <c r="D84" i="3"/>
  <c r="C84" i="3"/>
  <c r="B84" i="3"/>
  <c r="K83" i="3"/>
  <c r="J83" i="3"/>
  <c r="I83" i="3"/>
  <c r="H83" i="3"/>
  <c r="G83" i="3"/>
  <c r="F83" i="3"/>
  <c r="E83" i="3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I80" i="3"/>
  <c r="H80" i="3"/>
  <c r="G80" i="3"/>
  <c r="J80" i="3" s="1"/>
  <c r="F80" i="3"/>
  <c r="E80" i="3"/>
  <c r="K80" i="3" s="1"/>
  <c r="D80" i="3"/>
  <c r="C80" i="3"/>
  <c r="B80" i="3"/>
  <c r="K79" i="3"/>
  <c r="J79" i="3"/>
  <c r="I79" i="3"/>
  <c r="H79" i="3"/>
  <c r="G79" i="3"/>
  <c r="F79" i="3"/>
  <c r="E79" i="3"/>
  <c r="D79" i="3"/>
  <c r="C79" i="3"/>
  <c r="B79" i="3"/>
  <c r="K78" i="3"/>
  <c r="H78" i="3"/>
  <c r="G78" i="3"/>
  <c r="F78" i="3"/>
  <c r="E78" i="3"/>
  <c r="D78" i="3"/>
  <c r="J78" i="3" s="1"/>
  <c r="C78" i="3"/>
  <c r="I78" i="3" s="1"/>
  <c r="B78" i="3"/>
  <c r="H77" i="3"/>
  <c r="G77" i="3"/>
  <c r="F77" i="3"/>
  <c r="E77" i="3"/>
  <c r="K77" i="3" s="1"/>
  <c r="D77" i="3"/>
  <c r="J77" i="3" s="1"/>
  <c r="C77" i="3"/>
  <c r="B77" i="3"/>
  <c r="I76" i="3"/>
  <c r="H76" i="3"/>
  <c r="G76" i="3"/>
  <c r="F76" i="3"/>
  <c r="E76" i="3"/>
  <c r="K76" i="3" s="1"/>
  <c r="D76" i="3"/>
  <c r="J76" i="3" s="1"/>
  <c r="C76" i="3"/>
  <c r="B76" i="3"/>
  <c r="K75" i="3"/>
  <c r="J75" i="3"/>
  <c r="I75" i="3"/>
  <c r="H75" i="3"/>
  <c r="G75" i="3"/>
  <c r="F75" i="3"/>
  <c r="E75" i="3"/>
  <c r="D75" i="3"/>
  <c r="C75" i="3"/>
  <c r="B75" i="3"/>
  <c r="K74" i="3"/>
  <c r="H74" i="3"/>
  <c r="G74" i="3"/>
  <c r="F74" i="3"/>
  <c r="E74" i="3"/>
  <c r="D74" i="3"/>
  <c r="J74" i="3" s="1"/>
  <c r="C74" i="3"/>
  <c r="I74" i="3" s="1"/>
  <c r="B74" i="3"/>
  <c r="H73" i="3"/>
  <c r="G73" i="3"/>
  <c r="J73" i="3" s="1"/>
  <c r="F73" i="3"/>
  <c r="E73" i="3"/>
  <c r="K73" i="3" s="1"/>
  <c r="D73" i="3"/>
  <c r="C73" i="3"/>
  <c r="B73" i="3"/>
  <c r="I72" i="3"/>
  <c r="H72" i="3"/>
  <c r="G72" i="3"/>
  <c r="F72" i="3"/>
  <c r="E72" i="3"/>
  <c r="K72" i="3" s="1"/>
  <c r="D72" i="3"/>
  <c r="J72" i="3" s="1"/>
  <c r="C72" i="3"/>
  <c r="B72" i="3"/>
  <c r="K71" i="3"/>
  <c r="J71" i="3"/>
  <c r="I71" i="3"/>
  <c r="H71" i="3"/>
  <c r="G71" i="3"/>
  <c r="F71" i="3"/>
  <c r="E71" i="3"/>
  <c r="D71" i="3"/>
  <c r="C71" i="3"/>
  <c r="B71" i="3"/>
  <c r="K70" i="3"/>
  <c r="H70" i="3"/>
  <c r="G70" i="3"/>
  <c r="F70" i="3"/>
  <c r="E70" i="3"/>
  <c r="D70" i="3"/>
  <c r="J70" i="3" s="1"/>
  <c r="C70" i="3"/>
  <c r="I70" i="3" s="1"/>
  <c r="B70" i="3"/>
  <c r="H69" i="3"/>
  <c r="G69" i="3"/>
  <c r="J69" i="3" s="1"/>
  <c r="F69" i="3"/>
  <c r="E69" i="3"/>
  <c r="K69" i="3" s="1"/>
  <c r="D69" i="3"/>
  <c r="C69" i="3"/>
  <c r="B69" i="3"/>
  <c r="I68" i="3"/>
  <c r="H68" i="3"/>
  <c r="G68" i="3"/>
  <c r="F68" i="3"/>
  <c r="E68" i="3"/>
  <c r="D68" i="3"/>
  <c r="J68" i="3" s="1"/>
  <c r="C68" i="3"/>
  <c r="B68" i="3"/>
  <c r="K67" i="3"/>
  <c r="J67" i="3"/>
  <c r="I67" i="3"/>
  <c r="H67" i="3"/>
  <c r="G67" i="3"/>
  <c r="F67" i="3"/>
  <c r="E67" i="3"/>
  <c r="D67" i="3"/>
  <c r="C67" i="3"/>
  <c r="B67" i="3"/>
  <c r="K66" i="3"/>
  <c r="H66" i="3"/>
  <c r="G66" i="3"/>
  <c r="F66" i="3"/>
  <c r="E66" i="3"/>
  <c r="D66" i="3"/>
  <c r="J66" i="3" s="1"/>
  <c r="C66" i="3"/>
  <c r="I66" i="3" s="1"/>
  <c r="B66" i="3"/>
  <c r="H65" i="3"/>
  <c r="G65" i="3"/>
  <c r="J65" i="3" s="1"/>
  <c r="F65" i="3"/>
  <c r="E65" i="3"/>
  <c r="K65" i="3" s="1"/>
  <c r="D65" i="3"/>
  <c r="C65" i="3"/>
  <c r="I65" i="3" s="1"/>
  <c r="B65" i="3"/>
  <c r="I64" i="3"/>
  <c r="H64" i="3"/>
  <c r="G64" i="3"/>
  <c r="F64" i="3"/>
  <c r="E64" i="3"/>
  <c r="D64" i="3"/>
  <c r="C64" i="3"/>
  <c r="B64" i="3"/>
  <c r="K63" i="3"/>
  <c r="J63" i="3"/>
  <c r="I63" i="3"/>
  <c r="H63" i="3"/>
  <c r="G63" i="3"/>
  <c r="F63" i="3"/>
  <c r="E63" i="3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H61" i="3"/>
  <c r="G61" i="3"/>
  <c r="J61" i="3" s="1"/>
  <c r="F61" i="3"/>
  <c r="E61" i="3"/>
  <c r="K61" i="3" s="1"/>
  <c r="D61" i="3"/>
  <c r="C61" i="3"/>
  <c r="B61" i="3"/>
  <c r="I60" i="3"/>
  <c r="H60" i="3"/>
  <c r="G60" i="3"/>
  <c r="F60" i="3"/>
  <c r="E60" i="3"/>
  <c r="D60" i="3"/>
  <c r="J60" i="3" s="1"/>
  <c r="C60" i="3"/>
  <c r="B60" i="3"/>
  <c r="K59" i="3"/>
  <c r="J59" i="3"/>
  <c r="I59" i="3"/>
  <c r="H59" i="3"/>
  <c r="G59" i="3"/>
  <c r="F59" i="3"/>
  <c r="E59" i="3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H57" i="3"/>
  <c r="G57" i="3"/>
  <c r="J57" i="3" s="1"/>
  <c r="F57" i="3"/>
  <c r="E57" i="3"/>
  <c r="K57" i="3" s="1"/>
  <c r="D57" i="3"/>
  <c r="C57" i="3"/>
  <c r="I57" i="3" s="1"/>
  <c r="B57" i="3"/>
  <c r="I56" i="3"/>
  <c r="H56" i="3"/>
  <c r="G56" i="3"/>
  <c r="F56" i="3"/>
  <c r="E56" i="3"/>
  <c r="K56" i="3" s="1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H53" i="3"/>
  <c r="G53" i="3"/>
  <c r="J53" i="3" s="1"/>
  <c r="F53" i="3"/>
  <c r="E53" i="3"/>
  <c r="K53" i="3" s="1"/>
  <c r="D53" i="3"/>
  <c r="C53" i="3"/>
  <c r="I53" i="3" s="1"/>
  <c r="B53" i="3"/>
  <c r="I52" i="3"/>
  <c r="H52" i="3"/>
  <c r="G52" i="3"/>
  <c r="F52" i="3"/>
  <c r="E52" i="3"/>
  <c r="D52" i="3"/>
  <c r="J52" i="3" s="1"/>
  <c r="C52" i="3"/>
  <c r="B52" i="3"/>
  <c r="K51" i="3"/>
  <c r="J51" i="3"/>
  <c r="I51" i="3"/>
  <c r="H51" i="3"/>
  <c r="G51" i="3"/>
  <c r="F51" i="3"/>
  <c r="E51" i="3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H49" i="3"/>
  <c r="G49" i="3"/>
  <c r="J49" i="3" s="1"/>
  <c r="F49" i="3"/>
  <c r="E49" i="3"/>
  <c r="K49" i="3" s="1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J47" i="3"/>
  <c r="I47" i="3"/>
  <c r="H47" i="3"/>
  <c r="G47" i="3"/>
  <c r="F47" i="3"/>
  <c r="E47" i="3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H45" i="3"/>
  <c r="G45" i="3"/>
  <c r="J45" i="3" s="1"/>
  <c r="F45" i="3"/>
  <c r="E45" i="3"/>
  <c r="K45" i="3" s="1"/>
  <c r="D45" i="3"/>
  <c r="C45" i="3"/>
  <c r="B45" i="3"/>
  <c r="I44" i="3"/>
  <c r="H44" i="3"/>
  <c r="G44" i="3"/>
  <c r="F44" i="3"/>
  <c r="E44" i="3"/>
  <c r="K44" i="3" s="1"/>
  <c r="D44" i="3"/>
  <c r="J44" i="3" s="1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J41" i="3" s="1"/>
  <c r="F41" i="3"/>
  <c r="E41" i="3"/>
  <c r="K41" i="3" s="1"/>
  <c r="D41" i="3"/>
  <c r="C41" i="3"/>
  <c r="B41" i="3"/>
  <c r="I40" i="3"/>
  <c r="H40" i="3"/>
  <c r="G40" i="3"/>
  <c r="F40" i="3"/>
  <c r="E40" i="3"/>
  <c r="K40" i="3" s="1"/>
  <c r="D40" i="3"/>
  <c r="C40" i="3"/>
  <c r="B40" i="3"/>
  <c r="K39" i="3"/>
  <c r="J39" i="3"/>
  <c r="I39" i="3"/>
  <c r="H39" i="3"/>
  <c r="G39" i="3"/>
  <c r="F39" i="3"/>
  <c r="E39" i="3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J37" i="3" s="1"/>
  <c r="F37" i="3"/>
  <c r="E37" i="3"/>
  <c r="K37" i="3" s="1"/>
  <c r="D37" i="3"/>
  <c r="C37" i="3"/>
  <c r="B37" i="3"/>
  <c r="I36" i="3"/>
  <c r="H36" i="3"/>
  <c r="G36" i="3"/>
  <c r="F36" i="3"/>
  <c r="E36" i="3"/>
  <c r="D36" i="3"/>
  <c r="C36" i="3"/>
  <c r="B36" i="3"/>
  <c r="K35" i="3"/>
  <c r="J35" i="3"/>
  <c r="I35" i="3"/>
  <c r="H35" i="3"/>
  <c r="G35" i="3"/>
  <c r="F35" i="3"/>
  <c r="E35" i="3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J33" i="3" s="1"/>
  <c r="F33" i="3"/>
  <c r="E33" i="3"/>
  <c r="K33" i="3" s="1"/>
  <c r="D33" i="3"/>
  <c r="C33" i="3"/>
  <c r="I33" i="3" s="1"/>
  <c r="B33" i="3"/>
  <c r="I32" i="3"/>
  <c r="H32" i="3"/>
  <c r="G32" i="3"/>
  <c r="F32" i="3"/>
  <c r="E32" i="3"/>
  <c r="D32" i="3"/>
  <c r="C32" i="3"/>
  <c r="B32" i="3"/>
  <c r="K31" i="3"/>
  <c r="J31" i="3"/>
  <c r="I31" i="3"/>
  <c r="H31" i="3"/>
  <c r="G31" i="3"/>
  <c r="F31" i="3"/>
  <c r="E31" i="3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H29" i="3"/>
  <c r="G29" i="3"/>
  <c r="J29" i="3" s="1"/>
  <c r="F29" i="3"/>
  <c r="E29" i="3"/>
  <c r="K29" i="3" s="1"/>
  <c r="D29" i="3"/>
  <c r="C29" i="3"/>
  <c r="B29" i="3"/>
  <c r="I28" i="3"/>
  <c r="H28" i="3"/>
  <c r="G28" i="3"/>
  <c r="F28" i="3"/>
  <c r="E28" i="3"/>
  <c r="D28" i="3"/>
  <c r="J28" i="3" s="1"/>
  <c r="C28" i="3"/>
  <c r="B28" i="3"/>
  <c r="K27" i="3"/>
  <c r="J27" i="3"/>
  <c r="I27" i="3"/>
  <c r="H27" i="3"/>
  <c r="G27" i="3"/>
  <c r="F27" i="3"/>
  <c r="E27" i="3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H25" i="3"/>
  <c r="G25" i="3"/>
  <c r="J25" i="3" s="1"/>
  <c r="F25" i="3"/>
  <c r="E25" i="3"/>
  <c r="K25" i="3" s="1"/>
  <c r="D25" i="3"/>
  <c r="C25" i="3"/>
  <c r="I25" i="3" s="1"/>
  <c r="B25" i="3"/>
  <c r="I24" i="3"/>
  <c r="H24" i="3"/>
  <c r="G24" i="3"/>
  <c r="F24" i="3"/>
  <c r="E24" i="3"/>
  <c r="K24" i="3" s="1"/>
  <c r="D24" i="3"/>
  <c r="C24" i="3"/>
  <c r="B24" i="3"/>
  <c r="K23" i="3"/>
  <c r="J23" i="3"/>
  <c r="I23" i="3"/>
  <c r="H23" i="3"/>
  <c r="G23" i="3"/>
  <c r="F23" i="3"/>
  <c r="E23" i="3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H21" i="3"/>
  <c r="G21" i="3"/>
  <c r="J21" i="3" s="1"/>
  <c r="F21" i="3"/>
  <c r="E21" i="3"/>
  <c r="K21" i="3" s="1"/>
  <c r="D21" i="3"/>
  <c r="C21" i="3"/>
  <c r="I21" i="3" s="1"/>
  <c r="B21" i="3"/>
  <c r="I20" i="3"/>
  <c r="H20" i="3"/>
  <c r="G20" i="3"/>
  <c r="F20" i="3"/>
  <c r="E20" i="3"/>
  <c r="D20" i="3"/>
  <c r="J20" i="3" s="1"/>
  <c r="C20" i="3"/>
  <c r="B20" i="3"/>
  <c r="K19" i="3"/>
  <c r="J19" i="3"/>
  <c r="I19" i="3"/>
  <c r="H19" i="3"/>
  <c r="G19" i="3"/>
  <c r="F19" i="3"/>
  <c r="E19" i="3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H17" i="3"/>
  <c r="G17" i="3"/>
  <c r="J17" i="3" s="1"/>
  <c r="F17" i="3"/>
  <c r="E17" i="3"/>
  <c r="K17" i="3" s="1"/>
  <c r="D17" i="3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J15" i="3"/>
  <c r="I15" i="3"/>
  <c r="H15" i="3"/>
  <c r="G15" i="3"/>
  <c r="F15" i="3"/>
  <c r="E15" i="3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H13" i="3"/>
  <c r="G13" i="3"/>
  <c r="J13" i="3" s="1"/>
  <c r="F13" i="3"/>
  <c r="E13" i="3"/>
  <c r="K13" i="3" s="1"/>
  <c r="D13" i="3"/>
  <c r="C13" i="3"/>
  <c r="B13" i="3"/>
  <c r="I12" i="3"/>
  <c r="H12" i="3"/>
  <c r="G12" i="3"/>
  <c r="F12" i="3"/>
  <c r="E12" i="3"/>
  <c r="K12" i="3" s="1"/>
  <c r="D12" i="3"/>
  <c r="J12" i="3" s="1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H9" i="3"/>
  <c r="G9" i="3"/>
  <c r="J9" i="3" s="1"/>
  <c r="F9" i="3"/>
  <c r="E9" i="3"/>
  <c r="K9" i="3" s="1"/>
  <c r="D9" i="3"/>
  <c r="C9" i="3"/>
  <c r="B9" i="3"/>
  <c r="I8" i="3"/>
  <c r="H8" i="3"/>
  <c r="G8" i="3"/>
  <c r="F8" i="3"/>
  <c r="E8" i="3"/>
  <c r="K8" i="3" s="1"/>
  <c r="D8" i="3"/>
  <c r="C8" i="3"/>
  <c r="B8" i="3"/>
  <c r="K7" i="3"/>
  <c r="J7" i="3"/>
  <c r="I7" i="3"/>
  <c r="H7" i="3"/>
  <c r="G7" i="3"/>
  <c r="F7" i="3"/>
  <c r="E7" i="3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K234" i="2"/>
  <c r="J234" i="2"/>
  <c r="I234" i="2"/>
  <c r="H234" i="2"/>
  <c r="G234" i="2"/>
  <c r="F234" i="2"/>
  <c r="E234" i="2"/>
  <c r="D234" i="2"/>
  <c r="C234" i="2"/>
  <c r="B234" i="2"/>
  <c r="K233" i="2"/>
  <c r="H233" i="2"/>
  <c r="G233" i="2"/>
  <c r="F233" i="2"/>
  <c r="E233" i="2"/>
  <c r="D233" i="2"/>
  <c r="J233" i="2" s="1"/>
  <c r="C233" i="2"/>
  <c r="I233" i="2" s="1"/>
  <c r="B233" i="2"/>
  <c r="H232" i="2"/>
  <c r="G232" i="2"/>
  <c r="J232" i="2" s="1"/>
  <c r="F232" i="2"/>
  <c r="E232" i="2"/>
  <c r="K232" i="2" s="1"/>
  <c r="D232" i="2"/>
  <c r="C232" i="2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J230" i="2"/>
  <c r="I230" i="2"/>
  <c r="H230" i="2"/>
  <c r="G230" i="2"/>
  <c r="F230" i="2"/>
  <c r="E230" i="2"/>
  <c r="D230" i="2"/>
  <c r="C230" i="2"/>
  <c r="B230" i="2"/>
  <c r="K229" i="2"/>
  <c r="H229" i="2"/>
  <c r="G229" i="2"/>
  <c r="F229" i="2"/>
  <c r="E229" i="2"/>
  <c r="D229" i="2"/>
  <c r="J229" i="2" s="1"/>
  <c r="C229" i="2"/>
  <c r="I229" i="2" s="1"/>
  <c r="B229" i="2"/>
  <c r="H228" i="2"/>
  <c r="G228" i="2"/>
  <c r="J228" i="2" s="1"/>
  <c r="F228" i="2"/>
  <c r="E228" i="2"/>
  <c r="K228" i="2" s="1"/>
  <c r="D228" i="2"/>
  <c r="C228" i="2"/>
  <c r="B228" i="2"/>
  <c r="I227" i="2"/>
  <c r="H227" i="2"/>
  <c r="G227" i="2"/>
  <c r="F227" i="2"/>
  <c r="E227" i="2"/>
  <c r="K227" i="2" s="1"/>
  <c r="D227" i="2"/>
  <c r="C227" i="2"/>
  <c r="B227" i="2"/>
  <c r="K226" i="2"/>
  <c r="J226" i="2"/>
  <c r="I226" i="2"/>
  <c r="H226" i="2"/>
  <c r="G226" i="2"/>
  <c r="F226" i="2"/>
  <c r="E226" i="2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H224" i="2"/>
  <c r="G224" i="2"/>
  <c r="J224" i="2" s="1"/>
  <c r="F224" i="2"/>
  <c r="E224" i="2"/>
  <c r="K224" i="2" s="1"/>
  <c r="D224" i="2"/>
  <c r="C224" i="2"/>
  <c r="B224" i="2"/>
  <c r="I223" i="2"/>
  <c r="H223" i="2"/>
  <c r="G223" i="2"/>
  <c r="F223" i="2"/>
  <c r="E223" i="2"/>
  <c r="D223" i="2"/>
  <c r="C223" i="2"/>
  <c r="B223" i="2"/>
  <c r="K222" i="2"/>
  <c r="J222" i="2"/>
  <c r="I222" i="2"/>
  <c r="H222" i="2"/>
  <c r="G222" i="2"/>
  <c r="F222" i="2"/>
  <c r="E222" i="2"/>
  <c r="D222" i="2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H220" i="2"/>
  <c r="G220" i="2"/>
  <c r="J220" i="2" s="1"/>
  <c r="F220" i="2"/>
  <c r="E220" i="2"/>
  <c r="K220" i="2" s="1"/>
  <c r="D220" i="2"/>
  <c r="C220" i="2"/>
  <c r="I220" i="2" s="1"/>
  <c r="B220" i="2"/>
  <c r="I219" i="2"/>
  <c r="H219" i="2"/>
  <c r="G219" i="2"/>
  <c r="F219" i="2"/>
  <c r="E219" i="2"/>
  <c r="D219" i="2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K217" i="2"/>
  <c r="H217" i="2"/>
  <c r="G217" i="2"/>
  <c r="F217" i="2"/>
  <c r="E217" i="2"/>
  <c r="D217" i="2"/>
  <c r="J217" i="2" s="1"/>
  <c r="C217" i="2"/>
  <c r="I217" i="2" s="1"/>
  <c r="B217" i="2"/>
  <c r="H216" i="2"/>
  <c r="G216" i="2"/>
  <c r="J216" i="2" s="1"/>
  <c r="F216" i="2"/>
  <c r="E216" i="2"/>
  <c r="K216" i="2" s="1"/>
  <c r="D216" i="2"/>
  <c r="C216" i="2"/>
  <c r="I216" i="2" s="1"/>
  <c r="B216" i="2"/>
  <c r="I215" i="2"/>
  <c r="H215" i="2"/>
  <c r="G215" i="2"/>
  <c r="F215" i="2"/>
  <c r="E215" i="2"/>
  <c r="D215" i="2"/>
  <c r="J215" i="2" s="1"/>
  <c r="C215" i="2"/>
  <c r="B215" i="2"/>
  <c r="K214" i="2"/>
  <c r="J214" i="2"/>
  <c r="I214" i="2"/>
  <c r="H214" i="2"/>
  <c r="G214" i="2"/>
  <c r="F214" i="2"/>
  <c r="E214" i="2"/>
  <c r="D214" i="2"/>
  <c r="C214" i="2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J212" i="2" s="1"/>
  <c r="F212" i="2"/>
  <c r="E212" i="2"/>
  <c r="D212" i="2"/>
  <c r="C212" i="2"/>
  <c r="B212" i="2"/>
  <c r="I211" i="2"/>
  <c r="H211" i="2"/>
  <c r="G211" i="2"/>
  <c r="F211" i="2"/>
  <c r="E211" i="2"/>
  <c r="D211" i="2"/>
  <c r="C211" i="2"/>
  <c r="B211" i="2"/>
  <c r="K210" i="2"/>
  <c r="J210" i="2"/>
  <c r="I210" i="2"/>
  <c r="H210" i="2"/>
  <c r="G210" i="2"/>
  <c r="F210" i="2"/>
  <c r="E210" i="2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K208" i="2"/>
  <c r="H208" i="2"/>
  <c r="G208" i="2"/>
  <c r="J208" i="2" s="1"/>
  <c r="F208" i="2"/>
  <c r="E208" i="2"/>
  <c r="D208" i="2"/>
  <c r="C208" i="2"/>
  <c r="I208" i="2" s="1"/>
  <c r="B208" i="2"/>
  <c r="I207" i="2"/>
  <c r="H207" i="2"/>
  <c r="G207" i="2"/>
  <c r="F207" i="2"/>
  <c r="E207" i="2"/>
  <c r="D207" i="2"/>
  <c r="J207" i="2" s="1"/>
  <c r="C207" i="2"/>
  <c r="B207" i="2"/>
  <c r="K206" i="2"/>
  <c r="J206" i="2"/>
  <c r="H206" i="2"/>
  <c r="G206" i="2"/>
  <c r="F206" i="2"/>
  <c r="I206" i="2" s="1"/>
  <c r="E206" i="2"/>
  <c r="D206" i="2"/>
  <c r="C206" i="2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J204" i="2" s="1"/>
  <c r="F204" i="2"/>
  <c r="E204" i="2"/>
  <c r="D204" i="2"/>
  <c r="C204" i="2"/>
  <c r="B204" i="2"/>
  <c r="I203" i="2"/>
  <c r="H203" i="2"/>
  <c r="G203" i="2"/>
  <c r="F203" i="2"/>
  <c r="E203" i="2"/>
  <c r="D203" i="2"/>
  <c r="C203" i="2"/>
  <c r="B203" i="2"/>
  <c r="K202" i="2"/>
  <c r="J202" i="2"/>
  <c r="I202" i="2"/>
  <c r="H202" i="2"/>
  <c r="G202" i="2"/>
  <c r="F202" i="2"/>
  <c r="E202" i="2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K200" i="2"/>
  <c r="H200" i="2"/>
  <c r="G200" i="2"/>
  <c r="J200" i="2" s="1"/>
  <c r="F200" i="2"/>
  <c r="E200" i="2"/>
  <c r="D200" i="2"/>
  <c r="C200" i="2"/>
  <c r="I200" i="2" s="1"/>
  <c r="B200" i="2"/>
  <c r="I199" i="2"/>
  <c r="H199" i="2"/>
  <c r="G199" i="2"/>
  <c r="F199" i="2"/>
  <c r="E199" i="2"/>
  <c r="D199" i="2"/>
  <c r="J199" i="2" s="1"/>
  <c r="C199" i="2"/>
  <c r="B199" i="2"/>
  <c r="K198" i="2"/>
  <c r="J198" i="2"/>
  <c r="H198" i="2"/>
  <c r="G198" i="2"/>
  <c r="F198" i="2"/>
  <c r="I198" i="2" s="1"/>
  <c r="E198" i="2"/>
  <c r="D198" i="2"/>
  <c r="C198" i="2"/>
  <c r="B198" i="2"/>
  <c r="H197" i="2"/>
  <c r="G197" i="2"/>
  <c r="F197" i="2"/>
  <c r="E197" i="2"/>
  <c r="K197" i="2" s="1"/>
  <c r="D197" i="2"/>
  <c r="J197" i="2" s="1"/>
  <c r="C197" i="2"/>
  <c r="I197" i="2" s="1"/>
  <c r="B197" i="2"/>
  <c r="K196" i="2"/>
  <c r="H196" i="2"/>
  <c r="G196" i="2"/>
  <c r="J196" i="2" s="1"/>
  <c r="F196" i="2"/>
  <c r="E196" i="2"/>
  <c r="D196" i="2"/>
  <c r="C196" i="2"/>
  <c r="B196" i="2"/>
  <c r="I195" i="2"/>
  <c r="H195" i="2"/>
  <c r="G195" i="2"/>
  <c r="F195" i="2"/>
  <c r="E195" i="2"/>
  <c r="D195" i="2"/>
  <c r="C195" i="2"/>
  <c r="B195" i="2"/>
  <c r="K194" i="2"/>
  <c r="J194" i="2"/>
  <c r="I194" i="2"/>
  <c r="H194" i="2"/>
  <c r="G194" i="2"/>
  <c r="F194" i="2"/>
  <c r="E194" i="2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H192" i="2"/>
  <c r="G192" i="2"/>
  <c r="J192" i="2" s="1"/>
  <c r="F192" i="2"/>
  <c r="E192" i="2"/>
  <c r="K192" i="2" s="1"/>
  <c r="D192" i="2"/>
  <c r="C192" i="2"/>
  <c r="I192" i="2" s="1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H190" i="2"/>
  <c r="G190" i="2"/>
  <c r="J190" i="2" s="1"/>
  <c r="F190" i="2"/>
  <c r="I190" i="2" s="1"/>
  <c r="E190" i="2"/>
  <c r="D190" i="2"/>
  <c r="C190" i="2"/>
  <c r="B190" i="2"/>
  <c r="H189" i="2"/>
  <c r="G189" i="2"/>
  <c r="F189" i="2"/>
  <c r="E189" i="2"/>
  <c r="K189" i="2" s="1"/>
  <c r="D189" i="2"/>
  <c r="J189" i="2" s="1"/>
  <c r="C189" i="2"/>
  <c r="I189" i="2" s="1"/>
  <c r="B189" i="2"/>
  <c r="K188" i="2"/>
  <c r="H188" i="2"/>
  <c r="G188" i="2"/>
  <c r="J188" i="2" s="1"/>
  <c r="F188" i="2"/>
  <c r="E188" i="2"/>
  <c r="D188" i="2"/>
  <c r="C188" i="2"/>
  <c r="B188" i="2"/>
  <c r="I187" i="2"/>
  <c r="H187" i="2"/>
  <c r="G187" i="2"/>
  <c r="F187" i="2"/>
  <c r="E187" i="2"/>
  <c r="D187" i="2"/>
  <c r="C187" i="2"/>
  <c r="B187" i="2"/>
  <c r="K186" i="2"/>
  <c r="J186" i="2"/>
  <c r="I186" i="2"/>
  <c r="H186" i="2"/>
  <c r="G186" i="2"/>
  <c r="F186" i="2"/>
  <c r="E186" i="2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E184" i="2"/>
  <c r="K184" i="2" s="1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I182" i="2" s="1"/>
  <c r="B182" i="2"/>
  <c r="H181" i="2"/>
  <c r="G181" i="2"/>
  <c r="F181" i="2"/>
  <c r="E181" i="2"/>
  <c r="K181" i="2" s="1"/>
  <c r="D181" i="2"/>
  <c r="J181" i="2" s="1"/>
  <c r="C181" i="2"/>
  <c r="I181" i="2" s="1"/>
  <c r="B181" i="2"/>
  <c r="H180" i="2"/>
  <c r="G180" i="2"/>
  <c r="J180" i="2" s="1"/>
  <c r="F180" i="2"/>
  <c r="E180" i="2"/>
  <c r="K180" i="2" s="1"/>
  <c r="D180" i="2"/>
  <c r="C180" i="2"/>
  <c r="B180" i="2"/>
  <c r="I179" i="2"/>
  <c r="H179" i="2"/>
  <c r="G179" i="2"/>
  <c r="F179" i="2"/>
  <c r="E179" i="2"/>
  <c r="D179" i="2"/>
  <c r="C179" i="2"/>
  <c r="B179" i="2"/>
  <c r="K178" i="2"/>
  <c r="J178" i="2"/>
  <c r="I178" i="2"/>
  <c r="H178" i="2"/>
  <c r="G178" i="2"/>
  <c r="F178" i="2"/>
  <c r="E178" i="2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H176" i="2"/>
  <c r="G176" i="2"/>
  <c r="F176" i="2"/>
  <c r="I176" i="2" s="1"/>
  <c r="E176" i="2"/>
  <c r="K176" i="2" s="1"/>
  <c r="D176" i="2"/>
  <c r="J176" i="2" s="1"/>
  <c r="C176" i="2"/>
  <c r="B176" i="2"/>
  <c r="H175" i="2"/>
  <c r="K175" i="2" s="1"/>
  <c r="G175" i="2"/>
  <c r="F175" i="2"/>
  <c r="E175" i="2"/>
  <c r="D175" i="2"/>
  <c r="J175" i="2" s="1"/>
  <c r="C175" i="2"/>
  <c r="B175" i="2"/>
  <c r="J174" i="2"/>
  <c r="I174" i="2"/>
  <c r="H174" i="2"/>
  <c r="G174" i="2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I172" i="2" s="1"/>
  <c r="E172" i="2"/>
  <c r="K172" i="2" s="1"/>
  <c r="D172" i="2"/>
  <c r="J172" i="2" s="1"/>
  <c r="C172" i="2"/>
  <c r="B172" i="2"/>
  <c r="H171" i="2"/>
  <c r="K171" i="2" s="1"/>
  <c r="G171" i="2"/>
  <c r="F171" i="2"/>
  <c r="E171" i="2"/>
  <c r="D171" i="2"/>
  <c r="J171" i="2" s="1"/>
  <c r="C171" i="2"/>
  <c r="B171" i="2"/>
  <c r="J170" i="2"/>
  <c r="I170" i="2"/>
  <c r="H170" i="2"/>
  <c r="G170" i="2"/>
  <c r="F170" i="2"/>
  <c r="E170" i="2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I168" i="2" s="1"/>
  <c r="E168" i="2"/>
  <c r="K168" i="2" s="1"/>
  <c r="D168" i="2"/>
  <c r="J168" i="2" s="1"/>
  <c r="C168" i="2"/>
  <c r="B168" i="2"/>
  <c r="H167" i="2"/>
  <c r="K167" i="2" s="1"/>
  <c r="G167" i="2"/>
  <c r="F167" i="2"/>
  <c r="E167" i="2"/>
  <c r="D167" i="2"/>
  <c r="J167" i="2" s="1"/>
  <c r="C167" i="2"/>
  <c r="B167" i="2"/>
  <c r="J166" i="2"/>
  <c r="I166" i="2"/>
  <c r="H166" i="2"/>
  <c r="G166" i="2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I164" i="2" s="1"/>
  <c r="E164" i="2"/>
  <c r="K164" i="2" s="1"/>
  <c r="D164" i="2"/>
  <c r="J164" i="2" s="1"/>
  <c r="C164" i="2"/>
  <c r="B164" i="2"/>
  <c r="H163" i="2"/>
  <c r="K163" i="2" s="1"/>
  <c r="G163" i="2"/>
  <c r="F163" i="2"/>
  <c r="E163" i="2"/>
  <c r="D163" i="2"/>
  <c r="J163" i="2" s="1"/>
  <c r="C163" i="2"/>
  <c r="B163" i="2"/>
  <c r="J162" i="2"/>
  <c r="I162" i="2"/>
  <c r="H162" i="2"/>
  <c r="G162" i="2"/>
  <c r="F162" i="2"/>
  <c r="E162" i="2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H160" i="2"/>
  <c r="G160" i="2"/>
  <c r="F160" i="2"/>
  <c r="I160" i="2" s="1"/>
  <c r="E160" i="2"/>
  <c r="K160" i="2" s="1"/>
  <c r="D160" i="2"/>
  <c r="J160" i="2" s="1"/>
  <c r="C160" i="2"/>
  <c r="B160" i="2"/>
  <c r="H159" i="2"/>
  <c r="K159" i="2" s="1"/>
  <c r="G159" i="2"/>
  <c r="F159" i="2"/>
  <c r="E159" i="2"/>
  <c r="D159" i="2"/>
  <c r="J159" i="2" s="1"/>
  <c r="C159" i="2"/>
  <c r="B159" i="2"/>
  <c r="J158" i="2"/>
  <c r="I158" i="2"/>
  <c r="H158" i="2"/>
  <c r="G158" i="2"/>
  <c r="F158" i="2"/>
  <c r="E158" i="2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H156" i="2"/>
  <c r="G156" i="2"/>
  <c r="F156" i="2"/>
  <c r="I156" i="2" s="1"/>
  <c r="E156" i="2"/>
  <c r="K156" i="2" s="1"/>
  <c r="D156" i="2"/>
  <c r="J156" i="2" s="1"/>
  <c r="C156" i="2"/>
  <c r="B156" i="2"/>
  <c r="H155" i="2"/>
  <c r="K155" i="2" s="1"/>
  <c r="G155" i="2"/>
  <c r="F155" i="2"/>
  <c r="E155" i="2"/>
  <c r="D155" i="2"/>
  <c r="J155" i="2" s="1"/>
  <c r="C155" i="2"/>
  <c r="B155" i="2"/>
  <c r="J154" i="2"/>
  <c r="I154" i="2"/>
  <c r="H154" i="2"/>
  <c r="G154" i="2"/>
  <c r="F154" i="2"/>
  <c r="E154" i="2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I152" i="2" s="1"/>
  <c r="E152" i="2"/>
  <c r="K152" i="2" s="1"/>
  <c r="D152" i="2"/>
  <c r="J152" i="2" s="1"/>
  <c r="C152" i="2"/>
  <c r="B152" i="2"/>
  <c r="H151" i="2"/>
  <c r="K151" i="2" s="1"/>
  <c r="G151" i="2"/>
  <c r="F151" i="2"/>
  <c r="E151" i="2"/>
  <c r="D151" i="2"/>
  <c r="J151" i="2" s="1"/>
  <c r="C151" i="2"/>
  <c r="B151" i="2"/>
  <c r="J150" i="2"/>
  <c r="I150" i="2"/>
  <c r="H150" i="2"/>
  <c r="G150" i="2"/>
  <c r="F150" i="2"/>
  <c r="E150" i="2"/>
  <c r="D150" i="2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I148" i="2" s="1"/>
  <c r="E148" i="2"/>
  <c r="K148" i="2" s="1"/>
  <c r="D148" i="2"/>
  <c r="J148" i="2" s="1"/>
  <c r="C148" i="2"/>
  <c r="B148" i="2"/>
  <c r="H147" i="2"/>
  <c r="K147" i="2" s="1"/>
  <c r="G147" i="2"/>
  <c r="F147" i="2"/>
  <c r="E147" i="2"/>
  <c r="D147" i="2"/>
  <c r="J147" i="2" s="1"/>
  <c r="C147" i="2"/>
  <c r="B147" i="2"/>
  <c r="J146" i="2"/>
  <c r="I146" i="2"/>
  <c r="H146" i="2"/>
  <c r="G146" i="2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I144" i="2" s="1"/>
  <c r="E144" i="2"/>
  <c r="K144" i="2" s="1"/>
  <c r="D144" i="2"/>
  <c r="J144" i="2" s="1"/>
  <c r="C144" i="2"/>
  <c r="B144" i="2"/>
  <c r="H143" i="2"/>
  <c r="K143" i="2" s="1"/>
  <c r="G143" i="2"/>
  <c r="F143" i="2"/>
  <c r="E143" i="2"/>
  <c r="D143" i="2"/>
  <c r="J143" i="2" s="1"/>
  <c r="C143" i="2"/>
  <c r="B143" i="2"/>
  <c r="J142" i="2"/>
  <c r="I142" i="2"/>
  <c r="H142" i="2"/>
  <c r="G142" i="2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I140" i="2" s="1"/>
  <c r="E140" i="2"/>
  <c r="K140" i="2" s="1"/>
  <c r="D140" i="2"/>
  <c r="J140" i="2" s="1"/>
  <c r="C140" i="2"/>
  <c r="B140" i="2"/>
  <c r="H139" i="2"/>
  <c r="K139" i="2" s="1"/>
  <c r="G139" i="2"/>
  <c r="F139" i="2"/>
  <c r="E139" i="2"/>
  <c r="D139" i="2"/>
  <c r="J139" i="2" s="1"/>
  <c r="C139" i="2"/>
  <c r="B139" i="2"/>
  <c r="J138" i="2"/>
  <c r="I138" i="2"/>
  <c r="H138" i="2"/>
  <c r="G138" i="2"/>
  <c r="F138" i="2"/>
  <c r="E138" i="2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I136" i="2" s="1"/>
  <c r="E136" i="2"/>
  <c r="K136" i="2" s="1"/>
  <c r="D136" i="2"/>
  <c r="J136" i="2" s="1"/>
  <c r="C136" i="2"/>
  <c r="B136" i="2"/>
  <c r="H135" i="2"/>
  <c r="K135" i="2" s="1"/>
  <c r="G135" i="2"/>
  <c r="F135" i="2"/>
  <c r="E135" i="2"/>
  <c r="D135" i="2"/>
  <c r="J135" i="2" s="1"/>
  <c r="C135" i="2"/>
  <c r="B135" i="2"/>
  <c r="J134" i="2"/>
  <c r="I134" i="2"/>
  <c r="H134" i="2"/>
  <c r="G134" i="2"/>
  <c r="F134" i="2"/>
  <c r="E134" i="2"/>
  <c r="D134" i="2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H131" i="2"/>
  <c r="K131" i="2" s="1"/>
  <c r="G131" i="2"/>
  <c r="F131" i="2"/>
  <c r="E131" i="2"/>
  <c r="D131" i="2"/>
  <c r="J131" i="2" s="1"/>
  <c r="C131" i="2"/>
  <c r="B131" i="2"/>
  <c r="J130" i="2"/>
  <c r="I130" i="2"/>
  <c r="H130" i="2"/>
  <c r="G130" i="2"/>
  <c r="F130" i="2"/>
  <c r="E130" i="2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I128" i="2" s="1"/>
  <c r="E128" i="2"/>
  <c r="K128" i="2" s="1"/>
  <c r="D128" i="2"/>
  <c r="J128" i="2" s="1"/>
  <c r="C128" i="2"/>
  <c r="B128" i="2"/>
  <c r="H127" i="2"/>
  <c r="K127" i="2" s="1"/>
  <c r="G127" i="2"/>
  <c r="F127" i="2"/>
  <c r="E127" i="2"/>
  <c r="D127" i="2"/>
  <c r="J127" i="2" s="1"/>
  <c r="C127" i="2"/>
  <c r="B127" i="2"/>
  <c r="J126" i="2"/>
  <c r="I126" i="2"/>
  <c r="H126" i="2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I124" i="2" s="1"/>
  <c r="E124" i="2"/>
  <c r="K124" i="2" s="1"/>
  <c r="D124" i="2"/>
  <c r="J124" i="2" s="1"/>
  <c r="C124" i="2"/>
  <c r="B124" i="2"/>
  <c r="H123" i="2"/>
  <c r="K123" i="2" s="1"/>
  <c r="G123" i="2"/>
  <c r="F123" i="2"/>
  <c r="E123" i="2"/>
  <c r="D123" i="2"/>
  <c r="J123" i="2" s="1"/>
  <c r="C123" i="2"/>
  <c r="B123" i="2"/>
  <c r="J122" i="2"/>
  <c r="I122" i="2"/>
  <c r="H122" i="2"/>
  <c r="G122" i="2"/>
  <c r="F122" i="2"/>
  <c r="E122" i="2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I120" i="2" s="1"/>
  <c r="E120" i="2"/>
  <c r="K120" i="2" s="1"/>
  <c r="D120" i="2"/>
  <c r="J120" i="2" s="1"/>
  <c r="C120" i="2"/>
  <c r="B120" i="2"/>
  <c r="H119" i="2"/>
  <c r="K119" i="2" s="1"/>
  <c r="G119" i="2"/>
  <c r="F119" i="2"/>
  <c r="E119" i="2"/>
  <c r="D119" i="2"/>
  <c r="J119" i="2" s="1"/>
  <c r="C119" i="2"/>
  <c r="B119" i="2"/>
  <c r="J118" i="2"/>
  <c r="I118" i="2"/>
  <c r="H118" i="2"/>
  <c r="G118" i="2"/>
  <c r="F118" i="2"/>
  <c r="E118" i="2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H115" i="2"/>
  <c r="K115" i="2" s="1"/>
  <c r="G115" i="2"/>
  <c r="F115" i="2"/>
  <c r="E115" i="2"/>
  <c r="D115" i="2"/>
  <c r="J115" i="2" s="1"/>
  <c r="C115" i="2"/>
  <c r="B115" i="2"/>
  <c r="J114" i="2"/>
  <c r="I114" i="2"/>
  <c r="H114" i="2"/>
  <c r="G114" i="2"/>
  <c r="F114" i="2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H111" i="2"/>
  <c r="K111" i="2" s="1"/>
  <c r="G111" i="2"/>
  <c r="F111" i="2"/>
  <c r="E111" i="2"/>
  <c r="D111" i="2"/>
  <c r="J111" i="2" s="1"/>
  <c r="C111" i="2"/>
  <c r="B111" i="2"/>
  <c r="J110" i="2"/>
  <c r="I110" i="2"/>
  <c r="H110" i="2"/>
  <c r="G110" i="2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I108" i="2" s="1"/>
  <c r="E108" i="2"/>
  <c r="K108" i="2" s="1"/>
  <c r="D108" i="2"/>
  <c r="J108" i="2" s="1"/>
  <c r="C108" i="2"/>
  <c r="B108" i="2"/>
  <c r="H107" i="2"/>
  <c r="K107" i="2" s="1"/>
  <c r="G107" i="2"/>
  <c r="F107" i="2"/>
  <c r="E107" i="2"/>
  <c r="D107" i="2"/>
  <c r="J107" i="2" s="1"/>
  <c r="C107" i="2"/>
  <c r="B107" i="2"/>
  <c r="J106" i="2"/>
  <c r="I106" i="2"/>
  <c r="H106" i="2"/>
  <c r="G106" i="2"/>
  <c r="F106" i="2"/>
  <c r="E106" i="2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H103" i="2"/>
  <c r="K103" i="2" s="1"/>
  <c r="G103" i="2"/>
  <c r="F103" i="2"/>
  <c r="E103" i="2"/>
  <c r="D103" i="2"/>
  <c r="J103" i="2" s="1"/>
  <c r="C103" i="2"/>
  <c r="B103" i="2"/>
  <c r="J102" i="2"/>
  <c r="I102" i="2"/>
  <c r="H102" i="2"/>
  <c r="G102" i="2"/>
  <c r="F102" i="2"/>
  <c r="E102" i="2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H99" i="2"/>
  <c r="K99" i="2" s="1"/>
  <c r="G99" i="2"/>
  <c r="F99" i="2"/>
  <c r="E99" i="2"/>
  <c r="D99" i="2"/>
  <c r="J99" i="2" s="1"/>
  <c r="C99" i="2"/>
  <c r="B99" i="2"/>
  <c r="J98" i="2"/>
  <c r="I98" i="2"/>
  <c r="H98" i="2"/>
  <c r="G98" i="2"/>
  <c r="F98" i="2"/>
  <c r="E98" i="2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I96" i="2" s="1"/>
  <c r="E96" i="2"/>
  <c r="K96" i="2" s="1"/>
  <c r="D96" i="2"/>
  <c r="J96" i="2" s="1"/>
  <c r="C96" i="2"/>
  <c r="B96" i="2"/>
  <c r="H95" i="2"/>
  <c r="K95" i="2" s="1"/>
  <c r="G95" i="2"/>
  <c r="F95" i="2"/>
  <c r="E95" i="2"/>
  <c r="D95" i="2"/>
  <c r="J95" i="2" s="1"/>
  <c r="C95" i="2"/>
  <c r="B95" i="2"/>
  <c r="J94" i="2"/>
  <c r="I94" i="2"/>
  <c r="H94" i="2"/>
  <c r="G94" i="2"/>
  <c r="F94" i="2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H91" i="2"/>
  <c r="K91" i="2" s="1"/>
  <c r="G91" i="2"/>
  <c r="F91" i="2"/>
  <c r="E91" i="2"/>
  <c r="D91" i="2"/>
  <c r="J91" i="2" s="1"/>
  <c r="C91" i="2"/>
  <c r="B91" i="2"/>
  <c r="J90" i="2"/>
  <c r="I90" i="2"/>
  <c r="H90" i="2"/>
  <c r="G90" i="2"/>
  <c r="F90" i="2"/>
  <c r="E90" i="2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I88" i="2" s="1"/>
  <c r="E88" i="2"/>
  <c r="K88" i="2" s="1"/>
  <c r="D88" i="2"/>
  <c r="J88" i="2" s="1"/>
  <c r="C88" i="2"/>
  <c r="B88" i="2"/>
  <c r="H87" i="2"/>
  <c r="K87" i="2" s="1"/>
  <c r="G87" i="2"/>
  <c r="F87" i="2"/>
  <c r="E87" i="2"/>
  <c r="D87" i="2"/>
  <c r="C87" i="2"/>
  <c r="B87" i="2"/>
  <c r="J86" i="2"/>
  <c r="I86" i="2"/>
  <c r="H86" i="2"/>
  <c r="G86" i="2"/>
  <c r="F86" i="2"/>
  <c r="E86" i="2"/>
  <c r="D86" i="2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H83" i="2"/>
  <c r="K83" i="2" s="1"/>
  <c r="G83" i="2"/>
  <c r="F83" i="2"/>
  <c r="E83" i="2"/>
  <c r="D83" i="2"/>
  <c r="C83" i="2"/>
  <c r="B83" i="2"/>
  <c r="J82" i="2"/>
  <c r="I82" i="2"/>
  <c r="H82" i="2"/>
  <c r="G82" i="2"/>
  <c r="F82" i="2"/>
  <c r="E82" i="2"/>
  <c r="D82" i="2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K79" i="2" s="1"/>
  <c r="G79" i="2"/>
  <c r="F79" i="2"/>
  <c r="E79" i="2"/>
  <c r="D79" i="2"/>
  <c r="C79" i="2"/>
  <c r="B79" i="2"/>
  <c r="J78" i="2"/>
  <c r="I78" i="2"/>
  <c r="H78" i="2"/>
  <c r="G78" i="2"/>
  <c r="F78" i="2"/>
  <c r="E78" i="2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H75" i="2"/>
  <c r="K75" i="2" s="1"/>
  <c r="G75" i="2"/>
  <c r="F75" i="2"/>
  <c r="E75" i="2"/>
  <c r="D75" i="2"/>
  <c r="C75" i="2"/>
  <c r="B75" i="2"/>
  <c r="J74" i="2"/>
  <c r="I74" i="2"/>
  <c r="H74" i="2"/>
  <c r="G74" i="2"/>
  <c r="F74" i="2"/>
  <c r="E74" i="2"/>
  <c r="D74" i="2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H71" i="2"/>
  <c r="K71" i="2" s="1"/>
  <c r="G71" i="2"/>
  <c r="F71" i="2"/>
  <c r="E71" i="2"/>
  <c r="D71" i="2"/>
  <c r="C71" i="2"/>
  <c r="B71" i="2"/>
  <c r="J70" i="2"/>
  <c r="I70" i="2"/>
  <c r="H70" i="2"/>
  <c r="G70" i="2"/>
  <c r="F70" i="2"/>
  <c r="E70" i="2"/>
  <c r="D70" i="2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H67" i="2"/>
  <c r="K67" i="2" s="1"/>
  <c r="G67" i="2"/>
  <c r="F67" i="2"/>
  <c r="E67" i="2"/>
  <c r="D67" i="2"/>
  <c r="C67" i="2"/>
  <c r="B67" i="2"/>
  <c r="J66" i="2"/>
  <c r="I66" i="2"/>
  <c r="H66" i="2"/>
  <c r="G66" i="2"/>
  <c r="F66" i="2"/>
  <c r="E66" i="2"/>
  <c r="D66" i="2"/>
  <c r="C66" i="2"/>
  <c r="B66" i="2"/>
  <c r="K65" i="2"/>
  <c r="J65" i="2"/>
  <c r="H65" i="2"/>
  <c r="G65" i="2"/>
  <c r="F65" i="2"/>
  <c r="E65" i="2"/>
  <c r="D65" i="2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H63" i="2"/>
  <c r="K63" i="2" s="1"/>
  <c r="G63" i="2"/>
  <c r="F63" i="2"/>
  <c r="E63" i="2"/>
  <c r="D63" i="2"/>
  <c r="C63" i="2"/>
  <c r="B63" i="2"/>
  <c r="J62" i="2"/>
  <c r="I62" i="2"/>
  <c r="H62" i="2"/>
  <c r="G62" i="2"/>
  <c r="F62" i="2"/>
  <c r="E62" i="2"/>
  <c r="D62" i="2"/>
  <c r="C62" i="2"/>
  <c r="B62" i="2"/>
  <c r="K61" i="2"/>
  <c r="J61" i="2"/>
  <c r="H61" i="2"/>
  <c r="G61" i="2"/>
  <c r="F61" i="2"/>
  <c r="E61" i="2"/>
  <c r="D61" i="2"/>
  <c r="C61" i="2"/>
  <c r="I61" i="2" s="1"/>
  <c r="B61" i="2"/>
  <c r="H60" i="2"/>
  <c r="G60" i="2"/>
  <c r="F60" i="2"/>
  <c r="I60" i="2" s="1"/>
  <c r="E60" i="2"/>
  <c r="K60" i="2" s="1"/>
  <c r="D60" i="2"/>
  <c r="J60" i="2" s="1"/>
  <c r="C60" i="2"/>
  <c r="B60" i="2"/>
  <c r="H59" i="2"/>
  <c r="K59" i="2" s="1"/>
  <c r="G59" i="2"/>
  <c r="F59" i="2"/>
  <c r="E59" i="2"/>
  <c r="D59" i="2"/>
  <c r="C59" i="2"/>
  <c r="B59" i="2"/>
  <c r="J58" i="2"/>
  <c r="I58" i="2"/>
  <c r="H58" i="2"/>
  <c r="G58" i="2"/>
  <c r="F58" i="2"/>
  <c r="E58" i="2"/>
  <c r="D58" i="2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I56" i="2" s="1"/>
  <c r="E56" i="2"/>
  <c r="K56" i="2" s="1"/>
  <c r="D56" i="2"/>
  <c r="J56" i="2" s="1"/>
  <c r="C56" i="2"/>
  <c r="B56" i="2"/>
  <c r="H55" i="2"/>
  <c r="K55" i="2" s="1"/>
  <c r="G55" i="2"/>
  <c r="F55" i="2"/>
  <c r="E55" i="2"/>
  <c r="D55" i="2"/>
  <c r="C55" i="2"/>
  <c r="B55" i="2"/>
  <c r="J54" i="2"/>
  <c r="I54" i="2"/>
  <c r="H54" i="2"/>
  <c r="G54" i="2"/>
  <c r="F54" i="2"/>
  <c r="E54" i="2"/>
  <c r="D54" i="2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I52" i="2" s="1"/>
  <c r="E52" i="2"/>
  <c r="K52" i="2" s="1"/>
  <c r="D52" i="2"/>
  <c r="J52" i="2" s="1"/>
  <c r="C52" i="2"/>
  <c r="B52" i="2"/>
  <c r="H51" i="2"/>
  <c r="K51" i="2" s="1"/>
  <c r="G51" i="2"/>
  <c r="F51" i="2"/>
  <c r="E51" i="2"/>
  <c r="D51" i="2"/>
  <c r="C51" i="2"/>
  <c r="B51" i="2"/>
  <c r="J50" i="2"/>
  <c r="I50" i="2"/>
  <c r="H50" i="2"/>
  <c r="G50" i="2"/>
  <c r="F50" i="2"/>
  <c r="E50" i="2"/>
  <c r="D50" i="2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I48" i="2" s="1"/>
  <c r="E48" i="2"/>
  <c r="K48" i="2" s="1"/>
  <c r="D48" i="2"/>
  <c r="J48" i="2" s="1"/>
  <c r="C48" i="2"/>
  <c r="B48" i="2"/>
  <c r="H47" i="2"/>
  <c r="K47" i="2" s="1"/>
  <c r="G47" i="2"/>
  <c r="F47" i="2"/>
  <c r="E47" i="2"/>
  <c r="D47" i="2"/>
  <c r="C47" i="2"/>
  <c r="B47" i="2"/>
  <c r="J46" i="2"/>
  <c r="I46" i="2"/>
  <c r="H46" i="2"/>
  <c r="G46" i="2"/>
  <c r="F46" i="2"/>
  <c r="E46" i="2"/>
  <c r="D46" i="2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H43" i="2"/>
  <c r="K43" i="2" s="1"/>
  <c r="G43" i="2"/>
  <c r="F43" i="2"/>
  <c r="E43" i="2"/>
  <c r="D43" i="2"/>
  <c r="C43" i="2"/>
  <c r="B43" i="2"/>
  <c r="J42" i="2"/>
  <c r="I42" i="2"/>
  <c r="H42" i="2"/>
  <c r="G42" i="2"/>
  <c r="F42" i="2"/>
  <c r="E42" i="2"/>
  <c r="D42" i="2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H39" i="2"/>
  <c r="K39" i="2" s="1"/>
  <c r="G39" i="2"/>
  <c r="F39" i="2"/>
  <c r="E39" i="2"/>
  <c r="D39" i="2"/>
  <c r="C39" i="2"/>
  <c r="B39" i="2"/>
  <c r="J38" i="2"/>
  <c r="I38" i="2"/>
  <c r="H38" i="2"/>
  <c r="G38" i="2"/>
  <c r="F38" i="2"/>
  <c r="E38" i="2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I36" i="2" s="1"/>
  <c r="E36" i="2"/>
  <c r="K36" i="2" s="1"/>
  <c r="D36" i="2"/>
  <c r="J36" i="2" s="1"/>
  <c r="C36" i="2"/>
  <c r="B36" i="2"/>
  <c r="H35" i="2"/>
  <c r="K35" i="2" s="1"/>
  <c r="G35" i="2"/>
  <c r="F35" i="2"/>
  <c r="E35" i="2"/>
  <c r="D35" i="2"/>
  <c r="C35" i="2"/>
  <c r="B35" i="2"/>
  <c r="J34" i="2"/>
  <c r="I34" i="2"/>
  <c r="H34" i="2"/>
  <c r="G34" i="2"/>
  <c r="F34" i="2"/>
  <c r="E34" i="2"/>
  <c r="D34" i="2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H31" i="2"/>
  <c r="K31" i="2" s="1"/>
  <c r="G31" i="2"/>
  <c r="F31" i="2"/>
  <c r="E31" i="2"/>
  <c r="D31" i="2"/>
  <c r="C31" i="2"/>
  <c r="B31" i="2"/>
  <c r="J30" i="2"/>
  <c r="I30" i="2"/>
  <c r="H30" i="2"/>
  <c r="G30" i="2"/>
  <c r="F30" i="2"/>
  <c r="E30" i="2"/>
  <c r="D30" i="2"/>
  <c r="C30" i="2"/>
  <c r="B30" i="2"/>
  <c r="K29" i="2"/>
  <c r="J29" i="2"/>
  <c r="H29" i="2"/>
  <c r="G29" i="2"/>
  <c r="F29" i="2"/>
  <c r="E29" i="2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H27" i="2"/>
  <c r="H6" i="2" s="1"/>
  <c r="G27" i="2"/>
  <c r="F27" i="2"/>
  <c r="E27" i="2"/>
  <c r="D27" i="2"/>
  <c r="C27" i="2"/>
  <c r="B27" i="2"/>
  <c r="J26" i="2"/>
  <c r="I26" i="2"/>
  <c r="H26" i="2"/>
  <c r="G26" i="2"/>
  <c r="F26" i="2"/>
  <c r="E26" i="2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J9" i="2"/>
  <c r="I9" i="2"/>
  <c r="H9" i="2"/>
  <c r="G9" i="2"/>
  <c r="F9" i="2"/>
  <c r="E9" i="2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H7" i="2"/>
  <c r="G7" i="2"/>
  <c r="F7" i="2"/>
  <c r="F6" i="2" s="1"/>
  <c r="E7" i="2"/>
  <c r="K7" i="2" s="1"/>
  <c r="D7" i="2"/>
  <c r="J7" i="2" s="1"/>
  <c r="C7" i="2"/>
  <c r="I7" i="2" s="1"/>
  <c r="B7" i="2"/>
  <c r="G6" i="2"/>
  <c r="F4" i="2"/>
  <c r="C4" i="2"/>
  <c r="I2" i="2"/>
  <c r="G2" i="2"/>
  <c r="K27" i="2" l="1"/>
  <c r="I27" i="2"/>
  <c r="C6" i="2"/>
  <c r="I6" i="2" s="1"/>
  <c r="K26" i="2"/>
  <c r="J27" i="2"/>
  <c r="D6" i="2"/>
  <c r="J6" i="2" s="1"/>
  <c r="I31" i="2"/>
  <c r="I35" i="2"/>
  <c r="I39" i="2"/>
  <c r="I43" i="2"/>
  <c r="I47" i="2"/>
  <c r="I51" i="2"/>
  <c r="I55" i="2"/>
  <c r="I59" i="2"/>
  <c r="I63" i="2"/>
  <c r="I67" i="2"/>
  <c r="I71" i="2"/>
  <c r="I75" i="2"/>
  <c r="I79" i="2"/>
  <c r="I83" i="2"/>
  <c r="I87" i="2"/>
  <c r="I91" i="2"/>
  <c r="I95" i="2"/>
  <c r="I99" i="2"/>
  <c r="I103" i="2"/>
  <c r="I107" i="2"/>
  <c r="I111" i="2"/>
  <c r="I115" i="2"/>
  <c r="I119" i="2"/>
  <c r="I123" i="2"/>
  <c r="I127" i="2"/>
  <c r="I131" i="2"/>
  <c r="I135" i="2"/>
  <c r="I139" i="2"/>
  <c r="I143" i="2"/>
  <c r="I147" i="2"/>
  <c r="I151" i="2"/>
  <c r="I155" i="2"/>
  <c r="I159" i="2"/>
  <c r="I163" i="2"/>
  <c r="I167" i="2"/>
  <c r="I171" i="2"/>
  <c r="I175" i="2"/>
  <c r="E6" i="2"/>
  <c r="K6" i="2" s="1"/>
  <c r="K30" i="2"/>
  <c r="J31" i="2"/>
  <c r="K34" i="2"/>
  <c r="J35" i="2"/>
  <c r="K38" i="2"/>
  <c r="J39" i="2"/>
  <c r="K42" i="2"/>
  <c r="J43" i="2"/>
  <c r="K46" i="2"/>
  <c r="J47" i="2"/>
  <c r="K50" i="2"/>
  <c r="J51" i="2"/>
  <c r="K54" i="2"/>
  <c r="J55" i="2"/>
  <c r="K58" i="2"/>
  <c r="J59" i="2"/>
  <c r="K62" i="2"/>
  <c r="J63" i="2"/>
  <c r="K66" i="2"/>
  <c r="J67" i="2"/>
  <c r="K70" i="2"/>
  <c r="J71" i="2"/>
  <c r="K74" i="2"/>
  <c r="J75" i="2"/>
  <c r="K78" i="2"/>
  <c r="J79" i="2"/>
  <c r="K82" i="2"/>
  <c r="J83" i="2"/>
  <c r="K86" i="2"/>
  <c r="J87" i="2"/>
  <c r="K90" i="2"/>
  <c r="K94" i="2"/>
  <c r="K98" i="2"/>
  <c r="K102" i="2"/>
  <c r="K106" i="2"/>
  <c r="K110" i="2"/>
  <c r="K114" i="2"/>
  <c r="K118" i="2"/>
  <c r="K122" i="2"/>
  <c r="K126" i="2"/>
  <c r="K130" i="2"/>
  <c r="K134" i="2"/>
  <c r="K138" i="2"/>
  <c r="K142" i="2"/>
  <c r="K146" i="2"/>
  <c r="K150" i="2"/>
  <c r="K154" i="2"/>
  <c r="K158" i="2"/>
  <c r="K162" i="2"/>
  <c r="K166" i="2"/>
  <c r="K170" i="2"/>
  <c r="K174" i="2"/>
  <c r="K199" i="2"/>
  <c r="K207" i="2"/>
  <c r="K215" i="2"/>
  <c r="K20" i="3"/>
  <c r="J24" i="3"/>
  <c r="I29" i="3"/>
  <c r="K52" i="3"/>
  <c r="J56" i="3"/>
  <c r="I61" i="3"/>
  <c r="K84" i="3"/>
  <c r="I93" i="3"/>
  <c r="K116" i="3"/>
  <c r="I125" i="3"/>
  <c r="I180" i="2"/>
  <c r="I188" i="2"/>
  <c r="I196" i="2"/>
  <c r="I204" i="2"/>
  <c r="I212" i="2"/>
  <c r="J219" i="2"/>
  <c r="I224" i="2"/>
  <c r="K28" i="3"/>
  <c r="J32" i="3"/>
  <c r="I37" i="3"/>
  <c r="K60" i="3"/>
  <c r="J64" i="3"/>
  <c r="I69" i="3"/>
  <c r="I145" i="3"/>
  <c r="J179" i="2"/>
  <c r="J187" i="2"/>
  <c r="J195" i="2"/>
  <c r="J203" i="2"/>
  <c r="J211" i="2"/>
  <c r="K219" i="2"/>
  <c r="J223" i="2"/>
  <c r="I228" i="2"/>
  <c r="I9" i="3"/>
  <c r="K32" i="3"/>
  <c r="J36" i="3"/>
  <c r="I41" i="3"/>
  <c r="K64" i="3"/>
  <c r="I73" i="3"/>
  <c r="K96" i="3"/>
  <c r="I105" i="3"/>
  <c r="K128" i="3"/>
  <c r="K179" i="2"/>
  <c r="K187" i="2"/>
  <c r="K195" i="2"/>
  <c r="K203" i="2"/>
  <c r="K211" i="2"/>
  <c r="K223" i="2"/>
  <c r="J227" i="2"/>
  <c r="I232" i="2"/>
  <c r="J8" i="3"/>
  <c r="I13" i="3"/>
  <c r="K36" i="3"/>
  <c r="J40" i="3"/>
  <c r="I45" i="3"/>
  <c r="K68" i="3"/>
  <c r="I77" i="3"/>
  <c r="K100" i="3"/>
  <c r="I109" i="3"/>
  <c r="J132" i="3"/>
  <c r="J148" i="3"/>
  <c r="J160" i="3"/>
  <c r="J170" i="3"/>
  <c r="J138" i="3"/>
  <c r="J154" i="3"/>
  <c r="J172" i="3"/>
  <c r="J144" i="3"/>
  <c r="J162" i="3"/>
  <c r="J134" i="3"/>
  <c r="J150" i="3"/>
  <c r="J164" i="3"/>
  <c r="J174" i="3"/>
  <c r="J305" i="3"/>
  <c r="K316" i="3"/>
  <c r="J317" i="3"/>
  <c r="I321" i="3"/>
  <c r="K344" i="3"/>
  <c r="J349" i="3"/>
  <c r="I353" i="3"/>
  <c r="J445" i="3"/>
  <c r="I310" i="3"/>
  <c r="K320" i="3"/>
  <c r="J325" i="3"/>
  <c r="I329" i="3"/>
  <c r="K352" i="3"/>
  <c r="J357" i="3"/>
  <c r="K360" i="3"/>
  <c r="J361" i="3"/>
  <c r="K364" i="3"/>
  <c r="J365" i="3"/>
  <c r="K368" i="3"/>
  <c r="K372" i="3"/>
  <c r="J373" i="3"/>
  <c r="K376" i="3"/>
  <c r="J377" i="3"/>
  <c r="K380" i="3"/>
  <c r="J381" i="3"/>
  <c r="K384" i="3"/>
  <c r="J385" i="3"/>
  <c r="K388" i="3"/>
  <c r="J389" i="3"/>
  <c r="K392" i="3"/>
  <c r="J393" i="3"/>
  <c r="K396" i="3"/>
  <c r="J397" i="3"/>
  <c r="K400" i="3"/>
  <c r="J401" i="3"/>
  <c r="K404" i="3"/>
  <c r="J405" i="3"/>
  <c r="K408" i="3"/>
  <c r="J409" i="3"/>
  <c r="K412" i="3"/>
  <c r="J413" i="3"/>
  <c r="K416" i="3"/>
  <c r="J417" i="3"/>
  <c r="K420" i="3"/>
  <c r="J421" i="3"/>
  <c r="K424" i="3"/>
  <c r="J425" i="3"/>
  <c r="K428" i="3"/>
  <c r="J429" i="3"/>
  <c r="K432" i="3"/>
  <c r="J433" i="3"/>
  <c r="J437" i="3"/>
  <c r="J441" i="3"/>
  <c r="J473" i="3"/>
  <c r="I309" i="3"/>
  <c r="K324" i="3"/>
  <c r="J329" i="3"/>
  <c r="I333" i="3"/>
  <c r="K356" i="3"/>
  <c r="K308" i="3"/>
  <c r="J309" i="3"/>
  <c r="I314" i="3"/>
  <c r="K328" i="3"/>
  <c r="J333" i="3"/>
  <c r="I337" i="3"/>
</calcChain>
</file>

<file path=xl/sharedStrings.xml><?xml version="1.0" encoding="utf-8"?>
<sst xmlns="http://schemas.openxmlformats.org/spreadsheetml/2006/main" count="213" uniqueCount="176">
  <si>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</si>
  <si>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</si>
  <si>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</si>
  <si>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</si>
  <si>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</si>
  <si>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</si>
  <si>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</si>
  <si>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</si>
  <si>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</si>
  <si>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</si>
  <si>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</si>
  <si>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</si>
  <si>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</si>
  <si>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</si>
  <si>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</si>
  <si>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</si>
  <si>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</si>
  <si>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</si>
  <si>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</si>
  <si>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</si>
  <si>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</si>
  <si>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</si>
  <si>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</si>
  <si>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</si>
  <si>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</si>
  <si>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</si>
  <si>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</si>
  <si>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</si>
  <si>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</si>
  <si>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</si>
  <si>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</si>
  <si>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</si>
  <si>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</si>
  <si>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</si>
  <si>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</si>
  <si>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</si>
  <si>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</si>
  <si>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</si>
  <si>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</si>
  <si>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</si>
  <si>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</si>
  <si>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</si>
  <si>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</si>
  <si>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</si>
  <si>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</si>
  <si>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</si>
  <si>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</si>
  <si>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</si>
  <si>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</si>
  <si>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</si>
  <si>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</si>
  <si>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</si>
  <si>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</si>
  <si>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</si>
  <si>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</si>
  <si>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</si>
  <si>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</si>
  <si>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</si>
  <si>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</si>
  <si>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</si>
  <si>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</si>
  <si>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</si>
  <si>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</si>
  <si>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</si>
  <si>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</si>
  <si>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</si>
  <si>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</si>
  <si>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</si>
  <si>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</si>
  <si>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</si>
  <si>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</si>
  <si>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</si>
  <si>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</si>
  <si>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</si>
  <si>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</si>
  <si>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</si>
  <si>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</si>
  <si>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</si>
  <si>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</si>
  <si>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</si>
  <si>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</si>
  <si>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</si>
  <si>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</si>
  <si>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</si>
  <si>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</si>
  <si>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</si>
  <si>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</si>
  <si>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</si>
  <si>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</si>
  <si>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GUILFORD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</si>
  <si>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</si>
  <si>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</si>
  <si>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</si>
  <si>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</si>
  <si>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</si>
  <si>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</si>
  <si>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</si>
  <si>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</si>
  <si>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</si>
  <si>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</si>
  <si>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</si>
  <si>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</si>
  <si>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</si>
  <si>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</si>
  <si>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</si>
  <si>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</si>
  <si>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</si>
  <si>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</si>
  <si>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</si>
  <si>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</si>
  <si>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MORETOWN</t>
  </si>
  <si>
    <t>MORRISTOWN</t>
  </si>
  <si>
    <t>NEW HAVEN</t>
  </si>
  <si>
    <t>NEWBURY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</si>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</sst>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3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44927</v>
      </c>
      <c r="F7" s="3" t="s">
        <v>3</v>
      </c>
      <c r="G7" s="5">
        <v>44957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01/01/2023 - 01/31/2023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01/01/2022 - 01/31/2022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2874498105.4100003</v>
      </c>
      <c r="D6" s="35">
        <f t="shared" si="0"/>
        <v>702661850.3900001</v>
      </c>
      <c r="E6" s="36">
        <f t="shared" si="0"/>
        <v>24505953.166666657</v>
      </c>
      <c r="F6" s="34">
        <f t="shared" si="0"/>
        <v>2649022362.5800004</v>
      </c>
      <c r="G6" s="35">
        <f t="shared" si="0"/>
        <v>671579680.87999988</v>
      </c>
      <c r="H6" s="36">
        <f t="shared" si="0"/>
        <v>17704635.833333332</v>
      </c>
      <c r="I6" s="17">
        <f t="shared" ref="I6:I69" si="1">IFERROR((C6-F6)/F6,"")</f>
        <v>8.5116587166292959E-2</v>
      </c>
      <c r="J6" s="17">
        <f t="shared" ref="J6:J69" si="2">IFERROR((D6-G6)/G6,"")</f>
        <v>4.6282176776509851E-2</v>
      </c>
      <c r="K6" s="17">
        <f t="shared" ref="K6:K69" si="3">IFERROR((E6-H6)/H6,"")</f>
        <v>0.38415460206914687</v>
      </c>
    </row>
    <row r="7" spans="2:11" x14ac:dyDescent="0.3">
      <c r="B7" s="18" t="str">
        <f>'County Data'!A2</f>
        <v>Addison</v>
      </c>
      <c r="C7" s="41">
        <f>IF('County Data'!C2&gt;9,'County Data'!B2,"*")</f>
        <v>72507112.709999993</v>
      </c>
      <c r="D7" s="41">
        <f>IF('County Data'!E2&gt;9,'County Data'!D2,"*")</f>
        <v>13852413.550000001</v>
      </c>
      <c r="E7" s="42">
        <f>IF('County Data'!G2&gt;9,'County Data'!F2,"*")</f>
        <v>463517.49999999924</v>
      </c>
      <c r="F7" s="41">
        <f>IF('County Data'!I2&gt;9,'County Data'!H2,"*")</f>
        <v>71855196.459999993</v>
      </c>
      <c r="G7" s="41">
        <f>IF('County Data'!K2&gt;9,'County Data'!J2,"*")</f>
        <v>13698475.67</v>
      </c>
      <c r="H7" s="42">
        <f>IF('County Data'!M2&gt;9,'County Data'!L2,"*")</f>
        <v>634737.50000000023</v>
      </c>
      <c r="I7" s="19">
        <f t="shared" si="1"/>
        <v>9.0726388920654554E-3</v>
      </c>
      <c r="J7" s="19">
        <f t="shared" si="2"/>
        <v>1.1237591956098339E-2</v>
      </c>
      <c r="K7" s="19">
        <f t="shared" si="3"/>
        <v>-0.26974930581539758</v>
      </c>
    </row>
    <row r="8" spans="2:11" x14ac:dyDescent="0.3">
      <c r="B8" s="18" t="str">
        <f>'County Data'!A3</f>
        <v>Bennington</v>
      </c>
      <c r="C8" s="41">
        <f>IF('County Data'!C3&gt;9,'County Data'!B3,"*")</f>
        <v>98585052.790000007</v>
      </c>
      <c r="D8" s="41">
        <f>IF('County Data'!E3&gt;9,'County Data'!D3,"*")</f>
        <v>30658598.559999999</v>
      </c>
      <c r="E8" s="42">
        <f>IF('County Data'!G3&gt;9,'County Data'!F3,"*")</f>
        <v>734130.8333333336</v>
      </c>
      <c r="F8" s="41">
        <f>IF('County Data'!I3&gt;9,'County Data'!H3,"*")</f>
        <v>90527574.349999994</v>
      </c>
      <c r="G8" s="41">
        <f>IF('County Data'!K3&gt;9,'County Data'!J3,"*")</f>
        <v>29507447.899999999</v>
      </c>
      <c r="H8" s="42">
        <f>IF('County Data'!M3&gt;9,'County Data'!L3,"*")</f>
        <v>914920.33333333395</v>
      </c>
      <c r="I8" s="19">
        <f t="shared" si="1"/>
        <v>8.9005791857936958E-2</v>
      </c>
      <c r="J8" s="19">
        <f t="shared" si="2"/>
        <v>3.9012206813046686E-2</v>
      </c>
      <c r="K8" s="19">
        <f t="shared" si="3"/>
        <v>-0.19760135764097519</v>
      </c>
    </row>
    <row r="9" spans="2:11" x14ac:dyDescent="0.3">
      <c r="B9" s="9" t="str">
        <f>'County Data'!A4</f>
        <v>Caledonia</v>
      </c>
      <c r="C9" s="38">
        <f>IF('County Data'!C4&gt;9,'County Data'!B4,"*")</f>
        <v>43445344.829999998</v>
      </c>
      <c r="D9" s="38">
        <f>IF('County Data'!E4&gt;9,'County Data'!D4,"*")</f>
        <v>12710048.109999999</v>
      </c>
      <c r="E9" s="39">
        <f>IF('County Data'!G4&gt;9,'County Data'!F4,"*")</f>
        <v>90136.999999999971</v>
      </c>
      <c r="F9" s="38">
        <f>IF('County Data'!I4&gt;9,'County Data'!H4,"*")</f>
        <v>39578399.780000001</v>
      </c>
      <c r="G9" s="38">
        <f>IF('County Data'!K4&gt;9,'County Data'!J4,"*")</f>
        <v>11672029.300000001</v>
      </c>
      <c r="H9" s="39">
        <f>IF('County Data'!M4&gt;9,'County Data'!L4,"*")</f>
        <v>239556.16666666692</v>
      </c>
      <c r="I9" s="8">
        <f t="shared" si="1"/>
        <v>9.7703420843054528E-2</v>
      </c>
      <c r="J9" s="8">
        <f t="shared" si="2"/>
        <v>8.8932162807370485E-2</v>
      </c>
      <c r="K9" s="8">
        <f t="shared" si="3"/>
        <v>-0.62373333463203184</v>
      </c>
    </row>
    <row r="10" spans="2:11" x14ac:dyDescent="0.3">
      <c r="B10" s="18" t="str">
        <f>'County Data'!A5</f>
        <v>Chittenden</v>
      </c>
      <c r="C10" s="41">
        <f>IF('County Data'!C5&gt;9,'County Data'!B5,"*")</f>
        <v>502541833.63</v>
      </c>
      <c r="D10" s="41">
        <f>IF('County Data'!E5&gt;9,'County Data'!D5,"*")</f>
        <v>143953712.77000001</v>
      </c>
      <c r="E10" s="42">
        <f>IF('County Data'!G5&gt;9,'County Data'!F5,"*")</f>
        <v>10333706.999999996</v>
      </c>
      <c r="F10" s="41">
        <f>IF('County Data'!I5&gt;9,'County Data'!H5,"*")</f>
        <v>480121509.77999997</v>
      </c>
      <c r="G10" s="41">
        <f>IF('County Data'!K5&gt;9,'County Data'!J5,"*")</f>
        <v>132006835.62</v>
      </c>
      <c r="H10" s="42">
        <f>IF('County Data'!M5&gt;9,'County Data'!L5,"*")</f>
        <v>4158419.9999999991</v>
      </c>
      <c r="I10" s="19">
        <f t="shared" si="1"/>
        <v>4.6697186843958328E-2</v>
      </c>
      <c r="J10" s="19">
        <f t="shared" si="2"/>
        <v>9.0501958431840224E-2</v>
      </c>
      <c r="K10" s="19">
        <f t="shared" si="3"/>
        <v>1.4850080078491346</v>
      </c>
    </row>
    <row r="11" spans="2:11" x14ac:dyDescent="0.3">
      <c r="B11" s="9" t="str">
        <f>'County Data'!A6</f>
        <v>Essex</v>
      </c>
      <c r="C11" s="38">
        <f>IF('County Data'!C6&gt;9,'County Data'!B6,"*")</f>
        <v>1402306.01</v>
      </c>
      <c r="D11" s="38">
        <f>IF('County Data'!E6&gt;9,'County Data'!D6,"*")</f>
        <v>422771.81</v>
      </c>
      <c r="E11" s="39" t="str">
        <f>IF('County Data'!G6&gt;9,'County Data'!F6,"*")</f>
        <v>*</v>
      </c>
      <c r="F11" s="38">
        <f>IF('County Data'!I6&gt;9,'County Data'!H6,"*")</f>
        <v>1332962.8600000001</v>
      </c>
      <c r="G11" s="38">
        <f>IF('County Data'!K6&gt;9,'County Data'!J6,"*")</f>
        <v>448040.53</v>
      </c>
      <c r="H11" s="39" t="str">
        <f>IF('County Data'!M6&gt;9,'County Data'!L6,"*")</f>
        <v>*</v>
      </c>
      <c r="I11" s="8">
        <f t="shared" si="1"/>
        <v>5.2021817021968564E-2</v>
      </c>
      <c r="J11" s="8">
        <f t="shared" si="2"/>
        <v>-5.6398290574292527E-2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129850180.28</v>
      </c>
      <c r="D12" s="41">
        <f>IF('County Data'!E7&gt;9,'County Data'!D7,"*")</f>
        <v>18188994.149999999</v>
      </c>
      <c r="E12" s="42">
        <f>IF('County Data'!G7&gt;9,'County Data'!F7,"*")</f>
        <v>688094.66666666674</v>
      </c>
      <c r="F12" s="41">
        <f>IF('County Data'!I7&gt;9,'County Data'!H7,"*")</f>
        <v>125002895.90000001</v>
      </c>
      <c r="G12" s="41">
        <f>IF('County Data'!K7&gt;9,'County Data'!J7,"*")</f>
        <v>16540385.470000001</v>
      </c>
      <c r="H12" s="42">
        <f>IF('County Data'!M7&gt;9,'County Data'!L7,"*")</f>
        <v>305283.49999999994</v>
      </c>
      <c r="I12" s="19">
        <f t="shared" si="1"/>
        <v>3.8777376676759012E-2</v>
      </c>
      <c r="J12" s="19">
        <f t="shared" si="2"/>
        <v>9.9671720649446127E-2</v>
      </c>
      <c r="K12" s="19">
        <f t="shared" si="3"/>
        <v>1.2539530196249284</v>
      </c>
    </row>
    <row r="13" spans="2:11" x14ac:dyDescent="0.3">
      <c r="B13" s="9" t="str">
        <f>'County Data'!A8</f>
        <v>Grand Isle</v>
      </c>
      <c r="C13" s="38">
        <f>IF('County Data'!C8&gt;9,'County Data'!B8,"*")</f>
        <v>3666150.83</v>
      </c>
      <c r="D13" s="38">
        <f>IF('County Data'!E8&gt;9,'County Data'!D8,"*")</f>
        <v>848113.64</v>
      </c>
      <c r="E13" s="39" t="str">
        <f>IF('County Data'!G8&gt;9,'County Data'!F8,"*")</f>
        <v>*</v>
      </c>
      <c r="F13" s="38">
        <f>IF('County Data'!I8&gt;9,'County Data'!H8,"*")</f>
        <v>3436832.29</v>
      </c>
      <c r="G13" s="38">
        <f>IF('County Data'!K8&gt;9,'County Data'!J8,"*")</f>
        <v>925509.83</v>
      </c>
      <c r="H13" s="39" t="str">
        <f>IF('County Data'!M8&gt;9,'County Data'!L8,"*")</f>
        <v>*</v>
      </c>
      <c r="I13" s="8">
        <f t="shared" si="1"/>
        <v>6.672380862669329E-2</v>
      </c>
      <c r="J13" s="8">
        <f t="shared" si="2"/>
        <v>-8.3625465112563899E-2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82693800.319999993</v>
      </c>
      <c r="D14" s="41">
        <f>IF('County Data'!E9&gt;9,'County Data'!D9,"*")</f>
        <v>34899962.909999996</v>
      </c>
      <c r="E14" s="42">
        <f>IF('County Data'!G9&gt;9,'County Data'!F9,"*")</f>
        <v>678735.3333333336</v>
      </c>
      <c r="F14" s="41">
        <f>IF('County Data'!I9&gt;9,'County Data'!H9,"*")</f>
        <v>82592841.469999999</v>
      </c>
      <c r="G14" s="41">
        <f>IF('County Data'!K9&gt;9,'County Data'!J9,"*")</f>
        <v>35359844.979999997</v>
      </c>
      <c r="H14" s="42">
        <f>IF('County Data'!M9&gt;9,'County Data'!L9,"*")</f>
        <v>514160.5</v>
      </c>
      <c r="I14" s="19">
        <f t="shared" si="1"/>
        <v>1.2223680430787102E-3</v>
      </c>
      <c r="J14" s="19">
        <f t="shared" si="2"/>
        <v>-1.3005771667271612E-2</v>
      </c>
      <c r="K14" s="19">
        <f t="shared" si="3"/>
        <v>0.32008455206756181</v>
      </c>
    </row>
    <row r="15" spans="2:11" x14ac:dyDescent="0.3">
      <c r="B15" s="21" t="str">
        <f>'County Data'!A10</f>
        <v>Orange</v>
      </c>
      <c r="C15" s="47">
        <f>IF('County Data'!C10&gt;9,'County Data'!B10,"*")</f>
        <v>22882153.48</v>
      </c>
      <c r="D15" s="47">
        <f>IF('County Data'!E10&gt;9,'County Data'!D10,"*")</f>
        <v>4941231.8899999997</v>
      </c>
      <c r="E15" s="46">
        <f>IF('County Data'!G10&gt;9,'County Data'!F10,"*")</f>
        <v>104100.83333333333</v>
      </c>
      <c r="F15" s="47">
        <f>IF('County Data'!I10&gt;9,'County Data'!H10,"*")</f>
        <v>22149646.41</v>
      </c>
      <c r="G15" s="47">
        <f>IF('County Data'!K10&gt;9,'County Data'!J10,"*")</f>
        <v>4430833.92</v>
      </c>
      <c r="H15" s="46">
        <f>IF('County Data'!M10&gt;9,'County Data'!L10,"*")</f>
        <v>157063.33333333343</v>
      </c>
      <c r="I15" s="20">
        <f t="shared" si="1"/>
        <v>3.3070824537826123E-2</v>
      </c>
      <c r="J15" s="20">
        <f t="shared" si="2"/>
        <v>0.1151923044770768</v>
      </c>
      <c r="K15" s="20">
        <f t="shared" si="3"/>
        <v>-0.33720473694263503</v>
      </c>
    </row>
    <row r="16" spans="2:11" x14ac:dyDescent="0.3">
      <c r="B16" s="18" t="str">
        <f>'County Data'!A11</f>
        <v>Orleans</v>
      </c>
      <c r="C16" s="41">
        <f>IF('County Data'!C11&gt;9,'County Data'!B11,"*")</f>
        <v>65514233.789999999</v>
      </c>
      <c r="D16" s="41">
        <f>IF('County Data'!E11&gt;9,'County Data'!D11,"*")</f>
        <v>12876817.68</v>
      </c>
      <c r="E16" s="42">
        <f>IF('County Data'!G11&gt;9,'County Data'!F11,"*")</f>
        <v>357673.83333333331</v>
      </c>
      <c r="F16" s="41">
        <f>IF('County Data'!I11&gt;9,'County Data'!H11,"*")</f>
        <v>71782738.230000004</v>
      </c>
      <c r="G16" s="41">
        <f>IF('County Data'!K11&gt;9,'County Data'!J11,"*")</f>
        <v>16677616.109999999</v>
      </c>
      <c r="H16" s="42">
        <f>IF('County Data'!M11&gt;9,'County Data'!L11,"*")</f>
        <v>572050.49999999965</v>
      </c>
      <c r="I16" s="19">
        <f t="shared" si="1"/>
        <v>-8.7326070230352715E-2</v>
      </c>
      <c r="J16" s="19">
        <f t="shared" si="2"/>
        <v>-0.22789818430471115</v>
      </c>
      <c r="K16" s="19">
        <f t="shared" si="3"/>
        <v>-0.37475129672409424</v>
      </c>
    </row>
    <row r="17" spans="2:11" x14ac:dyDescent="0.3">
      <c r="B17" s="9" t="str">
        <f>'County Data'!A12</f>
        <v>Other</v>
      </c>
      <c r="C17" s="38">
        <f>IF('County Data'!C12&gt;9,'County Data'!B12,"*")</f>
        <v>1233771796.6199999</v>
      </c>
      <c r="D17" s="38">
        <f>IF('County Data'!E12&gt;9,'County Data'!D12,"*")</f>
        <v>277465943.19999999</v>
      </c>
      <c r="E17" s="39">
        <f>IF('County Data'!G12&gt;9,'County Data'!F12,"*")</f>
        <v>5948259.833333333</v>
      </c>
      <c r="F17" s="38">
        <f>IF('County Data'!I12&gt;9,'County Data'!H12,"*")</f>
        <v>1127832645.47</v>
      </c>
      <c r="G17" s="38">
        <f>IF('County Data'!K12&gt;9,'County Data'!J12,"*")</f>
        <v>272232087.14999998</v>
      </c>
      <c r="H17" s="39">
        <f>IF('County Data'!M12&gt;9,'County Data'!L12,"*")</f>
        <v>5106722.333333333</v>
      </c>
      <c r="I17" s="8">
        <f t="shared" si="1"/>
        <v>9.393162325590601E-2</v>
      </c>
      <c r="J17" s="8">
        <f t="shared" si="2"/>
        <v>1.9225713268385423E-2</v>
      </c>
      <c r="K17" s="8">
        <f t="shared" si="3"/>
        <v>0.16479014230066813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140371523.59999999</v>
      </c>
      <c r="D18" s="41">
        <f>IF('County Data'!E13&gt;9,'County Data'!D13,"*")</f>
        <v>48174056.729999997</v>
      </c>
      <c r="E18" s="42">
        <f>IF('County Data'!G13&gt;9,'County Data'!F13,"*")</f>
        <v>2573965.3333333298</v>
      </c>
      <c r="F18" s="41">
        <f>IF('County Data'!I13&gt;9,'County Data'!H13,"*")</f>
        <v>119983538.26000001</v>
      </c>
      <c r="G18" s="41">
        <f>IF('County Data'!K13&gt;9,'County Data'!J13,"*")</f>
        <v>46924115.409999996</v>
      </c>
      <c r="H18" s="42">
        <f>IF('County Data'!M13&gt;9,'County Data'!L13,"*")</f>
        <v>1905650.9999999991</v>
      </c>
      <c r="I18" s="19">
        <f t="shared" si="1"/>
        <v>0.16992318809451976</v>
      </c>
      <c r="J18" s="19">
        <f t="shared" si="2"/>
        <v>2.6637504171972633E-2</v>
      </c>
      <c r="K18" s="19">
        <f t="shared" si="3"/>
        <v>0.35070132638837387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227236452.19</v>
      </c>
      <c r="D19" s="38">
        <f>IF('County Data'!E14&gt;9,'County Data'!D14,"*")</f>
        <v>41033616.210000001</v>
      </c>
      <c r="E19" s="39">
        <f>IF('County Data'!G14&gt;9,'County Data'!F14,"*")</f>
        <v>1309291.0000000005</v>
      </c>
      <c r="F19" s="38">
        <f>IF('County Data'!I14&gt;9,'County Data'!H14,"*")</f>
        <v>215139252.37</v>
      </c>
      <c r="G19" s="38">
        <f>IF('County Data'!K14&gt;9,'County Data'!J14,"*")</f>
        <v>37178053.659999996</v>
      </c>
      <c r="H19" s="39">
        <f>IF('County Data'!M14&gt;9,'County Data'!L14,"*")</f>
        <v>1885484.0000000002</v>
      </c>
      <c r="I19" s="8">
        <f t="shared" si="1"/>
        <v>5.6229626563891889E-2</v>
      </c>
      <c r="J19" s="8">
        <f t="shared" si="2"/>
        <v>0.10370533609047475</v>
      </c>
      <c r="K19" s="8">
        <f t="shared" si="3"/>
        <v>-0.30559421347516058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144188052.05000001</v>
      </c>
      <c r="D20" s="41">
        <f>IF('County Data'!E15&gt;9,'County Data'!D15,"*")</f>
        <v>37790323.990000002</v>
      </c>
      <c r="E20" s="42">
        <f>IF('County Data'!G15&gt;9,'County Data'!F15,"*")</f>
        <v>564617.99999999988</v>
      </c>
      <c r="F20" s="41">
        <f>IF('County Data'!I15&gt;9,'County Data'!H15,"*")</f>
        <v>102929734.67</v>
      </c>
      <c r="G20" s="41">
        <f>IF('County Data'!K15&gt;9,'County Data'!J15,"*")</f>
        <v>31335709.77</v>
      </c>
      <c r="H20" s="42">
        <f>IF('County Data'!M15&gt;9,'County Data'!L15,"*")</f>
        <v>465467.66666666669</v>
      </c>
      <c r="I20" s="19">
        <f t="shared" si="1"/>
        <v>0.40083963601263611</v>
      </c>
      <c r="J20" s="19">
        <f t="shared" si="2"/>
        <v>0.20598270367500926</v>
      </c>
      <c r="K20" s="19">
        <f t="shared" si="3"/>
        <v>0.21301228943220515</v>
      </c>
    </row>
    <row r="21" spans="2:11" x14ac:dyDescent="0.3">
      <c r="B21" s="9" t="str">
        <f>'County Data'!A16</f>
        <v>Windsor</v>
      </c>
      <c r="C21" s="38">
        <f>IF('County Data'!C16&gt;9,'County Data'!B16,"*")</f>
        <v>105842112.28</v>
      </c>
      <c r="D21" s="38">
        <f>IF('County Data'!E16&gt;9,'County Data'!D16,"*")</f>
        <v>24845245.190000001</v>
      </c>
      <c r="E21" s="39">
        <f>IF('County Data'!G16&gt;9,'County Data'!F16,"*")</f>
        <v>659722.00000000047</v>
      </c>
      <c r="F21" s="38">
        <f>IF('County Data'!I16&gt;9,'County Data'!H16,"*")</f>
        <v>94756594.280000001</v>
      </c>
      <c r="G21" s="38">
        <f>IF('County Data'!K16&gt;9,'County Data'!J16,"*")</f>
        <v>22642695.559999999</v>
      </c>
      <c r="H21" s="39">
        <f>IF('County Data'!M16&gt;9,'County Data'!L16,"*")</f>
        <v>845119.00000000035</v>
      </c>
      <c r="I21" s="8">
        <f t="shared" si="1"/>
        <v>0.1169894093834036</v>
      </c>
      <c r="J21" s="8">
        <f t="shared" si="2"/>
        <v>9.72741793998666E-2</v>
      </c>
      <c r="K21" s="8">
        <f t="shared" si="3"/>
        <v>-0.21937383966044996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01/01/2023 - 01/31/2023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01/01/2022 - 01/31/2022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 t="str">
        <f>IF('Town Data'!C2&gt;9,'Town Data'!B2,"*")</f>
        <v>*</v>
      </c>
      <c r="D6" s="35" t="str">
        <f>IF('Town Data'!E2&gt;9,'Town Data'!D2,"*")</f>
        <v>*</v>
      </c>
      <c r="E6" s="36" t="str">
        <f>IF('Town Data'!G2&gt;9,'Town Data'!F2,"*")</f>
        <v>*</v>
      </c>
      <c r="F6" s="35">
        <f>IF('Town Data'!I2&gt;9,'Town Data'!H2,"*")</f>
        <v>385327.98</v>
      </c>
      <c r="G6" s="35">
        <f>IF('Town Data'!K2&gt;9,'Town Data'!J2,"*")</f>
        <v>112293.27</v>
      </c>
      <c r="H6" s="36" t="str">
        <f>IF('Town Data'!M2&gt;9,'Town Data'!L2,"*")</f>
        <v>*</v>
      </c>
      <c r="I6" s="17" t="str">
        <f t="shared" ref="I6:I69" si="0">IFERROR((C6-F6)/F6,"")</f>
        <v/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1590204.3</v>
      </c>
      <c r="D7" s="38">
        <f>IF('Town Data'!E3&gt;9,'Town Data'!D3,"*")</f>
        <v>319733.99</v>
      </c>
      <c r="E7" s="39" t="str">
        <f>IF('Town Data'!G3&gt;9,'Town Data'!F3,"*")</f>
        <v>*</v>
      </c>
      <c r="F7" s="38">
        <f>IF('Town Data'!I3&gt;9,'Town Data'!H3,"*")</f>
        <v>1582569.37</v>
      </c>
      <c r="G7" s="38">
        <f>IF('Town Data'!K3&gt;9,'Town Data'!J3,"*")</f>
        <v>288094.84999999998</v>
      </c>
      <c r="H7" s="39" t="str">
        <f>IF('Town Data'!M3&gt;9,'Town Data'!L3,"*")</f>
        <v>*</v>
      </c>
      <c r="I7" s="8">
        <f t="shared" si="0"/>
        <v>4.8243888354795681E-3</v>
      </c>
      <c r="J7" s="8">
        <f t="shared" si="1"/>
        <v>0.10982195620643694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16672086.109999999</v>
      </c>
      <c r="D8" s="41">
        <f>IF('Town Data'!E4&gt;9,'Town Data'!D4,"*")</f>
        <v>442273.11</v>
      </c>
      <c r="E8" s="42" t="str">
        <f>IF('Town Data'!G4&gt;9,'Town Data'!F4,"*")</f>
        <v>*</v>
      </c>
      <c r="F8" s="41">
        <f>IF('Town Data'!I4&gt;9,'Town Data'!H4,"*")</f>
        <v>12557779.82</v>
      </c>
      <c r="G8" s="41">
        <f>IF('Town Data'!K4&gt;9,'Town Data'!J4,"*")</f>
        <v>403920.21</v>
      </c>
      <c r="H8" s="42" t="str">
        <f>IF('Town Data'!M4&gt;9,'Town Data'!L4,"*")</f>
        <v>*</v>
      </c>
      <c r="I8" s="19">
        <f t="shared" si="0"/>
        <v>0.32763007067916555</v>
      </c>
      <c r="J8" s="19">
        <f t="shared" si="1"/>
        <v>9.495167374764428E-2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40911658.289999999</v>
      </c>
      <c r="D9" s="38">
        <f>IF('Town Data'!E5&gt;9,'Town Data'!D5,"*")</f>
        <v>11388903.08</v>
      </c>
      <c r="E9" s="39">
        <f>IF('Town Data'!G5&gt;9,'Town Data'!F5,"*")</f>
        <v>159004.16666666672</v>
      </c>
      <c r="F9" s="38">
        <f>IF('Town Data'!I5&gt;9,'Town Data'!H5,"*")</f>
        <v>33599810.700000003</v>
      </c>
      <c r="G9" s="38">
        <f>IF('Town Data'!K5&gt;9,'Town Data'!J5,"*")</f>
        <v>9574851.6199999992</v>
      </c>
      <c r="H9" s="39">
        <f>IF('Town Data'!M5&gt;9,'Town Data'!L5,"*")</f>
        <v>186671.50000000003</v>
      </c>
      <c r="I9" s="8">
        <f t="shared" si="0"/>
        <v>0.2176157376386646</v>
      </c>
      <c r="J9" s="8">
        <f t="shared" si="1"/>
        <v>0.18946000752751102</v>
      </c>
      <c r="K9" s="8">
        <f t="shared" si="2"/>
        <v>-0.14821401945842461</v>
      </c>
    </row>
    <row r="10" spans="2:11" x14ac:dyDescent="0.3">
      <c r="B10" s="24" t="str">
        <f>'Town Data'!A6</f>
        <v>BARRE TOWN</v>
      </c>
      <c r="C10" s="40">
        <f>IF('Town Data'!C6&gt;9,'Town Data'!B6,"*")</f>
        <v>9149606.4600000009</v>
      </c>
      <c r="D10" s="41">
        <f>IF('Town Data'!E6&gt;9,'Town Data'!D6,"*")</f>
        <v>1196377.27</v>
      </c>
      <c r="E10" s="42" t="str">
        <f>IF('Town Data'!G6&gt;9,'Town Data'!F6,"*")</f>
        <v>*</v>
      </c>
      <c r="F10" s="41">
        <f>IF('Town Data'!I6&gt;9,'Town Data'!H6,"*")</f>
        <v>8870000.2599999998</v>
      </c>
      <c r="G10" s="41">
        <f>IF('Town Data'!K6&gt;9,'Town Data'!J6,"*")</f>
        <v>1243190.26</v>
      </c>
      <c r="H10" s="42" t="str">
        <f>IF('Town Data'!M6&gt;9,'Town Data'!L6,"*")</f>
        <v>*</v>
      </c>
      <c r="I10" s="19">
        <f t="shared" si="0"/>
        <v>3.1522682277802E-2</v>
      </c>
      <c r="J10" s="19">
        <f t="shared" si="1"/>
        <v>-3.7655531503279306E-2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19610994.170000002</v>
      </c>
      <c r="D11" s="38">
        <f>IF('Town Data'!E7&gt;9,'Town Data'!D7,"*")</f>
        <v>1461622.06</v>
      </c>
      <c r="E11" s="39">
        <f>IF('Town Data'!G7&gt;9,'Town Data'!F7,"*")</f>
        <v>107290.1666666667</v>
      </c>
      <c r="F11" s="38">
        <f>IF('Town Data'!I7&gt;9,'Town Data'!H7,"*")</f>
        <v>19645499.780000001</v>
      </c>
      <c r="G11" s="38">
        <f>IF('Town Data'!K7&gt;9,'Town Data'!J7,"*")</f>
        <v>1408559.78</v>
      </c>
      <c r="H11" s="39" t="str">
        <f>IF('Town Data'!M7&gt;9,'Town Data'!L7,"*")</f>
        <v>*</v>
      </c>
      <c r="I11" s="8">
        <f t="shared" si="0"/>
        <v>-1.7564129386582294E-3</v>
      </c>
      <c r="J11" s="8">
        <f t="shared" si="1"/>
        <v>3.7671301391269334E-2</v>
      </c>
      <c r="K11" s="8" t="str">
        <f t="shared" si="2"/>
        <v/>
      </c>
    </row>
    <row r="12" spans="2:11" x14ac:dyDescent="0.3">
      <c r="B12" s="24" t="str">
        <f>'Town Data'!A8</f>
        <v>BENNINGTON</v>
      </c>
      <c r="C12" s="40">
        <f>IF('Town Data'!C8&gt;9,'Town Data'!B8,"*")</f>
        <v>44388399.450000003</v>
      </c>
      <c r="D12" s="41">
        <f>IF('Town Data'!E8&gt;9,'Town Data'!D8,"*")</f>
        <v>13494205.310000001</v>
      </c>
      <c r="E12" s="42">
        <f>IF('Town Data'!G8&gt;9,'Town Data'!F8,"*")</f>
        <v>169306.33333333331</v>
      </c>
      <c r="F12" s="41">
        <f>IF('Town Data'!I8&gt;9,'Town Data'!H8,"*")</f>
        <v>41454573.920000002</v>
      </c>
      <c r="G12" s="41">
        <f>IF('Town Data'!K8&gt;9,'Town Data'!J8,"*")</f>
        <v>11946553.52</v>
      </c>
      <c r="H12" s="42">
        <f>IF('Town Data'!M8&gt;9,'Town Data'!L8,"*")</f>
        <v>225130.33333333326</v>
      </c>
      <c r="I12" s="19">
        <f t="shared" si="0"/>
        <v>7.0772058486519865E-2</v>
      </c>
      <c r="J12" s="19">
        <f t="shared" si="1"/>
        <v>0.12954797276126889</v>
      </c>
      <c r="K12" s="19">
        <f t="shared" si="2"/>
        <v>-0.24796303178455129</v>
      </c>
    </row>
    <row r="13" spans="2:11" x14ac:dyDescent="0.3">
      <c r="B13" t="str">
        <f>'Town Data'!A9</f>
        <v>BERLIN</v>
      </c>
      <c r="C13" s="37">
        <f>IF('Town Data'!C9&gt;9,'Town Data'!B9,"*")</f>
        <v>17471767.760000002</v>
      </c>
      <c r="D13" s="38">
        <f>IF('Town Data'!E9&gt;9,'Town Data'!D9,"*")</f>
        <v>5442344.5899999999</v>
      </c>
      <c r="E13" s="39">
        <f>IF('Town Data'!G9&gt;9,'Town Data'!F9,"*")</f>
        <v>122008.00000000007</v>
      </c>
      <c r="F13" s="38">
        <f>IF('Town Data'!I9&gt;9,'Town Data'!H9,"*")</f>
        <v>15604766.66</v>
      </c>
      <c r="G13" s="38">
        <f>IF('Town Data'!K9&gt;9,'Town Data'!J9,"*")</f>
        <v>4855965.18</v>
      </c>
      <c r="H13" s="39">
        <f>IF('Town Data'!M9&gt;9,'Town Data'!L9,"*")</f>
        <v>163413.00000000003</v>
      </c>
      <c r="I13" s="8">
        <f t="shared" si="0"/>
        <v>0.11964300016005504</v>
      </c>
      <c r="J13" s="8">
        <f t="shared" si="1"/>
        <v>0.12075445112643912</v>
      </c>
      <c r="K13" s="8">
        <f t="shared" si="2"/>
        <v>-0.25337641436115821</v>
      </c>
    </row>
    <row r="14" spans="2:11" x14ac:dyDescent="0.3">
      <c r="B14" s="24" t="str">
        <f>'Town Data'!A10</f>
        <v>BETHEL</v>
      </c>
      <c r="C14" s="40">
        <f>IF('Town Data'!C10&gt;9,'Town Data'!B10,"*")</f>
        <v>4240822.28</v>
      </c>
      <c r="D14" s="41">
        <f>IF('Town Data'!E10&gt;9,'Town Data'!D10,"*")</f>
        <v>424411.68</v>
      </c>
      <c r="E14" s="42" t="str">
        <f>IF('Town Data'!G10&gt;9,'Town Data'!F10,"*")</f>
        <v>*</v>
      </c>
      <c r="F14" s="41">
        <f>IF('Town Data'!I10&gt;9,'Town Data'!H10,"*")</f>
        <v>4084246.63</v>
      </c>
      <c r="G14" s="41">
        <f>IF('Town Data'!K10&gt;9,'Town Data'!J10,"*")</f>
        <v>414277.39</v>
      </c>
      <c r="H14" s="42" t="str">
        <f>IF('Town Data'!M10&gt;9,'Town Data'!L10,"*")</f>
        <v>*</v>
      </c>
      <c r="I14" s="19">
        <f t="shared" si="0"/>
        <v>3.8336482633028551E-2</v>
      </c>
      <c r="J14" s="19">
        <f t="shared" si="1"/>
        <v>2.4462570839311262E-2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7565405.9800000004</v>
      </c>
      <c r="D15" s="38">
        <f>IF('Town Data'!E11&gt;9,'Town Data'!D11,"*")</f>
        <v>1440516.42</v>
      </c>
      <c r="E15" s="39">
        <f>IF('Town Data'!G11&gt;9,'Town Data'!F11,"*")</f>
        <v>54705.833333333365</v>
      </c>
      <c r="F15" s="38">
        <f>IF('Town Data'!I11&gt;9,'Town Data'!H11,"*")</f>
        <v>7089359.1100000003</v>
      </c>
      <c r="G15" s="38">
        <f>IF('Town Data'!K11&gt;9,'Town Data'!J11,"*")</f>
        <v>1272630.24</v>
      </c>
      <c r="H15" s="39">
        <f>IF('Town Data'!M11&gt;9,'Town Data'!L11,"*")</f>
        <v>101483.0000000001</v>
      </c>
      <c r="I15" s="8">
        <f t="shared" si="0"/>
        <v>6.7149493009672087E-2</v>
      </c>
      <c r="J15" s="8">
        <f t="shared" si="1"/>
        <v>0.13192062762865037</v>
      </c>
      <c r="K15" s="8">
        <f t="shared" si="2"/>
        <v>-0.46093598599437041</v>
      </c>
    </row>
    <row r="16" spans="2:11" x14ac:dyDescent="0.3">
      <c r="B16" s="25" t="str">
        <f>'Town Data'!A12</f>
        <v>BRANDON</v>
      </c>
      <c r="C16" s="43">
        <f>IF('Town Data'!C12&gt;9,'Town Data'!B12,"*")</f>
        <v>8628332.9299999997</v>
      </c>
      <c r="D16" s="44">
        <f>IF('Town Data'!E12&gt;9,'Town Data'!D12,"*")</f>
        <v>969079.09</v>
      </c>
      <c r="E16" s="45" t="str">
        <f>IF('Town Data'!G12&gt;9,'Town Data'!F12,"*")</f>
        <v>*</v>
      </c>
      <c r="F16" s="44">
        <f>IF('Town Data'!I12&gt;9,'Town Data'!H12,"*")</f>
        <v>7753296.1200000001</v>
      </c>
      <c r="G16" s="44">
        <f>IF('Town Data'!K12&gt;9,'Town Data'!J12,"*")</f>
        <v>889018.86</v>
      </c>
      <c r="H16" s="45" t="str">
        <f>IF('Town Data'!M12&gt;9,'Town Data'!L12,"*")</f>
        <v>*</v>
      </c>
      <c r="I16" s="23">
        <f t="shared" si="0"/>
        <v>0.11285997548098287</v>
      </c>
      <c r="J16" s="23">
        <f t="shared" si="1"/>
        <v>9.0054591192812242E-2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73137869.510000005</v>
      </c>
      <c r="D17" s="41">
        <f>IF('Town Data'!E13&gt;9,'Town Data'!D13,"*")</f>
        <v>7426708.3799999999</v>
      </c>
      <c r="E17" s="42">
        <f>IF('Town Data'!G13&gt;9,'Town Data'!F13,"*")</f>
        <v>269425.99999999977</v>
      </c>
      <c r="F17" s="41">
        <f>IF('Town Data'!I13&gt;9,'Town Data'!H13,"*")</f>
        <v>38375212.729999997</v>
      </c>
      <c r="G17" s="41">
        <f>IF('Town Data'!K13&gt;9,'Town Data'!J13,"*")</f>
        <v>7176529.0899999999</v>
      </c>
      <c r="H17" s="42">
        <f>IF('Town Data'!M13&gt;9,'Town Data'!L13,"*")</f>
        <v>156856</v>
      </c>
      <c r="I17" s="19">
        <f t="shared" si="0"/>
        <v>0.90586225605009207</v>
      </c>
      <c r="J17" s="19">
        <f t="shared" si="1"/>
        <v>3.4860764425606199E-2</v>
      </c>
      <c r="K17" s="19">
        <f t="shared" si="2"/>
        <v>0.71766460957821043</v>
      </c>
    </row>
    <row r="18" spans="2:11" x14ac:dyDescent="0.3">
      <c r="B18" t="str">
        <f>'Town Data'!A14</f>
        <v>BRIGHTON</v>
      </c>
      <c r="C18" s="37">
        <f>IF('Town Data'!C14&gt;9,'Town Data'!B14,"*")</f>
        <v>722741.25</v>
      </c>
      <c r="D18" s="38">
        <f>IF('Town Data'!E14&gt;9,'Town Data'!D14,"*")</f>
        <v>280054.44</v>
      </c>
      <c r="E18" s="39" t="str">
        <f>IF('Town Data'!G14&gt;9,'Town Data'!F14,"*")</f>
        <v>*</v>
      </c>
      <c r="F18" s="38">
        <f>IF('Town Data'!I14&gt;9,'Town Data'!H14,"*")</f>
        <v>704841.2</v>
      </c>
      <c r="G18" s="38">
        <f>IF('Town Data'!K14&gt;9,'Town Data'!J14,"*")</f>
        <v>248741.86</v>
      </c>
      <c r="H18" s="39" t="str">
        <f>IF('Town Data'!M14&gt;9,'Town Data'!L14,"*")</f>
        <v>*</v>
      </c>
      <c r="I18" s="8">
        <f t="shared" si="0"/>
        <v>2.5395862216907934E-2</v>
      </c>
      <c r="J18" s="8">
        <f t="shared" si="1"/>
        <v>0.1258838379676023</v>
      </c>
      <c r="K18" s="8" t="str">
        <f t="shared" si="2"/>
        <v/>
      </c>
    </row>
    <row r="19" spans="2:11" x14ac:dyDescent="0.3">
      <c r="B19" s="24" t="str">
        <f>'Town Data'!A15</f>
        <v>BRISTOL</v>
      </c>
      <c r="C19" s="40">
        <f>IF('Town Data'!C15&gt;9,'Town Data'!B15,"*")</f>
        <v>4952036.33</v>
      </c>
      <c r="D19" s="41">
        <f>IF('Town Data'!E15&gt;9,'Town Data'!D15,"*")</f>
        <v>1587448.41</v>
      </c>
      <c r="E19" s="42" t="str">
        <f>IF('Town Data'!G15&gt;9,'Town Data'!F15,"*")</f>
        <v>*</v>
      </c>
      <c r="F19" s="41">
        <f>IF('Town Data'!I15&gt;9,'Town Data'!H15,"*")</f>
        <v>5018649.1900000004</v>
      </c>
      <c r="G19" s="41">
        <f>IF('Town Data'!K15&gt;9,'Town Data'!J15,"*")</f>
        <v>1435260.63</v>
      </c>
      <c r="H19" s="42" t="str">
        <f>IF('Town Data'!M15&gt;9,'Town Data'!L15,"*")</f>
        <v>*</v>
      </c>
      <c r="I19" s="19">
        <f t="shared" si="0"/>
        <v>-1.3273065615490914E-2</v>
      </c>
      <c r="J19" s="19">
        <f t="shared" si="1"/>
        <v>0.10603494363250252</v>
      </c>
      <c r="K19" s="19" t="str">
        <f t="shared" si="2"/>
        <v/>
      </c>
    </row>
    <row r="20" spans="2:11" x14ac:dyDescent="0.3">
      <c r="B20" t="str">
        <f>'Town Data'!A16</f>
        <v>BURKE</v>
      </c>
      <c r="C20" s="37">
        <f>IF('Town Data'!C16&gt;9,'Town Data'!B16,"*")</f>
        <v>1339604.98</v>
      </c>
      <c r="D20" s="38">
        <f>IF('Town Data'!E16&gt;9,'Town Data'!D16,"*")</f>
        <v>715541.87</v>
      </c>
      <c r="E20" s="39" t="str">
        <f>IF('Town Data'!G16&gt;9,'Town Data'!F16,"*")</f>
        <v>*</v>
      </c>
      <c r="F20" s="38">
        <f>IF('Town Data'!I16&gt;9,'Town Data'!H16,"*")</f>
        <v>1267754.27</v>
      </c>
      <c r="G20" s="38">
        <f>IF('Town Data'!K16&gt;9,'Town Data'!J16,"*")</f>
        <v>672124.08</v>
      </c>
      <c r="H20" s="39" t="str">
        <f>IF('Town Data'!M16&gt;9,'Town Data'!L16,"*")</f>
        <v>*</v>
      </c>
      <c r="I20" s="8">
        <f t="shared" si="0"/>
        <v>5.6675581143970401E-2</v>
      </c>
      <c r="J20" s="8">
        <f t="shared" si="1"/>
        <v>6.4597879010673209E-2</v>
      </c>
      <c r="K20" s="8" t="str">
        <f t="shared" si="2"/>
        <v/>
      </c>
    </row>
    <row r="21" spans="2:11" x14ac:dyDescent="0.3">
      <c r="B21" s="24" t="str">
        <f>'Town Data'!A17</f>
        <v>BURLINGTON</v>
      </c>
      <c r="C21" s="40">
        <f>IF('Town Data'!C17&gt;9,'Town Data'!B17,"*")</f>
        <v>70503356.409999996</v>
      </c>
      <c r="D21" s="41">
        <f>IF('Town Data'!E17&gt;9,'Town Data'!D17,"*")</f>
        <v>22718512.789999999</v>
      </c>
      <c r="E21" s="42">
        <f>IF('Town Data'!G17&gt;9,'Town Data'!F17,"*")</f>
        <v>613831.50000000023</v>
      </c>
      <c r="F21" s="41">
        <f>IF('Town Data'!I17&gt;9,'Town Data'!H17,"*")</f>
        <v>69797883.019999996</v>
      </c>
      <c r="G21" s="41">
        <f>IF('Town Data'!K17&gt;9,'Town Data'!J17,"*")</f>
        <v>20751118.699999999</v>
      </c>
      <c r="H21" s="42">
        <f>IF('Town Data'!M17&gt;9,'Town Data'!L17,"*")</f>
        <v>681348.33333333256</v>
      </c>
      <c r="I21" s="19">
        <f t="shared" si="0"/>
        <v>1.0107375173511396E-2</v>
      </c>
      <c r="J21" s="19">
        <f t="shared" si="1"/>
        <v>9.4809061547125165E-2</v>
      </c>
      <c r="K21" s="19">
        <f t="shared" si="2"/>
        <v>-9.9092974958964797E-2</v>
      </c>
    </row>
    <row r="22" spans="2:11" x14ac:dyDescent="0.3">
      <c r="B22" t="str">
        <f>'Town Data'!A18</f>
        <v>CAMBRIDGE</v>
      </c>
      <c r="C22" s="37">
        <f>IF('Town Data'!C18&gt;9,'Town Data'!B18,"*")</f>
        <v>5767816.1500000004</v>
      </c>
      <c r="D22" s="38">
        <f>IF('Town Data'!E18&gt;9,'Town Data'!D18,"*")</f>
        <v>3646320.66</v>
      </c>
      <c r="E22" s="39" t="str">
        <f>IF('Town Data'!G18&gt;9,'Town Data'!F18,"*")</f>
        <v>*</v>
      </c>
      <c r="F22" s="38">
        <f>IF('Town Data'!I18&gt;9,'Town Data'!H18,"*")</f>
        <v>5141958.8499999996</v>
      </c>
      <c r="G22" s="38">
        <f>IF('Town Data'!K18&gt;9,'Town Data'!J18,"*")</f>
        <v>3141717.13</v>
      </c>
      <c r="H22" s="39" t="str">
        <f>IF('Town Data'!M18&gt;9,'Town Data'!L18,"*")</f>
        <v>*</v>
      </c>
      <c r="I22" s="8">
        <f t="shared" si="0"/>
        <v>0.12171573485073704</v>
      </c>
      <c r="J22" s="8">
        <f t="shared" si="1"/>
        <v>0.16061392834561153</v>
      </c>
      <c r="K22" s="8" t="str">
        <f t="shared" si="2"/>
        <v/>
      </c>
    </row>
    <row r="23" spans="2:11" x14ac:dyDescent="0.3">
      <c r="B23" s="24" t="str">
        <f>'Town Data'!A19</f>
        <v>CASTLETON</v>
      </c>
      <c r="C23" s="40">
        <f>IF('Town Data'!C19&gt;9,'Town Data'!B19,"*")</f>
        <v>4840673.2300000004</v>
      </c>
      <c r="D23" s="41">
        <f>IF('Town Data'!E19&gt;9,'Town Data'!D19,"*")</f>
        <v>1065775.77</v>
      </c>
      <c r="E23" s="42" t="str">
        <f>IF('Town Data'!G19&gt;9,'Town Data'!F19,"*")</f>
        <v>*</v>
      </c>
      <c r="F23" s="41">
        <f>IF('Town Data'!I19&gt;9,'Town Data'!H19,"*")</f>
        <v>4471133.4000000004</v>
      </c>
      <c r="G23" s="41">
        <f>IF('Town Data'!K19&gt;9,'Town Data'!J19,"*")</f>
        <v>1019533.02</v>
      </c>
      <c r="H23" s="42" t="str">
        <f>IF('Town Data'!M19&gt;9,'Town Data'!L19,"*")</f>
        <v>*</v>
      </c>
      <c r="I23" s="19">
        <f t="shared" si="0"/>
        <v>8.2650146381228543E-2</v>
      </c>
      <c r="J23" s="19">
        <f t="shared" si="1"/>
        <v>4.5356794819651845E-2</v>
      </c>
      <c r="K23" s="19" t="str">
        <f t="shared" si="2"/>
        <v/>
      </c>
    </row>
    <row r="24" spans="2:11" x14ac:dyDescent="0.3">
      <c r="B24" t="str">
        <f>'Town Data'!A20</f>
        <v>CHARLOTTE</v>
      </c>
      <c r="C24" s="37">
        <f>IF('Town Data'!C20&gt;9,'Town Data'!B20,"*")</f>
        <v>1611577.31</v>
      </c>
      <c r="D24" s="38">
        <f>IF('Town Data'!E20&gt;9,'Town Data'!D20,"*")</f>
        <v>230807.72</v>
      </c>
      <c r="E24" s="39" t="str">
        <f>IF('Town Data'!G20&gt;9,'Town Data'!F20,"*")</f>
        <v>*</v>
      </c>
      <c r="F24" s="38">
        <f>IF('Town Data'!I20&gt;9,'Town Data'!H20,"*")</f>
        <v>1216480.93</v>
      </c>
      <c r="G24" s="38">
        <f>IF('Town Data'!K20&gt;9,'Town Data'!J20,"*")</f>
        <v>192155.3</v>
      </c>
      <c r="H24" s="39" t="str">
        <f>IF('Town Data'!M20&gt;9,'Town Data'!L20,"*")</f>
        <v>*</v>
      </c>
      <c r="I24" s="8">
        <f t="shared" si="0"/>
        <v>0.32478633265545737</v>
      </c>
      <c r="J24" s="8">
        <f t="shared" si="1"/>
        <v>0.20115198487889752</v>
      </c>
      <c r="K24" s="8" t="str">
        <f t="shared" si="2"/>
        <v/>
      </c>
    </row>
    <row r="25" spans="2:11" x14ac:dyDescent="0.3">
      <c r="B25" s="24" t="str">
        <f>'Town Data'!A21</f>
        <v>CHESTER</v>
      </c>
      <c r="C25" s="40">
        <f>IF('Town Data'!C21&gt;9,'Town Data'!B21,"*")</f>
        <v>3462478.26</v>
      </c>
      <c r="D25" s="41">
        <f>IF('Town Data'!E21&gt;9,'Town Data'!D21,"*")</f>
        <v>662748.06999999995</v>
      </c>
      <c r="E25" s="42" t="str">
        <f>IF('Town Data'!G21&gt;9,'Town Data'!F21,"*")</f>
        <v>*</v>
      </c>
      <c r="F25" s="41">
        <f>IF('Town Data'!I21&gt;9,'Town Data'!H21,"*")</f>
        <v>3126918.26</v>
      </c>
      <c r="G25" s="41">
        <f>IF('Town Data'!K21&gt;9,'Town Data'!J21,"*")</f>
        <v>618600.63</v>
      </c>
      <c r="H25" s="42" t="str">
        <f>IF('Town Data'!M21&gt;9,'Town Data'!L21,"*")</f>
        <v>*</v>
      </c>
      <c r="I25" s="19">
        <f t="shared" si="0"/>
        <v>0.1073133264442928</v>
      </c>
      <c r="J25" s="19">
        <f t="shared" si="1"/>
        <v>7.136662631591556E-2</v>
      </c>
      <c r="K25" s="19" t="str">
        <f t="shared" si="2"/>
        <v/>
      </c>
    </row>
    <row r="26" spans="2:11" x14ac:dyDescent="0.3">
      <c r="B26" t="str">
        <f>'Town Data'!A22</f>
        <v>CLARENDON</v>
      </c>
      <c r="C26" s="37">
        <f>IF('Town Data'!C22&gt;9,'Town Data'!B22,"*")</f>
        <v>6638199.8300000001</v>
      </c>
      <c r="D26" s="38">
        <f>IF('Town Data'!E22&gt;9,'Town Data'!D22,"*")</f>
        <v>1248643.47</v>
      </c>
      <c r="E26" s="39" t="str">
        <f>IF('Town Data'!G22&gt;9,'Town Data'!F22,"*")</f>
        <v>*</v>
      </c>
      <c r="F26" s="38">
        <f>IF('Town Data'!I22&gt;9,'Town Data'!H22,"*")</f>
        <v>5398368.1799999997</v>
      </c>
      <c r="G26" s="38">
        <f>IF('Town Data'!K22&gt;9,'Town Data'!J22,"*")</f>
        <v>1221765.92</v>
      </c>
      <c r="H26" s="39" t="str">
        <f>IF('Town Data'!M22&gt;9,'Town Data'!L22,"*")</f>
        <v>*</v>
      </c>
      <c r="I26" s="8">
        <f t="shared" si="0"/>
        <v>0.22966785677815707</v>
      </c>
      <c r="J26" s="8">
        <f t="shared" si="1"/>
        <v>2.1998935769955055E-2</v>
      </c>
      <c r="K26" s="8" t="str">
        <f t="shared" si="2"/>
        <v/>
      </c>
    </row>
    <row r="27" spans="2:11" x14ac:dyDescent="0.3">
      <c r="B27" s="24" t="str">
        <f>'Town Data'!A23</f>
        <v>COLCHESTER</v>
      </c>
      <c r="C27" s="40">
        <f>IF('Town Data'!C23&gt;9,'Town Data'!B23,"*")</f>
        <v>115876200.05</v>
      </c>
      <c r="D27" s="41">
        <f>IF('Town Data'!E23&gt;9,'Town Data'!D23,"*")</f>
        <v>32940237.09</v>
      </c>
      <c r="E27" s="42">
        <f>IF('Town Data'!G23&gt;9,'Town Data'!F23,"*")</f>
        <v>390408.00000000029</v>
      </c>
      <c r="F27" s="41">
        <f>IF('Town Data'!I23&gt;9,'Town Data'!H23,"*")</f>
        <v>135007132.31999999</v>
      </c>
      <c r="G27" s="41">
        <f>IF('Town Data'!K23&gt;9,'Town Data'!J23,"*")</f>
        <v>32209381.739999998</v>
      </c>
      <c r="H27" s="42">
        <f>IF('Town Data'!M23&gt;9,'Town Data'!L23,"*")</f>
        <v>407974.50000000029</v>
      </c>
      <c r="I27" s="19">
        <f t="shared" si="0"/>
        <v>-0.14170312294801579</v>
      </c>
      <c r="J27" s="19">
        <f t="shared" si="1"/>
        <v>2.2690759974829666E-2</v>
      </c>
      <c r="K27" s="19">
        <f t="shared" si="2"/>
        <v>-4.3057838173709354E-2</v>
      </c>
    </row>
    <row r="28" spans="2:11" x14ac:dyDescent="0.3">
      <c r="B28" t="str">
        <f>'Town Data'!A24</f>
        <v>CRAFTSBURY</v>
      </c>
      <c r="C28" s="37">
        <f>IF('Town Data'!C24&gt;9,'Town Data'!B24,"*")</f>
        <v>636802.47</v>
      </c>
      <c r="D28" s="38">
        <f>IF('Town Data'!E24&gt;9,'Town Data'!D24,"*")</f>
        <v>289797.49</v>
      </c>
      <c r="E28" s="39" t="str">
        <f>IF('Town Data'!G24&gt;9,'Town Data'!F24,"*")</f>
        <v>*</v>
      </c>
      <c r="F28" s="38">
        <f>IF('Town Data'!I24&gt;9,'Town Data'!H24,"*")</f>
        <v>480676.01</v>
      </c>
      <c r="G28" s="38">
        <f>IF('Town Data'!K24&gt;9,'Town Data'!J24,"*")</f>
        <v>221855.91</v>
      </c>
      <c r="H28" s="39" t="str">
        <f>IF('Town Data'!M24&gt;9,'Town Data'!L24,"*")</f>
        <v>*</v>
      </c>
      <c r="I28" s="8">
        <f t="shared" si="0"/>
        <v>0.32480601642674023</v>
      </c>
      <c r="J28" s="8">
        <f t="shared" si="1"/>
        <v>0.30624192071331335</v>
      </c>
      <c r="K28" s="8" t="str">
        <f t="shared" si="2"/>
        <v/>
      </c>
    </row>
    <row r="29" spans="2:11" x14ac:dyDescent="0.3">
      <c r="B29" s="24" t="str">
        <f>'Town Data'!A25</f>
        <v>DANBY</v>
      </c>
      <c r="C29" s="40">
        <f>IF('Town Data'!C25&gt;9,'Town Data'!B25,"*")</f>
        <v>113800.9</v>
      </c>
      <c r="D29" s="41" t="str">
        <f>IF('Town Data'!E25&gt;9,'Town Data'!D25,"*")</f>
        <v>*</v>
      </c>
      <c r="E29" s="42" t="str">
        <f>IF('Town Data'!G25&gt;9,'Town Data'!F25,"*")</f>
        <v>*</v>
      </c>
      <c r="F29" s="41">
        <f>IF('Town Data'!I25&gt;9,'Town Data'!H25,"*")</f>
        <v>91305.43</v>
      </c>
      <c r="G29" s="41">
        <f>IF('Town Data'!K25&gt;9,'Town Data'!J25,"*")</f>
        <v>27239.05</v>
      </c>
      <c r="H29" s="42" t="str">
        <f>IF('Town Data'!M25&gt;9,'Town Data'!L25,"*")</f>
        <v>*</v>
      </c>
      <c r="I29" s="19">
        <f t="shared" si="0"/>
        <v>0.2463760370002091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DANVILLE</v>
      </c>
      <c r="C30" s="37">
        <f>IF('Town Data'!C26&gt;9,'Town Data'!B26,"*")</f>
        <v>601780.21</v>
      </c>
      <c r="D30" s="38">
        <f>IF('Town Data'!E26&gt;9,'Town Data'!D26,"*")</f>
        <v>390403.3</v>
      </c>
      <c r="E30" s="39" t="str">
        <f>IF('Town Data'!G26&gt;9,'Town Data'!F26,"*")</f>
        <v>*</v>
      </c>
      <c r="F30" s="38">
        <f>IF('Town Data'!I26&gt;9,'Town Data'!H26,"*")</f>
        <v>695355.79</v>
      </c>
      <c r="G30" s="38">
        <f>IF('Town Data'!K26&gt;9,'Town Data'!J26,"*")</f>
        <v>555836.92000000004</v>
      </c>
      <c r="H30" s="39" t="str">
        <f>IF('Town Data'!M26&gt;9,'Town Data'!L26,"*")</f>
        <v>*</v>
      </c>
      <c r="I30" s="8">
        <f t="shared" si="0"/>
        <v>-0.13457223100134116</v>
      </c>
      <c r="J30" s="8">
        <f t="shared" si="1"/>
        <v>-0.29762977961233672</v>
      </c>
      <c r="K30" s="8" t="str">
        <f t="shared" si="2"/>
        <v/>
      </c>
    </row>
    <row r="31" spans="2:11" x14ac:dyDescent="0.3">
      <c r="B31" s="24" t="str">
        <f>'Town Data'!A27</f>
        <v>DERBY</v>
      </c>
      <c r="C31" s="40">
        <f>IF('Town Data'!C27&gt;9,'Town Data'!B27,"*")</f>
        <v>21174330.57</v>
      </c>
      <c r="D31" s="41">
        <f>IF('Town Data'!E27&gt;9,'Town Data'!D27,"*")</f>
        <v>5564420.9699999997</v>
      </c>
      <c r="E31" s="42">
        <f>IF('Town Data'!G27&gt;9,'Town Data'!F27,"*")</f>
        <v>91806.833333333343</v>
      </c>
      <c r="F31" s="41">
        <f>IF('Town Data'!I27&gt;9,'Town Data'!H27,"*")</f>
        <v>24170200.34</v>
      </c>
      <c r="G31" s="41">
        <f>IF('Town Data'!K27&gt;9,'Town Data'!J27,"*")</f>
        <v>7579912.1100000003</v>
      </c>
      <c r="H31" s="42">
        <f>IF('Town Data'!M27&gt;9,'Town Data'!L27,"*")</f>
        <v>126309.66666666663</v>
      </c>
      <c r="I31" s="19">
        <f t="shared" si="0"/>
        <v>-0.12394890103753271</v>
      </c>
      <c r="J31" s="19">
        <f t="shared" si="1"/>
        <v>-0.26589901185542908</v>
      </c>
      <c r="K31" s="19">
        <f t="shared" si="2"/>
        <v>-0.27316067126031496</v>
      </c>
    </row>
    <row r="32" spans="2:11" x14ac:dyDescent="0.3">
      <c r="B32" t="str">
        <f>'Town Data'!A28</f>
        <v>DORSET</v>
      </c>
      <c r="C32" s="37">
        <f>IF('Town Data'!C28&gt;9,'Town Data'!B28,"*")</f>
        <v>5171816.57</v>
      </c>
      <c r="D32" s="38">
        <f>IF('Town Data'!E28&gt;9,'Town Data'!D28,"*")</f>
        <v>3593995.09</v>
      </c>
      <c r="E32" s="39" t="str">
        <f>IF('Town Data'!G28&gt;9,'Town Data'!F28,"*")</f>
        <v>*</v>
      </c>
      <c r="F32" s="38">
        <f>IF('Town Data'!I28&gt;9,'Town Data'!H28,"*")</f>
        <v>4813753.8099999996</v>
      </c>
      <c r="G32" s="38">
        <f>IF('Town Data'!K28&gt;9,'Town Data'!J28,"*")</f>
        <v>3308569.69</v>
      </c>
      <c r="H32" s="39" t="str">
        <f>IF('Town Data'!M28&gt;9,'Town Data'!L28,"*")</f>
        <v>*</v>
      </c>
      <c r="I32" s="8">
        <f t="shared" si="0"/>
        <v>7.4383272209760293E-2</v>
      </c>
      <c r="J32" s="8">
        <f t="shared" si="1"/>
        <v>8.6268516834535805E-2</v>
      </c>
      <c r="K32" s="8" t="str">
        <f t="shared" si="2"/>
        <v/>
      </c>
    </row>
    <row r="33" spans="2:11" x14ac:dyDescent="0.3">
      <c r="B33" s="24" t="str">
        <f>'Town Data'!A29</f>
        <v>DOVER</v>
      </c>
      <c r="C33" s="40">
        <f>IF('Town Data'!C29&gt;9,'Town Data'!B29,"*")</f>
        <v>13632785.07</v>
      </c>
      <c r="D33" s="41">
        <f>IF('Town Data'!E29&gt;9,'Town Data'!D29,"*")</f>
        <v>11182450.539999999</v>
      </c>
      <c r="E33" s="42" t="str">
        <f>IF('Town Data'!G29&gt;9,'Town Data'!F29,"*")</f>
        <v>*</v>
      </c>
      <c r="F33" s="41">
        <f>IF('Town Data'!I29&gt;9,'Town Data'!H29,"*")</f>
        <v>8824919</v>
      </c>
      <c r="G33" s="41">
        <f>IF('Town Data'!K29&gt;9,'Town Data'!J29,"*")</f>
        <v>6300873.1100000003</v>
      </c>
      <c r="H33" s="42" t="str">
        <f>IF('Town Data'!M29&gt;9,'Town Data'!L29,"*")</f>
        <v>*</v>
      </c>
      <c r="I33" s="19">
        <f t="shared" si="0"/>
        <v>0.54480568830150178</v>
      </c>
      <c r="J33" s="19">
        <f t="shared" si="1"/>
        <v>0.77474618910394122</v>
      </c>
      <c r="K33" s="19" t="str">
        <f t="shared" si="2"/>
        <v/>
      </c>
    </row>
    <row r="34" spans="2:11" x14ac:dyDescent="0.3">
      <c r="B34" t="str">
        <f>'Town Data'!A30</f>
        <v>DUMMERSTON</v>
      </c>
      <c r="C34" s="37">
        <f>IF('Town Data'!C30&gt;9,'Town Data'!B30,"*")</f>
        <v>1287470.0900000001</v>
      </c>
      <c r="D34" s="38" t="str">
        <f>IF('Town Data'!E30&gt;9,'Town Data'!D30,"*")</f>
        <v>*</v>
      </c>
      <c r="E34" s="39" t="str">
        <f>IF('Town Data'!G30&gt;9,'Town Data'!F30,"*")</f>
        <v>*</v>
      </c>
      <c r="F34" s="38">
        <f>IF('Town Data'!I30&gt;9,'Town Data'!H30,"*")</f>
        <v>1195946.07</v>
      </c>
      <c r="G34" s="38" t="str">
        <f>IF('Town Data'!K30&gt;9,'Town Data'!J30,"*")</f>
        <v>*</v>
      </c>
      <c r="H34" s="39" t="str">
        <f>IF('Town Data'!M30&gt;9,'Town Data'!L30,"*")</f>
        <v>*</v>
      </c>
      <c r="I34" s="8">
        <f t="shared" si="0"/>
        <v>7.6528551157829389E-2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EAST MONTPELIER</v>
      </c>
      <c r="C35" s="40">
        <f>IF('Town Data'!C31&gt;9,'Town Data'!B31,"*")</f>
        <v>5160055.49</v>
      </c>
      <c r="D35" s="41">
        <f>IF('Town Data'!E31&gt;9,'Town Data'!D31,"*")</f>
        <v>1362147.35</v>
      </c>
      <c r="E35" s="42" t="str">
        <f>IF('Town Data'!G31&gt;9,'Town Data'!F31,"*")</f>
        <v>*</v>
      </c>
      <c r="F35" s="41">
        <f>IF('Town Data'!I31&gt;9,'Town Data'!H31,"*")</f>
        <v>5150348.09</v>
      </c>
      <c r="G35" s="41">
        <f>IF('Town Data'!K31&gt;9,'Town Data'!J31,"*")</f>
        <v>1341538.79</v>
      </c>
      <c r="H35" s="42" t="str">
        <f>IF('Town Data'!M31&gt;9,'Town Data'!L31,"*")</f>
        <v>*</v>
      </c>
      <c r="I35" s="19">
        <f t="shared" si="0"/>
        <v>1.8848046443401406E-3</v>
      </c>
      <c r="J35" s="19">
        <f t="shared" si="1"/>
        <v>1.5361881559906334E-2</v>
      </c>
      <c r="K35" s="19" t="str">
        <f t="shared" si="2"/>
        <v/>
      </c>
    </row>
    <row r="36" spans="2:11" x14ac:dyDescent="0.3">
      <c r="B36" t="str">
        <f>'Town Data'!A32</f>
        <v>ENOSBURG</v>
      </c>
      <c r="C36" s="37">
        <f>IF('Town Data'!C32&gt;9,'Town Data'!B32,"*")</f>
        <v>7075106.5800000001</v>
      </c>
      <c r="D36" s="38">
        <f>IF('Town Data'!E32&gt;9,'Town Data'!D32,"*")</f>
        <v>1840371.47</v>
      </c>
      <c r="E36" s="39" t="str">
        <f>IF('Town Data'!G32&gt;9,'Town Data'!F32,"*")</f>
        <v>*</v>
      </c>
      <c r="F36" s="38">
        <f>IF('Town Data'!I32&gt;9,'Town Data'!H32,"*")</f>
        <v>6123999.9100000001</v>
      </c>
      <c r="G36" s="38">
        <f>IF('Town Data'!K32&gt;9,'Town Data'!J32,"*")</f>
        <v>1533657.99</v>
      </c>
      <c r="H36" s="39" t="str">
        <f>IF('Town Data'!M32&gt;9,'Town Data'!L32,"*")</f>
        <v>*</v>
      </c>
      <c r="I36" s="8">
        <f t="shared" si="0"/>
        <v>0.15530808033601032</v>
      </c>
      <c r="J36" s="8">
        <f t="shared" si="1"/>
        <v>0.19998818641436478</v>
      </c>
      <c r="K36" s="8" t="str">
        <f t="shared" si="2"/>
        <v/>
      </c>
    </row>
    <row r="37" spans="2:11" x14ac:dyDescent="0.3">
      <c r="B37" s="24" t="str">
        <f>'Town Data'!A33</f>
        <v>ESSEX</v>
      </c>
      <c r="C37" s="40">
        <f>IF('Town Data'!C33&gt;9,'Town Data'!B33,"*")</f>
        <v>41967509.530000001</v>
      </c>
      <c r="D37" s="41">
        <f>IF('Town Data'!E33&gt;9,'Town Data'!D33,"*")</f>
        <v>7028613.0300000003</v>
      </c>
      <c r="E37" s="42">
        <f>IF('Town Data'!G33&gt;9,'Town Data'!F33,"*")</f>
        <v>30397.333333333336</v>
      </c>
      <c r="F37" s="41">
        <f>IF('Town Data'!I33&gt;9,'Town Data'!H33,"*")</f>
        <v>34084417.960000001</v>
      </c>
      <c r="G37" s="41">
        <f>IF('Town Data'!K33&gt;9,'Town Data'!J33,"*")</f>
        <v>6129270.1500000004</v>
      </c>
      <c r="H37" s="42">
        <f>IF('Town Data'!M33&gt;9,'Town Data'!L33,"*")</f>
        <v>243427.00000000003</v>
      </c>
      <c r="I37" s="19">
        <f t="shared" si="0"/>
        <v>0.2312813902015653</v>
      </c>
      <c r="J37" s="19">
        <f t="shared" si="1"/>
        <v>0.14672919580808488</v>
      </c>
      <c r="K37" s="19">
        <f t="shared" si="2"/>
        <v>-0.87512751940691325</v>
      </c>
    </row>
    <row r="38" spans="2:11" x14ac:dyDescent="0.3">
      <c r="B38" t="str">
        <f>'Town Data'!A34</f>
        <v>FAIR HAVEN</v>
      </c>
      <c r="C38" s="37">
        <f>IF('Town Data'!C34&gt;9,'Town Data'!B34,"*")</f>
        <v>8533647.5199999996</v>
      </c>
      <c r="D38" s="38">
        <f>IF('Town Data'!E34&gt;9,'Town Data'!D34,"*")</f>
        <v>1307440.07</v>
      </c>
      <c r="E38" s="39" t="str">
        <f>IF('Town Data'!G34&gt;9,'Town Data'!F34,"*")</f>
        <v>*</v>
      </c>
      <c r="F38" s="38">
        <f>IF('Town Data'!I34&gt;9,'Town Data'!H34,"*")</f>
        <v>7971657.2000000002</v>
      </c>
      <c r="G38" s="38">
        <f>IF('Town Data'!K34&gt;9,'Town Data'!J34,"*")</f>
        <v>1233079.44</v>
      </c>
      <c r="H38" s="39" t="str">
        <f>IF('Town Data'!M34&gt;9,'Town Data'!L34,"*")</f>
        <v>*</v>
      </c>
      <c r="I38" s="8">
        <f t="shared" si="0"/>
        <v>7.049855580844587E-2</v>
      </c>
      <c r="J38" s="8">
        <f t="shared" si="1"/>
        <v>6.0304817019737285E-2</v>
      </c>
      <c r="K38" s="8" t="str">
        <f t="shared" si="2"/>
        <v/>
      </c>
    </row>
    <row r="39" spans="2:11" x14ac:dyDescent="0.3">
      <c r="B39" s="24" t="str">
        <f>'Town Data'!A35</f>
        <v>FAIRFAX</v>
      </c>
      <c r="C39" s="40">
        <f>IF('Town Data'!C35&gt;9,'Town Data'!B35,"*")</f>
        <v>3395468.02</v>
      </c>
      <c r="D39" s="41">
        <f>IF('Town Data'!E35&gt;9,'Town Data'!D35,"*")</f>
        <v>1097807.05</v>
      </c>
      <c r="E39" s="42" t="str">
        <f>IF('Town Data'!G35&gt;9,'Town Data'!F35,"*")</f>
        <v>*</v>
      </c>
      <c r="F39" s="41">
        <f>IF('Town Data'!I35&gt;9,'Town Data'!H35,"*")</f>
        <v>4200184.92</v>
      </c>
      <c r="G39" s="41">
        <f>IF('Town Data'!K35&gt;9,'Town Data'!J35,"*")</f>
        <v>841835.24</v>
      </c>
      <c r="H39" s="42" t="str">
        <f>IF('Town Data'!M35&gt;9,'Town Data'!L35,"*")</f>
        <v>*</v>
      </c>
      <c r="I39" s="19">
        <f t="shared" si="0"/>
        <v>-0.19159082643437517</v>
      </c>
      <c r="J39" s="19">
        <f t="shared" si="1"/>
        <v>0.30406402326421977</v>
      </c>
      <c r="K39" s="19" t="str">
        <f t="shared" si="2"/>
        <v/>
      </c>
    </row>
    <row r="40" spans="2:11" x14ac:dyDescent="0.3">
      <c r="B40" t="str">
        <f>'Town Data'!A36</f>
        <v>FAIRLEE</v>
      </c>
      <c r="C40" s="37">
        <f>IF('Town Data'!C36&gt;9,'Town Data'!B36,"*")</f>
        <v>1262715.77</v>
      </c>
      <c r="D40" s="38">
        <f>IF('Town Data'!E36&gt;9,'Town Data'!D36,"*")</f>
        <v>387329.2</v>
      </c>
      <c r="E40" s="39" t="str">
        <f>IF('Town Data'!G36&gt;9,'Town Data'!F36,"*")</f>
        <v>*</v>
      </c>
      <c r="F40" s="38">
        <f>IF('Town Data'!I36&gt;9,'Town Data'!H36,"*")</f>
        <v>891430.58</v>
      </c>
      <c r="G40" s="38">
        <f>IF('Town Data'!K36&gt;9,'Town Data'!J36,"*")</f>
        <v>327266</v>
      </c>
      <c r="H40" s="39" t="str">
        <f>IF('Town Data'!M36&gt;9,'Town Data'!L36,"*")</f>
        <v>*</v>
      </c>
      <c r="I40" s="8">
        <f t="shared" si="0"/>
        <v>0.41650488364444493</v>
      </c>
      <c r="J40" s="8">
        <f t="shared" si="1"/>
        <v>0.18353021701001634</v>
      </c>
      <c r="K40" s="8" t="str">
        <f t="shared" si="2"/>
        <v/>
      </c>
    </row>
    <row r="41" spans="2:11" x14ac:dyDescent="0.3">
      <c r="B41" s="24" t="str">
        <f>'Town Data'!A37</f>
        <v>FERRISBURGH</v>
      </c>
      <c r="C41" s="40">
        <f>IF('Town Data'!C37&gt;9,'Town Data'!B37,"*")</f>
        <v>2025909.02</v>
      </c>
      <c r="D41" s="41">
        <f>IF('Town Data'!E37&gt;9,'Town Data'!D37,"*")</f>
        <v>364735.6</v>
      </c>
      <c r="E41" s="42" t="str">
        <f>IF('Town Data'!G37&gt;9,'Town Data'!F37,"*")</f>
        <v>*</v>
      </c>
      <c r="F41" s="41">
        <f>IF('Town Data'!I37&gt;9,'Town Data'!H37,"*")</f>
        <v>1962421.08</v>
      </c>
      <c r="G41" s="41">
        <f>IF('Town Data'!K37&gt;9,'Town Data'!J37,"*")</f>
        <v>376865.28000000003</v>
      </c>
      <c r="H41" s="42" t="str">
        <f>IF('Town Data'!M37&gt;9,'Town Data'!L37,"*")</f>
        <v>*</v>
      </c>
      <c r="I41" s="19">
        <f t="shared" si="0"/>
        <v>3.2351843672612783E-2</v>
      </c>
      <c r="J41" s="19">
        <f t="shared" si="1"/>
        <v>-3.2185718992208699E-2</v>
      </c>
      <c r="K41" s="19" t="str">
        <f t="shared" si="2"/>
        <v/>
      </c>
    </row>
    <row r="42" spans="2:11" x14ac:dyDescent="0.3">
      <c r="B42" t="str">
        <f>'Town Data'!A38</f>
        <v>GEORGIA</v>
      </c>
      <c r="C42" s="37">
        <f>IF('Town Data'!C38&gt;9,'Town Data'!B38,"*")</f>
        <v>1372673.59</v>
      </c>
      <c r="D42" s="38">
        <f>IF('Town Data'!E38&gt;9,'Town Data'!D38,"*")</f>
        <v>662403.15</v>
      </c>
      <c r="E42" s="39" t="str">
        <f>IF('Town Data'!G38&gt;9,'Town Data'!F38,"*")</f>
        <v>*</v>
      </c>
      <c r="F42" s="38">
        <f>IF('Town Data'!I38&gt;9,'Town Data'!H38,"*")</f>
        <v>1143378.19</v>
      </c>
      <c r="G42" s="38">
        <f>IF('Town Data'!K38&gt;9,'Town Data'!J38,"*")</f>
        <v>482437.82</v>
      </c>
      <c r="H42" s="39" t="str">
        <f>IF('Town Data'!M38&gt;9,'Town Data'!L38,"*")</f>
        <v>*</v>
      </c>
      <c r="I42" s="8">
        <f t="shared" si="0"/>
        <v>0.20054204462304825</v>
      </c>
      <c r="J42" s="8">
        <f t="shared" si="1"/>
        <v>0.3730332128604677</v>
      </c>
      <c r="K42" s="8" t="str">
        <f t="shared" si="2"/>
        <v/>
      </c>
    </row>
    <row r="43" spans="2:11" x14ac:dyDescent="0.3">
      <c r="B43" s="24" t="str">
        <f>'Town Data'!A39</f>
        <v>GUILFORD</v>
      </c>
      <c r="C43" s="40">
        <f>IF('Town Data'!C39&gt;9,'Town Data'!B39,"*")</f>
        <v>256746.01</v>
      </c>
      <c r="D43" s="41" t="str">
        <f>IF('Town Data'!E39&gt;9,'Town Data'!D39,"*")</f>
        <v>*</v>
      </c>
      <c r="E43" s="42" t="str">
        <f>IF('Town Data'!G39&gt;9,'Town Data'!F39,"*")</f>
        <v>*</v>
      </c>
      <c r="F43" s="41" t="str">
        <f>IF('Town Data'!I39&gt;9,'Town Data'!H39,"*")</f>
        <v>*</v>
      </c>
      <c r="G43" s="41" t="str">
        <f>IF('Town Data'!K39&gt;9,'Town Data'!J39,"*")</f>
        <v>*</v>
      </c>
      <c r="H43" s="42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HARDWICK</v>
      </c>
      <c r="C44" s="37">
        <f>IF('Town Data'!C40&gt;9,'Town Data'!B40,"*")</f>
        <v>8912905.8200000003</v>
      </c>
      <c r="D44" s="38">
        <f>IF('Town Data'!E40&gt;9,'Town Data'!D40,"*")</f>
        <v>1308508.07</v>
      </c>
      <c r="E44" s="39" t="str">
        <f>IF('Town Data'!G40&gt;9,'Town Data'!F40,"*")</f>
        <v>*</v>
      </c>
      <c r="F44" s="38">
        <f>IF('Town Data'!I40&gt;9,'Town Data'!H40,"*")</f>
        <v>8625841.1400000006</v>
      </c>
      <c r="G44" s="38">
        <f>IF('Town Data'!K40&gt;9,'Town Data'!J40,"*")</f>
        <v>1213471.21</v>
      </c>
      <c r="H44" s="39" t="str">
        <f>IF('Town Data'!M40&gt;9,'Town Data'!L40,"*")</f>
        <v>*</v>
      </c>
      <c r="I44" s="8">
        <f t="shared" si="0"/>
        <v>3.327961590537705E-2</v>
      </c>
      <c r="J44" s="8">
        <f t="shared" si="1"/>
        <v>7.8318182761006841E-2</v>
      </c>
      <c r="K44" s="8" t="str">
        <f t="shared" si="2"/>
        <v/>
      </c>
    </row>
    <row r="45" spans="2:11" x14ac:dyDescent="0.3">
      <c r="B45" s="24" t="str">
        <f>'Town Data'!A41</f>
        <v>HARTFORD</v>
      </c>
      <c r="C45" s="40">
        <f>IF('Town Data'!C41&gt;9,'Town Data'!B41,"*")</f>
        <v>50243871.090000004</v>
      </c>
      <c r="D45" s="41">
        <f>IF('Town Data'!E41&gt;9,'Town Data'!D41,"*")</f>
        <v>8435519.6699999999</v>
      </c>
      <c r="E45" s="42">
        <f>IF('Town Data'!G41&gt;9,'Town Data'!F41,"*")</f>
        <v>118105.1666666667</v>
      </c>
      <c r="F45" s="41">
        <f>IF('Town Data'!I41&gt;9,'Town Data'!H41,"*")</f>
        <v>39511156.399999999</v>
      </c>
      <c r="G45" s="41">
        <f>IF('Town Data'!K41&gt;9,'Town Data'!J41,"*")</f>
        <v>6811878.7300000004</v>
      </c>
      <c r="H45" s="42">
        <f>IF('Town Data'!M41&gt;9,'Town Data'!L41,"*")</f>
        <v>84220.500000000029</v>
      </c>
      <c r="I45" s="19">
        <f t="shared" si="0"/>
        <v>0.27163757449528875</v>
      </c>
      <c r="J45" s="19">
        <f t="shared" si="1"/>
        <v>0.23835435191313209</v>
      </c>
      <c r="K45" s="19">
        <f t="shared" si="2"/>
        <v>0.40233276537976692</v>
      </c>
    </row>
    <row r="46" spans="2:11" x14ac:dyDescent="0.3">
      <c r="B46" t="str">
        <f>'Town Data'!A42</f>
        <v>HARTLAND</v>
      </c>
      <c r="C46" s="37">
        <f>IF('Town Data'!C42&gt;9,'Town Data'!B42,"*")</f>
        <v>357540.35</v>
      </c>
      <c r="D46" s="38">
        <f>IF('Town Data'!E42&gt;9,'Town Data'!D42,"*")</f>
        <v>156063.32</v>
      </c>
      <c r="E46" s="39" t="str">
        <f>IF('Town Data'!G42&gt;9,'Town Data'!F42,"*")</f>
        <v>*</v>
      </c>
      <c r="F46" s="38">
        <f>IF('Town Data'!I42&gt;9,'Town Data'!H42,"*")</f>
        <v>448437.07</v>
      </c>
      <c r="G46" s="38">
        <f>IF('Town Data'!K42&gt;9,'Town Data'!J42,"*")</f>
        <v>174486.26</v>
      </c>
      <c r="H46" s="39" t="str">
        <f>IF('Town Data'!M42&gt;9,'Town Data'!L42,"*")</f>
        <v>*</v>
      </c>
      <c r="I46" s="8">
        <f t="shared" si="0"/>
        <v>-0.20269671282974003</v>
      </c>
      <c r="J46" s="8">
        <f t="shared" si="1"/>
        <v>-0.10558390099025564</v>
      </c>
      <c r="K46" s="8" t="str">
        <f t="shared" si="2"/>
        <v/>
      </c>
    </row>
    <row r="47" spans="2:11" x14ac:dyDescent="0.3">
      <c r="B47" s="24" t="str">
        <f>'Town Data'!A43</f>
        <v>HIGHGATE</v>
      </c>
      <c r="C47" s="40">
        <f>IF('Town Data'!C43&gt;9,'Town Data'!B43,"*")</f>
        <v>1859872.31</v>
      </c>
      <c r="D47" s="41">
        <f>IF('Town Data'!E43&gt;9,'Town Data'!D43,"*")</f>
        <v>448702.47</v>
      </c>
      <c r="E47" s="42" t="str">
        <f>IF('Town Data'!G43&gt;9,'Town Data'!F43,"*")</f>
        <v>*</v>
      </c>
      <c r="F47" s="41">
        <f>IF('Town Data'!I43&gt;9,'Town Data'!H43,"*")</f>
        <v>1938403.26</v>
      </c>
      <c r="G47" s="41">
        <f>IF('Town Data'!K43&gt;9,'Town Data'!J43,"*")</f>
        <v>481142.71</v>
      </c>
      <c r="H47" s="42" t="str">
        <f>IF('Town Data'!M43&gt;9,'Town Data'!L43,"*")</f>
        <v>*</v>
      </c>
      <c r="I47" s="19">
        <f t="shared" si="0"/>
        <v>-4.0513216016774524E-2</v>
      </c>
      <c r="J47" s="19">
        <f t="shared" si="1"/>
        <v>-6.7423322282073123E-2</v>
      </c>
      <c r="K47" s="19" t="str">
        <f t="shared" si="2"/>
        <v/>
      </c>
    </row>
    <row r="48" spans="2:11" x14ac:dyDescent="0.3">
      <c r="B48" t="str">
        <f>'Town Data'!A44</f>
        <v>HINESBURG</v>
      </c>
      <c r="C48" s="37">
        <f>IF('Town Data'!C44&gt;9,'Town Data'!B44,"*")</f>
        <v>6246208.3099999996</v>
      </c>
      <c r="D48" s="38">
        <f>IF('Town Data'!E44&gt;9,'Town Data'!D44,"*")</f>
        <v>1434960.77</v>
      </c>
      <c r="E48" s="39" t="str">
        <f>IF('Town Data'!G44&gt;9,'Town Data'!F44,"*")</f>
        <v>*</v>
      </c>
      <c r="F48" s="38">
        <f>IF('Town Data'!I44&gt;9,'Town Data'!H44,"*")</f>
        <v>5224283</v>
      </c>
      <c r="G48" s="38">
        <f>IF('Town Data'!K44&gt;9,'Town Data'!J44,"*")</f>
        <v>1355000.9</v>
      </c>
      <c r="H48" s="39" t="str">
        <f>IF('Town Data'!M44&gt;9,'Town Data'!L44,"*")</f>
        <v>*</v>
      </c>
      <c r="I48" s="8">
        <f t="shared" si="0"/>
        <v>0.19561063403341655</v>
      </c>
      <c r="J48" s="8">
        <f t="shared" si="1"/>
        <v>5.9010934974286819E-2</v>
      </c>
      <c r="K48" s="8" t="str">
        <f t="shared" si="2"/>
        <v/>
      </c>
    </row>
    <row r="49" spans="2:11" x14ac:dyDescent="0.3">
      <c r="B49" s="24" t="str">
        <f>'Town Data'!A45</f>
        <v>HYDE PARK</v>
      </c>
      <c r="C49" s="40">
        <f>IF('Town Data'!C45&gt;9,'Town Data'!B45,"*")</f>
        <v>2117438.2599999998</v>
      </c>
      <c r="D49" s="41">
        <f>IF('Town Data'!E45&gt;9,'Town Data'!D45,"*")</f>
        <v>321213.57</v>
      </c>
      <c r="E49" s="42" t="str">
        <f>IF('Town Data'!G45&gt;9,'Town Data'!F45,"*")</f>
        <v>*</v>
      </c>
      <c r="F49" s="41">
        <f>IF('Town Data'!I45&gt;9,'Town Data'!H45,"*")</f>
        <v>2688558.21</v>
      </c>
      <c r="G49" s="41">
        <f>IF('Town Data'!K45&gt;9,'Town Data'!J45,"*")</f>
        <v>305094.62</v>
      </c>
      <c r="H49" s="42" t="str">
        <f>IF('Town Data'!M45&gt;9,'Town Data'!L45,"*")</f>
        <v>*</v>
      </c>
      <c r="I49" s="19">
        <f t="shared" si="0"/>
        <v>-0.21242610551474733</v>
      </c>
      <c r="J49" s="19">
        <f t="shared" si="1"/>
        <v>5.2832626153814226E-2</v>
      </c>
      <c r="K49" s="19" t="str">
        <f t="shared" si="2"/>
        <v/>
      </c>
    </row>
    <row r="50" spans="2:11" x14ac:dyDescent="0.3">
      <c r="B50" t="str">
        <f>'Town Data'!A46</f>
        <v>IRASBURG</v>
      </c>
      <c r="C50" s="37">
        <f>IF('Town Data'!C46&gt;9,'Town Data'!B46,"*")</f>
        <v>850535.45</v>
      </c>
      <c r="D50" s="38" t="str">
        <f>IF('Town Data'!E46&gt;9,'Town Data'!D46,"*")</f>
        <v>*</v>
      </c>
      <c r="E50" s="39" t="str">
        <f>IF('Town Data'!G46&gt;9,'Town Data'!F46,"*")</f>
        <v>*</v>
      </c>
      <c r="F50" s="38" t="str">
        <f>IF('Town Data'!I46&gt;9,'Town Data'!H46,"*")</f>
        <v>*</v>
      </c>
      <c r="G50" s="38" t="str">
        <f>IF('Town Data'!K46&gt;9,'Town Data'!J46,"*")</f>
        <v>*</v>
      </c>
      <c r="H50" s="39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JAMAICA</v>
      </c>
      <c r="C51" s="40">
        <f>IF('Town Data'!C47&gt;9,'Town Data'!B47,"*")</f>
        <v>2177171.66</v>
      </c>
      <c r="D51" s="41">
        <f>IF('Town Data'!E47&gt;9,'Town Data'!D47,"*")</f>
        <v>467494.57</v>
      </c>
      <c r="E51" s="42" t="str">
        <f>IF('Town Data'!G47&gt;9,'Town Data'!F47,"*")</f>
        <v>*</v>
      </c>
      <c r="F51" s="41">
        <f>IF('Town Data'!I47&gt;9,'Town Data'!H47,"*")</f>
        <v>1672239.27</v>
      </c>
      <c r="G51" s="41">
        <f>IF('Town Data'!K47&gt;9,'Town Data'!J47,"*")</f>
        <v>542872.99</v>
      </c>
      <c r="H51" s="42" t="str">
        <f>IF('Town Data'!M47&gt;9,'Town Data'!L47,"*")</f>
        <v>*</v>
      </c>
      <c r="I51" s="19">
        <f t="shared" si="0"/>
        <v>0.3019498459691119</v>
      </c>
      <c r="J51" s="19">
        <f t="shared" si="1"/>
        <v>-0.13885093085953676</v>
      </c>
      <c r="K51" s="19" t="str">
        <f t="shared" si="2"/>
        <v/>
      </c>
    </row>
    <row r="52" spans="2:11" x14ac:dyDescent="0.3">
      <c r="B52" t="str">
        <f>'Town Data'!A48</f>
        <v>JERICHO</v>
      </c>
      <c r="C52" s="37">
        <f>IF('Town Data'!C48&gt;9,'Town Data'!B48,"*")</f>
        <v>3275878.93</v>
      </c>
      <c r="D52" s="38">
        <f>IF('Town Data'!E48&gt;9,'Town Data'!D48,"*")</f>
        <v>936039.3</v>
      </c>
      <c r="E52" s="39" t="str">
        <f>IF('Town Data'!G48&gt;9,'Town Data'!F48,"*")</f>
        <v>*</v>
      </c>
      <c r="F52" s="38">
        <f>IF('Town Data'!I48&gt;9,'Town Data'!H48,"*")</f>
        <v>3846541.85</v>
      </c>
      <c r="G52" s="38">
        <f>IF('Town Data'!K48&gt;9,'Town Data'!J48,"*")</f>
        <v>913394.75</v>
      </c>
      <c r="H52" s="39" t="str">
        <f>IF('Town Data'!M48&gt;9,'Town Data'!L48,"*")</f>
        <v>*</v>
      </c>
      <c r="I52" s="8">
        <f t="shared" si="0"/>
        <v>-0.14835739275786117</v>
      </c>
      <c r="J52" s="8">
        <f t="shared" si="1"/>
        <v>2.479163581791996E-2</v>
      </c>
      <c r="K52" s="8" t="str">
        <f t="shared" si="2"/>
        <v/>
      </c>
    </row>
    <row r="53" spans="2:11" x14ac:dyDescent="0.3">
      <c r="B53" s="24" t="str">
        <f>'Town Data'!A49</f>
        <v>JOHNSON</v>
      </c>
      <c r="C53" s="40">
        <f>IF('Town Data'!C49&gt;9,'Town Data'!B49,"*")</f>
        <v>10846589.32</v>
      </c>
      <c r="D53" s="41">
        <f>IF('Town Data'!E49&gt;9,'Town Data'!D49,"*")</f>
        <v>2834452.31</v>
      </c>
      <c r="E53" s="42" t="str">
        <f>IF('Town Data'!G49&gt;9,'Town Data'!F49,"*")</f>
        <v>*</v>
      </c>
      <c r="F53" s="41">
        <f>IF('Town Data'!I49&gt;9,'Town Data'!H49,"*")</f>
        <v>10675944.5</v>
      </c>
      <c r="G53" s="41">
        <f>IF('Town Data'!K49&gt;9,'Town Data'!J49,"*")</f>
        <v>2662747.46</v>
      </c>
      <c r="H53" s="42" t="str">
        <f>IF('Town Data'!M49&gt;9,'Town Data'!L49,"*")</f>
        <v>*</v>
      </c>
      <c r="I53" s="19">
        <f t="shared" si="0"/>
        <v>1.5984048999130737E-2</v>
      </c>
      <c r="J53" s="19">
        <f t="shared" si="1"/>
        <v>6.4484091180017536E-2</v>
      </c>
      <c r="K53" s="19" t="str">
        <f t="shared" si="2"/>
        <v/>
      </c>
    </row>
    <row r="54" spans="2:11" x14ac:dyDescent="0.3">
      <c r="B54" t="str">
        <f>'Town Data'!A50</f>
        <v>KILLINGTON</v>
      </c>
      <c r="C54" s="37">
        <f>IF('Town Data'!C50&gt;9,'Town Data'!B50,"*")</f>
        <v>16384447.300000001</v>
      </c>
      <c r="D54" s="38">
        <f>IF('Town Data'!E50&gt;9,'Town Data'!D50,"*")</f>
        <v>14828299.119999999</v>
      </c>
      <c r="E54" s="39" t="str">
        <f>IF('Town Data'!G50&gt;9,'Town Data'!F50,"*")</f>
        <v>*</v>
      </c>
      <c r="F54" s="38">
        <f>IF('Town Data'!I50&gt;9,'Town Data'!H50,"*")</f>
        <v>16288944.73</v>
      </c>
      <c r="G54" s="38">
        <f>IF('Town Data'!K50&gt;9,'Town Data'!J50,"*")</f>
        <v>14537400.439999999</v>
      </c>
      <c r="H54" s="39" t="str">
        <f>IF('Town Data'!M50&gt;9,'Town Data'!L50,"*")</f>
        <v>*</v>
      </c>
      <c r="I54" s="8">
        <f t="shared" si="0"/>
        <v>5.8630299005256858E-3</v>
      </c>
      <c r="J54" s="8">
        <f t="shared" si="1"/>
        <v>2.0010364383964079E-2</v>
      </c>
      <c r="K54" s="8" t="str">
        <f t="shared" si="2"/>
        <v/>
      </c>
    </row>
    <row r="55" spans="2:11" x14ac:dyDescent="0.3">
      <c r="B55" s="24" t="str">
        <f>'Town Data'!A51</f>
        <v>LONDONDERRY</v>
      </c>
      <c r="C55" s="40">
        <f>IF('Town Data'!C51&gt;9,'Town Data'!B51,"*")</f>
        <v>5416709.4500000002</v>
      </c>
      <c r="D55" s="41">
        <f>IF('Town Data'!E51&gt;9,'Town Data'!D51,"*")</f>
        <v>2231280.46</v>
      </c>
      <c r="E55" s="42" t="str">
        <f>IF('Town Data'!G51&gt;9,'Town Data'!F51,"*")</f>
        <v>*</v>
      </c>
      <c r="F55" s="41">
        <f>IF('Town Data'!I51&gt;9,'Town Data'!H51,"*")</f>
        <v>5708935.5099999998</v>
      </c>
      <c r="G55" s="41">
        <f>IF('Town Data'!K51&gt;9,'Town Data'!J51,"*")</f>
        <v>2260326.6</v>
      </c>
      <c r="H55" s="42" t="str">
        <f>IF('Town Data'!M51&gt;9,'Town Data'!L51,"*")</f>
        <v>*</v>
      </c>
      <c r="I55" s="19">
        <f t="shared" si="0"/>
        <v>-5.1187486614295209E-2</v>
      </c>
      <c r="J55" s="19">
        <f t="shared" si="1"/>
        <v>-1.2850417280405464E-2</v>
      </c>
      <c r="K55" s="19" t="str">
        <f t="shared" si="2"/>
        <v/>
      </c>
    </row>
    <row r="56" spans="2:11" x14ac:dyDescent="0.3">
      <c r="B56" t="str">
        <f>'Town Data'!A52</f>
        <v>LUDLOW</v>
      </c>
      <c r="C56" s="37">
        <f>IF('Town Data'!C52&gt;9,'Town Data'!B52,"*")</f>
        <v>9392074.9900000002</v>
      </c>
      <c r="D56" s="38">
        <f>IF('Town Data'!E52&gt;9,'Town Data'!D52,"*")</f>
        <v>4476010.4000000004</v>
      </c>
      <c r="E56" s="39" t="str">
        <f>IF('Town Data'!G52&gt;9,'Town Data'!F52,"*")</f>
        <v>*</v>
      </c>
      <c r="F56" s="38">
        <f>IF('Town Data'!I52&gt;9,'Town Data'!H52,"*")</f>
        <v>8989479</v>
      </c>
      <c r="G56" s="38">
        <f>IF('Town Data'!K52&gt;9,'Town Data'!J52,"*")</f>
        <v>4247765.93</v>
      </c>
      <c r="H56" s="39" t="str">
        <f>IF('Town Data'!M52&gt;9,'Town Data'!L52,"*")</f>
        <v>*</v>
      </c>
      <c r="I56" s="8">
        <f t="shared" si="0"/>
        <v>4.4785241725354745E-2</v>
      </c>
      <c r="J56" s="8">
        <f t="shared" si="1"/>
        <v>5.3732826563727507E-2</v>
      </c>
      <c r="K56" s="8" t="str">
        <f t="shared" si="2"/>
        <v/>
      </c>
    </row>
    <row r="57" spans="2:11" x14ac:dyDescent="0.3">
      <c r="B57" s="24" t="str">
        <f>'Town Data'!A53</f>
        <v>LYNDON</v>
      </c>
      <c r="C57" s="40">
        <f>IF('Town Data'!C53&gt;9,'Town Data'!B53,"*")</f>
        <v>7391233.6699999999</v>
      </c>
      <c r="D57" s="41">
        <f>IF('Town Data'!E53&gt;9,'Town Data'!D53,"*")</f>
        <v>3017236.82</v>
      </c>
      <c r="E57" s="42">
        <f>IF('Town Data'!G53&gt;9,'Town Data'!F53,"*")</f>
        <v>22214.333333333303</v>
      </c>
      <c r="F57" s="41">
        <f>IF('Town Data'!I53&gt;9,'Town Data'!H53,"*")</f>
        <v>6938704.8799999999</v>
      </c>
      <c r="G57" s="41">
        <f>IF('Town Data'!K53&gt;9,'Town Data'!J53,"*")</f>
        <v>2694432.73</v>
      </c>
      <c r="H57" s="42">
        <f>IF('Town Data'!M53&gt;9,'Town Data'!L53,"*")</f>
        <v>27506.333333333299</v>
      </c>
      <c r="I57" s="19">
        <f t="shared" si="0"/>
        <v>6.5218048299526474E-2</v>
      </c>
      <c r="J57" s="19">
        <f t="shared" si="1"/>
        <v>0.11980410065758065</v>
      </c>
      <c r="K57" s="19">
        <f t="shared" si="2"/>
        <v>-0.19239205516305347</v>
      </c>
    </row>
    <row r="58" spans="2:11" x14ac:dyDescent="0.3">
      <c r="B58" t="str">
        <f>'Town Data'!A54</f>
        <v>MANCHESTER</v>
      </c>
      <c r="C58" s="37">
        <f>IF('Town Data'!C54&gt;9,'Town Data'!B54,"*")</f>
        <v>21200023.960000001</v>
      </c>
      <c r="D58" s="38">
        <f>IF('Town Data'!E54&gt;9,'Town Data'!D54,"*")</f>
        <v>10008101.41</v>
      </c>
      <c r="E58" s="39">
        <f>IF('Town Data'!G54&gt;9,'Town Data'!F54,"*")</f>
        <v>284048.83333333326</v>
      </c>
      <c r="F58" s="38">
        <f>IF('Town Data'!I54&gt;9,'Town Data'!H54,"*")</f>
        <v>22019289.460000001</v>
      </c>
      <c r="G58" s="38">
        <f>IF('Town Data'!K54&gt;9,'Town Data'!J54,"*")</f>
        <v>10392260.51</v>
      </c>
      <c r="H58" s="39">
        <f>IF('Town Data'!M54&gt;9,'Town Data'!L54,"*")</f>
        <v>523618.33333333401</v>
      </c>
      <c r="I58" s="8">
        <f t="shared" si="0"/>
        <v>-3.720671829525965E-2</v>
      </c>
      <c r="J58" s="8">
        <f t="shared" si="1"/>
        <v>-3.6965884335784384E-2</v>
      </c>
      <c r="K58" s="8">
        <f t="shared" si="2"/>
        <v>-0.45752695188289266</v>
      </c>
    </row>
    <row r="59" spans="2:11" x14ac:dyDescent="0.3">
      <c r="B59" s="24" t="str">
        <f>'Town Data'!A55</f>
        <v>MENDON</v>
      </c>
      <c r="C59" s="40" t="str">
        <f>IF('Town Data'!C55&gt;9,'Town Data'!B55,"*")</f>
        <v>*</v>
      </c>
      <c r="D59" s="41" t="str">
        <f>IF('Town Data'!E55&gt;9,'Town Data'!D55,"*")</f>
        <v>*</v>
      </c>
      <c r="E59" s="42" t="str">
        <f>IF('Town Data'!G55&gt;9,'Town Data'!F55,"*")</f>
        <v>*</v>
      </c>
      <c r="F59" s="41">
        <f>IF('Town Data'!I55&gt;9,'Town Data'!H55,"*")</f>
        <v>2311081.2400000002</v>
      </c>
      <c r="G59" s="41" t="str">
        <f>IF('Town Data'!K55&gt;9,'Town Data'!J55,"*")</f>
        <v>*</v>
      </c>
      <c r="H59" s="42" t="str">
        <f>IF('Town Data'!M55&gt;9,'Town Data'!L55,"*")</f>
        <v>*</v>
      </c>
      <c r="I59" s="19" t="str">
        <f t="shared" si="0"/>
        <v/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MIDDLEBURY</v>
      </c>
      <c r="C60" s="37">
        <f>IF('Town Data'!C56&gt;9,'Town Data'!B56,"*")</f>
        <v>30516136.280000001</v>
      </c>
      <c r="D60" s="38">
        <f>IF('Town Data'!E56&gt;9,'Town Data'!D56,"*")</f>
        <v>8537518.2799999993</v>
      </c>
      <c r="E60" s="39">
        <f>IF('Town Data'!G56&gt;9,'Town Data'!F56,"*")</f>
        <v>70075.166666666628</v>
      </c>
      <c r="F60" s="38">
        <f>IF('Town Data'!I56&gt;9,'Town Data'!H56,"*")</f>
        <v>30955211.550000001</v>
      </c>
      <c r="G60" s="38">
        <f>IF('Town Data'!K56&gt;9,'Town Data'!J56,"*")</f>
        <v>8068316.2699999996</v>
      </c>
      <c r="H60" s="39">
        <f>IF('Town Data'!M56&gt;9,'Town Data'!L56,"*")</f>
        <v>64741.333333333314</v>
      </c>
      <c r="I60" s="8">
        <f t="shared" si="0"/>
        <v>-1.4184211575837205E-2</v>
      </c>
      <c r="J60" s="8">
        <f t="shared" si="1"/>
        <v>5.8153646225372842E-2</v>
      </c>
      <c r="K60" s="8">
        <f t="shared" si="2"/>
        <v>8.2386831699480731E-2</v>
      </c>
    </row>
    <row r="61" spans="2:11" x14ac:dyDescent="0.3">
      <c r="B61" s="24" t="str">
        <f>'Town Data'!A57</f>
        <v>MILTON</v>
      </c>
      <c r="C61" s="40">
        <f>IF('Town Data'!C57&gt;9,'Town Data'!B57,"*")</f>
        <v>17070221.879999999</v>
      </c>
      <c r="D61" s="41">
        <f>IF('Town Data'!E57&gt;9,'Town Data'!D57,"*")</f>
        <v>3473429.18</v>
      </c>
      <c r="E61" s="42">
        <f>IF('Town Data'!G57&gt;9,'Town Data'!F57,"*")</f>
        <v>40637.333333333328</v>
      </c>
      <c r="F61" s="41">
        <f>IF('Town Data'!I57&gt;9,'Town Data'!H57,"*")</f>
        <v>14096504.68</v>
      </c>
      <c r="G61" s="41">
        <f>IF('Town Data'!K57&gt;9,'Town Data'!J57,"*")</f>
        <v>3102988.7</v>
      </c>
      <c r="H61" s="42">
        <f>IF('Town Data'!M57&gt;9,'Town Data'!L57,"*")</f>
        <v>50588.833333333365</v>
      </c>
      <c r="I61" s="19">
        <f t="shared" si="0"/>
        <v>0.21095422358274982</v>
      </c>
      <c r="J61" s="19">
        <f t="shared" si="1"/>
        <v>0.11938183339178772</v>
      </c>
      <c r="K61" s="19">
        <f t="shared" si="2"/>
        <v>-0.19671337218687979</v>
      </c>
    </row>
    <row r="62" spans="2:11" x14ac:dyDescent="0.3">
      <c r="B62" t="str">
        <f>'Town Data'!A58</f>
        <v>MONTGOMERY</v>
      </c>
      <c r="C62" s="37">
        <f>IF('Town Data'!C58&gt;9,'Town Data'!B58,"*")</f>
        <v>704480.9</v>
      </c>
      <c r="D62" s="38" t="str">
        <f>IF('Town Data'!E58&gt;9,'Town Data'!D58,"*")</f>
        <v>*</v>
      </c>
      <c r="E62" s="39" t="str">
        <f>IF('Town Data'!G58&gt;9,'Town Data'!F58,"*")</f>
        <v>*</v>
      </c>
      <c r="F62" s="38" t="str">
        <f>IF('Town Data'!I58&gt;9,'Town Data'!H58,"*")</f>
        <v>*</v>
      </c>
      <c r="G62" s="38" t="str">
        <f>IF('Town Data'!K58&gt;9,'Town Data'!J58,"*")</f>
        <v>*</v>
      </c>
      <c r="H62" s="39" t="str">
        <f>IF('Town Data'!M58&gt;9,'Town Data'!L58,"*")</f>
        <v>*</v>
      </c>
      <c r="I62" s="8" t="str">
        <f t="shared" si="0"/>
        <v/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MONTPELIER</v>
      </c>
      <c r="C63" s="40">
        <f>IF('Town Data'!C59&gt;9,'Town Data'!B59,"*")</f>
        <v>18089390.149999999</v>
      </c>
      <c r="D63" s="41">
        <f>IF('Town Data'!E59&gt;9,'Town Data'!D59,"*")</f>
        <v>5103805.4000000004</v>
      </c>
      <c r="E63" s="42">
        <f>IF('Town Data'!G59&gt;9,'Town Data'!F59,"*")</f>
        <v>116231.50000000003</v>
      </c>
      <c r="F63" s="41">
        <f>IF('Town Data'!I59&gt;9,'Town Data'!H59,"*")</f>
        <v>15122604.460000001</v>
      </c>
      <c r="G63" s="41">
        <f>IF('Town Data'!K59&gt;9,'Town Data'!J59,"*")</f>
        <v>4340307.68</v>
      </c>
      <c r="H63" s="42">
        <f>IF('Town Data'!M59&gt;9,'Town Data'!L59,"*")</f>
        <v>149535.83333333334</v>
      </c>
      <c r="I63" s="19">
        <f t="shared" si="0"/>
        <v>0.19618219188680661</v>
      </c>
      <c r="J63" s="19">
        <f t="shared" si="1"/>
        <v>0.17590866277019346</v>
      </c>
      <c r="K63" s="19">
        <f t="shared" si="2"/>
        <v>-0.2227180776068165</v>
      </c>
    </row>
    <row r="64" spans="2:11" x14ac:dyDescent="0.3">
      <c r="B64" t="str">
        <f>'Town Data'!A60</f>
        <v>MORETOWN</v>
      </c>
      <c r="C64" s="37">
        <f>IF('Town Data'!C60&gt;9,'Town Data'!B60,"*")</f>
        <v>541551.55000000005</v>
      </c>
      <c r="D64" s="38">
        <f>IF('Town Data'!E60&gt;9,'Town Data'!D60,"*")</f>
        <v>254073.81</v>
      </c>
      <c r="E64" s="39" t="str">
        <f>IF('Town Data'!G60&gt;9,'Town Data'!F60,"*")</f>
        <v>*</v>
      </c>
      <c r="F64" s="38">
        <f>IF('Town Data'!I60&gt;9,'Town Data'!H60,"*")</f>
        <v>465831.89</v>
      </c>
      <c r="G64" s="38" t="str">
        <f>IF('Town Data'!K60&gt;9,'Town Data'!J60,"*")</f>
        <v>*</v>
      </c>
      <c r="H64" s="39" t="str">
        <f>IF('Town Data'!M60&gt;9,'Town Data'!L60,"*")</f>
        <v>*</v>
      </c>
      <c r="I64" s="8">
        <f t="shared" si="0"/>
        <v>0.16254717984206712</v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MORRISTOWN</v>
      </c>
      <c r="C65" s="40">
        <f>IF('Town Data'!C61&gt;9,'Town Data'!B61,"*")</f>
        <v>31921800.68</v>
      </c>
      <c r="D65" s="41">
        <f>IF('Town Data'!E61&gt;9,'Town Data'!D61,"*")</f>
        <v>9350870.3300000001</v>
      </c>
      <c r="E65" s="42">
        <f>IF('Town Data'!G61&gt;9,'Town Data'!F61,"*")</f>
        <v>115285.6666666666</v>
      </c>
      <c r="F65" s="41">
        <f>IF('Town Data'!I61&gt;9,'Town Data'!H61,"*")</f>
        <v>31086829.350000001</v>
      </c>
      <c r="G65" s="41">
        <f>IF('Town Data'!K61&gt;9,'Town Data'!J61,"*")</f>
        <v>8058208.5499999998</v>
      </c>
      <c r="H65" s="42">
        <f>IF('Town Data'!M61&gt;9,'Town Data'!L61,"*")</f>
        <v>215270.49999999997</v>
      </c>
      <c r="I65" s="19">
        <f t="shared" si="0"/>
        <v>2.6859327485580262E-2</v>
      </c>
      <c r="J65" s="19">
        <f t="shared" si="1"/>
        <v>0.16041552808905651</v>
      </c>
      <c r="K65" s="19">
        <f t="shared" si="2"/>
        <v>-0.4644613792104974</v>
      </c>
    </row>
    <row r="66" spans="2:11" x14ac:dyDescent="0.3">
      <c r="B66" t="str">
        <f>'Town Data'!A62</f>
        <v>NEW HAVEN</v>
      </c>
      <c r="C66" s="37">
        <f>IF('Town Data'!C62&gt;9,'Town Data'!B62,"*")</f>
        <v>13736876.060000001</v>
      </c>
      <c r="D66" s="38">
        <f>IF('Town Data'!E62&gt;9,'Town Data'!D62,"*")</f>
        <v>638693.4</v>
      </c>
      <c r="E66" s="39" t="str">
        <f>IF('Town Data'!G62&gt;9,'Town Data'!F62,"*")</f>
        <v>*</v>
      </c>
      <c r="F66" s="38">
        <f>IF('Town Data'!I62&gt;9,'Town Data'!H62,"*")</f>
        <v>11886828.43</v>
      </c>
      <c r="G66" s="38">
        <f>IF('Town Data'!K62&gt;9,'Town Data'!J62,"*")</f>
        <v>784547.33</v>
      </c>
      <c r="H66" s="39" t="str">
        <f>IF('Town Data'!M62&gt;9,'Town Data'!L62,"*")</f>
        <v>*</v>
      </c>
      <c r="I66" s="8">
        <f t="shared" si="0"/>
        <v>0.15563845653991668</v>
      </c>
      <c r="J66" s="8">
        <f t="shared" si="1"/>
        <v>-0.18590838872652837</v>
      </c>
      <c r="K66" s="8" t="str">
        <f t="shared" si="2"/>
        <v/>
      </c>
    </row>
    <row r="67" spans="2:11" x14ac:dyDescent="0.3">
      <c r="B67" s="24" t="str">
        <f>'Town Data'!A63</f>
        <v>NEWBURY</v>
      </c>
      <c r="C67" s="40">
        <f>IF('Town Data'!C63&gt;9,'Town Data'!B63,"*")</f>
        <v>2598713.56</v>
      </c>
      <c r="D67" s="41">
        <f>IF('Town Data'!E63&gt;9,'Town Data'!D63,"*")</f>
        <v>262174.19</v>
      </c>
      <c r="E67" s="42" t="str">
        <f>IF('Town Data'!G63&gt;9,'Town Data'!F63,"*")</f>
        <v>*</v>
      </c>
      <c r="F67" s="41">
        <f>IF('Town Data'!I63&gt;9,'Town Data'!H63,"*")</f>
        <v>3288919.45</v>
      </c>
      <c r="G67" s="41">
        <f>IF('Town Data'!K63&gt;9,'Town Data'!J63,"*")</f>
        <v>256376.25</v>
      </c>
      <c r="H67" s="42" t="str">
        <f>IF('Town Data'!M63&gt;9,'Town Data'!L63,"*")</f>
        <v>*</v>
      </c>
      <c r="I67" s="19">
        <f t="shared" si="0"/>
        <v>-0.20985794893821438</v>
      </c>
      <c r="J67" s="19">
        <f t="shared" si="1"/>
        <v>2.2614965309774217E-2</v>
      </c>
      <c r="K67" s="19" t="str">
        <f t="shared" si="2"/>
        <v/>
      </c>
    </row>
    <row r="68" spans="2:11" x14ac:dyDescent="0.3">
      <c r="B68" t="str">
        <f>'Town Data'!A64</f>
        <v>NEWPORT</v>
      </c>
      <c r="C68" s="37">
        <f>IF('Town Data'!C64&gt;9,'Town Data'!B64,"*")</f>
        <v>18425406.77</v>
      </c>
      <c r="D68" s="38">
        <f>IF('Town Data'!E64&gt;9,'Town Data'!D64,"*")</f>
        <v>4118249.4</v>
      </c>
      <c r="E68" s="39">
        <f>IF('Town Data'!G64&gt;9,'Town Data'!F64,"*")</f>
        <v>59404.166666666664</v>
      </c>
      <c r="F68" s="38">
        <f>IF('Town Data'!I64&gt;9,'Town Data'!H64,"*")</f>
        <v>19038171.809999999</v>
      </c>
      <c r="G68" s="38">
        <f>IF('Town Data'!K64&gt;9,'Town Data'!J64,"*")</f>
        <v>3888514.66</v>
      </c>
      <c r="H68" s="39">
        <f>IF('Town Data'!M64&gt;9,'Town Data'!L64,"*")</f>
        <v>131005.33333333333</v>
      </c>
      <c r="I68" s="8">
        <f t="shared" si="0"/>
        <v>-3.2186128275097182E-2</v>
      </c>
      <c r="J68" s="8">
        <f t="shared" si="1"/>
        <v>5.9080332745871593E-2</v>
      </c>
      <c r="K68" s="8">
        <f t="shared" si="2"/>
        <v>-0.5465515398864168</v>
      </c>
    </row>
    <row r="69" spans="2:11" x14ac:dyDescent="0.3">
      <c r="B69" s="24" t="str">
        <f>'Town Data'!A65</f>
        <v>NEWPORT TOWN</v>
      </c>
      <c r="C69" s="40">
        <f>IF('Town Data'!C65&gt;9,'Town Data'!B65,"*")</f>
        <v>415733.09</v>
      </c>
      <c r="D69" s="41">
        <f>IF('Town Data'!E65&gt;9,'Town Data'!D65,"*")</f>
        <v>93540.04</v>
      </c>
      <c r="E69" s="42" t="str">
        <f>IF('Town Data'!G65&gt;9,'Town Data'!F65,"*")</f>
        <v>*</v>
      </c>
      <c r="F69" s="41" t="str">
        <f>IF('Town Data'!I65&gt;9,'Town Data'!H65,"*")</f>
        <v>*</v>
      </c>
      <c r="G69" s="41" t="str">
        <f>IF('Town Data'!K65&gt;9,'Town Data'!J65,"*")</f>
        <v>*</v>
      </c>
      <c r="H69" s="42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 t="str">
        <f>'Town Data'!A66</f>
        <v>NORTHFIELD</v>
      </c>
      <c r="C70" s="37">
        <f>IF('Town Data'!C66&gt;9,'Town Data'!B66,"*")</f>
        <v>7692765.29</v>
      </c>
      <c r="D70" s="38">
        <f>IF('Town Data'!E66&gt;9,'Town Data'!D66,"*")</f>
        <v>1572560.16</v>
      </c>
      <c r="E70" s="39" t="str">
        <f>IF('Town Data'!G66&gt;9,'Town Data'!F66,"*")</f>
        <v>*</v>
      </c>
      <c r="F70" s="38">
        <f>IF('Town Data'!I66&gt;9,'Town Data'!H66,"*")</f>
        <v>7391735.7699999996</v>
      </c>
      <c r="G70" s="38">
        <f>IF('Town Data'!K66&gt;9,'Town Data'!J66,"*")</f>
        <v>1580614.9</v>
      </c>
      <c r="H70" s="39" t="str">
        <f>IF('Town Data'!M66&gt;9,'Town Data'!L66,"*")</f>
        <v>*</v>
      </c>
      <c r="I70" s="8">
        <f t="shared" ref="I70:I133" si="3">IFERROR((C70-F70)/F70,"")</f>
        <v>4.072514621284961E-2</v>
      </c>
      <c r="J70" s="8">
        <f t="shared" ref="J70:J133" si="4">IFERROR((D70-G70)/G70,"")</f>
        <v>-5.0959534798767185E-3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NORWICH</v>
      </c>
      <c r="C71" s="40">
        <f>IF('Town Data'!C67&gt;9,'Town Data'!B67,"*")</f>
        <v>2508279.46</v>
      </c>
      <c r="D71" s="41">
        <f>IF('Town Data'!E67&gt;9,'Town Data'!D67,"*")</f>
        <v>437837.59</v>
      </c>
      <c r="E71" s="42" t="str">
        <f>IF('Town Data'!G67&gt;9,'Town Data'!F67,"*")</f>
        <v>*</v>
      </c>
      <c r="F71" s="41">
        <f>IF('Town Data'!I67&gt;9,'Town Data'!H67,"*")</f>
        <v>2860754.04</v>
      </c>
      <c r="G71" s="41">
        <f>IF('Town Data'!K67&gt;9,'Town Data'!J67,"*")</f>
        <v>936505.42</v>
      </c>
      <c r="H71" s="42" t="str">
        <f>IF('Town Data'!M67&gt;9,'Town Data'!L67,"*")</f>
        <v>*</v>
      </c>
      <c r="I71" s="19">
        <f t="shared" si="3"/>
        <v>-0.12321037568123126</v>
      </c>
      <c r="J71" s="19">
        <f t="shared" si="4"/>
        <v>-0.53247724930412044</v>
      </c>
      <c r="K71" s="19" t="str">
        <f t="shared" si="5"/>
        <v/>
      </c>
    </row>
    <row r="72" spans="2:11" x14ac:dyDescent="0.3">
      <c r="B72" t="str">
        <f>'Town Data'!A68</f>
        <v>ORWELL</v>
      </c>
      <c r="C72" s="37" t="str">
        <f>IF('Town Data'!C68&gt;9,'Town Data'!B68,"*")</f>
        <v>*</v>
      </c>
      <c r="D72" s="38" t="str">
        <f>IF('Town Data'!E68&gt;9,'Town Data'!D68,"*")</f>
        <v>*</v>
      </c>
      <c r="E72" s="39" t="str">
        <f>IF('Town Data'!G68&gt;9,'Town Data'!F68,"*")</f>
        <v>*</v>
      </c>
      <c r="F72" s="38">
        <f>IF('Town Data'!I68&gt;9,'Town Data'!H68,"*")</f>
        <v>3275831.9</v>
      </c>
      <c r="G72" s="38" t="str">
        <f>IF('Town Data'!K68&gt;9,'Town Data'!J68,"*")</f>
        <v>*</v>
      </c>
      <c r="H72" s="39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 t="str">
        <f>'Town Data'!A69</f>
        <v>PITTSFORD</v>
      </c>
      <c r="C73" s="40">
        <f>IF('Town Data'!C69&gt;9,'Town Data'!B69,"*")</f>
        <v>2102008.81</v>
      </c>
      <c r="D73" s="41">
        <f>IF('Town Data'!E69&gt;9,'Town Data'!D69,"*")</f>
        <v>618407.93000000005</v>
      </c>
      <c r="E73" s="42" t="str">
        <f>IF('Town Data'!G69&gt;9,'Town Data'!F69,"*")</f>
        <v>*</v>
      </c>
      <c r="F73" s="41">
        <f>IF('Town Data'!I69&gt;9,'Town Data'!H69,"*")</f>
        <v>1648216.54</v>
      </c>
      <c r="G73" s="41">
        <f>IF('Town Data'!K69&gt;9,'Town Data'!J69,"*")</f>
        <v>420749.22</v>
      </c>
      <c r="H73" s="42" t="str">
        <f>IF('Town Data'!M69&gt;9,'Town Data'!L69,"*")</f>
        <v>*</v>
      </c>
      <c r="I73" s="19">
        <f t="shared" si="3"/>
        <v>0.27532321086888256</v>
      </c>
      <c r="J73" s="19">
        <f t="shared" si="4"/>
        <v>0.46977795942200462</v>
      </c>
      <c r="K73" s="19" t="str">
        <f t="shared" si="5"/>
        <v/>
      </c>
    </row>
    <row r="74" spans="2:11" x14ac:dyDescent="0.3">
      <c r="B74" t="str">
        <f>'Town Data'!A70</f>
        <v>POULTNEY</v>
      </c>
      <c r="C74" s="37">
        <f>IF('Town Data'!C70&gt;9,'Town Data'!B70,"*")</f>
        <v>2463669.41</v>
      </c>
      <c r="D74" s="38">
        <f>IF('Town Data'!E70&gt;9,'Town Data'!D70,"*")</f>
        <v>686149.02</v>
      </c>
      <c r="E74" s="39" t="str">
        <f>IF('Town Data'!G70&gt;9,'Town Data'!F70,"*")</f>
        <v>*</v>
      </c>
      <c r="F74" s="38">
        <f>IF('Town Data'!I70&gt;9,'Town Data'!H70,"*")</f>
        <v>2272160.9300000002</v>
      </c>
      <c r="G74" s="38">
        <f>IF('Town Data'!K70&gt;9,'Town Data'!J70,"*")</f>
        <v>710099.64</v>
      </c>
      <c r="H74" s="39" t="str">
        <f>IF('Town Data'!M70&gt;9,'Town Data'!L70,"*")</f>
        <v>*</v>
      </c>
      <c r="I74" s="8">
        <f t="shared" si="3"/>
        <v>8.4284734180338175E-2</v>
      </c>
      <c r="J74" s="8">
        <f t="shared" si="4"/>
        <v>-3.3728534209649781E-2</v>
      </c>
      <c r="K74" s="8" t="str">
        <f t="shared" si="5"/>
        <v/>
      </c>
    </row>
    <row r="75" spans="2:11" x14ac:dyDescent="0.3">
      <c r="B75" s="24" t="str">
        <f>'Town Data'!A71</f>
        <v>POWNAL</v>
      </c>
      <c r="C75" s="40" t="str">
        <f>IF('Town Data'!C71&gt;9,'Town Data'!B71,"*")</f>
        <v>*</v>
      </c>
      <c r="D75" s="41" t="str">
        <f>IF('Town Data'!E71&gt;9,'Town Data'!D71,"*")</f>
        <v>*</v>
      </c>
      <c r="E75" s="42" t="str">
        <f>IF('Town Data'!G71&gt;9,'Town Data'!F71,"*")</f>
        <v>*</v>
      </c>
      <c r="F75" s="41">
        <f>IF('Town Data'!I71&gt;9,'Town Data'!H71,"*")</f>
        <v>900621.53</v>
      </c>
      <c r="G75" s="41" t="str">
        <f>IF('Town Data'!K71&gt;9,'Town Data'!J71,"*")</f>
        <v>*</v>
      </c>
      <c r="H75" s="42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 t="str">
        <f>'Town Data'!A72</f>
        <v>PUTNEY</v>
      </c>
      <c r="C76" s="37">
        <f>IF('Town Data'!C72&gt;9,'Town Data'!B72,"*")</f>
        <v>753114.55</v>
      </c>
      <c r="D76" s="38">
        <f>IF('Town Data'!E72&gt;9,'Town Data'!D72,"*")</f>
        <v>192546.08</v>
      </c>
      <c r="E76" s="39" t="str">
        <f>IF('Town Data'!G72&gt;9,'Town Data'!F72,"*")</f>
        <v>*</v>
      </c>
      <c r="F76" s="38">
        <f>IF('Town Data'!I72&gt;9,'Town Data'!H72,"*")</f>
        <v>679949.88</v>
      </c>
      <c r="G76" s="38">
        <f>IF('Town Data'!K72&gt;9,'Town Data'!J72,"*")</f>
        <v>154210.65</v>
      </c>
      <c r="H76" s="39" t="str">
        <f>IF('Town Data'!M72&gt;9,'Town Data'!L72,"*")</f>
        <v>*</v>
      </c>
      <c r="I76" s="8">
        <f t="shared" si="3"/>
        <v>0.10760303391773529</v>
      </c>
      <c r="J76" s="8">
        <f t="shared" si="4"/>
        <v>0.24859132621514787</v>
      </c>
      <c r="K76" s="8" t="str">
        <f t="shared" si="5"/>
        <v/>
      </c>
    </row>
    <row r="77" spans="2:11" x14ac:dyDescent="0.3">
      <c r="B77" s="24" t="str">
        <f>'Town Data'!A73</f>
        <v>RANDOLPH</v>
      </c>
      <c r="C77" s="40">
        <f>IF('Town Data'!C73&gt;9,'Town Data'!B73,"*")</f>
        <v>7748273.3499999996</v>
      </c>
      <c r="D77" s="41">
        <f>IF('Town Data'!E73&gt;9,'Town Data'!D73,"*")</f>
        <v>1565350.85</v>
      </c>
      <c r="E77" s="42">
        <f>IF('Town Data'!G73&gt;9,'Town Data'!F73,"*")</f>
        <v>17863.333333333299</v>
      </c>
      <c r="F77" s="41">
        <f>IF('Town Data'!I73&gt;9,'Town Data'!H73,"*")</f>
        <v>7477611.2300000004</v>
      </c>
      <c r="G77" s="41">
        <f>IF('Town Data'!K73&gt;9,'Town Data'!J73,"*")</f>
        <v>1404661.29</v>
      </c>
      <c r="H77" s="42">
        <f>IF('Town Data'!M73&gt;9,'Town Data'!L73,"*")</f>
        <v>9344.8333333333303</v>
      </c>
      <c r="I77" s="19">
        <f t="shared" si="3"/>
        <v>3.6196334855456126E-2</v>
      </c>
      <c r="J77" s="19">
        <f t="shared" si="4"/>
        <v>0.11439737191020623</v>
      </c>
      <c r="K77" s="19">
        <f t="shared" si="5"/>
        <v>0.91157324011485541</v>
      </c>
    </row>
    <row r="78" spans="2:11" x14ac:dyDescent="0.3">
      <c r="B78" t="str">
        <f>'Town Data'!A74</f>
        <v>RICHFORD</v>
      </c>
      <c r="C78" s="37">
        <f>IF('Town Data'!C74&gt;9,'Town Data'!B74,"*")</f>
        <v>6602362.7400000002</v>
      </c>
      <c r="D78" s="38">
        <f>IF('Town Data'!E74&gt;9,'Town Data'!D74,"*")</f>
        <v>331700.38</v>
      </c>
      <c r="E78" s="39" t="str">
        <f>IF('Town Data'!G74&gt;9,'Town Data'!F74,"*")</f>
        <v>*</v>
      </c>
      <c r="F78" s="38">
        <f>IF('Town Data'!I74&gt;9,'Town Data'!H74,"*")</f>
        <v>6486917.8200000003</v>
      </c>
      <c r="G78" s="38">
        <f>IF('Town Data'!K74&gt;9,'Town Data'!J74,"*")</f>
        <v>269906.46000000002</v>
      </c>
      <c r="H78" s="39" t="str">
        <f>IF('Town Data'!M74&gt;9,'Town Data'!L74,"*")</f>
        <v>*</v>
      </c>
      <c r="I78" s="8">
        <f t="shared" si="3"/>
        <v>1.7796575076697969E-2</v>
      </c>
      <c r="J78" s="8">
        <f t="shared" si="4"/>
        <v>0.22894568733182591</v>
      </c>
      <c r="K78" s="8" t="str">
        <f t="shared" si="5"/>
        <v/>
      </c>
    </row>
    <row r="79" spans="2:11" x14ac:dyDescent="0.3">
      <c r="B79" s="24" t="str">
        <f>'Town Data'!A75</f>
        <v>RICHMOND</v>
      </c>
      <c r="C79" s="40">
        <f>IF('Town Data'!C75&gt;9,'Town Data'!B75,"*")</f>
        <v>12300139.779999999</v>
      </c>
      <c r="D79" s="41">
        <f>IF('Town Data'!E75&gt;9,'Town Data'!D75,"*")</f>
        <v>2390129.7799999998</v>
      </c>
      <c r="E79" s="42" t="str">
        <f>IF('Town Data'!G75&gt;9,'Town Data'!F75,"*")</f>
        <v>*</v>
      </c>
      <c r="F79" s="41">
        <f>IF('Town Data'!I75&gt;9,'Town Data'!H75,"*")</f>
        <v>10299494.550000001</v>
      </c>
      <c r="G79" s="41">
        <f>IF('Town Data'!K75&gt;9,'Town Data'!J75,"*")</f>
        <v>1965340.57</v>
      </c>
      <c r="H79" s="42" t="str">
        <f>IF('Town Data'!M75&gt;9,'Town Data'!L75,"*")</f>
        <v>*</v>
      </c>
      <c r="I79" s="19">
        <f t="shared" si="3"/>
        <v>0.19424693321479533</v>
      </c>
      <c r="J79" s="19">
        <f t="shared" si="4"/>
        <v>0.21614025400188006</v>
      </c>
      <c r="K79" s="19" t="str">
        <f t="shared" si="5"/>
        <v/>
      </c>
    </row>
    <row r="80" spans="2:11" x14ac:dyDescent="0.3">
      <c r="B80" t="str">
        <f>'Town Data'!A76</f>
        <v>ROCHESTER</v>
      </c>
      <c r="C80" s="37">
        <f>IF('Town Data'!C76&gt;9,'Town Data'!B76,"*")</f>
        <v>2050401.98</v>
      </c>
      <c r="D80" s="38">
        <f>IF('Town Data'!E76&gt;9,'Town Data'!D76,"*")</f>
        <v>186221.56</v>
      </c>
      <c r="E80" s="39" t="str">
        <f>IF('Town Data'!G76&gt;9,'Town Data'!F76,"*")</f>
        <v>*</v>
      </c>
      <c r="F80" s="38">
        <f>IF('Town Data'!I76&gt;9,'Town Data'!H76,"*")</f>
        <v>1919737.33</v>
      </c>
      <c r="G80" s="38">
        <f>IF('Town Data'!K76&gt;9,'Town Data'!J76,"*")</f>
        <v>194784.35</v>
      </c>
      <c r="H80" s="39" t="str">
        <f>IF('Town Data'!M76&gt;9,'Town Data'!L76,"*")</f>
        <v>*</v>
      </c>
      <c r="I80" s="8">
        <f t="shared" si="3"/>
        <v>6.8063816834774943E-2</v>
      </c>
      <c r="J80" s="8">
        <f t="shared" si="4"/>
        <v>-4.3960359238306407E-2</v>
      </c>
      <c r="K80" s="8" t="str">
        <f t="shared" si="5"/>
        <v/>
      </c>
    </row>
    <row r="81" spans="2:11" x14ac:dyDescent="0.3">
      <c r="B81" s="24" t="str">
        <f>'Town Data'!A77</f>
        <v>ROCKINGHAM</v>
      </c>
      <c r="C81" s="40">
        <f>IF('Town Data'!C77&gt;9,'Town Data'!B77,"*")</f>
        <v>11550753.210000001</v>
      </c>
      <c r="D81" s="41">
        <f>IF('Town Data'!E77&gt;9,'Town Data'!D77,"*")</f>
        <v>1361808.45</v>
      </c>
      <c r="E81" s="42" t="str">
        <f>IF('Town Data'!G77&gt;9,'Town Data'!F77,"*")</f>
        <v>*</v>
      </c>
      <c r="F81" s="41">
        <f>IF('Town Data'!I77&gt;9,'Town Data'!H77,"*")</f>
        <v>10574499.99</v>
      </c>
      <c r="G81" s="41">
        <f>IF('Town Data'!K77&gt;9,'Town Data'!J77,"*")</f>
        <v>1189026.1000000001</v>
      </c>
      <c r="H81" s="42">
        <f>IF('Town Data'!M77&gt;9,'Town Data'!L77,"*")</f>
        <v>42748.5</v>
      </c>
      <c r="I81" s="19">
        <f t="shared" si="3"/>
        <v>9.2321454529596211E-2</v>
      </c>
      <c r="J81" s="19">
        <f t="shared" si="4"/>
        <v>0.14531417771233099</v>
      </c>
      <c r="K81" s="19" t="str">
        <f t="shared" si="5"/>
        <v/>
      </c>
    </row>
    <row r="82" spans="2:11" x14ac:dyDescent="0.3">
      <c r="B82" t="str">
        <f>'Town Data'!A78</f>
        <v>ROYALTON</v>
      </c>
      <c r="C82" s="37">
        <f>IF('Town Data'!C78&gt;9,'Town Data'!B78,"*")</f>
        <v>5173794.92</v>
      </c>
      <c r="D82" s="38">
        <f>IF('Town Data'!E78&gt;9,'Town Data'!D78,"*")</f>
        <v>1094804.6200000001</v>
      </c>
      <c r="E82" s="39" t="str">
        <f>IF('Town Data'!G78&gt;9,'Town Data'!F78,"*")</f>
        <v>*</v>
      </c>
      <c r="F82" s="38">
        <f>IF('Town Data'!I78&gt;9,'Town Data'!H78,"*")</f>
        <v>5196491.97</v>
      </c>
      <c r="G82" s="38">
        <f>IF('Town Data'!K78&gt;9,'Town Data'!J78,"*")</f>
        <v>905193.48</v>
      </c>
      <c r="H82" s="39" t="str">
        <f>IF('Town Data'!M78&gt;9,'Town Data'!L78,"*")</f>
        <v>*</v>
      </c>
      <c r="I82" s="8">
        <f t="shared" si="3"/>
        <v>-4.3677638936099068E-3</v>
      </c>
      <c r="J82" s="8">
        <f t="shared" si="4"/>
        <v>0.20947028915851243</v>
      </c>
      <c r="K82" s="8" t="str">
        <f t="shared" si="5"/>
        <v/>
      </c>
    </row>
    <row r="83" spans="2:11" x14ac:dyDescent="0.3">
      <c r="B83" s="24" t="str">
        <f>'Town Data'!A79</f>
        <v>RUTLAND</v>
      </c>
      <c r="C83" s="40">
        <f>IF('Town Data'!C79&gt;9,'Town Data'!B79,"*")</f>
        <v>54440185.219999999</v>
      </c>
      <c r="D83" s="41">
        <f>IF('Town Data'!E79&gt;9,'Town Data'!D79,"*")</f>
        <v>14710094.43</v>
      </c>
      <c r="E83" s="42">
        <f>IF('Town Data'!G79&gt;9,'Town Data'!F79,"*")</f>
        <v>609227.16666666663</v>
      </c>
      <c r="F83" s="41">
        <f>IF('Town Data'!I79&gt;9,'Town Data'!H79,"*")</f>
        <v>41076373.57</v>
      </c>
      <c r="G83" s="41">
        <f>IF('Town Data'!K79&gt;9,'Town Data'!J79,"*")</f>
        <v>14820077.32</v>
      </c>
      <c r="H83" s="42">
        <f>IF('Town Data'!M79&gt;9,'Town Data'!L79,"*")</f>
        <v>467365.99999999901</v>
      </c>
      <c r="I83" s="19">
        <f t="shared" si="3"/>
        <v>0.32534059091721318</v>
      </c>
      <c r="J83" s="19">
        <f t="shared" si="4"/>
        <v>-7.4212089198466202E-3</v>
      </c>
      <c r="K83" s="19">
        <f t="shared" si="5"/>
        <v>0.30353334788296094</v>
      </c>
    </row>
    <row r="84" spans="2:11" x14ac:dyDescent="0.3">
      <c r="B84" t="str">
        <f>'Town Data'!A80</f>
        <v>RUTLAND TOWN</v>
      </c>
      <c r="C84" s="37">
        <f>IF('Town Data'!C80&gt;9,'Town Data'!B80,"*")</f>
        <v>21829498.460000001</v>
      </c>
      <c r="D84" s="38">
        <f>IF('Town Data'!E80&gt;9,'Town Data'!D80,"*")</f>
        <v>9313547.4000000004</v>
      </c>
      <c r="E84" s="46">
        <f>IF('Town Data'!G80&gt;9,'Town Data'!F80,"*")</f>
        <v>1397153.6666666633</v>
      </c>
      <c r="F84" s="38">
        <f>IF('Town Data'!I80&gt;9,'Town Data'!H80,"*")</f>
        <v>20437683.91</v>
      </c>
      <c r="G84" s="38">
        <f>IF('Town Data'!K80&gt;9,'Town Data'!J80,"*")</f>
        <v>9131383.4299999997</v>
      </c>
      <c r="H84" s="39">
        <f>IF('Town Data'!M80&gt;9,'Town Data'!L80,"*")</f>
        <v>921416</v>
      </c>
      <c r="I84" s="8">
        <f t="shared" si="3"/>
        <v>6.8100404924992336E-2</v>
      </c>
      <c r="J84" s="8">
        <f t="shared" si="4"/>
        <v>1.9949219238951689E-2</v>
      </c>
      <c r="K84" s="8">
        <f t="shared" si="5"/>
        <v>0.51631148869420895</v>
      </c>
    </row>
    <row r="85" spans="2:11" x14ac:dyDescent="0.3">
      <c r="B85" s="24" t="str">
        <f>'Town Data'!A81</f>
        <v>SHAFTSBURY</v>
      </c>
      <c r="C85" s="40">
        <f>IF('Town Data'!C81&gt;9,'Town Data'!B81,"*")</f>
        <v>6316000.5899999999</v>
      </c>
      <c r="D85" s="41" t="str">
        <f>IF('Town Data'!E81&gt;9,'Town Data'!D81,"*")</f>
        <v>*</v>
      </c>
      <c r="E85" s="42" t="str">
        <f>IF('Town Data'!G81&gt;9,'Town Data'!F81,"*")</f>
        <v>*</v>
      </c>
      <c r="F85" s="41">
        <f>IF('Town Data'!I81&gt;9,'Town Data'!H81,"*")</f>
        <v>4596427.5599999996</v>
      </c>
      <c r="G85" s="41">
        <f>IF('Town Data'!K81&gt;9,'Town Data'!J81,"*")</f>
        <v>322112.52</v>
      </c>
      <c r="H85" s="42" t="str">
        <f>IF('Town Data'!M81&gt;9,'Town Data'!L81,"*")</f>
        <v>*</v>
      </c>
      <c r="I85" s="19">
        <f t="shared" si="3"/>
        <v>0.37411076483929195</v>
      </c>
      <c r="J85" s="19" t="str">
        <f t="shared" si="4"/>
        <v/>
      </c>
      <c r="K85" s="19" t="str">
        <f t="shared" si="5"/>
        <v/>
      </c>
    </row>
    <row r="86" spans="2:11" x14ac:dyDescent="0.3">
      <c r="B86" t="str">
        <f>'Town Data'!A82</f>
        <v>SHELBURNE</v>
      </c>
      <c r="C86" s="37">
        <f>IF('Town Data'!C82&gt;9,'Town Data'!B82,"*")</f>
        <v>23621547</v>
      </c>
      <c r="D86" s="38">
        <f>IF('Town Data'!E82&gt;9,'Town Data'!D82,"*")</f>
        <v>4678565.72</v>
      </c>
      <c r="E86" s="39">
        <f>IF('Town Data'!G82&gt;9,'Town Data'!F82,"*")</f>
        <v>12072.333333333336</v>
      </c>
      <c r="F86" s="38">
        <f>IF('Town Data'!I82&gt;9,'Town Data'!H82,"*")</f>
        <v>23567044.690000001</v>
      </c>
      <c r="G86" s="38">
        <f>IF('Town Data'!K82&gt;9,'Town Data'!J82,"*")</f>
        <v>4649189.5</v>
      </c>
      <c r="H86" s="39">
        <f>IF('Town Data'!M82&gt;9,'Town Data'!L82,"*")</f>
        <v>11698.5</v>
      </c>
      <c r="I86" s="8">
        <f t="shared" si="3"/>
        <v>2.3126493252302082E-3</v>
      </c>
      <c r="J86" s="8">
        <f t="shared" si="4"/>
        <v>6.318567999863146E-3</v>
      </c>
      <c r="K86" s="8">
        <f t="shared" si="5"/>
        <v>3.1955663831545564E-2</v>
      </c>
    </row>
    <row r="87" spans="2:11" x14ac:dyDescent="0.3">
      <c r="B87" s="24" t="str">
        <f>'Town Data'!A83</f>
        <v>SOUTH BURLINGTON</v>
      </c>
      <c r="C87" s="40">
        <f>IF('Town Data'!C83&gt;9,'Town Data'!B83,"*")</f>
        <v>128985870.13</v>
      </c>
      <c r="D87" s="41">
        <f>IF('Town Data'!E83&gt;9,'Town Data'!D83,"*")</f>
        <v>32236133.91</v>
      </c>
      <c r="E87" s="42">
        <f>IF('Town Data'!G83&gt;9,'Town Data'!F83,"*")</f>
        <v>6565624.1666666633</v>
      </c>
      <c r="F87" s="41">
        <f>IF('Town Data'!I83&gt;9,'Town Data'!H83,"*")</f>
        <v>113420954.69</v>
      </c>
      <c r="G87" s="41">
        <f>IF('Town Data'!K83&gt;9,'Town Data'!J83,"*")</f>
        <v>28404390.690000001</v>
      </c>
      <c r="H87" s="42">
        <f>IF('Town Data'!M83&gt;9,'Town Data'!L83,"*")</f>
        <v>794018.49999999965</v>
      </c>
      <c r="I87" s="19">
        <f t="shared" si="3"/>
        <v>0.13723139152321306</v>
      </c>
      <c r="J87" s="19">
        <f t="shared" si="4"/>
        <v>0.1348996801874365</v>
      </c>
      <c r="K87" s="19">
        <f t="shared" si="5"/>
        <v>7.268855406601566</v>
      </c>
    </row>
    <row r="88" spans="2:11" x14ac:dyDescent="0.3">
      <c r="B88" t="str">
        <f>'Town Data'!A84</f>
        <v>SOUTH HERO</v>
      </c>
      <c r="C88" s="37">
        <f>IF('Town Data'!C84&gt;9,'Town Data'!B84,"*")</f>
        <v>1467653.11</v>
      </c>
      <c r="D88" s="38">
        <f>IF('Town Data'!E84&gt;9,'Town Data'!D84,"*")</f>
        <v>333214.12</v>
      </c>
      <c r="E88" s="39" t="str">
        <f>IF('Town Data'!G84&gt;9,'Town Data'!F84,"*")</f>
        <v>*</v>
      </c>
      <c r="F88" s="38">
        <f>IF('Town Data'!I84&gt;9,'Town Data'!H84,"*")</f>
        <v>1236851.94</v>
      </c>
      <c r="G88" s="38">
        <f>IF('Town Data'!K84&gt;9,'Town Data'!J84,"*")</f>
        <v>439966.97</v>
      </c>
      <c r="H88" s="39" t="str">
        <f>IF('Town Data'!M84&gt;9,'Town Data'!L84,"*")</f>
        <v>*</v>
      </c>
      <c r="I88" s="8">
        <f t="shared" si="3"/>
        <v>0.18660371749912133</v>
      </c>
      <c r="J88" s="8">
        <f t="shared" si="4"/>
        <v>-0.24263832805449007</v>
      </c>
      <c r="K88" s="8" t="str">
        <f t="shared" si="5"/>
        <v/>
      </c>
    </row>
    <row r="89" spans="2:11" x14ac:dyDescent="0.3">
      <c r="B89" s="24" t="str">
        <f>'Town Data'!A85</f>
        <v>SPRINGFIELD</v>
      </c>
      <c r="C89" s="40">
        <f>IF('Town Data'!C85&gt;9,'Town Data'!B85,"*")</f>
        <v>11555469.199999999</v>
      </c>
      <c r="D89" s="41">
        <f>IF('Town Data'!E85&gt;9,'Town Data'!D85,"*")</f>
        <v>4190747.74</v>
      </c>
      <c r="E89" s="42">
        <f>IF('Town Data'!G85&gt;9,'Town Data'!F85,"*")</f>
        <v>122424.16666666674</v>
      </c>
      <c r="F89" s="41">
        <f>IF('Town Data'!I85&gt;9,'Town Data'!H85,"*")</f>
        <v>13303205.550000001</v>
      </c>
      <c r="G89" s="41">
        <f>IF('Town Data'!K85&gt;9,'Town Data'!J85,"*")</f>
        <v>4042695.24</v>
      </c>
      <c r="H89" s="42">
        <f>IF('Town Data'!M85&gt;9,'Town Data'!L85,"*")</f>
        <v>311055.00000000035</v>
      </c>
      <c r="I89" s="19">
        <f t="shared" si="3"/>
        <v>-0.13137708377361737</v>
      </c>
      <c r="J89" s="19">
        <f t="shared" si="4"/>
        <v>3.6622226314541581E-2</v>
      </c>
      <c r="K89" s="19">
        <f t="shared" si="5"/>
        <v>-0.60642276553449836</v>
      </c>
    </row>
    <row r="90" spans="2:11" x14ac:dyDescent="0.3">
      <c r="B90" t="str">
        <f>'Town Data'!A86</f>
        <v>ST ALBANS</v>
      </c>
      <c r="C90" s="37">
        <f>IF('Town Data'!C86&gt;9,'Town Data'!B86,"*")</f>
        <v>71300051.829999998</v>
      </c>
      <c r="D90" s="38">
        <f>IF('Town Data'!E86&gt;9,'Town Data'!D86,"*")</f>
        <v>4549320.79</v>
      </c>
      <c r="E90" s="39">
        <f>IF('Town Data'!G86&gt;9,'Town Data'!F86,"*")</f>
        <v>237126.83333333337</v>
      </c>
      <c r="F90" s="38">
        <f>IF('Town Data'!I86&gt;9,'Town Data'!H86,"*")</f>
        <v>61382356.159999996</v>
      </c>
      <c r="G90" s="38">
        <f>IF('Town Data'!K86&gt;9,'Town Data'!J86,"*")</f>
        <v>3980145.62</v>
      </c>
      <c r="H90" s="39">
        <f>IF('Town Data'!M86&gt;9,'Town Data'!L86,"*")</f>
        <v>130749.6666666666</v>
      </c>
      <c r="I90" s="8">
        <f t="shared" si="3"/>
        <v>0.1615724173921968</v>
      </c>
      <c r="J90" s="8">
        <f t="shared" si="4"/>
        <v>0.14300360447615981</v>
      </c>
      <c r="K90" s="8">
        <f t="shared" si="5"/>
        <v>0.81359417104951315</v>
      </c>
    </row>
    <row r="91" spans="2:11" x14ac:dyDescent="0.3">
      <c r="B91" s="24" t="str">
        <f>'Town Data'!A87</f>
        <v>ST ALBANS TOWN</v>
      </c>
      <c r="C91" s="40">
        <f>IF('Town Data'!C87&gt;9,'Town Data'!B87,"*")</f>
        <v>22263828.300000001</v>
      </c>
      <c r="D91" s="41">
        <f>IF('Town Data'!E87&gt;9,'Town Data'!D87,"*")</f>
        <v>6592075.3600000003</v>
      </c>
      <c r="E91" s="42">
        <f>IF('Town Data'!G87&gt;9,'Town Data'!F87,"*")</f>
        <v>200544.99999999994</v>
      </c>
      <c r="F91" s="41">
        <f>IF('Town Data'!I87&gt;9,'Town Data'!H87,"*")</f>
        <v>28909490.23</v>
      </c>
      <c r="G91" s="41">
        <f>IF('Town Data'!K87&gt;9,'Town Data'!J87,"*")</f>
        <v>6532955.1299999999</v>
      </c>
      <c r="H91" s="42">
        <f>IF('Town Data'!M87&gt;9,'Town Data'!L87,"*")</f>
        <v>51138.666666666635</v>
      </c>
      <c r="I91" s="19">
        <f t="shared" si="3"/>
        <v>-0.22987821221086954</v>
      </c>
      <c r="J91" s="19">
        <f t="shared" si="4"/>
        <v>9.0495386580131693E-3</v>
      </c>
      <c r="K91" s="19">
        <f t="shared" si="5"/>
        <v>2.9215922719924925</v>
      </c>
    </row>
    <row r="92" spans="2:11" x14ac:dyDescent="0.3">
      <c r="B92" t="str">
        <f>'Town Data'!A88</f>
        <v>ST JOHNSBURY</v>
      </c>
      <c r="C92" s="37">
        <f>IF('Town Data'!C88&gt;9,'Town Data'!B88,"*")</f>
        <v>22979029.440000001</v>
      </c>
      <c r="D92" s="38">
        <f>IF('Town Data'!E88&gt;9,'Town Data'!D88,"*")</f>
        <v>6520197.4100000001</v>
      </c>
      <c r="E92" s="39">
        <f>IF('Town Data'!G88&gt;9,'Town Data'!F88,"*")</f>
        <v>42568.833333333328</v>
      </c>
      <c r="F92" s="38">
        <f>IF('Town Data'!I88&gt;9,'Town Data'!H88,"*")</f>
        <v>20640969.289999999</v>
      </c>
      <c r="G92" s="38">
        <f>IF('Town Data'!K88&gt;9,'Town Data'!J88,"*")</f>
        <v>5999037.0800000001</v>
      </c>
      <c r="H92" s="39">
        <f>IF('Town Data'!M88&gt;9,'Town Data'!L88,"*")</f>
        <v>57688.333333333278</v>
      </c>
      <c r="I92" s="8">
        <f t="shared" si="3"/>
        <v>0.11327278855711152</v>
      </c>
      <c r="J92" s="8">
        <f t="shared" si="4"/>
        <v>8.6873997118217527E-2</v>
      </c>
      <c r="K92" s="8">
        <f t="shared" si="5"/>
        <v>-0.26208938838008777</v>
      </c>
    </row>
    <row r="93" spans="2:11" x14ac:dyDescent="0.3">
      <c r="B93" s="24" t="str">
        <f>'Town Data'!A89</f>
        <v>STOWE</v>
      </c>
      <c r="C93" s="40">
        <f>IF('Town Data'!C89&gt;9,'Town Data'!B89,"*")</f>
        <v>31002505.609999999</v>
      </c>
      <c r="D93" s="41">
        <f>IF('Town Data'!E89&gt;9,'Town Data'!D89,"*")</f>
        <v>18419760.399999999</v>
      </c>
      <c r="E93" s="42">
        <f>IF('Town Data'!G89&gt;9,'Town Data'!F89,"*")</f>
        <v>347293.00000000006</v>
      </c>
      <c r="F93" s="41">
        <f>IF('Town Data'!I89&gt;9,'Town Data'!H89,"*")</f>
        <v>31881245.48</v>
      </c>
      <c r="G93" s="41">
        <f>IF('Town Data'!K89&gt;9,'Town Data'!J89,"*")</f>
        <v>20843662.449999999</v>
      </c>
      <c r="H93" s="42">
        <f>IF('Town Data'!M89&gt;9,'Town Data'!L89,"*")</f>
        <v>217074.5</v>
      </c>
      <c r="I93" s="19">
        <f t="shared" si="3"/>
        <v>-2.7562909063614194E-2</v>
      </c>
      <c r="J93" s="19">
        <f t="shared" si="4"/>
        <v>-0.11628964227445551</v>
      </c>
      <c r="K93" s="19">
        <f t="shared" si="5"/>
        <v>0.59987930410987955</v>
      </c>
    </row>
    <row r="94" spans="2:11" x14ac:dyDescent="0.3">
      <c r="B94" t="str">
        <f>'Town Data'!A90</f>
        <v>SWANTON</v>
      </c>
      <c r="C94" s="37">
        <f>IF('Town Data'!C90&gt;9,'Town Data'!B90,"*")</f>
        <v>13298016.41</v>
      </c>
      <c r="D94" s="38">
        <f>IF('Town Data'!E90&gt;9,'Town Data'!D90,"*")</f>
        <v>1851270.28</v>
      </c>
      <c r="E94" s="39" t="str">
        <f>IF('Town Data'!G90&gt;9,'Town Data'!F90,"*")</f>
        <v>*</v>
      </c>
      <c r="F94" s="38">
        <f>IF('Town Data'!I90&gt;9,'Town Data'!H90,"*")</f>
        <v>12005932.1</v>
      </c>
      <c r="G94" s="38">
        <f>IF('Town Data'!K90&gt;9,'Town Data'!J90,"*")</f>
        <v>1623881.25</v>
      </c>
      <c r="H94" s="39" t="str">
        <f>IF('Town Data'!M90&gt;9,'Town Data'!L90,"*")</f>
        <v>*</v>
      </c>
      <c r="I94" s="8">
        <f t="shared" si="3"/>
        <v>0.10762049120700928</v>
      </c>
      <c r="J94" s="8">
        <f t="shared" si="4"/>
        <v>0.14002811474053292</v>
      </c>
      <c r="K94" s="8" t="str">
        <f t="shared" si="5"/>
        <v/>
      </c>
    </row>
    <row r="95" spans="2:11" x14ac:dyDescent="0.3">
      <c r="B95" s="24" t="str">
        <f>'Town Data'!A91</f>
        <v>THETFORD</v>
      </c>
      <c r="C95" s="40">
        <f>IF('Town Data'!C91&gt;9,'Town Data'!B91,"*")</f>
        <v>821040.78</v>
      </c>
      <c r="D95" s="41">
        <f>IF('Town Data'!E91&gt;9,'Town Data'!D91,"*")</f>
        <v>358532.21</v>
      </c>
      <c r="E95" s="42" t="str">
        <f>IF('Town Data'!G91&gt;9,'Town Data'!F91,"*")</f>
        <v>*</v>
      </c>
      <c r="F95" s="41">
        <f>IF('Town Data'!I91&gt;9,'Town Data'!H91,"*")</f>
        <v>869759.9</v>
      </c>
      <c r="G95" s="41">
        <f>IF('Town Data'!K91&gt;9,'Town Data'!J91,"*")</f>
        <v>366625.06</v>
      </c>
      <c r="H95" s="42" t="str">
        <f>IF('Town Data'!M91&gt;9,'Town Data'!L91,"*")</f>
        <v>*</v>
      </c>
      <c r="I95" s="19">
        <f t="shared" si="3"/>
        <v>-5.6014447205487393E-2</v>
      </c>
      <c r="J95" s="19">
        <f t="shared" si="4"/>
        <v>-2.207391387811836E-2</v>
      </c>
      <c r="K95" s="19" t="str">
        <f t="shared" si="5"/>
        <v/>
      </c>
    </row>
    <row r="96" spans="2:11" x14ac:dyDescent="0.3">
      <c r="B96" t="str">
        <f>'Town Data'!A92</f>
        <v>TROY</v>
      </c>
      <c r="C96" s="37" t="str">
        <f>IF('Town Data'!C92&gt;9,'Town Data'!B92,"*")</f>
        <v>*</v>
      </c>
      <c r="D96" s="38" t="str">
        <f>IF('Town Data'!E92&gt;9,'Town Data'!D92,"*")</f>
        <v>*</v>
      </c>
      <c r="E96" s="39" t="str">
        <f>IF('Town Data'!G92&gt;9,'Town Data'!F92,"*")</f>
        <v>*</v>
      </c>
      <c r="F96" s="38">
        <f>IF('Town Data'!I92&gt;9,'Town Data'!H92,"*")</f>
        <v>2429309.63</v>
      </c>
      <c r="G96" s="38">
        <f>IF('Town Data'!K92&gt;9,'Town Data'!J92,"*")</f>
        <v>261410.36</v>
      </c>
      <c r="H96" s="39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 t="str">
        <f>'Town Data'!A93</f>
        <v>UNDERHILL</v>
      </c>
      <c r="C97" s="40">
        <f>IF('Town Data'!C93&gt;9,'Town Data'!B93,"*")</f>
        <v>130391.55</v>
      </c>
      <c r="D97" s="41" t="str">
        <f>IF('Town Data'!E93&gt;9,'Town Data'!D93,"*")</f>
        <v>*</v>
      </c>
      <c r="E97" s="42" t="str">
        <f>IF('Town Data'!G93&gt;9,'Town Data'!F93,"*")</f>
        <v>*</v>
      </c>
      <c r="F97" s="41" t="str">
        <f>IF('Town Data'!I93&gt;9,'Town Data'!H93,"*")</f>
        <v>*</v>
      </c>
      <c r="G97" s="41" t="str">
        <f>IF('Town Data'!K93&gt;9,'Town Data'!J93,"*")</f>
        <v>*</v>
      </c>
      <c r="H97" s="42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 t="str">
        <f>'Town Data'!A94</f>
        <v>VERGENNES</v>
      </c>
      <c r="C98" s="37">
        <f>IF('Town Data'!C94&gt;9,'Town Data'!B94,"*")</f>
        <v>8633655.75</v>
      </c>
      <c r="D98" s="38">
        <f>IF('Town Data'!E94&gt;9,'Town Data'!D94,"*")</f>
        <v>1297141.8700000001</v>
      </c>
      <c r="E98" s="39" t="str">
        <f>IF('Town Data'!G94&gt;9,'Town Data'!F94,"*")</f>
        <v>*</v>
      </c>
      <c r="F98" s="38">
        <f>IF('Town Data'!I94&gt;9,'Town Data'!H94,"*")</f>
        <v>8099503.46</v>
      </c>
      <c r="G98" s="38">
        <f>IF('Town Data'!K94&gt;9,'Town Data'!J94,"*")</f>
        <v>1341689.3500000001</v>
      </c>
      <c r="H98" s="39" t="str">
        <f>IF('Town Data'!M94&gt;9,'Town Data'!L94,"*")</f>
        <v>*</v>
      </c>
      <c r="I98" s="8">
        <f t="shared" si="3"/>
        <v>6.5948769901507026E-2</v>
      </c>
      <c r="J98" s="8">
        <f t="shared" si="4"/>
        <v>-3.3202529333634483E-2</v>
      </c>
      <c r="K98" s="8" t="str">
        <f t="shared" si="5"/>
        <v/>
      </c>
    </row>
    <row r="99" spans="2:11" x14ac:dyDescent="0.3">
      <c r="B99" s="24" t="str">
        <f>'Town Data'!A95</f>
        <v>VERNON</v>
      </c>
      <c r="C99" s="40">
        <f>IF('Town Data'!C95&gt;9,'Town Data'!B95,"*")</f>
        <v>484737.93</v>
      </c>
      <c r="D99" s="41" t="str">
        <f>IF('Town Data'!E95&gt;9,'Town Data'!D95,"*")</f>
        <v>*</v>
      </c>
      <c r="E99" s="42" t="str">
        <f>IF('Town Data'!G95&gt;9,'Town Data'!F95,"*")</f>
        <v>*</v>
      </c>
      <c r="F99" s="41">
        <f>IF('Town Data'!I95&gt;9,'Town Data'!H95,"*")</f>
        <v>1006272</v>
      </c>
      <c r="G99" s="41">
        <f>IF('Town Data'!K95&gt;9,'Town Data'!J95,"*")</f>
        <v>227286.43</v>
      </c>
      <c r="H99" s="42" t="str">
        <f>IF('Town Data'!M95&gt;9,'Town Data'!L95,"*")</f>
        <v>*</v>
      </c>
      <c r="I99" s="19">
        <f t="shared" si="3"/>
        <v>-0.51828339653692046</v>
      </c>
      <c r="J99" s="19" t="str">
        <f t="shared" si="4"/>
        <v/>
      </c>
      <c r="K99" s="19" t="str">
        <f t="shared" si="5"/>
        <v/>
      </c>
    </row>
    <row r="100" spans="2:11" x14ac:dyDescent="0.3">
      <c r="B100" s="24" t="str">
        <f>'Town Data'!A96</f>
        <v>WAITSFIELD</v>
      </c>
      <c r="C100" s="40">
        <f>IF('Town Data'!C96&gt;9,'Town Data'!B96,"*")</f>
        <v>9244271.6199999992</v>
      </c>
      <c r="D100" s="41">
        <f>IF('Town Data'!E96&gt;9,'Town Data'!D96,"*")</f>
        <v>3090006.12</v>
      </c>
      <c r="E100" s="42" t="str">
        <f>IF('Town Data'!G96&gt;9,'Town Data'!F96,"*")</f>
        <v>*</v>
      </c>
      <c r="F100" s="41">
        <f>IF('Town Data'!I96&gt;9,'Town Data'!H96,"*")</f>
        <v>9143016.9399999995</v>
      </c>
      <c r="G100" s="41">
        <f>IF('Town Data'!K96&gt;9,'Town Data'!J96,"*")</f>
        <v>2905078.44</v>
      </c>
      <c r="H100" s="42" t="str">
        <f>IF('Town Data'!M96&gt;9,'Town Data'!L96,"*")</f>
        <v>*</v>
      </c>
      <c r="I100" s="19">
        <f t="shared" si="3"/>
        <v>1.1074537066317598E-2</v>
      </c>
      <c r="J100" s="19">
        <f t="shared" si="4"/>
        <v>6.3656690798338703E-2</v>
      </c>
      <c r="K100" s="19" t="str">
        <f t="shared" si="5"/>
        <v/>
      </c>
    </row>
    <row r="101" spans="2:11" x14ac:dyDescent="0.3">
      <c r="B101" s="24" t="str">
        <f>'Town Data'!A97</f>
        <v>WARREN</v>
      </c>
      <c r="C101" s="40">
        <f>IF('Town Data'!C97&gt;9,'Town Data'!B97,"*")</f>
        <v>11226676.23</v>
      </c>
      <c r="D101" s="41">
        <f>IF('Town Data'!E97&gt;9,'Town Data'!D97,"*")</f>
        <v>7293126.6200000001</v>
      </c>
      <c r="E101" s="42" t="str">
        <f>IF('Town Data'!G97&gt;9,'Town Data'!F97,"*")</f>
        <v>*</v>
      </c>
      <c r="F101" s="41">
        <f>IF('Town Data'!I97&gt;9,'Town Data'!H97,"*")</f>
        <v>13016675.710000001</v>
      </c>
      <c r="G101" s="41">
        <f>IF('Town Data'!K97&gt;9,'Town Data'!J97,"*")</f>
        <v>6993123.3600000003</v>
      </c>
      <c r="H101" s="42" t="str">
        <f>IF('Town Data'!M97&gt;9,'Town Data'!L97,"*")</f>
        <v>*</v>
      </c>
      <c r="I101" s="19">
        <f t="shared" si="3"/>
        <v>-0.13751586963366089</v>
      </c>
      <c r="J101" s="19">
        <f t="shared" si="4"/>
        <v>4.2899752307529689E-2</v>
      </c>
      <c r="K101" s="19" t="str">
        <f t="shared" si="5"/>
        <v/>
      </c>
    </row>
    <row r="102" spans="2:11" x14ac:dyDescent="0.3">
      <c r="B102" s="24" t="str">
        <f>'Town Data'!A98</f>
        <v>WATERBURY</v>
      </c>
      <c r="C102" s="40">
        <f>IF('Town Data'!C98&gt;9,'Town Data'!B98,"*")</f>
        <v>9329640.6600000001</v>
      </c>
      <c r="D102" s="41">
        <f>IF('Town Data'!E98&gt;9,'Town Data'!D98,"*")</f>
        <v>3517294.76</v>
      </c>
      <c r="E102" s="42" t="str">
        <f>IF('Town Data'!G98&gt;9,'Town Data'!F98,"*")</f>
        <v>*</v>
      </c>
      <c r="F102" s="41">
        <f>IF('Town Data'!I98&gt;9,'Town Data'!H98,"*")</f>
        <v>8847197.3900000006</v>
      </c>
      <c r="G102" s="41">
        <f>IF('Town Data'!K98&gt;9,'Town Data'!J98,"*")</f>
        <v>3238274.36</v>
      </c>
      <c r="H102" s="42" t="str">
        <f>IF('Town Data'!M98&gt;9,'Town Data'!L98,"*")</f>
        <v>*</v>
      </c>
      <c r="I102" s="19">
        <f t="shared" si="3"/>
        <v>5.4530632553231588E-2</v>
      </c>
      <c r="J102" s="19">
        <f t="shared" si="4"/>
        <v>8.6163298405635996E-2</v>
      </c>
      <c r="K102" s="19" t="str">
        <f t="shared" si="5"/>
        <v/>
      </c>
    </row>
    <row r="103" spans="2:11" x14ac:dyDescent="0.3">
      <c r="B103" s="24" t="str">
        <f>'Town Data'!A99</f>
        <v>WEATHERSFIELD</v>
      </c>
      <c r="C103" s="40">
        <f>IF('Town Data'!C99&gt;9,'Town Data'!B99,"*")</f>
        <v>1849613.9</v>
      </c>
      <c r="D103" s="41">
        <f>IF('Town Data'!E99&gt;9,'Town Data'!D99,"*")</f>
        <v>345739.34</v>
      </c>
      <c r="E103" s="42" t="str">
        <f>IF('Town Data'!G99&gt;9,'Town Data'!F99,"*")</f>
        <v>*</v>
      </c>
      <c r="F103" s="41">
        <f>IF('Town Data'!I99&gt;9,'Town Data'!H99,"*")</f>
        <v>1361280.66</v>
      </c>
      <c r="G103" s="41">
        <f>IF('Town Data'!K99&gt;9,'Town Data'!J99,"*")</f>
        <v>290441.40000000002</v>
      </c>
      <c r="H103" s="42" t="str">
        <f>IF('Town Data'!M99&gt;9,'Town Data'!L99,"*")</f>
        <v>*</v>
      </c>
      <c r="I103" s="19">
        <f t="shared" si="3"/>
        <v>0.35873075578698077</v>
      </c>
      <c r="J103" s="19">
        <f t="shared" si="4"/>
        <v>0.19039276081164735</v>
      </c>
      <c r="K103" s="19" t="str">
        <f t="shared" si="5"/>
        <v/>
      </c>
    </row>
    <row r="104" spans="2:11" x14ac:dyDescent="0.3">
      <c r="B104" s="24" t="str">
        <f>'Town Data'!A100</f>
        <v>WEST RUTLAND</v>
      </c>
      <c r="C104" s="40">
        <f>IF('Town Data'!C100&gt;9,'Town Data'!B100,"*")</f>
        <v>4727774.4000000004</v>
      </c>
      <c r="D104" s="41">
        <f>IF('Town Data'!E100&gt;9,'Town Data'!D100,"*")</f>
        <v>846245.68</v>
      </c>
      <c r="E104" s="42" t="str">
        <f>IF('Town Data'!G100&gt;9,'Town Data'!F100,"*")</f>
        <v>*</v>
      </c>
      <c r="F104" s="41">
        <f>IF('Town Data'!I100&gt;9,'Town Data'!H100,"*")</f>
        <v>3949588.42</v>
      </c>
      <c r="G104" s="41">
        <f>IF('Town Data'!K100&gt;9,'Town Data'!J100,"*")</f>
        <v>952290.5</v>
      </c>
      <c r="H104" s="42" t="str">
        <f>IF('Town Data'!M100&gt;9,'Town Data'!L100,"*")</f>
        <v>*</v>
      </c>
      <c r="I104" s="19">
        <f t="shared" si="3"/>
        <v>0.1970296388503186</v>
      </c>
      <c r="J104" s="19">
        <f t="shared" si="4"/>
        <v>-0.11135763719159222</v>
      </c>
      <c r="K104" s="19" t="str">
        <f t="shared" si="5"/>
        <v/>
      </c>
    </row>
    <row r="105" spans="2:11" x14ac:dyDescent="0.3">
      <c r="B105" s="24" t="str">
        <f>'Town Data'!A101</f>
        <v>WESTMINSTER</v>
      </c>
      <c r="C105" s="40">
        <f>IF('Town Data'!C101&gt;9,'Town Data'!B101,"*")</f>
        <v>8337231.4199999999</v>
      </c>
      <c r="D105" s="41">
        <f>IF('Town Data'!E101&gt;9,'Town Data'!D101,"*")</f>
        <v>900540.47</v>
      </c>
      <c r="E105" s="42" t="str">
        <f>IF('Town Data'!G101&gt;9,'Town Data'!F101,"*")</f>
        <v>*</v>
      </c>
      <c r="F105" s="41">
        <f>IF('Town Data'!I101&gt;9,'Town Data'!H101,"*")</f>
        <v>9005258.9900000002</v>
      </c>
      <c r="G105" s="41">
        <f>IF('Town Data'!K101&gt;9,'Town Data'!J101,"*")</f>
        <v>610900.6</v>
      </c>
      <c r="H105" s="42" t="str">
        <f>IF('Town Data'!M101&gt;9,'Town Data'!L101,"*")</f>
        <v>*</v>
      </c>
      <c r="I105" s="19">
        <f t="shared" si="3"/>
        <v>-7.4181938658490515E-2</v>
      </c>
      <c r="J105" s="19">
        <f t="shared" si="4"/>
        <v>0.47411947213671096</v>
      </c>
      <c r="K105" s="19" t="str">
        <f t="shared" si="5"/>
        <v/>
      </c>
    </row>
    <row r="106" spans="2:11" x14ac:dyDescent="0.3">
      <c r="B106" s="24" t="str">
        <f>'Town Data'!A102</f>
        <v>WHITINGHAM</v>
      </c>
      <c r="C106" s="40">
        <f>IF('Town Data'!C102&gt;9,'Town Data'!B102,"*")</f>
        <v>213059.34</v>
      </c>
      <c r="D106" s="41">
        <f>IF('Town Data'!E102&gt;9,'Town Data'!D102,"*")</f>
        <v>74526.320000000007</v>
      </c>
      <c r="E106" s="42" t="str">
        <f>IF('Town Data'!G102&gt;9,'Town Data'!F102,"*")</f>
        <v>*</v>
      </c>
      <c r="F106" s="41">
        <f>IF('Town Data'!I102&gt;9,'Town Data'!H102,"*")</f>
        <v>223269.49</v>
      </c>
      <c r="G106" s="41" t="str">
        <f>IF('Town Data'!K102&gt;9,'Town Data'!J102,"*")</f>
        <v>*</v>
      </c>
      <c r="H106" s="42" t="str">
        <f>IF('Town Data'!M102&gt;9,'Town Data'!L102,"*")</f>
        <v>*</v>
      </c>
      <c r="I106" s="19">
        <f t="shared" si="3"/>
        <v>-4.5730162235780601E-2</v>
      </c>
      <c r="J106" s="19" t="str">
        <f t="shared" si="4"/>
        <v/>
      </c>
      <c r="K106" s="19" t="str">
        <f t="shared" si="5"/>
        <v/>
      </c>
    </row>
    <row r="107" spans="2:11" x14ac:dyDescent="0.3">
      <c r="B107" s="24" t="str">
        <f>'Town Data'!A103</f>
        <v>WILLIAMSTOWN</v>
      </c>
      <c r="C107" s="40">
        <f>IF('Town Data'!C103&gt;9,'Town Data'!B103,"*")</f>
        <v>1580447.9</v>
      </c>
      <c r="D107" s="41">
        <f>IF('Town Data'!E103&gt;9,'Town Data'!D103,"*")</f>
        <v>517304.83</v>
      </c>
      <c r="E107" s="42" t="str">
        <f>IF('Town Data'!G103&gt;9,'Town Data'!F103,"*")</f>
        <v>*</v>
      </c>
      <c r="F107" s="41">
        <f>IF('Town Data'!I103&gt;9,'Town Data'!H103,"*")</f>
        <v>1319814.5900000001</v>
      </c>
      <c r="G107" s="41">
        <f>IF('Town Data'!K103&gt;9,'Town Data'!J103,"*")</f>
        <v>382100.57</v>
      </c>
      <c r="H107" s="42" t="str">
        <f>IF('Town Data'!M103&gt;9,'Town Data'!L103,"*")</f>
        <v>*</v>
      </c>
      <c r="I107" s="19">
        <f t="shared" si="3"/>
        <v>0.19747721534128504</v>
      </c>
      <c r="J107" s="19">
        <f t="shared" si="4"/>
        <v>0.35384469591343454</v>
      </c>
      <c r="K107" s="19" t="str">
        <f t="shared" si="5"/>
        <v/>
      </c>
    </row>
    <row r="108" spans="2:11" x14ac:dyDescent="0.3">
      <c r="B108" s="24" t="str">
        <f>'Town Data'!A104</f>
        <v>WILLISTON</v>
      </c>
      <c r="C108" s="40">
        <f>IF('Town Data'!C104&gt;9,'Town Data'!B104,"*")</f>
        <v>74129638.659999996</v>
      </c>
      <c r="D108" s="41">
        <f>IF('Town Data'!E104&gt;9,'Town Data'!D104,"*")</f>
        <v>33205829.329999998</v>
      </c>
      <c r="E108" s="42">
        <f>IF('Town Data'!G104&gt;9,'Town Data'!F104,"*")</f>
        <v>2349653.4999999995</v>
      </c>
      <c r="F108" s="41">
        <f>IF('Town Data'!I104&gt;9,'Town Data'!H104,"*")</f>
        <v>61607823.060000002</v>
      </c>
      <c r="G108" s="41">
        <f>IF('Town Data'!K104&gt;9,'Town Data'!J104,"*")</f>
        <v>30130715.68</v>
      </c>
      <c r="H108" s="42">
        <f>IF('Town Data'!M104&gt;9,'Town Data'!L104,"*")</f>
        <v>1596127.833333333</v>
      </c>
      <c r="I108" s="19">
        <f t="shared" si="3"/>
        <v>0.20325041493196358</v>
      </c>
      <c r="J108" s="19">
        <f t="shared" si="4"/>
        <v>0.10205909752223975</v>
      </c>
      <c r="K108" s="19">
        <f t="shared" si="5"/>
        <v>0.47209606331656601</v>
      </c>
    </row>
    <row r="109" spans="2:11" x14ac:dyDescent="0.3">
      <c r="B109" s="24" t="str">
        <f>'Town Data'!A105</f>
        <v>WILMINGTON</v>
      </c>
      <c r="C109" s="40">
        <f>IF('Town Data'!C105&gt;9,'Town Data'!B105,"*")</f>
        <v>6237677.21</v>
      </c>
      <c r="D109" s="41">
        <f>IF('Town Data'!E105&gt;9,'Town Data'!D105,"*")</f>
        <v>2616361.7599999998</v>
      </c>
      <c r="E109" s="42" t="str">
        <f>IF('Town Data'!G105&gt;9,'Town Data'!F105,"*")</f>
        <v>*</v>
      </c>
      <c r="F109" s="41">
        <f>IF('Town Data'!I105&gt;9,'Town Data'!H105,"*")</f>
        <v>6020038.2599999998</v>
      </c>
      <c r="G109" s="41">
        <f>IF('Town Data'!K105&gt;9,'Town Data'!J105,"*")</f>
        <v>1886907.39</v>
      </c>
      <c r="H109" s="42" t="str">
        <f>IF('Town Data'!M105&gt;9,'Town Data'!L105,"*")</f>
        <v>*</v>
      </c>
      <c r="I109" s="19">
        <f t="shared" si="3"/>
        <v>3.6152419735618127E-2</v>
      </c>
      <c r="J109" s="19">
        <f t="shared" si="4"/>
        <v>0.38658726647946401</v>
      </c>
      <c r="K109" s="19" t="str">
        <f t="shared" si="5"/>
        <v/>
      </c>
    </row>
    <row r="110" spans="2:11" x14ac:dyDescent="0.3">
      <c r="B110" s="24" t="str">
        <f>'Town Data'!A106</f>
        <v>WINDSOR</v>
      </c>
      <c r="C110" s="40">
        <f>IF('Town Data'!C106&gt;9,'Town Data'!B106,"*")</f>
        <v>3017913.59</v>
      </c>
      <c r="D110" s="41">
        <f>IF('Town Data'!E106&gt;9,'Town Data'!D106,"*")</f>
        <v>1077576.1000000001</v>
      </c>
      <c r="E110" s="42" t="str">
        <f>IF('Town Data'!G106&gt;9,'Town Data'!F106,"*")</f>
        <v>*</v>
      </c>
      <c r="F110" s="41">
        <f>IF('Town Data'!I106&gt;9,'Town Data'!H106,"*")</f>
        <v>2609599.25</v>
      </c>
      <c r="G110" s="41">
        <f>IF('Town Data'!K106&gt;9,'Town Data'!J106,"*")</f>
        <v>851145.73</v>
      </c>
      <c r="H110" s="42" t="str">
        <f>IF('Town Data'!M106&gt;9,'Town Data'!L106,"*")</f>
        <v>*</v>
      </c>
      <c r="I110" s="19">
        <f t="shared" si="3"/>
        <v>0.15646630033327907</v>
      </c>
      <c r="J110" s="19">
        <f t="shared" si="4"/>
        <v>0.26603008394343952</v>
      </c>
      <c r="K110" s="19" t="str">
        <f t="shared" si="5"/>
        <v/>
      </c>
    </row>
    <row r="111" spans="2:11" x14ac:dyDescent="0.3">
      <c r="B111" s="24" t="str">
        <f>'Town Data'!A107</f>
        <v>WINHALL</v>
      </c>
      <c r="C111" s="40">
        <f>IF('Town Data'!C107&gt;9,'Town Data'!B107,"*")</f>
        <v>1960534.85</v>
      </c>
      <c r="D111" s="41">
        <f>IF('Town Data'!E107&gt;9,'Town Data'!D107,"*")</f>
        <v>695850.91</v>
      </c>
      <c r="E111" s="42" t="str">
        <f>IF('Town Data'!G107&gt;9,'Town Data'!F107,"*")</f>
        <v>*</v>
      </c>
      <c r="F111" s="41">
        <f>IF('Town Data'!I107&gt;9,'Town Data'!H107,"*")</f>
        <v>2018893.03</v>
      </c>
      <c r="G111" s="41">
        <f>IF('Town Data'!K107&gt;9,'Town Data'!J107,"*")</f>
        <v>814333.32</v>
      </c>
      <c r="H111" s="42" t="str">
        <f>IF('Town Data'!M107&gt;9,'Town Data'!L107,"*")</f>
        <v>*</v>
      </c>
      <c r="I111" s="19">
        <f t="shared" si="3"/>
        <v>-2.890602876567459E-2</v>
      </c>
      <c r="J111" s="19">
        <f t="shared" si="4"/>
        <v>-0.14549620786731399</v>
      </c>
      <c r="K111" s="19" t="str">
        <f t="shared" si="5"/>
        <v/>
      </c>
    </row>
    <row r="112" spans="2:11" x14ac:dyDescent="0.3">
      <c r="B112" s="24" t="str">
        <f>'Town Data'!A108</f>
        <v>WINOOSKI</v>
      </c>
      <c r="C112" s="40">
        <f>IF('Town Data'!C108&gt;9,'Town Data'!B108,"*")</f>
        <v>5026843.95</v>
      </c>
      <c r="D112" s="41">
        <f>IF('Town Data'!E108&gt;9,'Town Data'!D108,"*")</f>
        <v>1293890.5600000001</v>
      </c>
      <c r="E112" s="42" t="str">
        <f>IF('Town Data'!G108&gt;9,'Town Data'!F108,"*")</f>
        <v>*</v>
      </c>
      <c r="F112" s="41">
        <f>IF('Town Data'!I108&gt;9,'Town Data'!H108,"*")</f>
        <v>4877297.1500000004</v>
      </c>
      <c r="G112" s="41">
        <f>IF('Town Data'!K108&gt;9,'Town Data'!J108,"*")</f>
        <v>935522.21</v>
      </c>
      <c r="H112" s="42" t="str">
        <f>IF('Town Data'!M108&gt;9,'Town Data'!L108,"*")</f>
        <v>*</v>
      </c>
      <c r="I112" s="19">
        <f t="shared" si="3"/>
        <v>3.0661818503307677E-2</v>
      </c>
      <c r="J112" s="19">
        <f t="shared" si="4"/>
        <v>0.38306770931713113</v>
      </c>
      <c r="K112" s="19" t="str">
        <f t="shared" si="5"/>
        <v/>
      </c>
    </row>
    <row r="113" spans="2:11" x14ac:dyDescent="0.3">
      <c r="B113" s="24" t="str">
        <f>'Town Data'!A109</f>
        <v>WOLCOTT</v>
      </c>
      <c r="C113" s="40">
        <f>IF('Town Data'!C109&gt;9,'Town Data'!B109,"*")</f>
        <v>607522.66</v>
      </c>
      <c r="D113" s="41" t="str">
        <f>IF('Town Data'!E109&gt;9,'Town Data'!D109,"*")</f>
        <v>*</v>
      </c>
      <c r="E113" s="42" t="str">
        <f>IF('Town Data'!G109&gt;9,'Town Data'!F109,"*")</f>
        <v>*</v>
      </c>
      <c r="F113" s="41">
        <f>IF('Town Data'!I109&gt;9,'Town Data'!H109,"*")</f>
        <v>630896.18000000005</v>
      </c>
      <c r="G113" s="41" t="str">
        <f>IF('Town Data'!K109&gt;9,'Town Data'!J109,"*")</f>
        <v>*</v>
      </c>
      <c r="H113" s="42" t="str">
        <f>IF('Town Data'!M109&gt;9,'Town Data'!L109,"*")</f>
        <v>*</v>
      </c>
      <c r="I113" s="19">
        <f t="shared" si="3"/>
        <v>-3.7048124146194732E-2</v>
      </c>
      <c r="J113" s="19" t="str">
        <f t="shared" si="4"/>
        <v/>
      </c>
      <c r="K113" s="19" t="str">
        <f t="shared" si="5"/>
        <v/>
      </c>
    </row>
    <row r="114" spans="2:11" x14ac:dyDescent="0.3">
      <c r="B114" s="24" t="str">
        <f>'Town Data'!A110</f>
        <v>WOODSTOCK</v>
      </c>
      <c r="C114" s="40">
        <f>IF('Town Data'!C110&gt;9,'Town Data'!B110,"*")</f>
        <v>7778120.8399999999</v>
      </c>
      <c r="D114" s="41">
        <f>IF('Town Data'!E110&gt;9,'Town Data'!D110,"*")</f>
        <v>2237474.71</v>
      </c>
      <c r="E114" s="42" t="str">
        <f>IF('Town Data'!G110&gt;9,'Town Data'!F110,"*")</f>
        <v>*</v>
      </c>
      <c r="F114" s="41">
        <f>IF('Town Data'!I110&gt;9,'Town Data'!H110,"*")</f>
        <v>7833634.5</v>
      </c>
      <c r="G114" s="41">
        <f>IF('Town Data'!K110&gt;9,'Town Data'!J110,"*")</f>
        <v>1924318.28</v>
      </c>
      <c r="H114" s="42">
        <f>IF('Town Data'!M110&gt;9,'Town Data'!L110,"*")</f>
        <v>76309.333333333358</v>
      </c>
      <c r="I114" s="19">
        <f t="shared" si="3"/>
        <v>-7.0865777564679778E-3</v>
      </c>
      <c r="J114" s="19">
        <f t="shared" si="4"/>
        <v>0.16273629640934448</v>
      </c>
      <c r="K114" s="19" t="str">
        <f t="shared" si="5"/>
        <v/>
      </c>
    </row>
    <row r="115" spans="2:11" x14ac:dyDescent="0.3">
      <c r="B115" s="24">
        <f>'Town Data'!A111</f>
        <v>0</v>
      </c>
      <c r="C115" s="40" t="str">
        <f>IF('Town Data'!C111&gt;9,'Town Data'!B111,"*")</f>
        <v>*</v>
      </c>
      <c r="D115" s="41" t="str">
        <f>IF('Town Data'!E111&gt;9,'Town Data'!D111,"*")</f>
        <v>*</v>
      </c>
      <c r="E115" s="42" t="str">
        <f>IF('Town Data'!G111&gt;9,'Town Data'!F111,"*")</f>
        <v>*</v>
      </c>
      <c r="F115" s="41" t="str">
        <f>IF('Town Data'!I111&gt;9,'Town Data'!H111,"*")</f>
        <v>*</v>
      </c>
      <c r="G115" s="41" t="str">
        <f>IF('Town Data'!K111&gt;9,'Town Data'!J111,"*")</f>
        <v>*</v>
      </c>
      <c r="H115" s="42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0" t="str">
        <f>IF('Town Data'!C112&gt;9,'Town Data'!B112,"*")</f>
        <v>*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 t="str">
        <f>IF('Town Data'!I112&gt;9,'Town Data'!H112,"*")</f>
        <v>*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0" t="str">
        <f>IF('Town Data'!C113&gt;9,'Town Data'!B113,"*")</f>
        <v>*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 t="str">
        <f>IF('Town Data'!I113&gt;9,'Town Data'!H113,"*")</f>
        <v>*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0" t="str">
        <f>IF('Town Data'!C114&gt;9,'Town Data'!B114,"*")</f>
        <v>*</v>
      </c>
      <c r="D118" s="41" t="str">
        <f>IF('Town Data'!E114&gt;9,'Town Data'!D114,"*")</f>
        <v>*</v>
      </c>
      <c r="E118" s="42" t="str">
        <f>IF('Town Data'!G114&gt;9,'Town Data'!F114,"*")</f>
        <v>*</v>
      </c>
      <c r="F118" s="41" t="str">
        <f>IF('Town Data'!I114&gt;9,'Town Data'!H114,"*")</f>
        <v>*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0" t="str">
        <f>IF('Town Data'!C115&gt;9,'Town Data'!B115,"*")</f>
        <v>*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 t="str">
        <f>IF('Town Data'!I115&gt;9,'Town Data'!H115,"*")</f>
        <v>*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 t="str">
        <f>IF('Town Data'!I116&gt;9,'Town Data'!H116,"*")</f>
        <v>*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E12" sqref="E12"/>
    </sheetView>
  </sheetViews>
  <sheetFormatPr defaultColWidth="9.109375" defaultRowHeight="14.4" x14ac:dyDescent="0.3"/>
  <cols>
    <col min="1" max="1" width="19.88671875" customWidth="1"/>
    <col min="2" max="2" width="17.77734375" style="27" customWidth="1"/>
    <col min="3" max="3" width="17.77734375" customWidth="1"/>
    <col min="4" max="4" width="17.77734375" style="27" customWidth="1"/>
    <col min="5" max="5" width="17.77734375" customWidth="1"/>
    <col min="6" max="6" width="17.77734375" style="27" customWidth="1"/>
    <col min="7" max="7" width="17.77734375" customWidth="1"/>
    <col min="8" max="8" width="17.77734375" style="27" customWidth="1"/>
    <col min="9" max="9" width="17.77734375" customWidth="1"/>
    <col min="10" max="10" width="17.77734375" style="27" customWidth="1"/>
    <col min="11" max="11" width="17.77734375" customWidth="1"/>
    <col min="12" max="12" width="17.77734375" style="27" customWidth="1"/>
    <col min="13" max="13" width="17.77734375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0</v>
      </c>
      <c r="C2" s="30">
        <v>0</v>
      </c>
      <c r="D2" s="33">
        <v>0</v>
      </c>
      <c r="E2" s="30">
        <v>0</v>
      </c>
      <c r="F2" s="30">
        <v>0</v>
      </c>
      <c r="G2" s="30">
        <v>0</v>
      </c>
      <c r="H2" s="33">
        <v>385327.98</v>
      </c>
      <c r="I2" s="30">
        <v>10</v>
      </c>
      <c r="J2" s="33">
        <v>112293.27</v>
      </c>
      <c r="K2" s="30">
        <v>10</v>
      </c>
      <c r="L2" s="30">
        <v>0</v>
      </c>
      <c r="M2" s="30">
        <v>0</v>
      </c>
    </row>
    <row r="3" spans="1:13" x14ac:dyDescent="0.3">
      <c r="A3" s="29" t="s">
        <v>53</v>
      </c>
      <c r="B3" s="33">
        <v>1590204.3</v>
      </c>
      <c r="C3" s="30">
        <v>14</v>
      </c>
      <c r="D3" s="33">
        <v>319733.99</v>
      </c>
      <c r="E3" s="30">
        <v>14</v>
      </c>
      <c r="F3" s="30">
        <v>0</v>
      </c>
      <c r="G3" s="30">
        <v>0</v>
      </c>
      <c r="H3" s="33">
        <v>1582569.37</v>
      </c>
      <c r="I3" s="30">
        <v>11</v>
      </c>
      <c r="J3" s="33">
        <v>288094.84999999998</v>
      </c>
      <c r="K3" s="30">
        <v>11</v>
      </c>
      <c r="L3" s="30">
        <v>0</v>
      </c>
      <c r="M3" s="30">
        <v>0</v>
      </c>
    </row>
    <row r="4" spans="1:13" x14ac:dyDescent="0.3">
      <c r="A4" s="29" t="s">
        <v>54</v>
      </c>
      <c r="B4" s="33">
        <v>16672086.109999999</v>
      </c>
      <c r="C4" s="30">
        <v>15</v>
      </c>
      <c r="D4" s="33">
        <v>442273.11</v>
      </c>
      <c r="E4" s="30">
        <v>14</v>
      </c>
      <c r="F4" s="33">
        <v>0</v>
      </c>
      <c r="G4" s="30">
        <v>0</v>
      </c>
      <c r="H4" s="33">
        <v>12557779.82</v>
      </c>
      <c r="I4" s="30">
        <v>15</v>
      </c>
      <c r="J4" s="33">
        <v>403920.21</v>
      </c>
      <c r="K4" s="30">
        <v>14</v>
      </c>
      <c r="L4" s="33">
        <v>0</v>
      </c>
      <c r="M4" s="30">
        <v>0</v>
      </c>
    </row>
    <row r="5" spans="1:13" x14ac:dyDescent="0.3">
      <c r="A5" s="29" t="s">
        <v>55</v>
      </c>
      <c r="B5" s="33">
        <v>40911658.289999999</v>
      </c>
      <c r="C5" s="30">
        <v>157</v>
      </c>
      <c r="D5" s="33">
        <v>11388903.08</v>
      </c>
      <c r="E5" s="30">
        <v>147</v>
      </c>
      <c r="F5" s="30">
        <v>159004.16666666672</v>
      </c>
      <c r="G5" s="30">
        <v>42</v>
      </c>
      <c r="H5" s="33">
        <v>33599810.700000003</v>
      </c>
      <c r="I5" s="30">
        <v>161</v>
      </c>
      <c r="J5" s="33">
        <v>9574851.6199999992</v>
      </c>
      <c r="K5" s="30">
        <v>151</v>
      </c>
      <c r="L5" s="30">
        <v>186671.50000000003</v>
      </c>
      <c r="M5" s="30">
        <v>37</v>
      </c>
    </row>
    <row r="6" spans="1:13" x14ac:dyDescent="0.3">
      <c r="A6" s="29" t="s">
        <v>56</v>
      </c>
      <c r="B6" s="33">
        <v>9149606.4600000009</v>
      </c>
      <c r="C6" s="30">
        <v>28</v>
      </c>
      <c r="D6" s="33">
        <v>1196377.27</v>
      </c>
      <c r="E6" s="30">
        <v>25</v>
      </c>
      <c r="F6" s="33">
        <v>0</v>
      </c>
      <c r="G6" s="30">
        <v>0</v>
      </c>
      <c r="H6" s="33">
        <v>8870000.2599999998</v>
      </c>
      <c r="I6" s="30">
        <v>28</v>
      </c>
      <c r="J6" s="33">
        <v>1243190.26</v>
      </c>
      <c r="K6" s="30">
        <v>26</v>
      </c>
      <c r="L6" s="33">
        <v>0</v>
      </c>
      <c r="M6" s="30">
        <v>0</v>
      </c>
    </row>
    <row r="7" spans="1:13" x14ac:dyDescent="0.3">
      <c r="A7" s="29" t="s">
        <v>57</v>
      </c>
      <c r="B7" s="33">
        <v>19610994.170000002</v>
      </c>
      <c r="C7" s="30">
        <v>38</v>
      </c>
      <c r="D7" s="33">
        <v>1461622.06</v>
      </c>
      <c r="E7" s="30">
        <v>34</v>
      </c>
      <c r="F7" s="33">
        <v>107290.1666666667</v>
      </c>
      <c r="G7" s="30">
        <v>10</v>
      </c>
      <c r="H7" s="33">
        <v>19645499.780000001</v>
      </c>
      <c r="I7" s="30">
        <v>37</v>
      </c>
      <c r="J7" s="33">
        <v>1408559.78</v>
      </c>
      <c r="K7" s="30">
        <v>30</v>
      </c>
      <c r="L7" s="33">
        <v>0</v>
      </c>
      <c r="M7" s="30">
        <v>0</v>
      </c>
    </row>
    <row r="8" spans="1:13" x14ac:dyDescent="0.3">
      <c r="A8" s="29" t="s">
        <v>58</v>
      </c>
      <c r="B8" s="33">
        <v>44388399.450000003</v>
      </c>
      <c r="C8" s="30">
        <v>165</v>
      </c>
      <c r="D8" s="33">
        <v>13494205.310000001</v>
      </c>
      <c r="E8" s="30">
        <v>157</v>
      </c>
      <c r="F8" s="33">
        <v>169306.33333333331</v>
      </c>
      <c r="G8" s="30">
        <v>32</v>
      </c>
      <c r="H8" s="33">
        <v>41454573.920000002</v>
      </c>
      <c r="I8" s="30">
        <v>163</v>
      </c>
      <c r="J8" s="33">
        <v>11946553.52</v>
      </c>
      <c r="K8" s="30">
        <v>152</v>
      </c>
      <c r="L8" s="33">
        <v>225130.33333333326</v>
      </c>
      <c r="M8" s="30">
        <v>36</v>
      </c>
    </row>
    <row r="9" spans="1:13" x14ac:dyDescent="0.3">
      <c r="A9" s="29" t="s">
        <v>59</v>
      </c>
      <c r="B9" s="33">
        <v>17471767.760000002</v>
      </c>
      <c r="C9" s="30">
        <v>42</v>
      </c>
      <c r="D9" s="33">
        <v>5442344.5899999999</v>
      </c>
      <c r="E9" s="30">
        <v>41</v>
      </c>
      <c r="F9" s="30">
        <v>122008.00000000007</v>
      </c>
      <c r="G9" s="30">
        <v>21</v>
      </c>
      <c r="H9" s="33">
        <v>15604766.66</v>
      </c>
      <c r="I9" s="30">
        <v>45</v>
      </c>
      <c r="J9" s="33">
        <v>4855965.18</v>
      </c>
      <c r="K9" s="30">
        <v>42</v>
      </c>
      <c r="L9" s="30">
        <v>163413.00000000003</v>
      </c>
      <c r="M9" s="30">
        <v>22</v>
      </c>
    </row>
    <row r="10" spans="1:13" x14ac:dyDescent="0.3">
      <c r="A10" s="29" t="s">
        <v>60</v>
      </c>
      <c r="B10" s="33">
        <v>4240822.28</v>
      </c>
      <c r="C10" s="30">
        <v>22</v>
      </c>
      <c r="D10" s="33">
        <v>424411.68</v>
      </c>
      <c r="E10" s="30">
        <v>17</v>
      </c>
      <c r="F10" s="33">
        <v>0</v>
      </c>
      <c r="G10" s="30">
        <v>0</v>
      </c>
      <c r="H10" s="33">
        <v>4084246.63</v>
      </c>
      <c r="I10" s="30">
        <v>20</v>
      </c>
      <c r="J10" s="33">
        <v>414277.39</v>
      </c>
      <c r="K10" s="30">
        <v>18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7565405.9800000004</v>
      </c>
      <c r="C11" s="30">
        <v>25</v>
      </c>
      <c r="D11" s="33">
        <v>1440516.42</v>
      </c>
      <c r="E11" s="30">
        <v>24</v>
      </c>
      <c r="F11" s="30">
        <v>54705.833333333365</v>
      </c>
      <c r="G11" s="30">
        <v>12</v>
      </c>
      <c r="H11" s="33">
        <v>7089359.1100000003</v>
      </c>
      <c r="I11" s="30">
        <v>26</v>
      </c>
      <c r="J11" s="33">
        <v>1272630.24</v>
      </c>
      <c r="K11" s="30">
        <v>22</v>
      </c>
      <c r="L11" s="30">
        <v>101483.0000000001</v>
      </c>
      <c r="M11" s="30">
        <v>16</v>
      </c>
    </row>
    <row r="12" spans="1:13" x14ac:dyDescent="0.3">
      <c r="A12" s="29" t="s">
        <v>62</v>
      </c>
      <c r="B12" s="33">
        <v>8628332.9299999997</v>
      </c>
      <c r="C12" s="30">
        <v>43</v>
      </c>
      <c r="D12" s="33">
        <v>969079.09</v>
      </c>
      <c r="E12" s="30">
        <v>39</v>
      </c>
      <c r="F12" s="33">
        <v>0</v>
      </c>
      <c r="G12" s="30">
        <v>0</v>
      </c>
      <c r="H12" s="33">
        <v>7753296.1200000001</v>
      </c>
      <c r="I12" s="30">
        <v>44</v>
      </c>
      <c r="J12" s="33">
        <v>889018.86</v>
      </c>
      <c r="K12" s="30">
        <v>37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73137869.510000005</v>
      </c>
      <c r="C13" s="30">
        <v>177</v>
      </c>
      <c r="D13" s="33">
        <v>7426708.3799999999</v>
      </c>
      <c r="E13" s="30">
        <v>165</v>
      </c>
      <c r="F13" s="30">
        <v>269425.99999999977</v>
      </c>
      <c r="G13" s="30">
        <v>43</v>
      </c>
      <c r="H13" s="30">
        <v>38375212.729999997</v>
      </c>
      <c r="I13" s="30">
        <v>174</v>
      </c>
      <c r="J13" s="30">
        <v>7176529.0899999999</v>
      </c>
      <c r="K13" s="30">
        <v>161</v>
      </c>
      <c r="L13" s="30">
        <v>156856</v>
      </c>
      <c r="M13" s="30">
        <v>41</v>
      </c>
    </row>
    <row r="14" spans="1:13" x14ac:dyDescent="0.3">
      <c r="A14" s="29" t="s">
        <v>64</v>
      </c>
      <c r="B14" s="33">
        <v>722741.25</v>
      </c>
      <c r="C14" s="30">
        <v>12</v>
      </c>
      <c r="D14" s="33">
        <v>280054.44</v>
      </c>
      <c r="E14" s="30">
        <v>11</v>
      </c>
      <c r="F14" s="30">
        <v>0</v>
      </c>
      <c r="G14" s="30">
        <v>0</v>
      </c>
      <c r="H14" s="33">
        <v>704841.2</v>
      </c>
      <c r="I14" s="30">
        <v>13</v>
      </c>
      <c r="J14" s="33">
        <v>248741.86</v>
      </c>
      <c r="K14" s="30">
        <v>10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4952036.33</v>
      </c>
      <c r="C15" s="30">
        <v>40</v>
      </c>
      <c r="D15" s="33">
        <v>1587448.41</v>
      </c>
      <c r="E15" s="30">
        <v>37</v>
      </c>
      <c r="F15" s="30">
        <v>0</v>
      </c>
      <c r="G15" s="30">
        <v>0</v>
      </c>
      <c r="H15" s="33">
        <v>5018649.1900000004</v>
      </c>
      <c r="I15" s="30">
        <v>40</v>
      </c>
      <c r="J15" s="33">
        <v>1435260.63</v>
      </c>
      <c r="K15" s="30">
        <v>38</v>
      </c>
      <c r="L15" s="30">
        <v>0</v>
      </c>
      <c r="M15" s="30">
        <v>0</v>
      </c>
    </row>
    <row r="16" spans="1:13" x14ac:dyDescent="0.3">
      <c r="A16" s="29" t="s">
        <v>66</v>
      </c>
      <c r="B16" s="33">
        <v>1339604.98</v>
      </c>
      <c r="C16" s="30">
        <v>14</v>
      </c>
      <c r="D16" s="33">
        <v>715541.87</v>
      </c>
      <c r="E16" s="30">
        <v>13</v>
      </c>
      <c r="F16" s="30">
        <v>0</v>
      </c>
      <c r="G16" s="30">
        <v>0</v>
      </c>
      <c r="H16" s="33">
        <v>1267754.27</v>
      </c>
      <c r="I16" s="30">
        <v>16</v>
      </c>
      <c r="J16" s="33">
        <v>672124.08</v>
      </c>
      <c r="K16" s="30">
        <v>14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70503356.409999996</v>
      </c>
      <c r="C17" s="30">
        <v>323</v>
      </c>
      <c r="D17" s="33">
        <v>22718512.789999999</v>
      </c>
      <c r="E17" s="30">
        <v>301</v>
      </c>
      <c r="F17" s="33">
        <v>613831.50000000023</v>
      </c>
      <c r="G17" s="30">
        <v>55</v>
      </c>
      <c r="H17" s="33">
        <v>69797883.019999996</v>
      </c>
      <c r="I17" s="30">
        <v>330</v>
      </c>
      <c r="J17" s="33">
        <v>20751118.699999999</v>
      </c>
      <c r="K17" s="30">
        <v>313</v>
      </c>
      <c r="L17" s="33">
        <v>681348.33333333256</v>
      </c>
      <c r="M17" s="30">
        <v>53</v>
      </c>
    </row>
    <row r="18" spans="1:13" x14ac:dyDescent="0.3">
      <c r="A18" s="29" t="s">
        <v>68</v>
      </c>
      <c r="B18" s="33">
        <v>5767816.1500000004</v>
      </c>
      <c r="C18" s="30">
        <v>42</v>
      </c>
      <c r="D18" s="33">
        <v>3646320.66</v>
      </c>
      <c r="E18" s="30">
        <v>39</v>
      </c>
      <c r="F18" s="30">
        <v>0</v>
      </c>
      <c r="G18" s="30">
        <v>0</v>
      </c>
      <c r="H18" s="33">
        <v>5141958.8499999996</v>
      </c>
      <c r="I18" s="30">
        <v>37</v>
      </c>
      <c r="J18" s="33">
        <v>3141717.13</v>
      </c>
      <c r="K18" s="30">
        <v>36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4840673.2300000004</v>
      </c>
      <c r="C19" s="30">
        <v>40</v>
      </c>
      <c r="D19" s="33">
        <v>1065775.77</v>
      </c>
      <c r="E19" s="30">
        <v>35</v>
      </c>
      <c r="F19" s="30">
        <v>0</v>
      </c>
      <c r="G19" s="30">
        <v>0</v>
      </c>
      <c r="H19" s="33">
        <v>4471133.4000000004</v>
      </c>
      <c r="I19" s="30">
        <v>39</v>
      </c>
      <c r="J19" s="33">
        <v>1019533.02</v>
      </c>
      <c r="K19" s="30">
        <v>35</v>
      </c>
      <c r="L19" s="30">
        <v>0</v>
      </c>
      <c r="M19" s="30">
        <v>0</v>
      </c>
    </row>
    <row r="20" spans="1:13" x14ac:dyDescent="0.3">
      <c r="A20" s="29" t="s">
        <v>70</v>
      </c>
      <c r="B20" s="33">
        <v>1611577.31</v>
      </c>
      <c r="C20" s="30">
        <v>28</v>
      </c>
      <c r="D20" s="33">
        <v>230807.72</v>
      </c>
      <c r="E20" s="30">
        <v>21</v>
      </c>
      <c r="F20" s="30">
        <v>0</v>
      </c>
      <c r="G20" s="30">
        <v>0</v>
      </c>
      <c r="H20" s="33">
        <v>1216480.93</v>
      </c>
      <c r="I20" s="30">
        <v>24</v>
      </c>
      <c r="J20" s="33">
        <v>192155.3</v>
      </c>
      <c r="K20" s="30">
        <v>17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3462478.26</v>
      </c>
      <c r="C21" s="30">
        <v>27</v>
      </c>
      <c r="D21" s="33">
        <v>662748.06999999995</v>
      </c>
      <c r="E21" s="30">
        <v>24</v>
      </c>
      <c r="F21" s="30">
        <v>0</v>
      </c>
      <c r="G21" s="30">
        <v>0</v>
      </c>
      <c r="H21" s="33">
        <v>3126918.26</v>
      </c>
      <c r="I21" s="30">
        <v>30</v>
      </c>
      <c r="J21" s="33">
        <v>618600.63</v>
      </c>
      <c r="K21" s="30">
        <v>26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6638199.8300000001</v>
      </c>
      <c r="C22" s="30">
        <v>22</v>
      </c>
      <c r="D22" s="33">
        <v>1248643.47</v>
      </c>
      <c r="E22" s="30">
        <v>22</v>
      </c>
      <c r="F22" s="30">
        <v>0</v>
      </c>
      <c r="G22" s="30">
        <v>0</v>
      </c>
      <c r="H22" s="33">
        <v>5398368.1799999997</v>
      </c>
      <c r="I22" s="30">
        <v>23</v>
      </c>
      <c r="J22" s="33">
        <v>1221765.92</v>
      </c>
      <c r="K22" s="30">
        <v>23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115876200.05</v>
      </c>
      <c r="C23" s="30">
        <v>129</v>
      </c>
      <c r="D23" s="33">
        <v>32940237.09</v>
      </c>
      <c r="E23" s="30">
        <v>114</v>
      </c>
      <c r="F23" s="33">
        <v>390408.00000000029</v>
      </c>
      <c r="G23" s="30">
        <v>36</v>
      </c>
      <c r="H23" s="33">
        <v>135007132.31999999</v>
      </c>
      <c r="I23" s="30">
        <v>123</v>
      </c>
      <c r="J23" s="33">
        <v>32209381.739999998</v>
      </c>
      <c r="K23" s="30">
        <v>111</v>
      </c>
      <c r="L23" s="33">
        <v>407974.50000000029</v>
      </c>
      <c r="M23" s="30">
        <v>33</v>
      </c>
    </row>
    <row r="24" spans="1:13" x14ac:dyDescent="0.3">
      <c r="A24" s="29" t="s">
        <v>74</v>
      </c>
      <c r="B24" s="33">
        <v>636802.47</v>
      </c>
      <c r="C24" s="30">
        <v>14</v>
      </c>
      <c r="D24" s="33">
        <v>289797.49</v>
      </c>
      <c r="E24" s="30">
        <v>13</v>
      </c>
      <c r="F24" s="30">
        <v>0</v>
      </c>
      <c r="G24" s="30">
        <v>0</v>
      </c>
      <c r="H24" s="33">
        <v>480676.01</v>
      </c>
      <c r="I24" s="30">
        <v>12</v>
      </c>
      <c r="J24" s="33">
        <v>221855.91</v>
      </c>
      <c r="K24" s="30">
        <v>12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113800.9</v>
      </c>
      <c r="C25" s="30">
        <v>10</v>
      </c>
      <c r="D25" s="30">
        <v>0</v>
      </c>
      <c r="E25" s="30">
        <v>0</v>
      </c>
      <c r="F25" s="30">
        <v>0</v>
      </c>
      <c r="G25" s="30">
        <v>0</v>
      </c>
      <c r="H25" s="33">
        <v>91305.43</v>
      </c>
      <c r="I25" s="30">
        <v>11</v>
      </c>
      <c r="J25" s="33">
        <v>27239.05</v>
      </c>
      <c r="K25" s="30">
        <v>10</v>
      </c>
      <c r="L25" s="30">
        <v>0</v>
      </c>
      <c r="M25" s="30">
        <v>0</v>
      </c>
    </row>
    <row r="26" spans="1:13" x14ac:dyDescent="0.3">
      <c r="A26" s="29" t="s">
        <v>76</v>
      </c>
      <c r="B26" s="33">
        <v>601780.21</v>
      </c>
      <c r="C26" s="30">
        <v>14</v>
      </c>
      <c r="D26" s="33">
        <v>390403.3</v>
      </c>
      <c r="E26" s="30">
        <v>14</v>
      </c>
      <c r="F26" s="30">
        <v>0</v>
      </c>
      <c r="G26" s="30">
        <v>0</v>
      </c>
      <c r="H26" s="33">
        <v>695355.79</v>
      </c>
      <c r="I26" s="30">
        <v>13</v>
      </c>
      <c r="J26" s="33">
        <v>555836.92000000004</v>
      </c>
      <c r="K26" s="30">
        <v>12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21174330.57</v>
      </c>
      <c r="C27" s="30">
        <v>43</v>
      </c>
      <c r="D27" s="33">
        <v>5564420.9699999997</v>
      </c>
      <c r="E27" s="30">
        <v>39</v>
      </c>
      <c r="F27" s="33">
        <v>91806.833333333343</v>
      </c>
      <c r="G27" s="30">
        <v>21</v>
      </c>
      <c r="H27" s="33">
        <v>24170200.34</v>
      </c>
      <c r="I27" s="30">
        <v>46</v>
      </c>
      <c r="J27" s="33">
        <v>7579912.1100000003</v>
      </c>
      <c r="K27" s="30">
        <v>42</v>
      </c>
      <c r="L27" s="33">
        <v>126309.66666666663</v>
      </c>
      <c r="M27" s="30">
        <v>21</v>
      </c>
    </row>
    <row r="28" spans="1:13" x14ac:dyDescent="0.3">
      <c r="A28" s="29" t="s">
        <v>78</v>
      </c>
      <c r="B28" s="33">
        <v>5171816.57</v>
      </c>
      <c r="C28" s="30">
        <v>22</v>
      </c>
      <c r="D28" s="33">
        <v>3593995.09</v>
      </c>
      <c r="E28" s="30">
        <v>21</v>
      </c>
      <c r="F28" s="30">
        <v>0</v>
      </c>
      <c r="G28" s="30">
        <v>0</v>
      </c>
      <c r="H28" s="33">
        <v>4813753.8099999996</v>
      </c>
      <c r="I28" s="30">
        <v>23</v>
      </c>
      <c r="J28" s="33">
        <v>3308569.69</v>
      </c>
      <c r="K28" s="30">
        <v>22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13632785.07</v>
      </c>
      <c r="C29" s="30">
        <v>29</v>
      </c>
      <c r="D29" s="33">
        <v>11182450.539999999</v>
      </c>
      <c r="E29" s="30">
        <v>29</v>
      </c>
      <c r="F29" s="30">
        <v>0</v>
      </c>
      <c r="G29" s="30">
        <v>0</v>
      </c>
      <c r="H29" s="33">
        <v>8824919</v>
      </c>
      <c r="I29" s="30">
        <v>32</v>
      </c>
      <c r="J29" s="33">
        <v>6300873.1100000003</v>
      </c>
      <c r="K29" s="30">
        <v>31</v>
      </c>
      <c r="L29" s="30">
        <v>0</v>
      </c>
      <c r="M29" s="30">
        <v>0</v>
      </c>
    </row>
    <row r="30" spans="1:13" x14ac:dyDescent="0.3">
      <c r="A30" s="29" t="s">
        <v>80</v>
      </c>
      <c r="B30" s="33">
        <v>1287470.0900000001</v>
      </c>
      <c r="C30" s="30">
        <v>11</v>
      </c>
      <c r="D30" s="33">
        <v>0</v>
      </c>
      <c r="E30" s="30">
        <v>0</v>
      </c>
      <c r="F30" s="30">
        <v>0</v>
      </c>
      <c r="G30" s="30">
        <v>0</v>
      </c>
      <c r="H30" s="33">
        <v>1195946.07</v>
      </c>
      <c r="I30" s="30">
        <v>11</v>
      </c>
      <c r="J30" s="33">
        <v>0</v>
      </c>
      <c r="K30" s="30">
        <v>0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5160055.49</v>
      </c>
      <c r="C31" s="30">
        <v>27</v>
      </c>
      <c r="D31" s="33">
        <v>1362147.35</v>
      </c>
      <c r="E31" s="30">
        <v>26</v>
      </c>
      <c r="F31" s="30">
        <v>0</v>
      </c>
      <c r="G31" s="30">
        <v>0</v>
      </c>
      <c r="H31" s="33">
        <v>5150348.09</v>
      </c>
      <c r="I31" s="30">
        <v>26</v>
      </c>
      <c r="J31" s="33">
        <v>1341538.79</v>
      </c>
      <c r="K31" s="30">
        <v>24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7075106.5800000001</v>
      </c>
      <c r="C32" s="30">
        <v>41</v>
      </c>
      <c r="D32" s="33">
        <v>1840371.47</v>
      </c>
      <c r="E32" s="30">
        <v>40</v>
      </c>
      <c r="F32" s="33">
        <v>0</v>
      </c>
      <c r="G32" s="30">
        <v>0</v>
      </c>
      <c r="H32" s="33">
        <v>6123999.9100000001</v>
      </c>
      <c r="I32" s="30">
        <v>40</v>
      </c>
      <c r="J32" s="33">
        <v>1533657.99</v>
      </c>
      <c r="K32" s="30">
        <v>40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41967509.530000001</v>
      </c>
      <c r="C33" s="30">
        <v>111</v>
      </c>
      <c r="D33" s="33">
        <v>7028613.0300000003</v>
      </c>
      <c r="E33" s="30">
        <v>104</v>
      </c>
      <c r="F33" s="33">
        <v>30397.333333333336</v>
      </c>
      <c r="G33" s="30">
        <v>26</v>
      </c>
      <c r="H33" s="33">
        <v>34084417.960000001</v>
      </c>
      <c r="I33" s="30">
        <v>112</v>
      </c>
      <c r="J33" s="33">
        <v>6129270.1500000004</v>
      </c>
      <c r="K33" s="30">
        <v>105</v>
      </c>
      <c r="L33" s="33">
        <v>243427.00000000003</v>
      </c>
      <c r="M33" s="30">
        <v>24</v>
      </c>
    </row>
    <row r="34" spans="1:13" x14ac:dyDescent="0.3">
      <c r="A34" s="29" t="s">
        <v>84</v>
      </c>
      <c r="B34" s="33">
        <v>8533647.5199999996</v>
      </c>
      <c r="C34" s="30">
        <v>34</v>
      </c>
      <c r="D34" s="33">
        <v>1307440.07</v>
      </c>
      <c r="E34" s="30">
        <v>31</v>
      </c>
      <c r="F34" s="30">
        <v>0</v>
      </c>
      <c r="G34" s="30">
        <v>0</v>
      </c>
      <c r="H34" s="33">
        <v>7971657.2000000002</v>
      </c>
      <c r="I34" s="30">
        <v>32</v>
      </c>
      <c r="J34" s="33">
        <v>1233079.44</v>
      </c>
      <c r="K34" s="30">
        <v>29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3395468.02</v>
      </c>
      <c r="C35" s="30">
        <v>29</v>
      </c>
      <c r="D35" s="33">
        <v>1097807.05</v>
      </c>
      <c r="E35" s="30">
        <v>25</v>
      </c>
      <c r="F35" s="30">
        <v>0</v>
      </c>
      <c r="G35" s="30">
        <v>0</v>
      </c>
      <c r="H35" s="33">
        <v>4200184.92</v>
      </c>
      <c r="I35" s="30">
        <v>24</v>
      </c>
      <c r="J35" s="33">
        <v>841835.24</v>
      </c>
      <c r="K35" s="30">
        <v>20</v>
      </c>
      <c r="L35" s="30">
        <v>0</v>
      </c>
      <c r="M35" s="30">
        <v>0</v>
      </c>
    </row>
    <row r="36" spans="1:13" x14ac:dyDescent="0.3">
      <c r="A36" s="29" t="s">
        <v>86</v>
      </c>
      <c r="B36" s="33">
        <v>1262715.77</v>
      </c>
      <c r="C36" s="30">
        <v>18</v>
      </c>
      <c r="D36" s="33">
        <v>387329.2</v>
      </c>
      <c r="E36" s="30">
        <v>16</v>
      </c>
      <c r="F36" s="30">
        <v>0</v>
      </c>
      <c r="G36" s="30">
        <v>0</v>
      </c>
      <c r="H36" s="33">
        <v>891430.58</v>
      </c>
      <c r="I36" s="30">
        <v>18</v>
      </c>
      <c r="J36" s="33">
        <v>327266</v>
      </c>
      <c r="K36" s="30">
        <v>16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2025909.02</v>
      </c>
      <c r="C37" s="30">
        <v>15</v>
      </c>
      <c r="D37" s="33">
        <v>364735.6</v>
      </c>
      <c r="E37" s="30">
        <v>12</v>
      </c>
      <c r="F37" s="30">
        <v>0</v>
      </c>
      <c r="G37" s="30">
        <v>0</v>
      </c>
      <c r="H37" s="33">
        <v>1962421.08</v>
      </c>
      <c r="I37" s="30">
        <v>14</v>
      </c>
      <c r="J37" s="33">
        <v>376865.28000000003</v>
      </c>
      <c r="K37" s="30">
        <v>14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1372673.59</v>
      </c>
      <c r="C38" s="30">
        <v>13</v>
      </c>
      <c r="D38" s="33">
        <v>662403.15</v>
      </c>
      <c r="E38" s="30">
        <v>12</v>
      </c>
      <c r="F38" s="30">
        <v>0</v>
      </c>
      <c r="G38" s="30">
        <v>0</v>
      </c>
      <c r="H38" s="33">
        <v>1143378.19</v>
      </c>
      <c r="I38" s="30">
        <v>12</v>
      </c>
      <c r="J38" s="33">
        <v>482437.82</v>
      </c>
      <c r="K38" s="30">
        <v>12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256746.01</v>
      </c>
      <c r="C39" s="30">
        <v>10</v>
      </c>
      <c r="D39" s="33">
        <v>0</v>
      </c>
      <c r="E39" s="30">
        <v>0</v>
      </c>
      <c r="F39" s="30">
        <v>0</v>
      </c>
      <c r="G39" s="30">
        <v>0</v>
      </c>
      <c r="H39" s="33">
        <v>0</v>
      </c>
      <c r="I39" s="30">
        <v>0</v>
      </c>
      <c r="J39" s="33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8912905.8200000003</v>
      </c>
      <c r="C40" s="30">
        <v>35</v>
      </c>
      <c r="D40" s="33">
        <v>1308508.07</v>
      </c>
      <c r="E40" s="30">
        <v>33</v>
      </c>
      <c r="F40" s="33">
        <v>0</v>
      </c>
      <c r="G40" s="30">
        <v>0</v>
      </c>
      <c r="H40" s="33">
        <v>8625841.1400000006</v>
      </c>
      <c r="I40" s="30">
        <v>37</v>
      </c>
      <c r="J40" s="33">
        <v>1213471.21</v>
      </c>
      <c r="K40" s="30">
        <v>35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50243871.090000004</v>
      </c>
      <c r="C41" s="30">
        <v>123</v>
      </c>
      <c r="D41" s="33">
        <v>8435519.6699999999</v>
      </c>
      <c r="E41" s="30">
        <v>117</v>
      </c>
      <c r="F41" s="30">
        <v>118105.1666666667</v>
      </c>
      <c r="G41" s="30">
        <v>32</v>
      </c>
      <c r="H41" s="33">
        <v>39511156.399999999</v>
      </c>
      <c r="I41" s="30">
        <v>119</v>
      </c>
      <c r="J41" s="33">
        <v>6811878.7300000004</v>
      </c>
      <c r="K41" s="30">
        <v>115</v>
      </c>
      <c r="L41" s="30">
        <v>84220.500000000029</v>
      </c>
      <c r="M41" s="30">
        <v>35</v>
      </c>
    </row>
    <row r="42" spans="1:13" x14ac:dyDescent="0.3">
      <c r="A42" s="29" t="s">
        <v>92</v>
      </c>
      <c r="B42" s="33">
        <v>357540.35</v>
      </c>
      <c r="C42" s="30">
        <v>13</v>
      </c>
      <c r="D42" s="33">
        <v>156063.32</v>
      </c>
      <c r="E42" s="30">
        <v>13</v>
      </c>
      <c r="F42" s="30">
        <v>0</v>
      </c>
      <c r="G42" s="30">
        <v>0</v>
      </c>
      <c r="H42" s="33">
        <v>448437.07</v>
      </c>
      <c r="I42" s="30">
        <v>14</v>
      </c>
      <c r="J42" s="33">
        <v>174486.26</v>
      </c>
      <c r="K42" s="30">
        <v>14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1859872.31</v>
      </c>
      <c r="C43" s="30">
        <v>12</v>
      </c>
      <c r="D43" s="33">
        <v>448702.47</v>
      </c>
      <c r="E43" s="30">
        <v>11</v>
      </c>
      <c r="F43" s="30">
        <v>0</v>
      </c>
      <c r="G43" s="30">
        <v>0</v>
      </c>
      <c r="H43" s="33">
        <v>1938403.26</v>
      </c>
      <c r="I43" s="30">
        <v>13</v>
      </c>
      <c r="J43" s="33">
        <v>481142.71</v>
      </c>
      <c r="K43" s="30">
        <v>11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6246208.3099999996</v>
      </c>
      <c r="C44" s="30">
        <v>37</v>
      </c>
      <c r="D44" s="33">
        <v>1434960.77</v>
      </c>
      <c r="E44" s="30">
        <v>32</v>
      </c>
      <c r="F44" s="30">
        <v>0</v>
      </c>
      <c r="G44" s="30">
        <v>0</v>
      </c>
      <c r="H44" s="33">
        <v>5224283</v>
      </c>
      <c r="I44" s="30">
        <v>34</v>
      </c>
      <c r="J44" s="33">
        <v>1355000.9</v>
      </c>
      <c r="K44" s="30">
        <v>30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2117438.2599999998</v>
      </c>
      <c r="C45" s="30">
        <v>14</v>
      </c>
      <c r="D45" s="33">
        <v>321213.57</v>
      </c>
      <c r="E45" s="30">
        <v>14</v>
      </c>
      <c r="F45" s="30">
        <v>0</v>
      </c>
      <c r="G45" s="30">
        <v>0</v>
      </c>
      <c r="H45" s="33">
        <v>2688558.21</v>
      </c>
      <c r="I45" s="30">
        <v>16</v>
      </c>
      <c r="J45" s="33">
        <v>305094.62</v>
      </c>
      <c r="K45" s="30">
        <v>15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850535.45</v>
      </c>
      <c r="C46" s="30">
        <v>10</v>
      </c>
      <c r="D46" s="33">
        <v>0</v>
      </c>
      <c r="E46" s="30">
        <v>0</v>
      </c>
      <c r="F46" s="30">
        <v>0</v>
      </c>
      <c r="G46" s="30">
        <v>0</v>
      </c>
      <c r="H46" s="33">
        <v>0</v>
      </c>
      <c r="I46" s="30">
        <v>0</v>
      </c>
      <c r="J46" s="33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97</v>
      </c>
      <c r="B47" s="33">
        <v>2177171.66</v>
      </c>
      <c r="C47" s="30">
        <v>10</v>
      </c>
      <c r="D47" s="33">
        <v>467494.57</v>
      </c>
      <c r="E47" s="30">
        <v>10</v>
      </c>
      <c r="F47" s="30">
        <v>0</v>
      </c>
      <c r="G47" s="30">
        <v>0</v>
      </c>
      <c r="H47" s="33">
        <v>1672239.27</v>
      </c>
      <c r="I47" s="30">
        <v>11</v>
      </c>
      <c r="J47" s="33">
        <v>542872.99</v>
      </c>
      <c r="K47" s="30">
        <v>10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3275878.93</v>
      </c>
      <c r="C48" s="30">
        <v>23</v>
      </c>
      <c r="D48" s="33">
        <v>936039.3</v>
      </c>
      <c r="E48" s="30">
        <v>23</v>
      </c>
      <c r="F48" s="30">
        <v>0</v>
      </c>
      <c r="G48" s="30">
        <v>0</v>
      </c>
      <c r="H48" s="33">
        <v>3846541.85</v>
      </c>
      <c r="I48" s="30">
        <v>22</v>
      </c>
      <c r="J48" s="33">
        <v>913394.75</v>
      </c>
      <c r="K48" s="30">
        <v>20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10846589.32</v>
      </c>
      <c r="C49" s="30">
        <v>26</v>
      </c>
      <c r="D49" s="33">
        <v>2834452.31</v>
      </c>
      <c r="E49" s="30">
        <v>25</v>
      </c>
      <c r="F49" s="30">
        <v>0</v>
      </c>
      <c r="G49" s="30">
        <v>0</v>
      </c>
      <c r="H49" s="33">
        <v>10675944.5</v>
      </c>
      <c r="I49" s="30">
        <v>29</v>
      </c>
      <c r="J49" s="33">
        <v>2662747.46</v>
      </c>
      <c r="K49" s="30">
        <v>27</v>
      </c>
      <c r="L49" s="30">
        <v>0</v>
      </c>
      <c r="M49" s="30">
        <v>0</v>
      </c>
    </row>
    <row r="50" spans="1:13" x14ac:dyDescent="0.3">
      <c r="A50" s="29" t="s">
        <v>100</v>
      </c>
      <c r="B50" s="33">
        <v>16384447.300000001</v>
      </c>
      <c r="C50" s="30">
        <v>28</v>
      </c>
      <c r="D50" s="33">
        <v>14828299.119999999</v>
      </c>
      <c r="E50" s="30">
        <v>27</v>
      </c>
      <c r="F50" s="30">
        <v>0</v>
      </c>
      <c r="G50" s="30">
        <v>0</v>
      </c>
      <c r="H50" s="33">
        <v>16288944.73</v>
      </c>
      <c r="I50" s="30">
        <v>31</v>
      </c>
      <c r="J50" s="33">
        <v>14537400.439999999</v>
      </c>
      <c r="K50" s="30">
        <v>30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5416709.4500000002</v>
      </c>
      <c r="C51" s="30">
        <v>22</v>
      </c>
      <c r="D51" s="33">
        <v>2231280.46</v>
      </c>
      <c r="E51" s="30">
        <v>22</v>
      </c>
      <c r="F51" s="33">
        <v>0</v>
      </c>
      <c r="G51" s="30">
        <v>0</v>
      </c>
      <c r="H51" s="33">
        <v>5708935.5099999998</v>
      </c>
      <c r="I51" s="30">
        <v>24</v>
      </c>
      <c r="J51" s="33">
        <v>2260326.6</v>
      </c>
      <c r="K51" s="30">
        <v>24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9392074.9900000002</v>
      </c>
      <c r="C52" s="30">
        <v>39</v>
      </c>
      <c r="D52" s="33">
        <v>4476010.4000000004</v>
      </c>
      <c r="E52" s="30">
        <v>38</v>
      </c>
      <c r="F52" s="33">
        <v>0</v>
      </c>
      <c r="G52" s="30">
        <v>0</v>
      </c>
      <c r="H52" s="33">
        <v>8989479</v>
      </c>
      <c r="I52" s="30">
        <v>38</v>
      </c>
      <c r="J52" s="33">
        <v>4247765.93</v>
      </c>
      <c r="K52" s="30">
        <v>36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7391233.6699999999</v>
      </c>
      <c r="C53" s="30">
        <v>57</v>
      </c>
      <c r="D53" s="33">
        <v>3017236.82</v>
      </c>
      <c r="E53" s="30">
        <v>51</v>
      </c>
      <c r="F53" s="33">
        <v>22214.333333333303</v>
      </c>
      <c r="G53" s="30">
        <v>12</v>
      </c>
      <c r="H53" s="33">
        <v>6938704.8799999999</v>
      </c>
      <c r="I53" s="30">
        <v>54</v>
      </c>
      <c r="J53" s="33">
        <v>2694432.73</v>
      </c>
      <c r="K53" s="30">
        <v>49</v>
      </c>
      <c r="L53" s="33">
        <v>27506.333333333299</v>
      </c>
      <c r="M53" s="30">
        <v>12</v>
      </c>
    </row>
    <row r="54" spans="1:13" x14ac:dyDescent="0.3">
      <c r="A54" s="29" t="s">
        <v>104</v>
      </c>
      <c r="B54" s="33">
        <v>21200023.960000001</v>
      </c>
      <c r="C54" s="30">
        <v>132</v>
      </c>
      <c r="D54" s="33">
        <v>10008101.41</v>
      </c>
      <c r="E54" s="30">
        <v>127</v>
      </c>
      <c r="F54" s="33">
        <v>284048.83333333326</v>
      </c>
      <c r="G54" s="30">
        <v>27</v>
      </c>
      <c r="H54" s="33">
        <v>22019289.460000001</v>
      </c>
      <c r="I54" s="30">
        <v>140</v>
      </c>
      <c r="J54" s="33">
        <v>10392260.51</v>
      </c>
      <c r="K54" s="30">
        <v>136</v>
      </c>
      <c r="L54" s="33">
        <v>523618.33333333401</v>
      </c>
      <c r="M54" s="30">
        <v>23</v>
      </c>
    </row>
    <row r="55" spans="1:13" x14ac:dyDescent="0.3">
      <c r="A55" s="29" t="s">
        <v>105</v>
      </c>
      <c r="B55" s="33">
        <v>0</v>
      </c>
      <c r="C55" s="30">
        <v>0</v>
      </c>
      <c r="D55" s="33">
        <v>0</v>
      </c>
      <c r="E55" s="30">
        <v>0</v>
      </c>
      <c r="F55" s="33">
        <v>0</v>
      </c>
      <c r="G55" s="30">
        <v>0</v>
      </c>
      <c r="H55" s="33">
        <v>2311081.2400000002</v>
      </c>
      <c r="I55" s="30">
        <v>10</v>
      </c>
      <c r="J55" s="33">
        <v>0</v>
      </c>
      <c r="K55" s="30">
        <v>0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30516136.280000001</v>
      </c>
      <c r="C56" s="30">
        <v>121</v>
      </c>
      <c r="D56" s="33">
        <v>8537518.2799999993</v>
      </c>
      <c r="E56" s="30">
        <v>119</v>
      </c>
      <c r="F56" s="33">
        <v>70075.166666666628</v>
      </c>
      <c r="G56" s="30">
        <v>29</v>
      </c>
      <c r="H56" s="33">
        <v>30955211.550000001</v>
      </c>
      <c r="I56" s="30">
        <v>122</v>
      </c>
      <c r="J56" s="33">
        <v>8068316.2699999996</v>
      </c>
      <c r="K56" s="30">
        <v>117</v>
      </c>
      <c r="L56" s="33">
        <v>64741.333333333314</v>
      </c>
      <c r="M56" s="30">
        <v>31</v>
      </c>
    </row>
    <row r="57" spans="1:13" x14ac:dyDescent="0.3">
      <c r="A57" s="29" t="s">
        <v>107</v>
      </c>
      <c r="B57" s="33">
        <v>17070221.879999999</v>
      </c>
      <c r="C57" s="30">
        <v>78</v>
      </c>
      <c r="D57" s="33">
        <v>3473429.18</v>
      </c>
      <c r="E57" s="30">
        <v>71</v>
      </c>
      <c r="F57" s="30">
        <v>40637.333333333328</v>
      </c>
      <c r="G57" s="30">
        <v>16</v>
      </c>
      <c r="H57" s="33">
        <v>14096504.68</v>
      </c>
      <c r="I57" s="30">
        <v>73</v>
      </c>
      <c r="J57" s="33">
        <v>3102988.7</v>
      </c>
      <c r="K57" s="30">
        <v>67</v>
      </c>
      <c r="L57" s="30">
        <v>50588.833333333365</v>
      </c>
      <c r="M57" s="30">
        <v>17</v>
      </c>
    </row>
    <row r="58" spans="1:13" x14ac:dyDescent="0.3">
      <c r="A58" s="29" t="s">
        <v>108</v>
      </c>
      <c r="B58" s="33">
        <v>704480.9</v>
      </c>
      <c r="C58" s="30">
        <v>10</v>
      </c>
      <c r="D58" s="33">
        <v>0</v>
      </c>
      <c r="E58" s="30">
        <v>0</v>
      </c>
      <c r="F58" s="30">
        <v>0</v>
      </c>
      <c r="G58" s="30">
        <v>0</v>
      </c>
      <c r="H58" s="33">
        <v>0</v>
      </c>
      <c r="I58" s="30">
        <v>0</v>
      </c>
      <c r="J58" s="33">
        <v>0</v>
      </c>
      <c r="K58" s="30">
        <v>0</v>
      </c>
      <c r="L58" s="30">
        <v>0</v>
      </c>
      <c r="M58" s="30">
        <v>0</v>
      </c>
    </row>
    <row r="59" spans="1:13" x14ac:dyDescent="0.3">
      <c r="A59" s="29" t="s">
        <v>109</v>
      </c>
      <c r="B59" s="33">
        <v>18089390.149999999</v>
      </c>
      <c r="C59" s="30">
        <v>97</v>
      </c>
      <c r="D59" s="33">
        <v>5103805.4000000004</v>
      </c>
      <c r="E59" s="30">
        <v>93</v>
      </c>
      <c r="F59" s="33">
        <v>116231.50000000003</v>
      </c>
      <c r="G59" s="30">
        <v>22</v>
      </c>
      <c r="H59" s="33">
        <v>15122604.460000001</v>
      </c>
      <c r="I59" s="30">
        <v>100</v>
      </c>
      <c r="J59" s="33">
        <v>4340307.68</v>
      </c>
      <c r="K59" s="30">
        <v>94</v>
      </c>
      <c r="L59" s="33">
        <v>149535.83333333334</v>
      </c>
      <c r="M59" s="30">
        <v>22</v>
      </c>
    </row>
    <row r="60" spans="1:13" x14ac:dyDescent="0.3">
      <c r="A60" s="29" t="s">
        <v>110</v>
      </c>
      <c r="B60" s="33">
        <v>541551.55000000005</v>
      </c>
      <c r="C60" s="30">
        <v>12</v>
      </c>
      <c r="D60" s="33">
        <v>254073.81</v>
      </c>
      <c r="E60" s="30">
        <v>10</v>
      </c>
      <c r="F60" s="30">
        <v>0</v>
      </c>
      <c r="G60" s="30">
        <v>0</v>
      </c>
      <c r="H60" s="33">
        <v>465831.89</v>
      </c>
      <c r="I60" s="30">
        <v>11</v>
      </c>
      <c r="J60" s="33">
        <v>0</v>
      </c>
      <c r="K60" s="30">
        <v>0</v>
      </c>
      <c r="L60" s="30">
        <v>0</v>
      </c>
      <c r="M60" s="30">
        <v>0</v>
      </c>
    </row>
    <row r="61" spans="1:13" x14ac:dyDescent="0.3">
      <c r="A61" s="29" t="s">
        <v>111</v>
      </c>
      <c r="B61" s="33">
        <v>31921800.68</v>
      </c>
      <c r="C61" s="30">
        <v>84</v>
      </c>
      <c r="D61" s="33">
        <v>9350870.3300000001</v>
      </c>
      <c r="E61" s="30">
        <v>83</v>
      </c>
      <c r="F61" s="30">
        <v>115285.6666666666</v>
      </c>
      <c r="G61" s="30">
        <v>35</v>
      </c>
      <c r="H61" s="33">
        <v>31086829.350000001</v>
      </c>
      <c r="I61" s="30">
        <v>84</v>
      </c>
      <c r="J61" s="33">
        <v>8058208.5499999998</v>
      </c>
      <c r="K61" s="30">
        <v>84</v>
      </c>
      <c r="L61" s="30">
        <v>215270.49999999997</v>
      </c>
      <c r="M61" s="30">
        <v>30</v>
      </c>
    </row>
    <row r="62" spans="1:13" x14ac:dyDescent="0.3">
      <c r="A62" s="29" t="s">
        <v>112</v>
      </c>
      <c r="B62" s="33">
        <v>13736876.060000001</v>
      </c>
      <c r="C62" s="30">
        <v>24</v>
      </c>
      <c r="D62" s="33">
        <v>638693.4</v>
      </c>
      <c r="E62" s="30">
        <v>22</v>
      </c>
      <c r="F62" s="30">
        <v>0</v>
      </c>
      <c r="G62" s="30">
        <v>0</v>
      </c>
      <c r="H62" s="33">
        <v>11886828.43</v>
      </c>
      <c r="I62" s="30">
        <v>22</v>
      </c>
      <c r="J62" s="33">
        <v>784547.33</v>
      </c>
      <c r="K62" s="30">
        <v>19</v>
      </c>
      <c r="L62" s="30">
        <v>0</v>
      </c>
      <c r="M62" s="30">
        <v>0</v>
      </c>
    </row>
    <row r="63" spans="1:13" x14ac:dyDescent="0.3">
      <c r="A63" s="29" t="s">
        <v>113</v>
      </c>
      <c r="B63" s="33">
        <v>2598713.56</v>
      </c>
      <c r="C63" s="30">
        <v>12</v>
      </c>
      <c r="D63" s="33">
        <v>262174.19</v>
      </c>
      <c r="E63" s="30">
        <v>10</v>
      </c>
      <c r="F63" s="30">
        <v>0</v>
      </c>
      <c r="G63" s="30">
        <v>0</v>
      </c>
      <c r="H63" s="33">
        <v>3288919.45</v>
      </c>
      <c r="I63" s="30">
        <v>12</v>
      </c>
      <c r="J63" s="33">
        <v>256376.25</v>
      </c>
      <c r="K63" s="30">
        <v>10</v>
      </c>
      <c r="L63" s="30">
        <v>0</v>
      </c>
      <c r="M63" s="30">
        <v>0</v>
      </c>
    </row>
    <row r="64" spans="1:13" x14ac:dyDescent="0.3">
      <c r="A64" s="29" t="s">
        <v>114</v>
      </c>
      <c r="B64" s="33">
        <v>18425406.77</v>
      </c>
      <c r="C64" s="30">
        <v>80</v>
      </c>
      <c r="D64" s="33">
        <v>4118249.4</v>
      </c>
      <c r="E64" s="30">
        <v>75</v>
      </c>
      <c r="F64" s="30">
        <v>59404.166666666664</v>
      </c>
      <c r="G64" s="30">
        <v>18</v>
      </c>
      <c r="H64" s="33">
        <v>19038171.809999999</v>
      </c>
      <c r="I64" s="30">
        <v>91</v>
      </c>
      <c r="J64" s="33">
        <v>3888514.66</v>
      </c>
      <c r="K64" s="30">
        <v>83</v>
      </c>
      <c r="L64" s="30">
        <v>131005.33333333333</v>
      </c>
      <c r="M64" s="30">
        <v>22</v>
      </c>
    </row>
    <row r="65" spans="1:13" x14ac:dyDescent="0.3">
      <c r="A65" s="29" t="s">
        <v>115</v>
      </c>
      <c r="B65" s="33">
        <v>415733.09</v>
      </c>
      <c r="C65" s="30">
        <v>11</v>
      </c>
      <c r="D65" s="33">
        <v>93540.04</v>
      </c>
      <c r="E65" s="30">
        <v>10</v>
      </c>
      <c r="F65" s="33">
        <v>0</v>
      </c>
      <c r="G65" s="30">
        <v>0</v>
      </c>
      <c r="H65" s="33">
        <v>0</v>
      </c>
      <c r="I65" s="30">
        <v>0</v>
      </c>
      <c r="J65" s="33">
        <v>0</v>
      </c>
      <c r="K65" s="30">
        <v>0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7692765.29</v>
      </c>
      <c r="C66" s="30">
        <v>34</v>
      </c>
      <c r="D66" s="33">
        <v>1572560.16</v>
      </c>
      <c r="E66" s="30">
        <v>32</v>
      </c>
      <c r="F66" s="30">
        <v>0</v>
      </c>
      <c r="G66" s="30">
        <v>0</v>
      </c>
      <c r="H66" s="33">
        <v>7391735.7699999996</v>
      </c>
      <c r="I66" s="30">
        <v>34</v>
      </c>
      <c r="J66" s="33">
        <v>1580614.9</v>
      </c>
      <c r="K66" s="30">
        <v>32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2508279.46</v>
      </c>
      <c r="C67" s="30">
        <v>17</v>
      </c>
      <c r="D67" s="33">
        <v>437837.59</v>
      </c>
      <c r="E67" s="30">
        <v>16</v>
      </c>
      <c r="F67" s="30">
        <v>0</v>
      </c>
      <c r="G67" s="30">
        <v>0</v>
      </c>
      <c r="H67" s="33">
        <v>2860754.04</v>
      </c>
      <c r="I67" s="30">
        <v>16</v>
      </c>
      <c r="J67" s="33">
        <v>936505.42</v>
      </c>
      <c r="K67" s="30">
        <v>16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0</v>
      </c>
      <c r="C68" s="30">
        <v>0</v>
      </c>
      <c r="D68" s="33">
        <v>0</v>
      </c>
      <c r="E68" s="30">
        <v>0</v>
      </c>
      <c r="F68" s="30">
        <v>0</v>
      </c>
      <c r="G68" s="30">
        <v>0</v>
      </c>
      <c r="H68" s="33">
        <v>3275831.9</v>
      </c>
      <c r="I68" s="30">
        <v>10</v>
      </c>
      <c r="J68" s="33">
        <v>0</v>
      </c>
      <c r="K68" s="30">
        <v>0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2102008.81</v>
      </c>
      <c r="C69" s="30">
        <v>21</v>
      </c>
      <c r="D69" s="33">
        <v>618407.93000000005</v>
      </c>
      <c r="E69" s="30">
        <v>20</v>
      </c>
      <c r="F69" s="30">
        <v>0</v>
      </c>
      <c r="G69" s="30">
        <v>0</v>
      </c>
      <c r="H69" s="33">
        <v>1648216.54</v>
      </c>
      <c r="I69" s="30">
        <v>21</v>
      </c>
      <c r="J69" s="33">
        <v>420749.22</v>
      </c>
      <c r="K69" s="30">
        <v>21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2463669.41</v>
      </c>
      <c r="C70" s="30">
        <v>30</v>
      </c>
      <c r="D70" s="33">
        <v>686149.02</v>
      </c>
      <c r="E70" s="30">
        <v>28</v>
      </c>
      <c r="F70" s="30">
        <v>0</v>
      </c>
      <c r="G70" s="30">
        <v>0</v>
      </c>
      <c r="H70" s="33">
        <v>2272160.9300000002</v>
      </c>
      <c r="I70" s="30">
        <v>32</v>
      </c>
      <c r="J70" s="33">
        <v>710099.64</v>
      </c>
      <c r="K70" s="30">
        <v>29</v>
      </c>
      <c r="L70" s="30">
        <v>0</v>
      </c>
      <c r="M70" s="30">
        <v>0</v>
      </c>
    </row>
    <row r="71" spans="1:13" x14ac:dyDescent="0.3">
      <c r="A71" s="29" t="s">
        <v>121</v>
      </c>
      <c r="B71" s="33">
        <v>0</v>
      </c>
      <c r="C71" s="30">
        <v>0</v>
      </c>
      <c r="D71" s="33">
        <v>0</v>
      </c>
      <c r="E71" s="30">
        <v>0</v>
      </c>
      <c r="F71" s="33">
        <v>0</v>
      </c>
      <c r="G71" s="30">
        <v>0</v>
      </c>
      <c r="H71" s="33">
        <v>900621.53</v>
      </c>
      <c r="I71" s="30">
        <v>10</v>
      </c>
      <c r="J71" s="33">
        <v>0</v>
      </c>
      <c r="K71" s="30">
        <v>0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753114.55</v>
      </c>
      <c r="C72" s="30">
        <v>12</v>
      </c>
      <c r="D72" s="33">
        <v>192546.08</v>
      </c>
      <c r="E72" s="30">
        <v>10</v>
      </c>
      <c r="F72" s="33">
        <v>0</v>
      </c>
      <c r="G72" s="30">
        <v>0</v>
      </c>
      <c r="H72" s="33">
        <v>679949.88</v>
      </c>
      <c r="I72" s="30">
        <v>14</v>
      </c>
      <c r="J72" s="33">
        <v>154210.65</v>
      </c>
      <c r="K72" s="30">
        <v>11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7748273.3499999996</v>
      </c>
      <c r="C73" s="30">
        <v>54</v>
      </c>
      <c r="D73" s="30">
        <v>1565350.85</v>
      </c>
      <c r="E73" s="30">
        <v>48</v>
      </c>
      <c r="F73" s="30">
        <v>17863.333333333299</v>
      </c>
      <c r="G73" s="30">
        <v>11</v>
      </c>
      <c r="H73" s="33">
        <v>7477611.2300000004</v>
      </c>
      <c r="I73" s="30">
        <v>52</v>
      </c>
      <c r="J73" s="30">
        <v>1404661.29</v>
      </c>
      <c r="K73" s="30">
        <v>49</v>
      </c>
      <c r="L73" s="30">
        <v>9344.8333333333303</v>
      </c>
      <c r="M73" s="30">
        <v>10</v>
      </c>
    </row>
    <row r="74" spans="1:13" x14ac:dyDescent="0.3">
      <c r="A74" s="29" t="s">
        <v>124</v>
      </c>
      <c r="B74" s="33">
        <v>6602362.7400000002</v>
      </c>
      <c r="C74" s="30">
        <v>13</v>
      </c>
      <c r="D74" s="33">
        <v>331700.38</v>
      </c>
      <c r="E74" s="30">
        <v>12</v>
      </c>
      <c r="F74" s="33">
        <v>0</v>
      </c>
      <c r="G74" s="30">
        <v>0</v>
      </c>
      <c r="H74" s="33">
        <v>6486917.8200000003</v>
      </c>
      <c r="I74" s="30">
        <v>13</v>
      </c>
      <c r="J74" s="33">
        <v>269906.46000000002</v>
      </c>
      <c r="K74" s="30">
        <v>11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12300139.779999999</v>
      </c>
      <c r="C75" s="30">
        <v>27</v>
      </c>
      <c r="D75" s="33">
        <v>2390129.7799999998</v>
      </c>
      <c r="E75" s="30">
        <v>26</v>
      </c>
      <c r="F75" s="33">
        <v>0</v>
      </c>
      <c r="G75" s="30">
        <v>0</v>
      </c>
      <c r="H75" s="33">
        <v>10299494.550000001</v>
      </c>
      <c r="I75" s="30">
        <v>25</v>
      </c>
      <c r="J75" s="33">
        <v>1965340.57</v>
      </c>
      <c r="K75" s="30">
        <v>23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2050401.98</v>
      </c>
      <c r="C76" s="30">
        <v>13</v>
      </c>
      <c r="D76" s="33">
        <v>186221.56</v>
      </c>
      <c r="E76" s="30">
        <v>12</v>
      </c>
      <c r="F76" s="30">
        <v>0</v>
      </c>
      <c r="G76" s="30">
        <v>0</v>
      </c>
      <c r="H76" s="33">
        <v>1919737.33</v>
      </c>
      <c r="I76" s="30">
        <v>12</v>
      </c>
      <c r="J76" s="33">
        <v>194784.35</v>
      </c>
      <c r="K76" s="30">
        <v>10</v>
      </c>
      <c r="L76" s="30">
        <v>0</v>
      </c>
      <c r="M76" s="30">
        <v>0</v>
      </c>
    </row>
    <row r="77" spans="1:13" x14ac:dyDescent="0.3">
      <c r="A77" t="s">
        <v>127</v>
      </c>
      <c r="B77" s="31">
        <v>11550753.210000001</v>
      </c>
      <c r="C77">
        <v>43</v>
      </c>
      <c r="D77" s="31">
        <v>1361808.45</v>
      </c>
      <c r="E77">
        <v>40</v>
      </c>
      <c r="F77" s="31">
        <v>0</v>
      </c>
      <c r="G77">
        <v>0</v>
      </c>
      <c r="H77" s="31">
        <v>10574499.99</v>
      </c>
      <c r="I77">
        <v>45</v>
      </c>
      <c r="J77" s="31">
        <v>1189026.1000000001</v>
      </c>
      <c r="K77">
        <v>40</v>
      </c>
      <c r="L77" s="31">
        <v>42748.5</v>
      </c>
      <c r="M77">
        <v>10</v>
      </c>
    </row>
    <row r="78" spans="1:13" x14ac:dyDescent="0.3">
      <c r="A78" t="s">
        <v>128</v>
      </c>
      <c r="B78" s="31">
        <v>5173794.92</v>
      </c>
      <c r="C78">
        <v>23</v>
      </c>
      <c r="D78" s="31">
        <v>1094804.6200000001</v>
      </c>
      <c r="E78">
        <v>21</v>
      </c>
      <c r="F78" s="31">
        <v>0</v>
      </c>
      <c r="G78">
        <v>0</v>
      </c>
      <c r="H78" s="31">
        <v>5196491.97</v>
      </c>
      <c r="I78">
        <v>20</v>
      </c>
      <c r="J78" s="31">
        <v>905193.48</v>
      </c>
      <c r="K78">
        <v>17</v>
      </c>
      <c r="L78" s="31">
        <v>0</v>
      </c>
      <c r="M78">
        <v>0</v>
      </c>
    </row>
    <row r="79" spans="1:13" x14ac:dyDescent="0.3">
      <c r="A79" t="s">
        <v>129</v>
      </c>
      <c r="B79" s="31">
        <v>54440185.219999999</v>
      </c>
      <c r="C79">
        <v>214</v>
      </c>
      <c r="D79" s="31">
        <v>14710094.43</v>
      </c>
      <c r="E79">
        <v>199</v>
      </c>
      <c r="F79" s="31">
        <v>609227.16666666663</v>
      </c>
      <c r="G79">
        <v>51</v>
      </c>
      <c r="H79" s="31">
        <v>41076373.57</v>
      </c>
      <c r="I79">
        <v>209</v>
      </c>
      <c r="J79" s="31">
        <v>14820077.32</v>
      </c>
      <c r="K79">
        <v>197</v>
      </c>
      <c r="L79" s="31">
        <v>467365.99999999901</v>
      </c>
      <c r="M79">
        <v>47</v>
      </c>
    </row>
    <row r="80" spans="1:13" x14ac:dyDescent="0.3">
      <c r="A80" t="s">
        <v>130</v>
      </c>
      <c r="B80" s="31">
        <v>21829498.460000001</v>
      </c>
      <c r="C80">
        <v>54</v>
      </c>
      <c r="D80" s="31">
        <v>9313547.4000000004</v>
      </c>
      <c r="E80">
        <v>52</v>
      </c>
      <c r="F80" s="31">
        <v>1397153.6666666633</v>
      </c>
      <c r="G80">
        <v>19</v>
      </c>
      <c r="H80" s="31">
        <v>20437683.91</v>
      </c>
      <c r="I80">
        <v>62</v>
      </c>
      <c r="J80" s="31">
        <v>9131383.4299999997</v>
      </c>
      <c r="K80">
        <v>59</v>
      </c>
      <c r="L80" s="31">
        <v>921416</v>
      </c>
      <c r="M80">
        <v>17</v>
      </c>
    </row>
    <row r="81" spans="1:13" x14ac:dyDescent="0.3">
      <c r="A81" t="s">
        <v>131</v>
      </c>
      <c r="B81" s="31">
        <v>6316000.5899999999</v>
      </c>
      <c r="C81">
        <v>12</v>
      </c>
      <c r="D81" s="31">
        <v>0</v>
      </c>
      <c r="E81">
        <v>0</v>
      </c>
      <c r="F81" s="31">
        <v>0</v>
      </c>
      <c r="G81">
        <v>0</v>
      </c>
      <c r="H81" s="31">
        <v>4596427.5599999996</v>
      </c>
      <c r="I81">
        <v>12</v>
      </c>
      <c r="J81" s="31">
        <v>322112.52</v>
      </c>
      <c r="K81">
        <v>10</v>
      </c>
      <c r="L81" s="31">
        <v>0</v>
      </c>
      <c r="M81">
        <v>0</v>
      </c>
    </row>
    <row r="82" spans="1:13" x14ac:dyDescent="0.3">
      <c r="A82" t="s">
        <v>132</v>
      </c>
      <c r="B82" s="31">
        <v>23621547</v>
      </c>
      <c r="C82">
        <v>85</v>
      </c>
      <c r="D82" s="31">
        <v>4678565.72</v>
      </c>
      <c r="E82">
        <v>77</v>
      </c>
      <c r="F82" s="31">
        <v>12072.333333333336</v>
      </c>
      <c r="G82">
        <v>10</v>
      </c>
      <c r="H82" s="31">
        <v>23567044.690000001</v>
      </c>
      <c r="I82">
        <v>81</v>
      </c>
      <c r="J82" s="31">
        <v>4649189.5</v>
      </c>
      <c r="K82">
        <v>74</v>
      </c>
      <c r="L82" s="31">
        <v>11698.5</v>
      </c>
      <c r="M82">
        <v>13</v>
      </c>
    </row>
    <row r="83" spans="1:13" x14ac:dyDescent="0.3">
      <c r="A83" t="s">
        <v>133</v>
      </c>
      <c r="B83" s="31">
        <v>128985870.13</v>
      </c>
      <c r="C83">
        <v>291</v>
      </c>
      <c r="D83" s="31">
        <v>32236133.91</v>
      </c>
      <c r="E83">
        <v>270</v>
      </c>
      <c r="F83">
        <v>6565624.1666666633</v>
      </c>
      <c r="G83">
        <v>93</v>
      </c>
      <c r="H83" s="31">
        <v>113420954.69</v>
      </c>
      <c r="I83">
        <v>289</v>
      </c>
      <c r="J83" s="31">
        <v>28404390.690000001</v>
      </c>
      <c r="K83">
        <v>269</v>
      </c>
      <c r="L83">
        <v>794018.49999999965</v>
      </c>
      <c r="M83">
        <v>105</v>
      </c>
    </row>
    <row r="84" spans="1:13" x14ac:dyDescent="0.3">
      <c r="A84" t="s">
        <v>134</v>
      </c>
      <c r="B84" s="31">
        <v>1467653.11</v>
      </c>
      <c r="C84">
        <v>13</v>
      </c>
      <c r="D84" s="31">
        <v>333214.12</v>
      </c>
      <c r="E84">
        <v>13</v>
      </c>
      <c r="F84">
        <v>0</v>
      </c>
      <c r="G84">
        <v>0</v>
      </c>
      <c r="H84" s="31">
        <v>1236851.94</v>
      </c>
      <c r="I84">
        <v>16</v>
      </c>
      <c r="J84" s="31">
        <v>439966.97</v>
      </c>
      <c r="K84">
        <v>16</v>
      </c>
      <c r="L84">
        <v>0</v>
      </c>
      <c r="M84">
        <v>0</v>
      </c>
    </row>
    <row r="85" spans="1:13" x14ac:dyDescent="0.3">
      <c r="A85" t="s">
        <v>135</v>
      </c>
      <c r="B85" s="31">
        <v>11555469.199999999</v>
      </c>
      <c r="C85">
        <v>66</v>
      </c>
      <c r="D85" s="31">
        <v>4190747.74</v>
      </c>
      <c r="E85">
        <v>62</v>
      </c>
      <c r="F85" s="31">
        <v>122424.16666666674</v>
      </c>
      <c r="G85">
        <v>22</v>
      </c>
      <c r="H85" s="31">
        <v>13303205.550000001</v>
      </c>
      <c r="I85">
        <v>72</v>
      </c>
      <c r="J85" s="31">
        <v>4042695.24</v>
      </c>
      <c r="K85">
        <v>66</v>
      </c>
      <c r="L85" s="31">
        <v>311055.00000000035</v>
      </c>
      <c r="M85">
        <v>20</v>
      </c>
    </row>
    <row r="86" spans="1:13" x14ac:dyDescent="0.3">
      <c r="A86" t="s">
        <v>136</v>
      </c>
      <c r="B86" s="31">
        <v>71300051.829999998</v>
      </c>
      <c r="C86">
        <v>91</v>
      </c>
      <c r="D86" s="31">
        <v>4549320.79</v>
      </c>
      <c r="E86">
        <v>87</v>
      </c>
      <c r="F86">
        <v>237126.83333333337</v>
      </c>
      <c r="G86">
        <v>17</v>
      </c>
      <c r="H86" s="31">
        <v>61382356.159999996</v>
      </c>
      <c r="I86">
        <v>86</v>
      </c>
      <c r="J86" s="31">
        <v>3980145.62</v>
      </c>
      <c r="K86">
        <v>79</v>
      </c>
      <c r="L86">
        <v>130749.6666666666</v>
      </c>
      <c r="M86">
        <v>19</v>
      </c>
    </row>
    <row r="87" spans="1:13" x14ac:dyDescent="0.3">
      <c r="A87" t="s">
        <v>137</v>
      </c>
      <c r="B87" s="31">
        <v>22263828.300000001</v>
      </c>
      <c r="C87">
        <v>46</v>
      </c>
      <c r="D87" s="31">
        <v>6592075.3600000003</v>
      </c>
      <c r="E87">
        <v>42</v>
      </c>
      <c r="F87">
        <v>200544.99999999994</v>
      </c>
      <c r="G87">
        <v>14</v>
      </c>
      <c r="H87" s="31">
        <v>28909490.23</v>
      </c>
      <c r="I87">
        <v>52</v>
      </c>
      <c r="J87" s="31">
        <v>6532955.1299999999</v>
      </c>
      <c r="K87">
        <v>49</v>
      </c>
      <c r="L87">
        <v>51138.666666666635</v>
      </c>
      <c r="M87">
        <v>18</v>
      </c>
    </row>
    <row r="88" spans="1:13" x14ac:dyDescent="0.3">
      <c r="A88" t="s">
        <v>138</v>
      </c>
      <c r="B88" s="31">
        <v>22979029.440000001</v>
      </c>
      <c r="C88">
        <v>107</v>
      </c>
      <c r="D88" s="31">
        <v>6520197.4100000001</v>
      </c>
      <c r="E88">
        <v>103</v>
      </c>
      <c r="F88" s="31">
        <v>42568.833333333328</v>
      </c>
      <c r="G88">
        <v>34</v>
      </c>
      <c r="H88" s="31">
        <v>20640969.289999999</v>
      </c>
      <c r="I88">
        <v>105</v>
      </c>
      <c r="J88" s="31">
        <v>5999037.0800000001</v>
      </c>
      <c r="K88">
        <v>102</v>
      </c>
      <c r="L88" s="31">
        <v>57688.333333333278</v>
      </c>
      <c r="M88">
        <v>31</v>
      </c>
    </row>
    <row r="89" spans="1:13" x14ac:dyDescent="0.3">
      <c r="A89" t="s">
        <v>139</v>
      </c>
      <c r="B89" s="31">
        <v>31002505.609999999</v>
      </c>
      <c r="C89">
        <v>100</v>
      </c>
      <c r="D89" s="31">
        <v>18419760.399999999</v>
      </c>
      <c r="E89">
        <v>96</v>
      </c>
      <c r="F89">
        <v>347293.00000000006</v>
      </c>
      <c r="G89">
        <v>18</v>
      </c>
      <c r="H89" s="31">
        <v>31881245.48</v>
      </c>
      <c r="I89">
        <v>99</v>
      </c>
      <c r="J89" s="31">
        <v>20843662.449999999</v>
      </c>
      <c r="K89">
        <v>98</v>
      </c>
      <c r="L89">
        <v>217074.5</v>
      </c>
      <c r="M89">
        <v>18</v>
      </c>
    </row>
    <row r="90" spans="1:13" x14ac:dyDescent="0.3">
      <c r="A90" t="s">
        <v>140</v>
      </c>
      <c r="B90" s="31">
        <v>13298016.41</v>
      </c>
      <c r="C90">
        <v>49</v>
      </c>
      <c r="D90" s="31">
        <v>1851270.28</v>
      </c>
      <c r="E90">
        <v>46</v>
      </c>
      <c r="F90">
        <v>0</v>
      </c>
      <c r="G90">
        <v>0</v>
      </c>
      <c r="H90" s="31">
        <v>12005932.1</v>
      </c>
      <c r="I90">
        <v>47</v>
      </c>
      <c r="J90" s="31">
        <v>1623881.25</v>
      </c>
      <c r="K90">
        <v>44</v>
      </c>
      <c r="L90">
        <v>0</v>
      </c>
      <c r="M90">
        <v>0</v>
      </c>
    </row>
    <row r="91" spans="1:13" x14ac:dyDescent="0.3">
      <c r="A91" t="s">
        <v>141</v>
      </c>
      <c r="B91" s="31">
        <v>821040.78</v>
      </c>
      <c r="C91">
        <v>14</v>
      </c>
      <c r="D91" s="31">
        <v>358532.21</v>
      </c>
      <c r="E91">
        <v>14</v>
      </c>
      <c r="F91">
        <v>0</v>
      </c>
      <c r="G91">
        <v>0</v>
      </c>
      <c r="H91" s="31">
        <v>869759.9</v>
      </c>
      <c r="I91">
        <v>18</v>
      </c>
      <c r="J91" s="31">
        <v>366625.06</v>
      </c>
      <c r="K91">
        <v>17</v>
      </c>
      <c r="L91">
        <v>0</v>
      </c>
      <c r="M91">
        <v>0</v>
      </c>
    </row>
    <row r="92" spans="1:13" x14ac:dyDescent="0.3">
      <c r="A92" t="s">
        <v>142</v>
      </c>
      <c r="B92" s="31">
        <v>0</v>
      </c>
      <c r="C92">
        <v>0</v>
      </c>
      <c r="D92" s="31">
        <v>0</v>
      </c>
      <c r="E92">
        <v>0</v>
      </c>
      <c r="F92">
        <v>0</v>
      </c>
      <c r="G92">
        <v>0</v>
      </c>
      <c r="H92" s="31">
        <v>2429309.63</v>
      </c>
      <c r="I92">
        <v>11</v>
      </c>
      <c r="J92" s="31">
        <v>261410.36</v>
      </c>
      <c r="K92">
        <v>11</v>
      </c>
      <c r="L92">
        <v>0</v>
      </c>
      <c r="M92">
        <v>0</v>
      </c>
    </row>
    <row r="93" spans="1:13" x14ac:dyDescent="0.3">
      <c r="A93" t="s">
        <v>143</v>
      </c>
      <c r="B93" s="31">
        <v>130391.55</v>
      </c>
      <c r="C93">
        <v>10</v>
      </c>
      <c r="D93" s="31">
        <v>0</v>
      </c>
      <c r="E93">
        <v>0</v>
      </c>
      <c r="F93">
        <v>0</v>
      </c>
      <c r="G93">
        <v>0</v>
      </c>
      <c r="H93" s="31">
        <v>0</v>
      </c>
      <c r="I93">
        <v>0</v>
      </c>
      <c r="J93" s="31">
        <v>0</v>
      </c>
      <c r="K93">
        <v>0</v>
      </c>
      <c r="L93">
        <v>0</v>
      </c>
      <c r="M93">
        <v>0</v>
      </c>
    </row>
    <row r="94" spans="1:13" x14ac:dyDescent="0.3">
      <c r="A94" t="s">
        <v>144</v>
      </c>
      <c r="B94" s="31">
        <v>8633655.75</v>
      </c>
      <c r="C94">
        <v>38</v>
      </c>
      <c r="D94" s="31">
        <v>1297141.8700000001</v>
      </c>
      <c r="E94">
        <v>33</v>
      </c>
      <c r="F94" s="31">
        <v>0</v>
      </c>
      <c r="G94">
        <v>0</v>
      </c>
      <c r="H94" s="31">
        <v>8099503.46</v>
      </c>
      <c r="I94">
        <v>39</v>
      </c>
      <c r="J94" s="31">
        <v>1341689.3500000001</v>
      </c>
      <c r="K94">
        <v>36</v>
      </c>
      <c r="L94" s="31">
        <v>0</v>
      </c>
      <c r="M94">
        <v>0</v>
      </c>
    </row>
    <row r="95" spans="1:13" x14ac:dyDescent="0.3">
      <c r="A95" t="s">
        <v>145</v>
      </c>
      <c r="B95" s="31">
        <v>484737.93</v>
      </c>
      <c r="C95">
        <v>10</v>
      </c>
      <c r="D95" s="31">
        <v>0</v>
      </c>
      <c r="E95">
        <v>0</v>
      </c>
      <c r="F95">
        <v>0</v>
      </c>
      <c r="G95">
        <v>0</v>
      </c>
      <c r="H95" s="31">
        <v>1006272</v>
      </c>
      <c r="I95">
        <v>12</v>
      </c>
      <c r="J95" s="31">
        <v>227286.43</v>
      </c>
      <c r="K95">
        <v>10</v>
      </c>
      <c r="L95">
        <v>0</v>
      </c>
      <c r="M95">
        <v>0</v>
      </c>
    </row>
    <row r="96" spans="1:13" x14ac:dyDescent="0.3">
      <c r="A96" t="s">
        <v>146</v>
      </c>
      <c r="B96" s="31">
        <v>9244271.6199999992</v>
      </c>
      <c r="C96">
        <v>66</v>
      </c>
      <c r="D96" s="31">
        <v>3090006.12</v>
      </c>
      <c r="E96">
        <v>60</v>
      </c>
      <c r="F96">
        <v>0</v>
      </c>
      <c r="G96">
        <v>0</v>
      </c>
      <c r="H96" s="31">
        <v>9143016.9399999995</v>
      </c>
      <c r="I96">
        <v>63</v>
      </c>
      <c r="J96" s="31">
        <v>2905078.44</v>
      </c>
      <c r="K96">
        <v>57</v>
      </c>
      <c r="L96">
        <v>0</v>
      </c>
      <c r="M96">
        <v>0</v>
      </c>
    </row>
    <row r="97" spans="1:13" x14ac:dyDescent="0.3">
      <c r="A97" t="s">
        <v>147</v>
      </c>
      <c r="B97" s="31">
        <v>11226676.23</v>
      </c>
      <c r="C97">
        <v>20</v>
      </c>
      <c r="D97" s="31">
        <v>7293126.6200000001</v>
      </c>
      <c r="E97">
        <v>19</v>
      </c>
      <c r="F97">
        <v>0</v>
      </c>
      <c r="G97">
        <v>0</v>
      </c>
      <c r="H97" s="31">
        <v>13016675.710000001</v>
      </c>
      <c r="I97">
        <v>21</v>
      </c>
      <c r="J97" s="31">
        <v>6993123.3600000003</v>
      </c>
      <c r="K97">
        <v>21</v>
      </c>
      <c r="L97">
        <v>0</v>
      </c>
      <c r="M97">
        <v>0</v>
      </c>
    </row>
    <row r="98" spans="1:13" x14ac:dyDescent="0.3">
      <c r="A98" t="s">
        <v>148</v>
      </c>
      <c r="B98" s="31">
        <v>9329640.6600000001</v>
      </c>
      <c r="C98">
        <v>66</v>
      </c>
      <c r="D98" s="31">
        <v>3517294.76</v>
      </c>
      <c r="E98">
        <v>62</v>
      </c>
      <c r="F98" s="31">
        <v>0</v>
      </c>
      <c r="G98">
        <v>0</v>
      </c>
      <c r="H98" s="31">
        <v>8847197.3900000006</v>
      </c>
      <c r="I98">
        <v>65</v>
      </c>
      <c r="J98" s="31">
        <v>3238274.36</v>
      </c>
      <c r="K98">
        <v>63</v>
      </c>
      <c r="L98" s="31">
        <v>0</v>
      </c>
      <c r="M98">
        <v>0</v>
      </c>
    </row>
    <row r="99" spans="1:13" x14ac:dyDescent="0.3">
      <c r="A99" t="s">
        <v>149</v>
      </c>
      <c r="B99" s="31">
        <v>1849613.9</v>
      </c>
      <c r="C99">
        <v>12</v>
      </c>
      <c r="D99" s="31">
        <v>345739.34</v>
      </c>
      <c r="E99">
        <v>11</v>
      </c>
      <c r="F99" s="31">
        <v>0</v>
      </c>
      <c r="G99">
        <v>0</v>
      </c>
      <c r="H99" s="31">
        <v>1361280.66</v>
      </c>
      <c r="I99">
        <v>12</v>
      </c>
      <c r="J99" s="31">
        <v>290441.40000000002</v>
      </c>
      <c r="K99">
        <v>11</v>
      </c>
      <c r="L99" s="31">
        <v>0</v>
      </c>
      <c r="M99">
        <v>0</v>
      </c>
    </row>
    <row r="100" spans="1:13" x14ac:dyDescent="0.3">
      <c r="A100" t="s">
        <v>150</v>
      </c>
      <c r="B100">
        <v>4727774.4000000004</v>
      </c>
      <c r="C100">
        <v>22</v>
      </c>
      <c r="D100">
        <v>846245.68</v>
      </c>
      <c r="E100">
        <v>20</v>
      </c>
      <c r="F100">
        <v>0</v>
      </c>
      <c r="G100">
        <v>0</v>
      </c>
      <c r="H100">
        <v>3949588.42</v>
      </c>
      <c r="I100">
        <v>18</v>
      </c>
      <c r="J100">
        <v>952290.5</v>
      </c>
      <c r="K100">
        <v>17</v>
      </c>
      <c r="L100">
        <v>0</v>
      </c>
      <c r="M100">
        <v>0</v>
      </c>
    </row>
    <row r="101" spans="1:13" x14ac:dyDescent="0.3">
      <c r="A101" t="s">
        <v>151</v>
      </c>
      <c r="B101">
        <v>8337231.4199999999</v>
      </c>
      <c r="C101">
        <v>19</v>
      </c>
      <c r="D101">
        <v>900540.47</v>
      </c>
      <c r="E101">
        <v>19</v>
      </c>
      <c r="F101">
        <v>0</v>
      </c>
      <c r="G101">
        <v>0</v>
      </c>
      <c r="H101">
        <v>9005258.9900000002</v>
      </c>
      <c r="I101">
        <v>18</v>
      </c>
      <c r="J101">
        <v>610900.6</v>
      </c>
      <c r="K101">
        <v>18</v>
      </c>
      <c r="L101">
        <v>0</v>
      </c>
      <c r="M101">
        <v>0</v>
      </c>
    </row>
    <row r="102" spans="1:13" x14ac:dyDescent="0.3">
      <c r="A102" t="s">
        <v>152</v>
      </c>
      <c r="B102">
        <v>213059.34</v>
      </c>
      <c r="C102">
        <v>10</v>
      </c>
      <c r="D102">
        <v>74526.320000000007</v>
      </c>
      <c r="E102">
        <v>10</v>
      </c>
      <c r="F102">
        <v>0</v>
      </c>
      <c r="G102">
        <v>0</v>
      </c>
      <c r="H102">
        <v>223269.49</v>
      </c>
      <c r="I102">
        <v>10</v>
      </c>
      <c r="J102">
        <v>0</v>
      </c>
      <c r="K102">
        <v>0</v>
      </c>
      <c r="L102">
        <v>0</v>
      </c>
      <c r="M102">
        <v>0</v>
      </c>
    </row>
    <row r="103" spans="1:13" x14ac:dyDescent="0.3">
      <c r="A103" t="s">
        <v>153</v>
      </c>
      <c r="B103">
        <v>1580447.9</v>
      </c>
      <c r="C103">
        <v>13</v>
      </c>
      <c r="D103">
        <v>517304.83</v>
      </c>
      <c r="E103">
        <v>13</v>
      </c>
      <c r="F103">
        <v>0</v>
      </c>
      <c r="G103">
        <v>0</v>
      </c>
      <c r="H103">
        <v>1319814.5900000001</v>
      </c>
      <c r="I103">
        <v>12</v>
      </c>
      <c r="J103">
        <v>382100.57</v>
      </c>
      <c r="K103">
        <v>12</v>
      </c>
      <c r="L103">
        <v>0</v>
      </c>
      <c r="M103">
        <v>0</v>
      </c>
    </row>
    <row r="104" spans="1:13" x14ac:dyDescent="0.3">
      <c r="A104" t="s">
        <v>154</v>
      </c>
      <c r="B104">
        <v>74129638.659999996</v>
      </c>
      <c r="C104">
        <v>234</v>
      </c>
      <c r="D104">
        <v>33205829.329999998</v>
      </c>
      <c r="E104">
        <v>212</v>
      </c>
      <c r="F104">
        <v>2349653.4999999995</v>
      </c>
      <c r="G104">
        <v>69</v>
      </c>
      <c r="H104">
        <v>61607823.060000002</v>
      </c>
      <c r="I104">
        <v>235</v>
      </c>
      <c r="J104">
        <v>30130715.68</v>
      </c>
      <c r="K104">
        <v>216</v>
      </c>
      <c r="L104">
        <v>1596127.833333333</v>
      </c>
      <c r="M104">
        <v>73</v>
      </c>
    </row>
    <row r="105" spans="1:13" x14ac:dyDescent="0.3">
      <c r="A105" t="s">
        <v>155</v>
      </c>
      <c r="B105">
        <v>6237677.21</v>
      </c>
      <c r="C105">
        <v>41</v>
      </c>
      <c r="D105">
        <v>2616361.7599999998</v>
      </c>
      <c r="E105">
        <v>39</v>
      </c>
      <c r="F105">
        <v>0</v>
      </c>
      <c r="G105">
        <v>0</v>
      </c>
      <c r="H105">
        <v>6020038.2599999998</v>
      </c>
      <c r="I105">
        <v>40</v>
      </c>
      <c r="J105">
        <v>1886907.39</v>
      </c>
      <c r="K105">
        <v>39</v>
      </c>
      <c r="L105">
        <v>0</v>
      </c>
      <c r="M105">
        <v>0</v>
      </c>
    </row>
    <row r="106" spans="1:13" x14ac:dyDescent="0.3">
      <c r="A106" t="s">
        <v>156</v>
      </c>
      <c r="B106">
        <v>3017913.59</v>
      </c>
      <c r="C106">
        <v>28</v>
      </c>
      <c r="D106">
        <v>1077576.1000000001</v>
      </c>
      <c r="E106">
        <v>23</v>
      </c>
      <c r="F106">
        <v>0</v>
      </c>
      <c r="G106">
        <v>0</v>
      </c>
      <c r="H106">
        <v>2609599.25</v>
      </c>
      <c r="I106">
        <v>26</v>
      </c>
      <c r="J106">
        <v>851145.73</v>
      </c>
      <c r="K106">
        <v>22</v>
      </c>
      <c r="L106">
        <v>0</v>
      </c>
      <c r="M106">
        <v>0</v>
      </c>
    </row>
    <row r="107" spans="1:13" x14ac:dyDescent="0.3">
      <c r="A107" t="s">
        <v>157</v>
      </c>
      <c r="B107">
        <v>1960534.85</v>
      </c>
      <c r="C107">
        <v>17</v>
      </c>
      <c r="D107">
        <v>695850.91</v>
      </c>
      <c r="E107">
        <v>14</v>
      </c>
      <c r="F107">
        <v>0</v>
      </c>
      <c r="G107">
        <v>0</v>
      </c>
      <c r="H107">
        <v>2018893.03</v>
      </c>
      <c r="I107">
        <v>17</v>
      </c>
      <c r="J107">
        <v>814333.32</v>
      </c>
      <c r="K107">
        <v>16</v>
      </c>
      <c r="L107">
        <v>0</v>
      </c>
      <c r="M107">
        <v>0</v>
      </c>
    </row>
    <row r="108" spans="1:13" x14ac:dyDescent="0.3">
      <c r="A108" t="s">
        <v>158</v>
      </c>
      <c r="B108">
        <v>5026843.95</v>
      </c>
      <c r="C108">
        <v>47</v>
      </c>
      <c r="D108">
        <v>1293890.5600000001</v>
      </c>
      <c r="E108">
        <v>39</v>
      </c>
      <c r="F108">
        <v>0</v>
      </c>
      <c r="G108">
        <v>0</v>
      </c>
      <c r="H108">
        <v>4877297.1500000004</v>
      </c>
      <c r="I108">
        <v>45</v>
      </c>
      <c r="J108">
        <v>935522.21</v>
      </c>
      <c r="K108">
        <v>38</v>
      </c>
      <c r="L108">
        <v>0</v>
      </c>
      <c r="M108">
        <v>0</v>
      </c>
    </row>
    <row r="109" spans="1:13" x14ac:dyDescent="0.3">
      <c r="A109" t="s">
        <v>159</v>
      </c>
      <c r="B109">
        <v>607522.66</v>
      </c>
      <c r="C109">
        <v>11</v>
      </c>
      <c r="D109">
        <v>0</v>
      </c>
      <c r="E109">
        <v>0</v>
      </c>
      <c r="F109">
        <v>0</v>
      </c>
      <c r="G109">
        <v>0</v>
      </c>
      <c r="H109">
        <v>630896.18000000005</v>
      </c>
      <c r="I109">
        <v>11</v>
      </c>
      <c r="J109">
        <v>0</v>
      </c>
      <c r="K109">
        <v>0</v>
      </c>
      <c r="L109">
        <v>0</v>
      </c>
      <c r="M109">
        <v>0</v>
      </c>
    </row>
    <row r="110" spans="1:13" x14ac:dyDescent="0.3">
      <c r="A110" t="s">
        <v>160</v>
      </c>
      <c r="B110">
        <v>7778120.8399999999</v>
      </c>
      <c r="C110">
        <v>59</v>
      </c>
      <c r="D110">
        <v>2237474.71</v>
      </c>
      <c r="E110">
        <v>52</v>
      </c>
      <c r="F110">
        <v>0</v>
      </c>
      <c r="G110">
        <v>0</v>
      </c>
      <c r="H110">
        <v>7833634.5</v>
      </c>
      <c r="I110">
        <v>61</v>
      </c>
      <c r="J110">
        <v>1924318.28</v>
      </c>
      <c r="K110">
        <v>55</v>
      </c>
      <c r="L110">
        <v>76309.333333333358</v>
      </c>
      <c r="M110">
        <v>12</v>
      </c>
    </row>
    <row r="111" spans="1:13" x14ac:dyDescent="0.3">
      <c r="B111"/>
      <c r="D111"/>
      <c r="F111"/>
      <c r="H111"/>
      <c r="J111"/>
      <c r="L111"/>
    </row>
    <row r="112" spans="1:13" x14ac:dyDescent="0.3">
      <c r="B112"/>
      <c r="D112"/>
      <c r="F112"/>
      <c r="H112"/>
      <c r="J112"/>
      <c r="L112"/>
    </row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C26" sqref="C26"/>
    </sheetView>
  </sheetViews>
  <sheetFormatPr defaultColWidth="9.109375" defaultRowHeight="14.4" x14ac:dyDescent="0.3"/>
  <cols>
    <col min="1" max="1" width="15" customWidth="1"/>
    <col min="2" max="2" width="17.77734375" customWidth="1"/>
    <col min="3" max="3" width="17.77734375" style="2" customWidth="1"/>
    <col min="4" max="4" width="17.77734375" customWidth="1"/>
    <col min="5" max="5" width="17.77734375" style="2" customWidth="1"/>
    <col min="6" max="6" width="17.77734375" customWidth="1"/>
    <col min="7" max="7" width="17.77734375" style="2" customWidth="1"/>
    <col min="8" max="8" width="17.77734375" customWidth="1"/>
    <col min="9" max="9" width="17.77734375" style="2" customWidth="1"/>
    <col min="10" max="10" width="17.77734375" customWidth="1"/>
    <col min="11" max="11" width="17.77734375" style="2" customWidth="1"/>
    <col min="12" max="12" width="17.77734375" customWidth="1"/>
    <col min="13" max="13" width="17.77734375" style="28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161</v>
      </c>
      <c r="B2" s="31">
        <v>72507112.709999993</v>
      </c>
      <c r="C2" s="2">
        <v>325</v>
      </c>
      <c r="D2" s="31">
        <v>13852413.550000001</v>
      </c>
      <c r="E2" s="2">
        <v>299</v>
      </c>
      <c r="F2" s="31">
        <v>463517.49999999924</v>
      </c>
      <c r="G2" s="2">
        <v>59</v>
      </c>
      <c r="H2" s="31">
        <v>71855196.459999993</v>
      </c>
      <c r="I2" s="2">
        <v>323</v>
      </c>
      <c r="J2" s="31">
        <v>13698475.67</v>
      </c>
      <c r="K2" s="2">
        <v>300</v>
      </c>
      <c r="L2" s="31">
        <v>634737.50000000023</v>
      </c>
      <c r="M2" s="28">
        <v>57</v>
      </c>
    </row>
    <row r="3" spans="1:13" x14ac:dyDescent="0.3">
      <c r="A3" t="s">
        <v>162</v>
      </c>
      <c r="B3" s="31">
        <v>98585052.790000007</v>
      </c>
      <c r="C3" s="2">
        <v>398</v>
      </c>
      <c r="D3" s="31">
        <v>30658598.559999999</v>
      </c>
      <c r="E3" s="2">
        <v>375</v>
      </c>
      <c r="F3" s="31">
        <v>734130.8333333336</v>
      </c>
      <c r="G3" s="2">
        <v>77</v>
      </c>
      <c r="H3" s="31">
        <v>90527574.349999994</v>
      </c>
      <c r="I3" s="2">
        <v>404</v>
      </c>
      <c r="J3" s="31">
        <v>29507447.899999999</v>
      </c>
      <c r="K3" s="2">
        <v>381</v>
      </c>
      <c r="L3" s="31">
        <v>914920.33333333395</v>
      </c>
      <c r="M3" s="28">
        <v>77</v>
      </c>
    </row>
    <row r="4" spans="1:13" x14ac:dyDescent="0.3">
      <c r="A4" t="s">
        <v>163</v>
      </c>
      <c r="B4" s="31">
        <v>43445344.829999998</v>
      </c>
      <c r="C4" s="2">
        <v>262</v>
      </c>
      <c r="D4" s="31">
        <v>12710048.109999999</v>
      </c>
      <c r="E4" s="2">
        <v>244</v>
      </c>
      <c r="F4" s="31">
        <v>90136.999999999971</v>
      </c>
      <c r="G4" s="2">
        <v>64</v>
      </c>
      <c r="H4" s="31">
        <v>39578399.780000001</v>
      </c>
      <c r="I4" s="2">
        <v>258</v>
      </c>
      <c r="J4" s="31">
        <v>11672029.300000001</v>
      </c>
      <c r="K4" s="2">
        <v>239</v>
      </c>
      <c r="L4" s="31">
        <v>239556.16666666692</v>
      </c>
      <c r="M4" s="28">
        <v>60</v>
      </c>
    </row>
    <row r="5" spans="1:13" x14ac:dyDescent="0.3">
      <c r="A5" t="s">
        <v>164</v>
      </c>
      <c r="B5" s="31">
        <v>502541833.63</v>
      </c>
      <c r="C5" s="32">
        <v>1442</v>
      </c>
      <c r="D5" s="31">
        <v>143953712.77000001</v>
      </c>
      <c r="E5" s="32">
        <v>1315</v>
      </c>
      <c r="F5" s="31">
        <v>10333706.999999996</v>
      </c>
      <c r="G5" s="2">
        <v>329</v>
      </c>
      <c r="H5" s="31">
        <v>480121509.77999997</v>
      </c>
      <c r="I5" s="32">
        <v>1420</v>
      </c>
      <c r="J5" s="31">
        <v>132006835.62</v>
      </c>
      <c r="K5" s="32">
        <v>1309</v>
      </c>
      <c r="L5" s="31">
        <v>4158419.9999999991</v>
      </c>
      <c r="M5" s="28">
        <v>338</v>
      </c>
    </row>
    <row r="6" spans="1:13" x14ac:dyDescent="0.3">
      <c r="A6" t="s">
        <v>165</v>
      </c>
      <c r="B6" s="31">
        <v>1402306.01</v>
      </c>
      <c r="C6" s="2">
        <v>28</v>
      </c>
      <c r="D6" s="31">
        <v>422771.81</v>
      </c>
      <c r="E6" s="2">
        <v>26</v>
      </c>
      <c r="F6">
        <v>0</v>
      </c>
      <c r="G6" s="2">
        <v>0</v>
      </c>
      <c r="H6" s="31">
        <v>1332962.8600000001</v>
      </c>
      <c r="I6" s="2">
        <v>27</v>
      </c>
      <c r="J6" s="31">
        <v>448040.53</v>
      </c>
      <c r="K6" s="2">
        <v>23</v>
      </c>
      <c r="L6">
        <v>0</v>
      </c>
      <c r="M6" s="28">
        <v>0</v>
      </c>
    </row>
    <row r="7" spans="1:13" x14ac:dyDescent="0.3">
      <c r="A7" t="s">
        <v>166</v>
      </c>
      <c r="B7" s="31">
        <v>129850180.28</v>
      </c>
      <c r="C7" s="2">
        <v>327</v>
      </c>
      <c r="D7" s="31">
        <v>18188994.149999999</v>
      </c>
      <c r="E7" s="2">
        <v>302</v>
      </c>
      <c r="F7" s="31">
        <v>688094.66666666674</v>
      </c>
      <c r="G7" s="2">
        <v>64</v>
      </c>
      <c r="H7" s="31">
        <v>125002895.90000001</v>
      </c>
      <c r="I7" s="2">
        <v>321</v>
      </c>
      <c r="J7" s="31">
        <v>16540385.470000001</v>
      </c>
      <c r="K7" s="2">
        <v>295</v>
      </c>
      <c r="L7" s="31">
        <v>305283.49999999994</v>
      </c>
      <c r="M7" s="28">
        <v>67</v>
      </c>
    </row>
    <row r="8" spans="1:13" x14ac:dyDescent="0.3">
      <c r="A8" t="s">
        <v>167</v>
      </c>
      <c r="B8" s="31">
        <v>3666150.83</v>
      </c>
      <c r="C8" s="2">
        <v>39</v>
      </c>
      <c r="D8" s="31">
        <v>848113.64</v>
      </c>
      <c r="E8" s="2">
        <v>38</v>
      </c>
      <c r="F8">
        <v>0</v>
      </c>
      <c r="G8" s="2">
        <v>0</v>
      </c>
      <c r="H8" s="31">
        <v>3436832.29</v>
      </c>
      <c r="I8" s="2">
        <v>38</v>
      </c>
      <c r="J8" s="31">
        <v>925509.83</v>
      </c>
      <c r="K8" s="2">
        <v>36</v>
      </c>
      <c r="L8">
        <v>0</v>
      </c>
      <c r="M8" s="28">
        <v>0</v>
      </c>
    </row>
    <row r="9" spans="1:13" x14ac:dyDescent="0.3">
      <c r="A9" t="s">
        <v>168</v>
      </c>
      <c r="B9" s="31">
        <v>82693800.319999993</v>
      </c>
      <c r="C9" s="2">
        <v>287</v>
      </c>
      <c r="D9" s="31">
        <v>34899962.909999996</v>
      </c>
      <c r="E9" s="2">
        <v>276</v>
      </c>
      <c r="F9" s="31">
        <v>678735.3333333336</v>
      </c>
      <c r="G9" s="2">
        <v>65</v>
      </c>
      <c r="H9" s="31">
        <v>82592841.469999999</v>
      </c>
      <c r="I9" s="2">
        <v>289</v>
      </c>
      <c r="J9" s="31">
        <v>35359844.979999997</v>
      </c>
      <c r="K9" s="2">
        <v>282</v>
      </c>
      <c r="L9" s="31">
        <v>514160.5</v>
      </c>
      <c r="M9" s="28">
        <v>63</v>
      </c>
    </row>
    <row r="10" spans="1:13" x14ac:dyDescent="0.3">
      <c r="A10" t="s">
        <v>169</v>
      </c>
      <c r="B10" s="31">
        <v>22882153.48</v>
      </c>
      <c r="C10" s="2">
        <v>170</v>
      </c>
      <c r="D10" s="31">
        <v>4941231.8899999997</v>
      </c>
      <c r="E10" s="2">
        <v>153</v>
      </c>
      <c r="F10" s="31">
        <v>104100.83333333333</v>
      </c>
      <c r="G10" s="2">
        <v>41</v>
      </c>
      <c r="H10" s="31">
        <v>22149646.41</v>
      </c>
      <c r="I10" s="2">
        <v>175</v>
      </c>
      <c r="J10" s="31">
        <v>4430833.92</v>
      </c>
      <c r="K10" s="2">
        <v>161</v>
      </c>
      <c r="L10" s="31">
        <v>157063.33333333343</v>
      </c>
      <c r="M10" s="28">
        <v>46</v>
      </c>
    </row>
    <row r="11" spans="1:13" x14ac:dyDescent="0.3">
      <c r="A11" t="s">
        <v>170</v>
      </c>
      <c r="B11" s="31">
        <v>65514233.789999999</v>
      </c>
      <c r="C11" s="2">
        <v>246</v>
      </c>
      <c r="D11" s="31">
        <v>12876817.68</v>
      </c>
      <c r="E11" s="2">
        <v>225</v>
      </c>
      <c r="F11" s="31">
        <v>357673.83333333331</v>
      </c>
      <c r="G11" s="2">
        <v>63</v>
      </c>
      <c r="H11" s="31">
        <v>71782738.230000004</v>
      </c>
      <c r="I11" s="2">
        <v>260</v>
      </c>
      <c r="J11" s="31">
        <v>16677616.109999999</v>
      </c>
      <c r="K11" s="2">
        <v>235</v>
      </c>
      <c r="L11" s="31">
        <v>572050.49999999965</v>
      </c>
      <c r="M11" s="28">
        <v>65</v>
      </c>
    </row>
    <row r="12" spans="1:13" x14ac:dyDescent="0.3">
      <c r="A12" t="s">
        <v>171</v>
      </c>
      <c r="B12" s="31">
        <v>1233771796.6199999</v>
      </c>
      <c r="C12" s="2">
        <v>7546</v>
      </c>
      <c r="D12" s="31">
        <v>277465943.19999999</v>
      </c>
      <c r="E12" s="2">
        <v>6069</v>
      </c>
      <c r="F12" s="31">
        <v>5948259.833333333</v>
      </c>
      <c r="G12" s="2">
        <v>280</v>
      </c>
      <c r="H12" s="31">
        <v>1127832645.47</v>
      </c>
      <c r="I12" s="2">
        <v>6767</v>
      </c>
      <c r="J12" s="31">
        <v>272232087.14999998</v>
      </c>
      <c r="K12" s="2">
        <v>5458</v>
      </c>
      <c r="L12" s="31">
        <v>5106722.333333333</v>
      </c>
      <c r="M12" s="28">
        <v>290</v>
      </c>
    </row>
    <row r="13" spans="1:13" x14ac:dyDescent="0.3">
      <c r="A13" t="s">
        <v>172</v>
      </c>
      <c r="B13" s="31">
        <v>140371523.59999999</v>
      </c>
      <c r="C13" s="2">
        <v>583</v>
      </c>
      <c r="D13" s="31">
        <v>48174056.729999997</v>
      </c>
      <c r="E13" s="2">
        <v>537</v>
      </c>
      <c r="F13" s="31">
        <v>2573965.3333333298</v>
      </c>
      <c r="G13" s="2">
        <v>115</v>
      </c>
      <c r="H13" s="31">
        <v>119983538.26000001</v>
      </c>
      <c r="I13" s="2">
        <v>585</v>
      </c>
      <c r="J13" s="31">
        <v>46924115.409999996</v>
      </c>
      <c r="K13" s="2">
        <v>540</v>
      </c>
      <c r="L13" s="31">
        <v>1905650.9999999991</v>
      </c>
      <c r="M13" s="28">
        <v>115</v>
      </c>
    </row>
    <row r="14" spans="1:13" x14ac:dyDescent="0.3">
      <c r="A14" t="s">
        <v>173</v>
      </c>
      <c r="B14" s="31">
        <v>227236452.19</v>
      </c>
      <c r="C14" s="2">
        <v>591</v>
      </c>
      <c r="D14" s="31">
        <v>41033616.210000001</v>
      </c>
      <c r="E14" s="2">
        <v>554</v>
      </c>
      <c r="F14" s="31">
        <v>1309291.0000000005</v>
      </c>
      <c r="G14" s="2">
        <v>128</v>
      </c>
      <c r="H14" s="31">
        <v>215139252.37</v>
      </c>
      <c r="I14" s="2">
        <v>592</v>
      </c>
      <c r="J14" s="31">
        <v>37178053.659999996</v>
      </c>
      <c r="K14" s="2">
        <v>552</v>
      </c>
      <c r="L14" s="31">
        <v>1885484.0000000002</v>
      </c>
      <c r="M14" s="28">
        <v>124</v>
      </c>
    </row>
    <row r="15" spans="1:13" x14ac:dyDescent="0.3">
      <c r="A15" t="s">
        <v>174</v>
      </c>
      <c r="B15" s="31">
        <v>144188052.05000001</v>
      </c>
      <c r="C15" s="2">
        <v>433</v>
      </c>
      <c r="D15" s="31">
        <v>37790323.990000002</v>
      </c>
      <c r="E15" s="2">
        <v>406</v>
      </c>
      <c r="F15" s="31">
        <v>564617.99999999988</v>
      </c>
      <c r="G15" s="2">
        <v>90</v>
      </c>
      <c r="H15" s="31">
        <v>102929734.67</v>
      </c>
      <c r="I15" s="2">
        <v>438</v>
      </c>
      <c r="J15" s="31">
        <v>31335709.77</v>
      </c>
      <c r="K15" s="2">
        <v>406</v>
      </c>
      <c r="L15" s="31">
        <v>465467.66666666669</v>
      </c>
      <c r="M15" s="28">
        <v>89</v>
      </c>
    </row>
    <row r="16" spans="1:13" x14ac:dyDescent="0.3">
      <c r="A16" t="s">
        <v>175</v>
      </c>
      <c r="B16">
        <v>105842112.28</v>
      </c>
      <c r="C16" s="2">
        <v>492</v>
      </c>
      <c r="D16">
        <v>24845245.190000001</v>
      </c>
      <c r="E16" s="2">
        <v>451</v>
      </c>
      <c r="F16">
        <v>659722.00000000047</v>
      </c>
      <c r="G16" s="2">
        <v>117</v>
      </c>
      <c r="H16">
        <v>94756594.280000001</v>
      </c>
      <c r="I16" s="2">
        <v>489</v>
      </c>
      <c r="J16">
        <v>22642695.559999999</v>
      </c>
      <c r="K16" s="2">
        <v>449</v>
      </c>
      <c r="L16">
        <v>845119.00000000035</v>
      </c>
      <c r="M16" s="28">
        <v>124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2023-08-03T15:31:08Z</dcterms:modified>
</cp:coreProperties>
</file>