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2D8CC920-A611-4F00-9A3B-A1731FF2E442}" xr6:coauthVersionLast="34" xr6:coauthVersionMax="34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I350" i="3" s="1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I347" i="3"/>
  <c r="H347" i="3"/>
  <c r="G347" i="3"/>
  <c r="F347" i="3"/>
  <c r="E347" i="3"/>
  <c r="D347" i="3"/>
  <c r="J347" i="3" s="1"/>
  <c r="C347" i="3"/>
  <c r="B347" i="3"/>
  <c r="K346" i="3"/>
  <c r="J346" i="3"/>
  <c r="H346" i="3"/>
  <c r="G346" i="3"/>
  <c r="F346" i="3"/>
  <c r="E346" i="3"/>
  <c r="D346" i="3"/>
  <c r="C346" i="3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J344" i="3" s="1"/>
  <c r="F344" i="3"/>
  <c r="E344" i="3"/>
  <c r="D344" i="3"/>
  <c r="C344" i="3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J342" i="3" s="1"/>
  <c r="F342" i="3"/>
  <c r="E342" i="3"/>
  <c r="D342" i="3"/>
  <c r="C342" i="3"/>
  <c r="I342" i="3" s="1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J336" i="3" s="1"/>
  <c r="F336" i="3"/>
  <c r="E336" i="3"/>
  <c r="D336" i="3"/>
  <c r="C336" i="3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J322" i="3"/>
  <c r="H322" i="3"/>
  <c r="G322" i="3"/>
  <c r="F322" i="3"/>
  <c r="E322" i="3"/>
  <c r="D322" i="3"/>
  <c r="C322" i="3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J320" i="3" s="1"/>
  <c r="F320" i="3"/>
  <c r="E320" i="3"/>
  <c r="D320" i="3"/>
  <c r="C320" i="3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H312" i="3"/>
  <c r="G312" i="3"/>
  <c r="J312" i="3" s="1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I310" i="3" s="1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J306" i="3"/>
  <c r="H306" i="3"/>
  <c r="G306" i="3"/>
  <c r="F306" i="3"/>
  <c r="E306" i="3"/>
  <c r="D306" i="3"/>
  <c r="C306" i="3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H304" i="3"/>
  <c r="G304" i="3"/>
  <c r="J304" i="3" s="1"/>
  <c r="F304" i="3"/>
  <c r="E304" i="3"/>
  <c r="D304" i="3"/>
  <c r="C304" i="3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I294" i="3" s="1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J288" i="3" s="1"/>
  <c r="F288" i="3"/>
  <c r="E288" i="3"/>
  <c r="D288" i="3"/>
  <c r="C288" i="3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D283" i="3"/>
  <c r="J283" i="3" s="1"/>
  <c r="C283" i="3"/>
  <c r="B283" i="3"/>
  <c r="K282" i="3"/>
  <c r="J282" i="3"/>
  <c r="H282" i="3"/>
  <c r="G282" i="3"/>
  <c r="F282" i="3"/>
  <c r="E282" i="3"/>
  <c r="D282" i="3"/>
  <c r="C282" i="3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J272" i="3" s="1"/>
  <c r="F272" i="3"/>
  <c r="E272" i="3"/>
  <c r="D272" i="3"/>
  <c r="C272" i="3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D269" i="3"/>
  <c r="J269" i="3" s="1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J267" i="3"/>
  <c r="I267" i="3"/>
  <c r="H267" i="3"/>
  <c r="G267" i="3"/>
  <c r="F267" i="3"/>
  <c r="E267" i="3"/>
  <c r="K267" i="3" s="1"/>
  <c r="D267" i="3"/>
  <c r="C267" i="3"/>
  <c r="B267" i="3"/>
  <c r="H266" i="3"/>
  <c r="K266" i="3" s="1"/>
  <c r="G266" i="3"/>
  <c r="F266" i="3"/>
  <c r="E266" i="3"/>
  <c r="D266" i="3"/>
  <c r="J266" i="3" s="1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K262" i="3"/>
  <c r="H262" i="3"/>
  <c r="G262" i="3"/>
  <c r="F262" i="3"/>
  <c r="E262" i="3"/>
  <c r="D262" i="3"/>
  <c r="C262" i="3"/>
  <c r="I262" i="3" s="1"/>
  <c r="B262" i="3"/>
  <c r="J261" i="3"/>
  <c r="H261" i="3"/>
  <c r="G261" i="3"/>
  <c r="F261" i="3"/>
  <c r="I261" i="3" s="1"/>
  <c r="E261" i="3"/>
  <c r="K261" i="3" s="1"/>
  <c r="D261" i="3"/>
  <c r="C261" i="3"/>
  <c r="B261" i="3"/>
  <c r="H260" i="3"/>
  <c r="K260" i="3" s="1"/>
  <c r="G260" i="3"/>
  <c r="F260" i="3"/>
  <c r="E260" i="3"/>
  <c r="D260" i="3"/>
  <c r="C260" i="3"/>
  <c r="I260" i="3" s="1"/>
  <c r="B260" i="3"/>
  <c r="J259" i="3"/>
  <c r="I259" i="3"/>
  <c r="H259" i="3"/>
  <c r="G259" i="3"/>
  <c r="F259" i="3"/>
  <c r="E259" i="3"/>
  <c r="K259" i="3" s="1"/>
  <c r="D259" i="3"/>
  <c r="C259" i="3"/>
  <c r="B259" i="3"/>
  <c r="H258" i="3"/>
  <c r="K258" i="3" s="1"/>
  <c r="G258" i="3"/>
  <c r="F258" i="3"/>
  <c r="E258" i="3"/>
  <c r="D258" i="3"/>
  <c r="J258" i="3" s="1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I255" i="3" s="1"/>
  <c r="E255" i="3"/>
  <c r="K255" i="3" s="1"/>
  <c r="D255" i="3"/>
  <c r="C255" i="3"/>
  <c r="B255" i="3"/>
  <c r="K254" i="3"/>
  <c r="H254" i="3"/>
  <c r="G254" i="3"/>
  <c r="F254" i="3"/>
  <c r="E254" i="3"/>
  <c r="D254" i="3"/>
  <c r="C254" i="3"/>
  <c r="I254" i="3" s="1"/>
  <c r="B254" i="3"/>
  <c r="H253" i="3"/>
  <c r="G253" i="3"/>
  <c r="F253" i="3"/>
  <c r="I253" i="3" s="1"/>
  <c r="E253" i="3"/>
  <c r="D253" i="3"/>
  <c r="J253" i="3" s="1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I251" i="3"/>
  <c r="H251" i="3"/>
  <c r="G251" i="3"/>
  <c r="F251" i="3"/>
  <c r="E251" i="3"/>
  <c r="K251" i="3" s="1"/>
  <c r="D251" i="3"/>
  <c r="C251" i="3"/>
  <c r="B251" i="3"/>
  <c r="K250" i="3"/>
  <c r="H250" i="3"/>
  <c r="G250" i="3"/>
  <c r="J250" i="3" s="1"/>
  <c r="F250" i="3"/>
  <c r="E250" i="3"/>
  <c r="D250" i="3"/>
  <c r="C250" i="3"/>
  <c r="B250" i="3"/>
  <c r="H249" i="3"/>
  <c r="G249" i="3"/>
  <c r="F249" i="3"/>
  <c r="I249" i="3" s="1"/>
  <c r="E249" i="3"/>
  <c r="D249" i="3"/>
  <c r="J249" i="3" s="1"/>
  <c r="C249" i="3"/>
  <c r="B249" i="3"/>
  <c r="H248" i="3"/>
  <c r="K248" i="3" s="1"/>
  <c r="G248" i="3"/>
  <c r="F248" i="3"/>
  <c r="E248" i="3"/>
  <c r="D248" i="3"/>
  <c r="J248" i="3" s="1"/>
  <c r="C248" i="3"/>
  <c r="I248" i="3" s="1"/>
  <c r="B248" i="3"/>
  <c r="J247" i="3"/>
  <c r="I247" i="3"/>
  <c r="H247" i="3"/>
  <c r="G247" i="3"/>
  <c r="F247" i="3"/>
  <c r="E247" i="3"/>
  <c r="K247" i="3" s="1"/>
  <c r="D247" i="3"/>
  <c r="C247" i="3"/>
  <c r="B247" i="3"/>
  <c r="K246" i="3"/>
  <c r="H246" i="3"/>
  <c r="G246" i="3"/>
  <c r="J246" i="3" s="1"/>
  <c r="F246" i="3"/>
  <c r="E246" i="3"/>
  <c r="D246" i="3"/>
  <c r="C246" i="3"/>
  <c r="B246" i="3"/>
  <c r="H245" i="3"/>
  <c r="G245" i="3"/>
  <c r="F245" i="3"/>
  <c r="I245" i="3" s="1"/>
  <c r="E245" i="3"/>
  <c r="D245" i="3"/>
  <c r="J245" i="3" s="1"/>
  <c r="C245" i="3"/>
  <c r="B245" i="3"/>
  <c r="H244" i="3"/>
  <c r="K244" i="3" s="1"/>
  <c r="G244" i="3"/>
  <c r="F244" i="3"/>
  <c r="E244" i="3"/>
  <c r="D244" i="3"/>
  <c r="J244" i="3" s="1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K242" i="3"/>
  <c r="H242" i="3"/>
  <c r="G242" i="3"/>
  <c r="J242" i="3" s="1"/>
  <c r="F242" i="3"/>
  <c r="E242" i="3"/>
  <c r="D242" i="3"/>
  <c r="C242" i="3"/>
  <c r="B242" i="3"/>
  <c r="H241" i="3"/>
  <c r="G241" i="3"/>
  <c r="F241" i="3"/>
  <c r="I241" i="3" s="1"/>
  <c r="E241" i="3"/>
  <c r="D241" i="3"/>
  <c r="J241" i="3" s="1"/>
  <c r="C241" i="3"/>
  <c r="B241" i="3"/>
  <c r="H240" i="3"/>
  <c r="K240" i="3" s="1"/>
  <c r="G240" i="3"/>
  <c r="F240" i="3"/>
  <c r="E240" i="3"/>
  <c r="D240" i="3"/>
  <c r="J240" i="3" s="1"/>
  <c r="C240" i="3"/>
  <c r="I240" i="3" s="1"/>
  <c r="B240" i="3"/>
  <c r="J239" i="3"/>
  <c r="I239" i="3"/>
  <c r="H239" i="3"/>
  <c r="G239" i="3"/>
  <c r="F239" i="3"/>
  <c r="E239" i="3"/>
  <c r="K239" i="3" s="1"/>
  <c r="D239" i="3"/>
  <c r="C239" i="3"/>
  <c r="B239" i="3"/>
  <c r="K238" i="3"/>
  <c r="H238" i="3"/>
  <c r="G238" i="3"/>
  <c r="J238" i="3" s="1"/>
  <c r="F238" i="3"/>
  <c r="E238" i="3"/>
  <c r="D238" i="3"/>
  <c r="C238" i="3"/>
  <c r="B238" i="3"/>
  <c r="H237" i="3"/>
  <c r="G237" i="3"/>
  <c r="F237" i="3"/>
  <c r="I237" i="3" s="1"/>
  <c r="E237" i="3"/>
  <c r="D237" i="3"/>
  <c r="J237" i="3" s="1"/>
  <c r="C237" i="3"/>
  <c r="B237" i="3"/>
  <c r="H236" i="3"/>
  <c r="K236" i="3" s="1"/>
  <c r="G236" i="3"/>
  <c r="F236" i="3"/>
  <c r="E236" i="3"/>
  <c r="D236" i="3"/>
  <c r="J236" i="3" s="1"/>
  <c r="C236" i="3"/>
  <c r="I236" i="3" s="1"/>
  <c r="B236" i="3"/>
  <c r="J235" i="3"/>
  <c r="I235" i="3"/>
  <c r="H235" i="3"/>
  <c r="G235" i="3"/>
  <c r="F235" i="3"/>
  <c r="E235" i="3"/>
  <c r="K235" i="3" s="1"/>
  <c r="D235" i="3"/>
  <c r="C235" i="3"/>
  <c r="B235" i="3"/>
  <c r="K234" i="3"/>
  <c r="H234" i="3"/>
  <c r="G234" i="3"/>
  <c r="J234" i="3" s="1"/>
  <c r="F234" i="3"/>
  <c r="E234" i="3"/>
  <c r="D234" i="3"/>
  <c r="C234" i="3"/>
  <c r="B234" i="3"/>
  <c r="H233" i="3"/>
  <c r="G233" i="3"/>
  <c r="F233" i="3"/>
  <c r="I233" i="3" s="1"/>
  <c r="E233" i="3"/>
  <c r="D233" i="3"/>
  <c r="J233" i="3" s="1"/>
  <c r="C233" i="3"/>
  <c r="B233" i="3"/>
  <c r="H232" i="3"/>
  <c r="K232" i="3" s="1"/>
  <c r="G232" i="3"/>
  <c r="F232" i="3"/>
  <c r="E232" i="3"/>
  <c r="D232" i="3"/>
  <c r="J232" i="3" s="1"/>
  <c r="C232" i="3"/>
  <c r="I232" i="3" s="1"/>
  <c r="B232" i="3"/>
  <c r="J231" i="3"/>
  <c r="I231" i="3"/>
  <c r="H231" i="3"/>
  <c r="G231" i="3"/>
  <c r="F231" i="3"/>
  <c r="E231" i="3"/>
  <c r="K231" i="3" s="1"/>
  <c r="D231" i="3"/>
  <c r="C231" i="3"/>
  <c r="B231" i="3"/>
  <c r="K230" i="3"/>
  <c r="H230" i="3"/>
  <c r="G230" i="3"/>
  <c r="J230" i="3" s="1"/>
  <c r="F230" i="3"/>
  <c r="E230" i="3"/>
  <c r="D230" i="3"/>
  <c r="C230" i="3"/>
  <c r="B230" i="3"/>
  <c r="H229" i="3"/>
  <c r="G229" i="3"/>
  <c r="F229" i="3"/>
  <c r="I229" i="3" s="1"/>
  <c r="E229" i="3"/>
  <c r="D229" i="3"/>
  <c r="J229" i="3" s="1"/>
  <c r="C229" i="3"/>
  <c r="B229" i="3"/>
  <c r="H228" i="3"/>
  <c r="K228" i="3" s="1"/>
  <c r="G228" i="3"/>
  <c r="F228" i="3"/>
  <c r="E228" i="3"/>
  <c r="D228" i="3"/>
  <c r="J228" i="3" s="1"/>
  <c r="C228" i="3"/>
  <c r="I228" i="3" s="1"/>
  <c r="B228" i="3"/>
  <c r="J227" i="3"/>
  <c r="I227" i="3"/>
  <c r="H227" i="3"/>
  <c r="G227" i="3"/>
  <c r="F227" i="3"/>
  <c r="E227" i="3"/>
  <c r="K227" i="3" s="1"/>
  <c r="D227" i="3"/>
  <c r="C227" i="3"/>
  <c r="B227" i="3"/>
  <c r="K226" i="3"/>
  <c r="H226" i="3"/>
  <c r="G226" i="3"/>
  <c r="J226" i="3" s="1"/>
  <c r="F226" i="3"/>
  <c r="E226" i="3"/>
  <c r="D226" i="3"/>
  <c r="C226" i="3"/>
  <c r="B226" i="3"/>
  <c r="H225" i="3"/>
  <c r="G225" i="3"/>
  <c r="F225" i="3"/>
  <c r="I225" i="3" s="1"/>
  <c r="E225" i="3"/>
  <c r="D225" i="3"/>
  <c r="J225" i="3" s="1"/>
  <c r="C225" i="3"/>
  <c r="B225" i="3"/>
  <c r="H224" i="3"/>
  <c r="K224" i="3" s="1"/>
  <c r="G224" i="3"/>
  <c r="F224" i="3"/>
  <c r="E224" i="3"/>
  <c r="D224" i="3"/>
  <c r="J224" i="3" s="1"/>
  <c r="C224" i="3"/>
  <c r="I224" i="3" s="1"/>
  <c r="B224" i="3"/>
  <c r="J223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J222" i="3" s="1"/>
  <c r="F222" i="3"/>
  <c r="E222" i="3"/>
  <c r="D222" i="3"/>
  <c r="C222" i="3"/>
  <c r="B222" i="3"/>
  <c r="H221" i="3"/>
  <c r="G221" i="3"/>
  <c r="F221" i="3"/>
  <c r="I221" i="3" s="1"/>
  <c r="E221" i="3"/>
  <c r="D221" i="3"/>
  <c r="J221" i="3" s="1"/>
  <c r="C221" i="3"/>
  <c r="B221" i="3"/>
  <c r="H220" i="3"/>
  <c r="K220" i="3" s="1"/>
  <c r="G220" i="3"/>
  <c r="F220" i="3"/>
  <c r="E220" i="3"/>
  <c r="D220" i="3"/>
  <c r="J220" i="3" s="1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K218" i="3"/>
  <c r="H218" i="3"/>
  <c r="G218" i="3"/>
  <c r="J218" i="3" s="1"/>
  <c r="F218" i="3"/>
  <c r="E218" i="3"/>
  <c r="D218" i="3"/>
  <c r="C218" i="3"/>
  <c r="B218" i="3"/>
  <c r="H217" i="3"/>
  <c r="G217" i="3"/>
  <c r="F217" i="3"/>
  <c r="I217" i="3" s="1"/>
  <c r="E217" i="3"/>
  <c r="D217" i="3"/>
  <c r="J217" i="3" s="1"/>
  <c r="C217" i="3"/>
  <c r="B217" i="3"/>
  <c r="H216" i="3"/>
  <c r="K216" i="3" s="1"/>
  <c r="G216" i="3"/>
  <c r="F216" i="3"/>
  <c r="E216" i="3"/>
  <c r="D216" i="3"/>
  <c r="J216" i="3" s="1"/>
  <c r="C216" i="3"/>
  <c r="I216" i="3" s="1"/>
  <c r="B216" i="3"/>
  <c r="J215" i="3"/>
  <c r="I215" i="3"/>
  <c r="H215" i="3"/>
  <c r="G215" i="3"/>
  <c r="F215" i="3"/>
  <c r="E215" i="3"/>
  <c r="K215" i="3" s="1"/>
  <c r="D215" i="3"/>
  <c r="C215" i="3"/>
  <c r="B215" i="3"/>
  <c r="K214" i="3"/>
  <c r="H214" i="3"/>
  <c r="G214" i="3"/>
  <c r="J214" i="3" s="1"/>
  <c r="F214" i="3"/>
  <c r="E214" i="3"/>
  <c r="D214" i="3"/>
  <c r="C214" i="3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B212" i="3"/>
  <c r="I211" i="3"/>
  <c r="H211" i="3"/>
  <c r="G211" i="3"/>
  <c r="F211" i="3"/>
  <c r="E211" i="3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B204" i="3"/>
  <c r="I203" i="3"/>
  <c r="H203" i="3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B200" i="3"/>
  <c r="I199" i="3"/>
  <c r="H199" i="3"/>
  <c r="G199" i="3"/>
  <c r="F199" i="3"/>
  <c r="E199" i="3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B192" i="3"/>
  <c r="I191" i="3"/>
  <c r="H191" i="3"/>
  <c r="G191" i="3"/>
  <c r="F191" i="3"/>
  <c r="E191" i="3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B188" i="3"/>
  <c r="I187" i="3"/>
  <c r="H187" i="3"/>
  <c r="G187" i="3"/>
  <c r="F187" i="3"/>
  <c r="E187" i="3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B184" i="3"/>
  <c r="I183" i="3"/>
  <c r="H183" i="3"/>
  <c r="G183" i="3"/>
  <c r="F183" i="3"/>
  <c r="E183" i="3"/>
  <c r="D183" i="3"/>
  <c r="J183" i="3" s="1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J180" i="3"/>
  <c r="H180" i="3"/>
  <c r="G180" i="3"/>
  <c r="F180" i="3"/>
  <c r="E180" i="3"/>
  <c r="D180" i="3"/>
  <c r="C180" i="3"/>
  <c r="B180" i="3"/>
  <c r="I179" i="3"/>
  <c r="H179" i="3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J176" i="3"/>
  <c r="H176" i="3"/>
  <c r="G176" i="3"/>
  <c r="F176" i="3"/>
  <c r="E176" i="3"/>
  <c r="D176" i="3"/>
  <c r="C176" i="3"/>
  <c r="B176" i="3"/>
  <c r="I175" i="3"/>
  <c r="H175" i="3"/>
  <c r="G175" i="3"/>
  <c r="F175" i="3"/>
  <c r="E175" i="3"/>
  <c r="D175" i="3"/>
  <c r="J175" i="3" s="1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J172" i="3"/>
  <c r="H172" i="3"/>
  <c r="G172" i="3"/>
  <c r="F172" i="3"/>
  <c r="E172" i="3"/>
  <c r="D172" i="3"/>
  <c r="C172" i="3"/>
  <c r="B172" i="3"/>
  <c r="I171" i="3"/>
  <c r="H171" i="3"/>
  <c r="G171" i="3"/>
  <c r="F171" i="3"/>
  <c r="E171" i="3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J168" i="3"/>
  <c r="H168" i="3"/>
  <c r="G168" i="3"/>
  <c r="F168" i="3"/>
  <c r="E168" i="3"/>
  <c r="D168" i="3"/>
  <c r="C168" i="3"/>
  <c r="B168" i="3"/>
  <c r="I167" i="3"/>
  <c r="H167" i="3"/>
  <c r="G167" i="3"/>
  <c r="F167" i="3"/>
  <c r="E167" i="3"/>
  <c r="D167" i="3"/>
  <c r="J167" i="3" s="1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J164" i="3"/>
  <c r="H164" i="3"/>
  <c r="G164" i="3"/>
  <c r="F164" i="3"/>
  <c r="E164" i="3"/>
  <c r="D164" i="3"/>
  <c r="C164" i="3"/>
  <c r="B164" i="3"/>
  <c r="I163" i="3"/>
  <c r="H163" i="3"/>
  <c r="G163" i="3"/>
  <c r="F163" i="3"/>
  <c r="E163" i="3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J160" i="3"/>
  <c r="H160" i="3"/>
  <c r="G160" i="3"/>
  <c r="F160" i="3"/>
  <c r="E160" i="3"/>
  <c r="D160" i="3"/>
  <c r="C160" i="3"/>
  <c r="B160" i="3"/>
  <c r="I159" i="3"/>
  <c r="H159" i="3"/>
  <c r="G159" i="3"/>
  <c r="F159" i="3"/>
  <c r="E159" i="3"/>
  <c r="D159" i="3"/>
  <c r="J159" i="3" s="1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J156" i="3"/>
  <c r="H156" i="3"/>
  <c r="G156" i="3"/>
  <c r="F156" i="3"/>
  <c r="E156" i="3"/>
  <c r="D156" i="3"/>
  <c r="C156" i="3"/>
  <c r="B156" i="3"/>
  <c r="I155" i="3"/>
  <c r="H155" i="3"/>
  <c r="G155" i="3"/>
  <c r="F155" i="3"/>
  <c r="E155" i="3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J152" i="3" s="1"/>
  <c r="F152" i="3"/>
  <c r="E152" i="3"/>
  <c r="D152" i="3"/>
  <c r="C152" i="3"/>
  <c r="B152" i="3"/>
  <c r="I151" i="3"/>
  <c r="H151" i="3"/>
  <c r="G151" i="3"/>
  <c r="F151" i="3"/>
  <c r="E151" i="3"/>
  <c r="D151" i="3"/>
  <c r="J151" i="3" s="1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J148" i="3" s="1"/>
  <c r="F148" i="3"/>
  <c r="E148" i="3"/>
  <c r="D148" i="3"/>
  <c r="C148" i="3"/>
  <c r="B148" i="3"/>
  <c r="I147" i="3"/>
  <c r="H147" i="3"/>
  <c r="G147" i="3"/>
  <c r="F147" i="3"/>
  <c r="E147" i="3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J144" i="3" s="1"/>
  <c r="F144" i="3"/>
  <c r="E144" i="3"/>
  <c r="D144" i="3"/>
  <c r="C144" i="3"/>
  <c r="B144" i="3"/>
  <c r="I143" i="3"/>
  <c r="H143" i="3"/>
  <c r="G143" i="3"/>
  <c r="F143" i="3"/>
  <c r="E143" i="3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J140" i="3" s="1"/>
  <c r="F140" i="3"/>
  <c r="E140" i="3"/>
  <c r="D140" i="3"/>
  <c r="C140" i="3"/>
  <c r="B140" i="3"/>
  <c r="I139" i="3"/>
  <c r="H139" i="3"/>
  <c r="G139" i="3"/>
  <c r="F139" i="3"/>
  <c r="E139" i="3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J136" i="3" s="1"/>
  <c r="F136" i="3"/>
  <c r="E136" i="3"/>
  <c r="D136" i="3"/>
  <c r="C136" i="3"/>
  <c r="B136" i="3"/>
  <c r="I135" i="3"/>
  <c r="H135" i="3"/>
  <c r="G135" i="3"/>
  <c r="F135" i="3"/>
  <c r="E135" i="3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J132" i="3" s="1"/>
  <c r="F132" i="3"/>
  <c r="E132" i="3"/>
  <c r="D132" i="3"/>
  <c r="C132" i="3"/>
  <c r="B132" i="3"/>
  <c r="I131" i="3"/>
  <c r="H131" i="3"/>
  <c r="G131" i="3"/>
  <c r="F131" i="3"/>
  <c r="E131" i="3"/>
  <c r="D131" i="3"/>
  <c r="J131" i="3" s="1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J128" i="3" s="1"/>
  <c r="F128" i="3"/>
  <c r="E128" i="3"/>
  <c r="D128" i="3"/>
  <c r="C128" i="3"/>
  <c r="B128" i="3"/>
  <c r="I127" i="3"/>
  <c r="H127" i="3"/>
  <c r="G127" i="3"/>
  <c r="F127" i="3"/>
  <c r="E127" i="3"/>
  <c r="D127" i="3"/>
  <c r="J127" i="3" s="1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B124" i="3"/>
  <c r="I123" i="3"/>
  <c r="H123" i="3"/>
  <c r="G123" i="3"/>
  <c r="F123" i="3"/>
  <c r="E123" i="3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J120" i="3" s="1"/>
  <c r="F120" i="3"/>
  <c r="E120" i="3"/>
  <c r="D120" i="3"/>
  <c r="C120" i="3"/>
  <c r="B120" i="3"/>
  <c r="I119" i="3"/>
  <c r="H119" i="3"/>
  <c r="G119" i="3"/>
  <c r="F119" i="3"/>
  <c r="E119" i="3"/>
  <c r="D119" i="3"/>
  <c r="J119" i="3" s="1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J116" i="3" s="1"/>
  <c r="F116" i="3"/>
  <c r="E116" i="3"/>
  <c r="D116" i="3"/>
  <c r="C116" i="3"/>
  <c r="B116" i="3"/>
  <c r="I115" i="3"/>
  <c r="H115" i="3"/>
  <c r="G115" i="3"/>
  <c r="F115" i="3"/>
  <c r="E115" i="3"/>
  <c r="D115" i="3"/>
  <c r="J115" i="3" s="1"/>
  <c r="C115" i="3"/>
  <c r="B115" i="3"/>
  <c r="K114" i="3"/>
  <c r="H114" i="3"/>
  <c r="G114" i="3"/>
  <c r="J114" i="3" s="1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J112" i="3"/>
  <c r="H112" i="3"/>
  <c r="G112" i="3"/>
  <c r="F112" i="3"/>
  <c r="E112" i="3"/>
  <c r="D112" i="3"/>
  <c r="C112" i="3"/>
  <c r="B112" i="3"/>
  <c r="I111" i="3"/>
  <c r="H111" i="3"/>
  <c r="G111" i="3"/>
  <c r="F111" i="3"/>
  <c r="E111" i="3"/>
  <c r="D111" i="3"/>
  <c r="J111" i="3" s="1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J108" i="3" s="1"/>
  <c r="F108" i="3"/>
  <c r="E108" i="3"/>
  <c r="D108" i="3"/>
  <c r="C108" i="3"/>
  <c r="B108" i="3"/>
  <c r="I107" i="3"/>
  <c r="H107" i="3"/>
  <c r="G107" i="3"/>
  <c r="F107" i="3"/>
  <c r="E107" i="3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B104" i="3"/>
  <c r="I103" i="3"/>
  <c r="H103" i="3"/>
  <c r="G103" i="3"/>
  <c r="F103" i="3"/>
  <c r="E103" i="3"/>
  <c r="D103" i="3"/>
  <c r="J103" i="3" s="1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J100" i="3" s="1"/>
  <c r="F100" i="3"/>
  <c r="E100" i="3"/>
  <c r="D100" i="3"/>
  <c r="C100" i="3"/>
  <c r="B100" i="3"/>
  <c r="I99" i="3"/>
  <c r="H99" i="3"/>
  <c r="G99" i="3"/>
  <c r="F99" i="3"/>
  <c r="E99" i="3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J96" i="3"/>
  <c r="H96" i="3"/>
  <c r="G96" i="3"/>
  <c r="F96" i="3"/>
  <c r="E96" i="3"/>
  <c r="D96" i="3"/>
  <c r="C96" i="3"/>
  <c r="B96" i="3"/>
  <c r="I95" i="3"/>
  <c r="H95" i="3"/>
  <c r="G95" i="3"/>
  <c r="F95" i="3"/>
  <c r="E95" i="3"/>
  <c r="D95" i="3"/>
  <c r="J95" i="3" s="1"/>
  <c r="C95" i="3"/>
  <c r="B95" i="3"/>
  <c r="K94" i="3"/>
  <c r="J94" i="3"/>
  <c r="H94" i="3"/>
  <c r="G94" i="3"/>
  <c r="F94" i="3"/>
  <c r="E94" i="3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B92" i="3"/>
  <c r="I91" i="3"/>
  <c r="H91" i="3"/>
  <c r="G91" i="3"/>
  <c r="F91" i="3"/>
  <c r="E91" i="3"/>
  <c r="D91" i="3"/>
  <c r="J91" i="3" s="1"/>
  <c r="C91" i="3"/>
  <c r="B91" i="3"/>
  <c r="K90" i="3"/>
  <c r="H90" i="3"/>
  <c r="G90" i="3"/>
  <c r="J90" i="3" s="1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J88" i="3"/>
  <c r="H88" i="3"/>
  <c r="G88" i="3"/>
  <c r="F88" i="3"/>
  <c r="E88" i="3"/>
  <c r="D88" i="3"/>
  <c r="C88" i="3"/>
  <c r="B88" i="3"/>
  <c r="I87" i="3"/>
  <c r="H87" i="3"/>
  <c r="G87" i="3"/>
  <c r="F87" i="3"/>
  <c r="E87" i="3"/>
  <c r="D87" i="3"/>
  <c r="J87" i="3" s="1"/>
  <c r="C87" i="3"/>
  <c r="B87" i="3"/>
  <c r="K86" i="3"/>
  <c r="J86" i="3"/>
  <c r="H86" i="3"/>
  <c r="G86" i="3"/>
  <c r="F86" i="3"/>
  <c r="E86" i="3"/>
  <c r="D86" i="3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B84" i="3"/>
  <c r="I83" i="3"/>
  <c r="H83" i="3"/>
  <c r="G83" i="3"/>
  <c r="F83" i="3"/>
  <c r="E83" i="3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J80" i="3"/>
  <c r="H80" i="3"/>
  <c r="G80" i="3"/>
  <c r="F80" i="3"/>
  <c r="E80" i="3"/>
  <c r="D80" i="3"/>
  <c r="C80" i="3"/>
  <c r="B80" i="3"/>
  <c r="I79" i="3"/>
  <c r="H79" i="3"/>
  <c r="G79" i="3"/>
  <c r="F79" i="3"/>
  <c r="E79" i="3"/>
  <c r="D79" i="3"/>
  <c r="J79" i="3" s="1"/>
  <c r="C79" i="3"/>
  <c r="B79" i="3"/>
  <c r="K78" i="3"/>
  <c r="J78" i="3"/>
  <c r="H78" i="3"/>
  <c r="G78" i="3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B76" i="3"/>
  <c r="I75" i="3"/>
  <c r="H75" i="3"/>
  <c r="G75" i="3"/>
  <c r="F75" i="3"/>
  <c r="E75" i="3"/>
  <c r="D75" i="3"/>
  <c r="J75" i="3" s="1"/>
  <c r="C75" i="3"/>
  <c r="B75" i="3"/>
  <c r="K74" i="3"/>
  <c r="H74" i="3"/>
  <c r="G74" i="3"/>
  <c r="J74" i="3" s="1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J72" i="3"/>
  <c r="H72" i="3"/>
  <c r="G72" i="3"/>
  <c r="F72" i="3"/>
  <c r="E72" i="3"/>
  <c r="D72" i="3"/>
  <c r="C72" i="3"/>
  <c r="B72" i="3"/>
  <c r="I71" i="3"/>
  <c r="H71" i="3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J68" i="3" s="1"/>
  <c r="F68" i="3"/>
  <c r="E68" i="3"/>
  <c r="D68" i="3"/>
  <c r="C68" i="3"/>
  <c r="B68" i="3"/>
  <c r="H67" i="3"/>
  <c r="G67" i="3"/>
  <c r="F67" i="3"/>
  <c r="E67" i="3"/>
  <c r="K67" i="3" s="1"/>
  <c r="D67" i="3"/>
  <c r="C67" i="3"/>
  <c r="I67" i="3" s="1"/>
  <c r="B67" i="3"/>
  <c r="I66" i="3"/>
  <c r="H66" i="3"/>
  <c r="G66" i="3"/>
  <c r="J66" i="3" s="1"/>
  <c r="F66" i="3"/>
  <c r="E66" i="3"/>
  <c r="K66" i="3" s="1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I64" i="3" s="1"/>
  <c r="E64" i="3"/>
  <c r="K64" i="3" s="1"/>
  <c r="D64" i="3"/>
  <c r="J64" i="3" s="1"/>
  <c r="C64" i="3"/>
  <c r="B64" i="3"/>
  <c r="J63" i="3"/>
  <c r="H63" i="3"/>
  <c r="K63" i="3" s="1"/>
  <c r="G63" i="3"/>
  <c r="F63" i="3"/>
  <c r="E63" i="3"/>
  <c r="D63" i="3"/>
  <c r="C63" i="3"/>
  <c r="B63" i="3"/>
  <c r="J62" i="3"/>
  <c r="H62" i="3"/>
  <c r="G62" i="3"/>
  <c r="F62" i="3"/>
  <c r="I62" i="3" s="1"/>
  <c r="E62" i="3"/>
  <c r="K62" i="3" s="1"/>
  <c r="D62" i="3"/>
  <c r="C62" i="3"/>
  <c r="B62" i="3"/>
  <c r="J61" i="3"/>
  <c r="H61" i="3"/>
  <c r="K61" i="3" s="1"/>
  <c r="G61" i="3"/>
  <c r="F61" i="3"/>
  <c r="E61" i="3"/>
  <c r="D61" i="3"/>
  <c r="C61" i="3"/>
  <c r="B61" i="3"/>
  <c r="J60" i="3"/>
  <c r="H60" i="3"/>
  <c r="G60" i="3"/>
  <c r="F60" i="3"/>
  <c r="I60" i="3" s="1"/>
  <c r="E60" i="3"/>
  <c r="K60" i="3" s="1"/>
  <c r="D60" i="3"/>
  <c r="C60" i="3"/>
  <c r="B60" i="3"/>
  <c r="J59" i="3"/>
  <c r="H59" i="3"/>
  <c r="K59" i="3" s="1"/>
  <c r="G59" i="3"/>
  <c r="F59" i="3"/>
  <c r="E59" i="3"/>
  <c r="D59" i="3"/>
  <c r="C59" i="3"/>
  <c r="B59" i="3"/>
  <c r="J58" i="3"/>
  <c r="H58" i="3"/>
  <c r="G58" i="3"/>
  <c r="F58" i="3"/>
  <c r="I58" i="3" s="1"/>
  <c r="E58" i="3"/>
  <c r="K58" i="3" s="1"/>
  <c r="D58" i="3"/>
  <c r="C58" i="3"/>
  <c r="B58" i="3"/>
  <c r="J57" i="3"/>
  <c r="H57" i="3"/>
  <c r="K57" i="3" s="1"/>
  <c r="G57" i="3"/>
  <c r="F57" i="3"/>
  <c r="E57" i="3"/>
  <c r="D57" i="3"/>
  <c r="C57" i="3"/>
  <c r="B57" i="3"/>
  <c r="J56" i="3"/>
  <c r="H56" i="3"/>
  <c r="G56" i="3"/>
  <c r="F56" i="3"/>
  <c r="I56" i="3" s="1"/>
  <c r="E56" i="3"/>
  <c r="K56" i="3" s="1"/>
  <c r="D56" i="3"/>
  <c r="C56" i="3"/>
  <c r="B56" i="3"/>
  <c r="J55" i="3"/>
  <c r="H55" i="3"/>
  <c r="K55" i="3" s="1"/>
  <c r="G55" i="3"/>
  <c r="F55" i="3"/>
  <c r="E55" i="3"/>
  <c r="D55" i="3"/>
  <c r="C55" i="3"/>
  <c r="B55" i="3"/>
  <c r="J54" i="3"/>
  <c r="H54" i="3"/>
  <c r="G54" i="3"/>
  <c r="F54" i="3"/>
  <c r="I54" i="3" s="1"/>
  <c r="E54" i="3"/>
  <c r="K54" i="3" s="1"/>
  <c r="D54" i="3"/>
  <c r="C54" i="3"/>
  <c r="B54" i="3"/>
  <c r="J53" i="3"/>
  <c r="H53" i="3"/>
  <c r="K53" i="3" s="1"/>
  <c r="G53" i="3"/>
  <c r="F53" i="3"/>
  <c r="E53" i="3"/>
  <c r="D53" i="3"/>
  <c r="C53" i="3"/>
  <c r="B53" i="3"/>
  <c r="J52" i="3"/>
  <c r="H52" i="3"/>
  <c r="G52" i="3"/>
  <c r="F52" i="3"/>
  <c r="I52" i="3" s="1"/>
  <c r="E52" i="3"/>
  <c r="K52" i="3" s="1"/>
  <c r="D52" i="3"/>
  <c r="C52" i="3"/>
  <c r="B52" i="3"/>
  <c r="J51" i="3"/>
  <c r="H51" i="3"/>
  <c r="K51" i="3" s="1"/>
  <c r="G51" i="3"/>
  <c r="F51" i="3"/>
  <c r="E51" i="3"/>
  <c r="D51" i="3"/>
  <c r="C51" i="3"/>
  <c r="B51" i="3"/>
  <c r="J50" i="3"/>
  <c r="H50" i="3"/>
  <c r="G50" i="3"/>
  <c r="F50" i="3"/>
  <c r="I50" i="3" s="1"/>
  <c r="E50" i="3"/>
  <c r="K50" i="3" s="1"/>
  <c r="D50" i="3"/>
  <c r="C50" i="3"/>
  <c r="B50" i="3"/>
  <c r="J49" i="3"/>
  <c r="H49" i="3"/>
  <c r="K49" i="3" s="1"/>
  <c r="G49" i="3"/>
  <c r="F49" i="3"/>
  <c r="E49" i="3"/>
  <c r="D49" i="3"/>
  <c r="C49" i="3"/>
  <c r="B49" i="3"/>
  <c r="J48" i="3"/>
  <c r="H48" i="3"/>
  <c r="G48" i="3"/>
  <c r="F48" i="3"/>
  <c r="E48" i="3"/>
  <c r="K48" i="3" s="1"/>
  <c r="D48" i="3"/>
  <c r="C48" i="3"/>
  <c r="B48" i="3"/>
  <c r="J47" i="3"/>
  <c r="H47" i="3"/>
  <c r="G47" i="3"/>
  <c r="F47" i="3"/>
  <c r="E47" i="3"/>
  <c r="K47" i="3" s="1"/>
  <c r="D47" i="3"/>
  <c r="C47" i="3"/>
  <c r="B47" i="3"/>
  <c r="J46" i="3"/>
  <c r="H46" i="3"/>
  <c r="G46" i="3"/>
  <c r="F46" i="3"/>
  <c r="E46" i="3"/>
  <c r="K46" i="3" s="1"/>
  <c r="D46" i="3"/>
  <c r="C46" i="3"/>
  <c r="B46" i="3"/>
  <c r="J45" i="3"/>
  <c r="H45" i="3"/>
  <c r="G45" i="3"/>
  <c r="F45" i="3"/>
  <c r="E45" i="3"/>
  <c r="K45" i="3" s="1"/>
  <c r="D45" i="3"/>
  <c r="C45" i="3"/>
  <c r="B45" i="3"/>
  <c r="J44" i="3"/>
  <c r="H44" i="3"/>
  <c r="G44" i="3"/>
  <c r="F44" i="3"/>
  <c r="E44" i="3"/>
  <c r="K44" i="3" s="1"/>
  <c r="D44" i="3"/>
  <c r="C44" i="3"/>
  <c r="B44" i="3"/>
  <c r="J43" i="3"/>
  <c r="H43" i="3"/>
  <c r="G43" i="3"/>
  <c r="F43" i="3"/>
  <c r="E43" i="3"/>
  <c r="K43" i="3" s="1"/>
  <c r="D43" i="3"/>
  <c r="C43" i="3"/>
  <c r="B43" i="3"/>
  <c r="J42" i="3"/>
  <c r="H42" i="3"/>
  <c r="G42" i="3"/>
  <c r="F42" i="3"/>
  <c r="E42" i="3"/>
  <c r="K42" i="3" s="1"/>
  <c r="D42" i="3"/>
  <c r="C42" i="3"/>
  <c r="B42" i="3"/>
  <c r="J41" i="3"/>
  <c r="H41" i="3"/>
  <c r="G41" i="3"/>
  <c r="F41" i="3"/>
  <c r="E41" i="3"/>
  <c r="K41" i="3" s="1"/>
  <c r="D41" i="3"/>
  <c r="C41" i="3"/>
  <c r="B41" i="3"/>
  <c r="J40" i="3"/>
  <c r="H40" i="3"/>
  <c r="G40" i="3"/>
  <c r="F40" i="3"/>
  <c r="E40" i="3"/>
  <c r="K40" i="3" s="1"/>
  <c r="D40" i="3"/>
  <c r="C40" i="3"/>
  <c r="B40" i="3"/>
  <c r="J39" i="3"/>
  <c r="H39" i="3"/>
  <c r="G39" i="3"/>
  <c r="F39" i="3"/>
  <c r="E39" i="3"/>
  <c r="K39" i="3" s="1"/>
  <c r="D39" i="3"/>
  <c r="C39" i="3"/>
  <c r="B39" i="3"/>
  <c r="J38" i="3"/>
  <c r="H38" i="3"/>
  <c r="G38" i="3"/>
  <c r="F38" i="3"/>
  <c r="E38" i="3"/>
  <c r="K38" i="3" s="1"/>
  <c r="D38" i="3"/>
  <c r="C38" i="3"/>
  <c r="B38" i="3"/>
  <c r="J37" i="3"/>
  <c r="H37" i="3"/>
  <c r="G37" i="3"/>
  <c r="F37" i="3"/>
  <c r="E37" i="3"/>
  <c r="K37" i="3" s="1"/>
  <c r="D37" i="3"/>
  <c r="C37" i="3"/>
  <c r="B37" i="3"/>
  <c r="J36" i="3"/>
  <c r="H36" i="3"/>
  <c r="G36" i="3"/>
  <c r="F36" i="3"/>
  <c r="E36" i="3"/>
  <c r="K36" i="3" s="1"/>
  <c r="D36" i="3"/>
  <c r="C36" i="3"/>
  <c r="B36" i="3"/>
  <c r="J35" i="3"/>
  <c r="H35" i="3"/>
  <c r="G35" i="3"/>
  <c r="F35" i="3"/>
  <c r="E35" i="3"/>
  <c r="K35" i="3" s="1"/>
  <c r="D35" i="3"/>
  <c r="C35" i="3"/>
  <c r="B35" i="3"/>
  <c r="J34" i="3"/>
  <c r="H34" i="3"/>
  <c r="G34" i="3"/>
  <c r="F34" i="3"/>
  <c r="E34" i="3"/>
  <c r="K34" i="3" s="1"/>
  <c r="D34" i="3"/>
  <c r="C34" i="3"/>
  <c r="B34" i="3"/>
  <c r="J33" i="3"/>
  <c r="H33" i="3"/>
  <c r="G33" i="3"/>
  <c r="F33" i="3"/>
  <c r="E33" i="3"/>
  <c r="K33" i="3" s="1"/>
  <c r="D33" i="3"/>
  <c r="C33" i="3"/>
  <c r="B33" i="3"/>
  <c r="J32" i="3"/>
  <c r="H32" i="3"/>
  <c r="G32" i="3"/>
  <c r="F32" i="3"/>
  <c r="E32" i="3"/>
  <c r="K32" i="3" s="1"/>
  <c r="D32" i="3"/>
  <c r="C32" i="3"/>
  <c r="B32" i="3"/>
  <c r="J31" i="3"/>
  <c r="H31" i="3"/>
  <c r="G31" i="3"/>
  <c r="F31" i="3"/>
  <c r="E31" i="3"/>
  <c r="K31" i="3" s="1"/>
  <c r="D31" i="3"/>
  <c r="C31" i="3"/>
  <c r="B31" i="3"/>
  <c r="J30" i="3"/>
  <c r="H30" i="3"/>
  <c r="G30" i="3"/>
  <c r="F30" i="3"/>
  <c r="E30" i="3"/>
  <c r="K30" i="3" s="1"/>
  <c r="D30" i="3"/>
  <c r="C30" i="3"/>
  <c r="B30" i="3"/>
  <c r="J29" i="3"/>
  <c r="H29" i="3"/>
  <c r="G29" i="3"/>
  <c r="F29" i="3"/>
  <c r="E29" i="3"/>
  <c r="K29" i="3" s="1"/>
  <c r="D29" i="3"/>
  <c r="C29" i="3"/>
  <c r="B29" i="3"/>
  <c r="J28" i="3"/>
  <c r="H28" i="3"/>
  <c r="G28" i="3"/>
  <c r="F28" i="3"/>
  <c r="E28" i="3"/>
  <c r="K28" i="3" s="1"/>
  <c r="D28" i="3"/>
  <c r="C28" i="3"/>
  <c r="B28" i="3"/>
  <c r="J27" i="3"/>
  <c r="H27" i="3"/>
  <c r="G27" i="3"/>
  <c r="F27" i="3"/>
  <c r="E27" i="3"/>
  <c r="K27" i="3" s="1"/>
  <c r="D27" i="3"/>
  <c r="C27" i="3"/>
  <c r="B27" i="3"/>
  <c r="J26" i="3"/>
  <c r="H26" i="3"/>
  <c r="G26" i="3"/>
  <c r="F26" i="3"/>
  <c r="E26" i="3"/>
  <c r="K26" i="3" s="1"/>
  <c r="D26" i="3"/>
  <c r="C26" i="3"/>
  <c r="B26" i="3"/>
  <c r="J25" i="3"/>
  <c r="H25" i="3"/>
  <c r="G25" i="3"/>
  <c r="F25" i="3"/>
  <c r="E25" i="3"/>
  <c r="K25" i="3" s="1"/>
  <c r="D25" i="3"/>
  <c r="C25" i="3"/>
  <c r="B25" i="3"/>
  <c r="J24" i="3"/>
  <c r="H24" i="3"/>
  <c r="G24" i="3"/>
  <c r="F24" i="3"/>
  <c r="E24" i="3"/>
  <c r="K24" i="3" s="1"/>
  <c r="D24" i="3"/>
  <c r="C24" i="3"/>
  <c r="B24" i="3"/>
  <c r="H23" i="3"/>
  <c r="K23" i="3" s="1"/>
  <c r="G23" i="3"/>
  <c r="F23" i="3"/>
  <c r="E23" i="3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H21" i="3"/>
  <c r="K21" i="3" s="1"/>
  <c r="G21" i="3"/>
  <c r="F21" i="3"/>
  <c r="E21" i="3"/>
  <c r="D21" i="3"/>
  <c r="J21" i="3" s="1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H19" i="3"/>
  <c r="K19" i="3" s="1"/>
  <c r="G19" i="3"/>
  <c r="F19" i="3"/>
  <c r="E19" i="3"/>
  <c r="D19" i="3"/>
  <c r="J19" i="3" s="1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H16" i="3"/>
  <c r="G16" i="3"/>
  <c r="F16" i="3"/>
  <c r="I16" i="3" s="1"/>
  <c r="E16" i="3"/>
  <c r="K16" i="3" s="1"/>
  <c r="D16" i="3"/>
  <c r="C16" i="3"/>
  <c r="B16" i="3"/>
  <c r="H15" i="3"/>
  <c r="K15" i="3" s="1"/>
  <c r="G15" i="3"/>
  <c r="F15" i="3"/>
  <c r="E15" i="3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H13" i="3"/>
  <c r="K13" i="3" s="1"/>
  <c r="G13" i="3"/>
  <c r="F13" i="3"/>
  <c r="E13" i="3"/>
  <c r="D13" i="3"/>
  <c r="J13" i="3" s="1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H11" i="3"/>
  <c r="K11" i="3" s="1"/>
  <c r="G11" i="3"/>
  <c r="F11" i="3"/>
  <c r="E11" i="3"/>
  <c r="D11" i="3"/>
  <c r="J11" i="3" s="1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H8" i="3"/>
  <c r="G8" i="3"/>
  <c r="F8" i="3"/>
  <c r="I8" i="3" s="1"/>
  <c r="E8" i="3"/>
  <c r="K8" i="3" s="1"/>
  <c r="D8" i="3"/>
  <c r="C8" i="3"/>
  <c r="B8" i="3"/>
  <c r="H7" i="3"/>
  <c r="K7" i="3" s="1"/>
  <c r="G7" i="3"/>
  <c r="F7" i="3"/>
  <c r="E7" i="3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J224" i="2"/>
  <c r="H224" i="2"/>
  <c r="G224" i="2"/>
  <c r="F224" i="2"/>
  <c r="I224" i="2" s="1"/>
  <c r="E224" i="2"/>
  <c r="K224" i="2" s="1"/>
  <c r="D224" i="2"/>
  <c r="C224" i="2"/>
  <c r="B224" i="2"/>
  <c r="K223" i="2"/>
  <c r="H223" i="2"/>
  <c r="G223" i="2"/>
  <c r="F223" i="2"/>
  <c r="E223" i="2"/>
  <c r="D223" i="2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H221" i="2"/>
  <c r="K221" i="2" s="1"/>
  <c r="G221" i="2"/>
  <c r="F221" i="2"/>
  <c r="E221" i="2"/>
  <c r="D221" i="2"/>
  <c r="J221" i="2" s="1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J218" i="2"/>
  <c r="H218" i="2"/>
  <c r="G218" i="2"/>
  <c r="F218" i="2"/>
  <c r="I218" i="2" s="1"/>
  <c r="E218" i="2"/>
  <c r="K218" i="2" s="1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J216" i="2"/>
  <c r="H216" i="2"/>
  <c r="G216" i="2"/>
  <c r="F216" i="2"/>
  <c r="I216" i="2" s="1"/>
  <c r="E216" i="2"/>
  <c r="K216" i="2" s="1"/>
  <c r="D216" i="2"/>
  <c r="C216" i="2"/>
  <c r="B216" i="2"/>
  <c r="K215" i="2"/>
  <c r="H215" i="2"/>
  <c r="G215" i="2"/>
  <c r="F215" i="2"/>
  <c r="E215" i="2"/>
  <c r="D215" i="2"/>
  <c r="C215" i="2"/>
  <c r="I215" i="2" s="1"/>
  <c r="B215" i="2"/>
  <c r="J214" i="2"/>
  <c r="H214" i="2"/>
  <c r="G214" i="2"/>
  <c r="F214" i="2"/>
  <c r="I214" i="2" s="1"/>
  <c r="E214" i="2"/>
  <c r="K214" i="2" s="1"/>
  <c r="D214" i="2"/>
  <c r="C214" i="2"/>
  <c r="B214" i="2"/>
  <c r="H213" i="2"/>
  <c r="K213" i="2" s="1"/>
  <c r="G213" i="2"/>
  <c r="F213" i="2"/>
  <c r="E213" i="2"/>
  <c r="D213" i="2"/>
  <c r="J213" i="2" s="1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J210" i="2"/>
  <c r="H210" i="2"/>
  <c r="G210" i="2"/>
  <c r="F210" i="2"/>
  <c r="I210" i="2" s="1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J208" i="2"/>
  <c r="H208" i="2"/>
  <c r="G208" i="2"/>
  <c r="F208" i="2"/>
  <c r="I208" i="2" s="1"/>
  <c r="E208" i="2"/>
  <c r="K208" i="2" s="1"/>
  <c r="D208" i="2"/>
  <c r="C208" i="2"/>
  <c r="B208" i="2"/>
  <c r="K207" i="2"/>
  <c r="H207" i="2"/>
  <c r="G207" i="2"/>
  <c r="F207" i="2"/>
  <c r="E207" i="2"/>
  <c r="D207" i="2"/>
  <c r="C207" i="2"/>
  <c r="I207" i="2" s="1"/>
  <c r="B207" i="2"/>
  <c r="J206" i="2"/>
  <c r="H206" i="2"/>
  <c r="G206" i="2"/>
  <c r="F206" i="2"/>
  <c r="I206" i="2" s="1"/>
  <c r="E206" i="2"/>
  <c r="K206" i="2" s="1"/>
  <c r="D206" i="2"/>
  <c r="C206" i="2"/>
  <c r="B206" i="2"/>
  <c r="H205" i="2"/>
  <c r="K205" i="2" s="1"/>
  <c r="G205" i="2"/>
  <c r="F205" i="2"/>
  <c r="E205" i="2"/>
  <c r="D205" i="2"/>
  <c r="J205" i="2" s="1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J202" i="2"/>
  <c r="H202" i="2"/>
  <c r="G202" i="2"/>
  <c r="F202" i="2"/>
  <c r="I202" i="2" s="1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J200" i="2"/>
  <c r="H200" i="2"/>
  <c r="G200" i="2"/>
  <c r="F200" i="2"/>
  <c r="I200" i="2" s="1"/>
  <c r="E200" i="2"/>
  <c r="K200" i="2" s="1"/>
  <c r="D200" i="2"/>
  <c r="C200" i="2"/>
  <c r="B200" i="2"/>
  <c r="K199" i="2"/>
  <c r="H199" i="2"/>
  <c r="G199" i="2"/>
  <c r="F199" i="2"/>
  <c r="E199" i="2"/>
  <c r="D199" i="2"/>
  <c r="C199" i="2"/>
  <c r="I199" i="2" s="1"/>
  <c r="B199" i="2"/>
  <c r="J198" i="2"/>
  <c r="H198" i="2"/>
  <c r="G198" i="2"/>
  <c r="F198" i="2"/>
  <c r="I198" i="2" s="1"/>
  <c r="E198" i="2"/>
  <c r="K198" i="2" s="1"/>
  <c r="D198" i="2"/>
  <c r="C198" i="2"/>
  <c r="B198" i="2"/>
  <c r="H197" i="2"/>
  <c r="K197" i="2" s="1"/>
  <c r="G197" i="2"/>
  <c r="F197" i="2"/>
  <c r="E197" i="2"/>
  <c r="D197" i="2"/>
  <c r="J197" i="2" s="1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J194" i="2"/>
  <c r="H194" i="2"/>
  <c r="G194" i="2"/>
  <c r="F194" i="2"/>
  <c r="I194" i="2" s="1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I192" i="2" s="1"/>
  <c r="E192" i="2"/>
  <c r="K192" i="2" s="1"/>
  <c r="D192" i="2"/>
  <c r="C192" i="2"/>
  <c r="B192" i="2"/>
  <c r="K191" i="2"/>
  <c r="H191" i="2"/>
  <c r="G191" i="2"/>
  <c r="F191" i="2"/>
  <c r="E191" i="2"/>
  <c r="D191" i="2"/>
  <c r="C191" i="2"/>
  <c r="I191" i="2" s="1"/>
  <c r="B191" i="2"/>
  <c r="J190" i="2"/>
  <c r="H190" i="2"/>
  <c r="G190" i="2"/>
  <c r="F190" i="2"/>
  <c r="I190" i="2" s="1"/>
  <c r="E190" i="2"/>
  <c r="K190" i="2" s="1"/>
  <c r="D190" i="2"/>
  <c r="C190" i="2"/>
  <c r="B190" i="2"/>
  <c r="H189" i="2"/>
  <c r="K189" i="2" s="1"/>
  <c r="G189" i="2"/>
  <c r="F189" i="2"/>
  <c r="E189" i="2"/>
  <c r="D189" i="2"/>
  <c r="J189" i="2" s="1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J186" i="2"/>
  <c r="H186" i="2"/>
  <c r="G186" i="2"/>
  <c r="F186" i="2"/>
  <c r="I186" i="2" s="1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K183" i="2"/>
  <c r="H183" i="2"/>
  <c r="G183" i="2"/>
  <c r="F183" i="2"/>
  <c r="E183" i="2"/>
  <c r="D183" i="2"/>
  <c r="C183" i="2"/>
  <c r="I183" i="2" s="1"/>
  <c r="B183" i="2"/>
  <c r="J182" i="2"/>
  <c r="H182" i="2"/>
  <c r="G182" i="2"/>
  <c r="F182" i="2"/>
  <c r="I182" i="2" s="1"/>
  <c r="E182" i="2"/>
  <c r="K182" i="2" s="1"/>
  <c r="D182" i="2"/>
  <c r="C182" i="2"/>
  <c r="B182" i="2"/>
  <c r="H181" i="2"/>
  <c r="K181" i="2" s="1"/>
  <c r="G181" i="2"/>
  <c r="F181" i="2"/>
  <c r="E181" i="2"/>
  <c r="D181" i="2"/>
  <c r="J181" i="2" s="1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J178" i="2"/>
  <c r="H178" i="2"/>
  <c r="G178" i="2"/>
  <c r="F178" i="2"/>
  <c r="I178" i="2" s="1"/>
  <c r="E178" i="2"/>
  <c r="K178" i="2" s="1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J176" i="2"/>
  <c r="H176" i="2"/>
  <c r="G176" i="2"/>
  <c r="F176" i="2"/>
  <c r="I176" i="2" s="1"/>
  <c r="E176" i="2"/>
  <c r="K176" i="2" s="1"/>
  <c r="D176" i="2"/>
  <c r="C176" i="2"/>
  <c r="B176" i="2"/>
  <c r="K175" i="2"/>
  <c r="H175" i="2"/>
  <c r="G175" i="2"/>
  <c r="F175" i="2"/>
  <c r="E175" i="2"/>
  <c r="D175" i="2"/>
  <c r="C175" i="2"/>
  <c r="I175" i="2" s="1"/>
  <c r="B175" i="2"/>
  <c r="J174" i="2"/>
  <c r="H174" i="2"/>
  <c r="G174" i="2"/>
  <c r="F174" i="2"/>
  <c r="I174" i="2" s="1"/>
  <c r="E174" i="2"/>
  <c r="K174" i="2" s="1"/>
  <c r="D174" i="2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J170" i="2"/>
  <c r="H170" i="2"/>
  <c r="G170" i="2"/>
  <c r="F170" i="2"/>
  <c r="I170" i="2" s="1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I168" i="2" s="1"/>
  <c r="E168" i="2"/>
  <c r="K168" i="2" s="1"/>
  <c r="D168" i="2"/>
  <c r="C168" i="2"/>
  <c r="B168" i="2"/>
  <c r="K167" i="2"/>
  <c r="H167" i="2"/>
  <c r="G167" i="2"/>
  <c r="F167" i="2"/>
  <c r="E167" i="2"/>
  <c r="D167" i="2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I160" i="2" s="1"/>
  <c r="E160" i="2"/>
  <c r="K160" i="2" s="1"/>
  <c r="D160" i="2"/>
  <c r="C160" i="2"/>
  <c r="B160" i="2"/>
  <c r="K159" i="2"/>
  <c r="H159" i="2"/>
  <c r="G159" i="2"/>
  <c r="F159" i="2"/>
  <c r="E159" i="2"/>
  <c r="D159" i="2"/>
  <c r="C159" i="2"/>
  <c r="I159" i="2" s="1"/>
  <c r="B159" i="2"/>
  <c r="J158" i="2"/>
  <c r="H158" i="2"/>
  <c r="G158" i="2"/>
  <c r="F158" i="2"/>
  <c r="I158" i="2" s="1"/>
  <c r="E158" i="2"/>
  <c r="K158" i="2" s="1"/>
  <c r="D158" i="2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J152" i="2"/>
  <c r="H152" i="2"/>
  <c r="G152" i="2"/>
  <c r="F152" i="2"/>
  <c r="I152" i="2" s="1"/>
  <c r="E152" i="2"/>
  <c r="K152" i="2" s="1"/>
  <c r="D152" i="2"/>
  <c r="C152" i="2"/>
  <c r="B152" i="2"/>
  <c r="K151" i="2"/>
  <c r="H151" i="2"/>
  <c r="G151" i="2"/>
  <c r="F151" i="2"/>
  <c r="E151" i="2"/>
  <c r="D151" i="2"/>
  <c r="C151" i="2"/>
  <c r="I151" i="2" s="1"/>
  <c r="B151" i="2"/>
  <c r="J150" i="2"/>
  <c r="H150" i="2"/>
  <c r="G150" i="2"/>
  <c r="F150" i="2"/>
  <c r="I150" i="2" s="1"/>
  <c r="E150" i="2"/>
  <c r="K150" i="2" s="1"/>
  <c r="D150" i="2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J146" i="2"/>
  <c r="H146" i="2"/>
  <c r="G146" i="2"/>
  <c r="F146" i="2"/>
  <c r="I146" i="2" s="1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J144" i="2"/>
  <c r="H144" i="2"/>
  <c r="G144" i="2"/>
  <c r="F144" i="2"/>
  <c r="I144" i="2" s="1"/>
  <c r="E144" i="2"/>
  <c r="K144" i="2" s="1"/>
  <c r="D144" i="2"/>
  <c r="C144" i="2"/>
  <c r="B144" i="2"/>
  <c r="K143" i="2"/>
  <c r="H143" i="2"/>
  <c r="G143" i="2"/>
  <c r="F143" i="2"/>
  <c r="E143" i="2"/>
  <c r="D143" i="2"/>
  <c r="C143" i="2"/>
  <c r="I143" i="2" s="1"/>
  <c r="B143" i="2"/>
  <c r="J142" i="2"/>
  <c r="H142" i="2"/>
  <c r="G142" i="2"/>
  <c r="F142" i="2"/>
  <c r="I142" i="2" s="1"/>
  <c r="E142" i="2"/>
  <c r="K142" i="2" s="1"/>
  <c r="D142" i="2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I136" i="2" s="1"/>
  <c r="E136" i="2"/>
  <c r="K136" i="2" s="1"/>
  <c r="D136" i="2"/>
  <c r="C136" i="2"/>
  <c r="B136" i="2"/>
  <c r="K135" i="2"/>
  <c r="H135" i="2"/>
  <c r="G135" i="2"/>
  <c r="F135" i="2"/>
  <c r="E135" i="2"/>
  <c r="D135" i="2"/>
  <c r="C135" i="2"/>
  <c r="I135" i="2" s="1"/>
  <c r="B135" i="2"/>
  <c r="J134" i="2"/>
  <c r="H134" i="2"/>
  <c r="G134" i="2"/>
  <c r="F134" i="2"/>
  <c r="I134" i="2" s="1"/>
  <c r="E134" i="2"/>
  <c r="K134" i="2" s="1"/>
  <c r="D134" i="2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J130" i="2"/>
  <c r="H130" i="2"/>
  <c r="G130" i="2"/>
  <c r="F130" i="2"/>
  <c r="I130" i="2" s="1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I128" i="2" s="1"/>
  <c r="E128" i="2"/>
  <c r="K128" i="2" s="1"/>
  <c r="D128" i="2"/>
  <c r="C128" i="2"/>
  <c r="B128" i="2"/>
  <c r="K127" i="2"/>
  <c r="H127" i="2"/>
  <c r="G127" i="2"/>
  <c r="F127" i="2"/>
  <c r="E127" i="2"/>
  <c r="D127" i="2"/>
  <c r="C127" i="2"/>
  <c r="I127" i="2" s="1"/>
  <c r="B127" i="2"/>
  <c r="J126" i="2"/>
  <c r="H126" i="2"/>
  <c r="G126" i="2"/>
  <c r="F126" i="2"/>
  <c r="I126" i="2" s="1"/>
  <c r="E126" i="2"/>
  <c r="K126" i="2" s="1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I120" i="2" s="1"/>
  <c r="E120" i="2"/>
  <c r="K120" i="2" s="1"/>
  <c r="D120" i="2"/>
  <c r="C120" i="2"/>
  <c r="B120" i="2"/>
  <c r="K119" i="2"/>
  <c r="H119" i="2"/>
  <c r="G119" i="2"/>
  <c r="F119" i="2"/>
  <c r="E119" i="2"/>
  <c r="D119" i="2"/>
  <c r="C119" i="2"/>
  <c r="I119" i="2" s="1"/>
  <c r="B119" i="2"/>
  <c r="J118" i="2"/>
  <c r="H118" i="2"/>
  <c r="G118" i="2"/>
  <c r="F118" i="2"/>
  <c r="I118" i="2" s="1"/>
  <c r="E118" i="2"/>
  <c r="K118" i="2" s="1"/>
  <c r="D118" i="2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J114" i="2"/>
  <c r="H114" i="2"/>
  <c r="G114" i="2"/>
  <c r="F114" i="2"/>
  <c r="I114" i="2" s="1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I112" i="2" s="1"/>
  <c r="E112" i="2"/>
  <c r="K112" i="2" s="1"/>
  <c r="D112" i="2"/>
  <c r="C112" i="2"/>
  <c r="B112" i="2"/>
  <c r="K111" i="2"/>
  <c r="H111" i="2"/>
  <c r="G111" i="2"/>
  <c r="F111" i="2"/>
  <c r="E111" i="2"/>
  <c r="D111" i="2"/>
  <c r="C111" i="2"/>
  <c r="I111" i="2" s="1"/>
  <c r="B111" i="2"/>
  <c r="J110" i="2"/>
  <c r="H110" i="2"/>
  <c r="G110" i="2"/>
  <c r="F110" i="2"/>
  <c r="I110" i="2" s="1"/>
  <c r="E110" i="2"/>
  <c r="K110" i="2" s="1"/>
  <c r="D110" i="2"/>
  <c r="C110" i="2"/>
  <c r="B110" i="2"/>
  <c r="H109" i="2"/>
  <c r="G109" i="2"/>
  <c r="F109" i="2"/>
  <c r="E109" i="2"/>
  <c r="K109" i="2" s="1"/>
  <c r="D109" i="2"/>
  <c r="J109" i="2" s="1"/>
  <c r="C109" i="2"/>
  <c r="I109" i="2" s="1"/>
  <c r="B109" i="2"/>
  <c r="J108" i="2"/>
  <c r="H108" i="2"/>
  <c r="G108" i="2"/>
  <c r="F108" i="2"/>
  <c r="I108" i="2" s="1"/>
  <c r="E108" i="2"/>
  <c r="K108" i="2" s="1"/>
  <c r="D108" i="2"/>
  <c r="C108" i="2"/>
  <c r="B108" i="2"/>
  <c r="H107" i="2"/>
  <c r="K107" i="2" s="1"/>
  <c r="G107" i="2"/>
  <c r="F107" i="2"/>
  <c r="E107" i="2"/>
  <c r="D107" i="2"/>
  <c r="J107" i="2" s="1"/>
  <c r="C107" i="2"/>
  <c r="I107" i="2" s="1"/>
  <c r="B107" i="2"/>
  <c r="J106" i="2"/>
  <c r="H106" i="2"/>
  <c r="G106" i="2"/>
  <c r="F106" i="2"/>
  <c r="I106" i="2" s="1"/>
  <c r="E106" i="2"/>
  <c r="K106" i="2" s="1"/>
  <c r="D106" i="2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I104" i="2" s="1"/>
  <c r="E104" i="2"/>
  <c r="K104" i="2" s="1"/>
  <c r="D104" i="2"/>
  <c r="C104" i="2"/>
  <c r="B104" i="2"/>
  <c r="H103" i="2"/>
  <c r="K103" i="2" s="1"/>
  <c r="G103" i="2"/>
  <c r="F103" i="2"/>
  <c r="E103" i="2"/>
  <c r="D103" i="2"/>
  <c r="J103" i="2" s="1"/>
  <c r="C103" i="2"/>
  <c r="I103" i="2" s="1"/>
  <c r="B103" i="2"/>
  <c r="J102" i="2"/>
  <c r="H102" i="2"/>
  <c r="G102" i="2"/>
  <c r="F102" i="2"/>
  <c r="I102" i="2" s="1"/>
  <c r="E102" i="2"/>
  <c r="K102" i="2" s="1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I100" i="2" s="1"/>
  <c r="E100" i="2"/>
  <c r="K100" i="2" s="1"/>
  <c r="D100" i="2"/>
  <c r="C100" i="2"/>
  <c r="B100" i="2"/>
  <c r="H99" i="2"/>
  <c r="K99" i="2" s="1"/>
  <c r="G99" i="2"/>
  <c r="F99" i="2"/>
  <c r="E99" i="2"/>
  <c r="D99" i="2"/>
  <c r="J99" i="2" s="1"/>
  <c r="C99" i="2"/>
  <c r="I99" i="2" s="1"/>
  <c r="B99" i="2"/>
  <c r="J98" i="2"/>
  <c r="H98" i="2"/>
  <c r="G98" i="2"/>
  <c r="F98" i="2"/>
  <c r="I98" i="2" s="1"/>
  <c r="E98" i="2"/>
  <c r="K98" i="2" s="1"/>
  <c r="D98" i="2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H96" i="2"/>
  <c r="G96" i="2"/>
  <c r="F96" i="2"/>
  <c r="I96" i="2" s="1"/>
  <c r="E96" i="2"/>
  <c r="K96" i="2" s="1"/>
  <c r="D96" i="2"/>
  <c r="C96" i="2"/>
  <c r="B96" i="2"/>
  <c r="H95" i="2"/>
  <c r="K95" i="2" s="1"/>
  <c r="G95" i="2"/>
  <c r="F95" i="2"/>
  <c r="E95" i="2"/>
  <c r="D95" i="2"/>
  <c r="J95" i="2" s="1"/>
  <c r="C95" i="2"/>
  <c r="I95" i="2" s="1"/>
  <c r="B95" i="2"/>
  <c r="J94" i="2"/>
  <c r="H94" i="2"/>
  <c r="G94" i="2"/>
  <c r="F94" i="2"/>
  <c r="I94" i="2" s="1"/>
  <c r="E94" i="2"/>
  <c r="K94" i="2" s="1"/>
  <c r="D94" i="2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H92" i="2"/>
  <c r="G92" i="2"/>
  <c r="F92" i="2"/>
  <c r="I92" i="2" s="1"/>
  <c r="E92" i="2"/>
  <c r="K92" i="2" s="1"/>
  <c r="D92" i="2"/>
  <c r="C92" i="2"/>
  <c r="B92" i="2"/>
  <c r="H91" i="2"/>
  <c r="K91" i="2" s="1"/>
  <c r="G91" i="2"/>
  <c r="F91" i="2"/>
  <c r="E91" i="2"/>
  <c r="D91" i="2"/>
  <c r="J91" i="2" s="1"/>
  <c r="C91" i="2"/>
  <c r="I91" i="2" s="1"/>
  <c r="B91" i="2"/>
  <c r="J90" i="2"/>
  <c r="H90" i="2"/>
  <c r="G90" i="2"/>
  <c r="F90" i="2"/>
  <c r="I90" i="2" s="1"/>
  <c r="E90" i="2"/>
  <c r="K90" i="2" s="1"/>
  <c r="D90" i="2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H88" i="2"/>
  <c r="G88" i="2"/>
  <c r="F88" i="2"/>
  <c r="I88" i="2" s="1"/>
  <c r="E88" i="2"/>
  <c r="K88" i="2" s="1"/>
  <c r="D88" i="2"/>
  <c r="C88" i="2"/>
  <c r="B88" i="2"/>
  <c r="H87" i="2"/>
  <c r="K87" i="2" s="1"/>
  <c r="G87" i="2"/>
  <c r="F87" i="2"/>
  <c r="E87" i="2"/>
  <c r="D87" i="2"/>
  <c r="J87" i="2" s="1"/>
  <c r="C87" i="2"/>
  <c r="I87" i="2" s="1"/>
  <c r="B87" i="2"/>
  <c r="J86" i="2"/>
  <c r="H86" i="2"/>
  <c r="G86" i="2"/>
  <c r="F86" i="2"/>
  <c r="I86" i="2" s="1"/>
  <c r="E86" i="2"/>
  <c r="K86" i="2" s="1"/>
  <c r="D86" i="2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H84" i="2"/>
  <c r="G84" i="2"/>
  <c r="F84" i="2"/>
  <c r="I84" i="2" s="1"/>
  <c r="E84" i="2"/>
  <c r="K84" i="2" s="1"/>
  <c r="D84" i="2"/>
  <c r="C84" i="2"/>
  <c r="B84" i="2"/>
  <c r="H83" i="2"/>
  <c r="K83" i="2" s="1"/>
  <c r="G83" i="2"/>
  <c r="F83" i="2"/>
  <c r="E83" i="2"/>
  <c r="D83" i="2"/>
  <c r="J83" i="2" s="1"/>
  <c r="C83" i="2"/>
  <c r="I83" i="2" s="1"/>
  <c r="B83" i="2"/>
  <c r="J82" i="2"/>
  <c r="H82" i="2"/>
  <c r="G82" i="2"/>
  <c r="F82" i="2"/>
  <c r="I82" i="2" s="1"/>
  <c r="E82" i="2"/>
  <c r="K82" i="2" s="1"/>
  <c r="D82" i="2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H80" i="2"/>
  <c r="G80" i="2"/>
  <c r="F80" i="2"/>
  <c r="I80" i="2" s="1"/>
  <c r="E80" i="2"/>
  <c r="K80" i="2" s="1"/>
  <c r="D80" i="2"/>
  <c r="C80" i="2"/>
  <c r="B80" i="2"/>
  <c r="H79" i="2"/>
  <c r="K79" i="2" s="1"/>
  <c r="G79" i="2"/>
  <c r="F79" i="2"/>
  <c r="E79" i="2"/>
  <c r="D79" i="2"/>
  <c r="J79" i="2" s="1"/>
  <c r="C79" i="2"/>
  <c r="I79" i="2" s="1"/>
  <c r="B79" i="2"/>
  <c r="J78" i="2"/>
  <c r="H78" i="2"/>
  <c r="G78" i="2"/>
  <c r="F78" i="2"/>
  <c r="E78" i="2"/>
  <c r="K78" i="2" s="1"/>
  <c r="D78" i="2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J74" i="2"/>
  <c r="H74" i="2"/>
  <c r="G74" i="2"/>
  <c r="F74" i="2"/>
  <c r="E74" i="2"/>
  <c r="K74" i="2" s="1"/>
  <c r="D74" i="2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J70" i="2"/>
  <c r="H70" i="2"/>
  <c r="G70" i="2"/>
  <c r="F70" i="2"/>
  <c r="E70" i="2"/>
  <c r="K70" i="2" s="1"/>
  <c r="D70" i="2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J66" i="2"/>
  <c r="H66" i="2"/>
  <c r="G66" i="2"/>
  <c r="F66" i="2"/>
  <c r="E66" i="2"/>
  <c r="K66" i="2" s="1"/>
  <c r="D66" i="2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J64" i="2"/>
  <c r="H64" i="2"/>
  <c r="G64" i="2"/>
  <c r="F64" i="2"/>
  <c r="E64" i="2"/>
  <c r="K64" i="2" s="1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J62" i="2"/>
  <c r="H62" i="2"/>
  <c r="G62" i="2"/>
  <c r="F62" i="2"/>
  <c r="E62" i="2"/>
  <c r="K62" i="2" s="1"/>
  <c r="D62" i="2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J58" i="2"/>
  <c r="H58" i="2"/>
  <c r="G58" i="2"/>
  <c r="F58" i="2"/>
  <c r="E58" i="2"/>
  <c r="K58" i="2" s="1"/>
  <c r="D58" i="2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J56" i="2"/>
  <c r="H56" i="2"/>
  <c r="G56" i="2"/>
  <c r="F56" i="2"/>
  <c r="E56" i="2"/>
  <c r="K56" i="2" s="1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J54" i="2"/>
  <c r="H54" i="2"/>
  <c r="G54" i="2"/>
  <c r="F54" i="2"/>
  <c r="E54" i="2"/>
  <c r="K54" i="2" s="1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J50" i="2"/>
  <c r="H50" i="2"/>
  <c r="G50" i="2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J48" i="2"/>
  <c r="H48" i="2"/>
  <c r="G48" i="2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J46" i="2"/>
  <c r="H46" i="2"/>
  <c r="G46" i="2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J44" i="2"/>
  <c r="H44" i="2"/>
  <c r="G44" i="2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J42" i="2"/>
  <c r="H42" i="2"/>
  <c r="G42" i="2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J40" i="2"/>
  <c r="H40" i="2"/>
  <c r="G40" i="2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J38" i="2"/>
  <c r="H38" i="2"/>
  <c r="G38" i="2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J36" i="2"/>
  <c r="H36" i="2"/>
  <c r="G36" i="2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J34" i="2"/>
  <c r="H34" i="2"/>
  <c r="G34" i="2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J32" i="2"/>
  <c r="H32" i="2"/>
  <c r="G32" i="2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J30" i="2"/>
  <c r="H30" i="2"/>
  <c r="G30" i="2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J28" i="2"/>
  <c r="H28" i="2"/>
  <c r="G28" i="2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J26" i="2"/>
  <c r="H26" i="2"/>
  <c r="G26" i="2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J24" i="2"/>
  <c r="H24" i="2"/>
  <c r="G24" i="2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J22" i="2"/>
  <c r="H22" i="2"/>
  <c r="G22" i="2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J20" i="2"/>
  <c r="H20" i="2"/>
  <c r="G20" i="2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J18" i="2"/>
  <c r="H18" i="2"/>
  <c r="G18" i="2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J16" i="2"/>
  <c r="H16" i="2"/>
  <c r="G16" i="2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J14" i="2"/>
  <c r="H14" i="2"/>
  <c r="G14" i="2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J12" i="2"/>
  <c r="H12" i="2"/>
  <c r="G12" i="2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J10" i="2"/>
  <c r="H10" i="2"/>
  <c r="G10" i="2"/>
  <c r="F10" i="2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J8" i="2"/>
  <c r="H8" i="2"/>
  <c r="G8" i="2"/>
  <c r="F8" i="2"/>
  <c r="E8" i="2"/>
  <c r="D8" i="2"/>
  <c r="C8" i="2"/>
  <c r="I8" i="2" s="1"/>
  <c r="B8" i="2"/>
  <c r="I7" i="2"/>
  <c r="H7" i="2"/>
  <c r="H6" i="2" s="1"/>
  <c r="G7" i="2"/>
  <c r="F7" i="2"/>
  <c r="E7" i="2"/>
  <c r="K7" i="2" s="1"/>
  <c r="D7" i="2"/>
  <c r="J7" i="2" s="1"/>
  <c r="C7" i="2"/>
  <c r="B7" i="2"/>
  <c r="G6" i="2"/>
  <c r="F6" i="2"/>
  <c r="C6" i="2"/>
  <c r="I6" i="2" s="1"/>
  <c r="F4" i="2"/>
  <c r="C4" i="2"/>
  <c r="I2" i="2"/>
  <c r="G2" i="2"/>
  <c r="J111" i="2" l="1"/>
  <c r="J119" i="2"/>
  <c r="J127" i="2"/>
  <c r="J135" i="2"/>
  <c r="J143" i="2"/>
  <c r="J151" i="2"/>
  <c r="J159" i="2"/>
  <c r="J167" i="2"/>
  <c r="J175" i="2"/>
  <c r="J183" i="2"/>
  <c r="J191" i="2"/>
  <c r="J199" i="2"/>
  <c r="J207" i="2"/>
  <c r="J215" i="2"/>
  <c r="J223" i="2"/>
  <c r="D6" i="2"/>
  <c r="J6" i="2" s="1"/>
  <c r="E6" i="2"/>
  <c r="K6" i="2" s="1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1" i="3"/>
  <c r="I53" i="3"/>
  <c r="I55" i="3"/>
  <c r="I57" i="3"/>
  <c r="I59" i="3"/>
  <c r="I61" i="3"/>
  <c r="I63" i="3"/>
  <c r="J67" i="3"/>
  <c r="I68" i="3"/>
  <c r="K71" i="3"/>
  <c r="I76" i="3"/>
  <c r="K79" i="3"/>
  <c r="I84" i="3"/>
  <c r="K87" i="3"/>
  <c r="I92" i="3"/>
  <c r="K95" i="3"/>
  <c r="I100" i="3"/>
  <c r="K103" i="3"/>
  <c r="I108" i="3"/>
  <c r="K111" i="3"/>
  <c r="I116" i="3"/>
  <c r="K119" i="3"/>
  <c r="I124" i="3"/>
  <c r="K127" i="3"/>
  <c r="I132" i="3"/>
  <c r="K135" i="3"/>
  <c r="I140" i="3"/>
  <c r="K143" i="3"/>
  <c r="I148" i="3"/>
  <c r="K151" i="3"/>
  <c r="I156" i="3"/>
  <c r="K159" i="3"/>
  <c r="I164" i="3"/>
  <c r="K167" i="3"/>
  <c r="I172" i="3"/>
  <c r="K175" i="3"/>
  <c r="I180" i="3"/>
  <c r="K183" i="3"/>
  <c r="I188" i="3"/>
  <c r="K191" i="3"/>
  <c r="I196" i="3"/>
  <c r="K199" i="3"/>
  <c r="I204" i="3"/>
  <c r="K207" i="3"/>
  <c r="I212" i="3"/>
  <c r="I72" i="3"/>
  <c r="K75" i="3"/>
  <c r="I80" i="3"/>
  <c r="K83" i="3"/>
  <c r="I88" i="3"/>
  <c r="K91" i="3"/>
  <c r="I96" i="3"/>
  <c r="K99" i="3"/>
  <c r="I104" i="3"/>
  <c r="K107" i="3"/>
  <c r="I112" i="3"/>
  <c r="K115" i="3"/>
  <c r="I120" i="3"/>
  <c r="K123" i="3"/>
  <c r="I128" i="3"/>
  <c r="K131" i="3"/>
  <c r="I136" i="3"/>
  <c r="K139" i="3"/>
  <c r="I144" i="3"/>
  <c r="K147" i="3"/>
  <c r="I152" i="3"/>
  <c r="K155" i="3"/>
  <c r="I160" i="3"/>
  <c r="K163" i="3"/>
  <c r="I168" i="3"/>
  <c r="K171" i="3"/>
  <c r="I176" i="3"/>
  <c r="K179" i="3"/>
  <c r="I184" i="3"/>
  <c r="K187" i="3"/>
  <c r="I192" i="3"/>
  <c r="K195" i="3"/>
  <c r="I200" i="3"/>
  <c r="K203" i="3"/>
  <c r="I208" i="3"/>
  <c r="K211" i="3"/>
  <c r="I214" i="3"/>
  <c r="I218" i="3"/>
  <c r="I222" i="3"/>
  <c r="I226" i="3"/>
  <c r="I230" i="3"/>
  <c r="I234" i="3"/>
  <c r="I238" i="3"/>
  <c r="I242" i="3"/>
  <c r="I246" i="3"/>
  <c r="I250" i="3"/>
  <c r="J260" i="3"/>
  <c r="I272" i="3"/>
  <c r="I288" i="3"/>
  <c r="I304" i="3"/>
  <c r="I320" i="3"/>
  <c r="I336" i="3"/>
  <c r="K217" i="3"/>
  <c r="K221" i="3"/>
  <c r="K225" i="3"/>
  <c r="K229" i="3"/>
  <c r="K233" i="3"/>
  <c r="K237" i="3"/>
  <c r="K241" i="3"/>
  <c r="K245" i="3"/>
  <c r="K249" i="3"/>
  <c r="K253" i="3"/>
  <c r="J254" i="3"/>
  <c r="J262" i="3"/>
  <c r="K283" i="3"/>
  <c r="K299" i="3"/>
  <c r="K315" i="3"/>
  <c r="K331" i="3"/>
  <c r="K347" i="3"/>
  <c r="I328" i="3"/>
  <c r="I344" i="3"/>
  <c r="K269" i="3"/>
  <c r="I274" i="3"/>
  <c r="K277" i="3"/>
  <c r="I282" i="3"/>
  <c r="K285" i="3"/>
  <c r="I290" i="3"/>
  <c r="K293" i="3"/>
  <c r="I298" i="3"/>
  <c r="K301" i="3"/>
  <c r="I306" i="3"/>
  <c r="K309" i="3"/>
  <c r="I314" i="3"/>
  <c r="K317" i="3"/>
  <c r="I322" i="3"/>
  <c r="K325" i="3"/>
  <c r="I330" i="3"/>
  <c r="K333" i="3"/>
  <c r="I338" i="3"/>
  <c r="K341" i="3"/>
  <c r="I346" i="3"/>
  <c r="K349" i="3"/>
</calcChain>
</file>

<file path=xl/sharedStrings.xml><?xml version="1.0" encoding="utf-8"?>
<sst xmlns="http://schemas.openxmlformats.org/spreadsheetml/2006/main" count="165" uniqueCount="129">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</sst>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43132</v>
      </c>
      <c r="F7" s="3" t="s">
        <v>3</v>
      </c>
      <c r="G7" s="5">
        <v>43159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02/01/2018 - 02/28/2018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02/01/2017 - 02/28/2017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89909160.360000014</v>
      </c>
      <c r="D6" s="41">
        <f t="shared" si="0"/>
        <v>57295960.160000004</v>
      </c>
      <c r="E6" s="42">
        <f t="shared" si="0"/>
        <v>19265844.390000001</v>
      </c>
      <c r="F6" s="40">
        <f t="shared" si="0"/>
        <v>88317793.799999997</v>
      </c>
      <c r="G6" s="41">
        <f t="shared" si="0"/>
        <v>57368181.140000001</v>
      </c>
      <c r="H6" s="42">
        <f t="shared" si="0"/>
        <v>18856184.52</v>
      </c>
      <c r="I6" s="20">
        <f t="shared" ref="I6:I69" si="1">IFERROR((C6-F6)/F6,"")</f>
        <v>1.8018640316171682E-2</v>
      </c>
      <c r="J6" s="20">
        <f t="shared" ref="J6:J69" si="2">IFERROR((D6-G6)/G6,"")</f>
        <v>-1.2589030812001916E-3</v>
      </c>
      <c r="K6" s="20">
        <f t="shared" ref="K6:K69" si="3">IFERROR((E6-H6)/H6,"")</f>
        <v>2.1725491154665526E-2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2800228.24</v>
      </c>
      <c r="D7" s="43">
        <f>IF('County Data'!E2&gt;9,'County Data'!D2,"*")</f>
        <v>602492.34</v>
      </c>
      <c r="E7" s="44">
        <f>IF('County Data'!G2&gt;9,'County Data'!F2,"*")</f>
        <v>448574.09</v>
      </c>
      <c r="F7" s="43">
        <f>IF('County Data'!I2&gt;9,'County Data'!H2,"*")</f>
        <v>2710514.13</v>
      </c>
      <c r="G7" s="43">
        <f>IF('County Data'!K2&gt;9,'County Data'!J2,"*")</f>
        <v>634761.01</v>
      </c>
      <c r="H7" s="44">
        <f>IF('County Data'!M2&gt;9,'County Data'!L2,"*")</f>
        <v>460640.34</v>
      </c>
      <c r="I7" s="22">
        <f t="shared" si="1"/>
        <v>3.3098558316683756E-2</v>
      </c>
      <c r="J7" s="22">
        <f t="shared" si="2"/>
        <v>-5.0835935874511323E-2</v>
      </c>
      <c r="K7" s="22">
        <f t="shared" si="3"/>
        <v>-2.6194514357991312E-2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5302997.2699999996</v>
      </c>
      <c r="D8" s="43">
        <f>IF('County Data'!E3&gt;9,'County Data'!D3,"*")</f>
        <v>3346625.06</v>
      </c>
      <c r="E8" s="44">
        <f>IF('County Data'!G3&gt;9,'County Data'!F3,"*")</f>
        <v>1031451.6</v>
      </c>
      <c r="F8" s="43">
        <f>IF('County Data'!I3&gt;9,'County Data'!H3,"*")</f>
        <v>5058279.3</v>
      </c>
      <c r="G8" s="43">
        <f>IF('County Data'!K3&gt;9,'County Data'!J3,"*")</f>
        <v>3583988.15</v>
      </c>
      <c r="H8" s="44">
        <f>IF('County Data'!M3&gt;9,'County Data'!L3,"*")</f>
        <v>1045975.7</v>
      </c>
      <c r="I8" s="22">
        <f t="shared" si="1"/>
        <v>4.8379687139854008E-2</v>
      </c>
      <c r="J8" s="22">
        <f t="shared" si="2"/>
        <v>-6.6228759712835511E-2</v>
      </c>
      <c r="K8" s="22">
        <f t="shared" si="3"/>
        <v>-1.3885695432503812E-2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2697812.24</v>
      </c>
      <c r="D9" s="46">
        <f>IF('County Data'!E4&gt;9,'County Data'!D4,"*")</f>
        <v>747094.22</v>
      </c>
      <c r="E9" s="47">
        <f>IF('County Data'!G4&gt;9,'County Data'!F4,"*")</f>
        <v>402073.66</v>
      </c>
      <c r="F9" s="45">
        <f>IF('County Data'!I4&gt;9,'County Data'!H4,"*")</f>
        <v>2546131.19</v>
      </c>
      <c r="G9" s="46">
        <f>IF('County Data'!K4&gt;9,'County Data'!J4,"*")</f>
        <v>805566.71</v>
      </c>
      <c r="H9" s="47">
        <f>IF('County Data'!M4&gt;9,'County Data'!L4,"*")</f>
        <v>412716.82</v>
      </c>
      <c r="I9" s="9">
        <f t="shared" si="1"/>
        <v>5.9573147917802417E-2</v>
      </c>
      <c r="J9" s="9">
        <f t="shared" si="2"/>
        <v>-7.2585534225961243E-2</v>
      </c>
      <c r="K9" s="9">
        <f t="shared" si="3"/>
        <v>-2.5788045178289639E-2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25226403.16</v>
      </c>
      <c r="D10" s="43">
        <f>IF('County Data'!E5&gt;9,'County Data'!D5,"*")</f>
        <v>6850778.75</v>
      </c>
      <c r="E10" s="44">
        <f>IF('County Data'!G5&gt;9,'County Data'!F5,"*")</f>
        <v>5108614.1500000004</v>
      </c>
      <c r="F10" s="43">
        <f>IF('County Data'!I5&gt;9,'County Data'!H5,"*")</f>
        <v>25137753.170000002</v>
      </c>
      <c r="G10" s="43">
        <f>IF('County Data'!K5&gt;9,'County Data'!J5,"*")</f>
        <v>6215735.0999999996</v>
      </c>
      <c r="H10" s="44">
        <f>IF('County Data'!M5&gt;9,'County Data'!L5,"*")</f>
        <v>5020605.91</v>
      </c>
      <c r="I10" s="22">
        <f t="shared" si="1"/>
        <v>3.5265677644490275E-3</v>
      </c>
      <c r="J10" s="22">
        <f t="shared" si="2"/>
        <v>0.10216710329241675</v>
      </c>
      <c r="K10" s="22">
        <f t="shared" si="3"/>
        <v>1.7529406126998767E-2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143831.70000000001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102232.08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0.40691356372676768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3357663.92</v>
      </c>
      <c r="D12" s="43">
        <f>IF('County Data'!E7&gt;9,'County Data'!D7,"*")</f>
        <v>349868.26</v>
      </c>
      <c r="E12" s="44">
        <f>IF('County Data'!G7&gt;9,'County Data'!F7,"*")</f>
        <v>335043.94</v>
      </c>
      <c r="F12" s="43">
        <f>IF('County Data'!I7&gt;9,'County Data'!H7,"*")</f>
        <v>3217925.66</v>
      </c>
      <c r="G12" s="43">
        <f>IF('County Data'!K7&gt;9,'County Data'!J7,"*")</f>
        <v>263352.51</v>
      </c>
      <c r="H12" s="44">
        <f>IF('County Data'!M7&gt;9,'County Data'!L7,"*")</f>
        <v>296736.99</v>
      </c>
      <c r="I12" s="22">
        <f t="shared" si="1"/>
        <v>4.3424949723667568E-2</v>
      </c>
      <c r="J12" s="22">
        <f t="shared" si="2"/>
        <v>0.32851689926934813</v>
      </c>
      <c r="K12" s="22">
        <f t="shared" si="3"/>
        <v>0.12909394949379252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215195.22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219566.15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-1.9907121384603196E-2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7057162.6299999999</v>
      </c>
      <c r="D14" s="43">
        <f>IF('County Data'!E9&gt;9,'County Data'!D9,"*")</f>
        <v>10278345.119999999</v>
      </c>
      <c r="E14" s="44">
        <f>IF('County Data'!G9&gt;9,'County Data'!F9,"*")</f>
        <v>2156743.52</v>
      </c>
      <c r="F14" s="43">
        <f>IF('County Data'!I9&gt;9,'County Data'!H9,"*")</f>
        <v>5606063.21</v>
      </c>
      <c r="G14" s="43">
        <f>IF('County Data'!K9&gt;9,'County Data'!J9,"*")</f>
        <v>9785924.5700000003</v>
      </c>
      <c r="H14" s="44">
        <f>IF('County Data'!M9&gt;9,'County Data'!L9,"*")</f>
        <v>1720493.63</v>
      </c>
      <c r="I14" s="22">
        <f t="shared" si="1"/>
        <v>0.25884464117556749</v>
      </c>
      <c r="J14" s="22">
        <f t="shared" si="2"/>
        <v>5.0319266869231431E-2</v>
      </c>
      <c r="K14" s="22">
        <f t="shared" si="3"/>
        <v>0.2535608864765167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1302682.72</v>
      </c>
      <c r="D15" s="48">
        <f>IF('County Data'!E10&gt;9,'County Data'!D10,"*")</f>
        <v>267921.71999999997</v>
      </c>
      <c r="E15" s="49">
        <f>IF('County Data'!G10&gt;9,'County Data'!F10,"*")</f>
        <v>125282.99</v>
      </c>
      <c r="F15" s="48">
        <f>IF('County Data'!I10&gt;9,'County Data'!H10,"*")</f>
        <v>1280015.26</v>
      </c>
      <c r="G15" s="48">
        <f>IF('County Data'!K10&gt;9,'County Data'!J10,"*")</f>
        <v>292510.98</v>
      </c>
      <c r="H15" s="49">
        <f>IF('County Data'!M10&gt;9,'County Data'!L10,"*")</f>
        <v>141646.69</v>
      </c>
      <c r="I15" s="23">
        <f t="shared" si="1"/>
        <v>1.7708742003591398E-2</v>
      </c>
      <c r="J15" s="23">
        <f t="shared" si="2"/>
        <v>-8.4062690569769422E-2</v>
      </c>
      <c r="K15" s="23">
        <f t="shared" si="3"/>
        <v>-0.11552476093864246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2343527.66</v>
      </c>
      <c r="D16" s="43">
        <f>IF('County Data'!E11&gt;9,'County Data'!D11,"*")</f>
        <v>1074196.57</v>
      </c>
      <c r="E16" s="44">
        <f>IF('County Data'!G11&gt;9,'County Data'!F11,"*")</f>
        <v>339754.81</v>
      </c>
      <c r="F16" s="43">
        <f>IF('County Data'!I11&gt;9,'County Data'!H11,"*")</f>
        <v>2205535.58</v>
      </c>
      <c r="G16" s="43">
        <f>IF('County Data'!K11&gt;9,'County Data'!J11,"*")</f>
        <v>1073960.99</v>
      </c>
      <c r="H16" s="44">
        <f>IF('County Data'!M11&gt;9,'County Data'!L11,"*")</f>
        <v>330210.03999999998</v>
      </c>
      <c r="I16" s="22">
        <f t="shared" si="1"/>
        <v>6.2566245247333563E-2</v>
      </c>
      <c r="J16" s="22">
        <f t="shared" si="2"/>
        <v>2.1935619840351419E-4</v>
      </c>
      <c r="K16" s="22">
        <f t="shared" si="3"/>
        <v>2.8905147765949272E-2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3000248.27</v>
      </c>
      <c r="D17" s="46">
        <f>IF('County Data'!E12&gt;9,'County Data'!D12,"*")</f>
        <v>10362765.810000001</v>
      </c>
      <c r="E17" s="47" t="str">
        <f>IF('County Data'!G12&gt;9,'County Data'!F12,"*")</f>
        <v>*</v>
      </c>
      <c r="F17" s="45">
        <f>IF('County Data'!I12&gt;9,'County Data'!H12,"*")</f>
        <v>3887792.21</v>
      </c>
      <c r="G17" s="46">
        <f>IF('County Data'!K12&gt;9,'County Data'!J12,"*")</f>
        <v>9663361.2699999996</v>
      </c>
      <c r="H17" s="47" t="str">
        <f>IF('County Data'!M12&gt;9,'County Data'!L12,"*")</f>
        <v>*</v>
      </c>
      <c r="I17" s="9">
        <f t="shared" si="1"/>
        <v>-0.22828996305849381</v>
      </c>
      <c r="J17" s="9">
        <f t="shared" si="2"/>
        <v>7.2376942190013047E-2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10686988.52</v>
      </c>
      <c r="D18" s="43">
        <f>IF('County Data'!E13&gt;9,'County Data'!D13,"*")</f>
        <v>7134640.7199999997</v>
      </c>
      <c r="E18" s="44">
        <f>IF('County Data'!G13&gt;9,'County Data'!F13,"*")</f>
        <v>2826931.35</v>
      </c>
      <c r="F18" s="43">
        <f>IF('County Data'!I13&gt;9,'County Data'!H13,"*")</f>
        <v>10817806.42</v>
      </c>
      <c r="G18" s="43">
        <f>IF('County Data'!K13&gt;9,'County Data'!J13,"*")</f>
        <v>8027735.8200000003</v>
      </c>
      <c r="H18" s="44">
        <f>IF('County Data'!M13&gt;9,'County Data'!L13,"*")</f>
        <v>2914823.5</v>
      </c>
      <c r="I18" s="22">
        <f t="shared" si="1"/>
        <v>-1.209283055371963E-2</v>
      </c>
      <c r="J18" s="22">
        <f t="shared" si="2"/>
        <v>-0.1112511821546216</v>
      </c>
      <c r="K18" s="22">
        <f t="shared" si="3"/>
        <v>-3.0153506721762022E-2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8739733.9700000007</v>
      </c>
      <c r="D19" s="46">
        <f>IF('County Data'!E14&gt;9,'County Data'!D14,"*")</f>
        <v>2875108.38</v>
      </c>
      <c r="E19" s="47">
        <f>IF('County Data'!G14&gt;9,'County Data'!F14,"*")</f>
        <v>1931513.18</v>
      </c>
      <c r="F19" s="45">
        <f>IF('County Data'!I14&gt;9,'County Data'!H14,"*")</f>
        <v>8707046.9100000001</v>
      </c>
      <c r="G19" s="46">
        <f>IF('County Data'!K14&gt;9,'County Data'!J14,"*")</f>
        <v>3011140.71</v>
      </c>
      <c r="H19" s="47">
        <f>IF('County Data'!M14&gt;9,'County Data'!L14,"*")</f>
        <v>1963081.64</v>
      </c>
      <c r="I19" s="9">
        <f t="shared" si="1"/>
        <v>3.7540925571975035E-3</v>
      </c>
      <c r="J19" s="9">
        <f t="shared" si="2"/>
        <v>-4.5176344482420444E-2</v>
      </c>
      <c r="K19" s="9">
        <f t="shared" si="3"/>
        <v>-1.6081073429019471E-2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8213805.1699999999</v>
      </c>
      <c r="D20" s="43">
        <f>IF('County Data'!E15&gt;9,'County Data'!D15,"*")</f>
        <v>5085337.21</v>
      </c>
      <c r="E20" s="44">
        <f>IF('County Data'!G15&gt;9,'County Data'!F15,"*")</f>
        <v>2299974.92</v>
      </c>
      <c r="F20" s="43">
        <f>IF('County Data'!I15&gt;9,'County Data'!H15,"*")</f>
        <v>8287316.1500000004</v>
      </c>
      <c r="G20" s="43">
        <f>IF('County Data'!K15&gt;9,'County Data'!J15,"*")</f>
        <v>5423970.7699999996</v>
      </c>
      <c r="H20" s="44">
        <f>IF('County Data'!M15&gt;9,'County Data'!L15,"*")</f>
        <v>2361159.98</v>
      </c>
      <c r="I20" s="22">
        <f t="shared" si="1"/>
        <v>-8.870299946261909E-3</v>
      </c>
      <c r="J20" s="22">
        <f t="shared" si="2"/>
        <v>-6.243277745392415E-2</v>
      </c>
      <c r="K20" s="22">
        <f t="shared" si="3"/>
        <v>-2.5913136135739544E-2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8820879.6699999999</v>
      </c>
      <c r="D21" s="46">
        <f>IF('County Data'!E16&gt;9,'County Data'!D16,"*")</f>
        <v>8320786</v>
      </c>
      <c r="E21" s="47">
        <f>IF('County Data'!G16&gt;9,'County Data'!F16,"*")</f>
        <v>2259886.1800000002</v>
      </c>
      <c r="F21" s="45">
        <f>IF('County Data'!I16&gt;9,'County Data'!H16,"*")</f>
        <v>8533816.3800000008</v>
      </c>
      <c r="G21" s="46">
        <f>IF('County Data'!K16&gt;9,'County Data'!J16,"*")</f>
        <v>8586172.5500000007</v>
      </c>
      <c r="H21" s="47">
        <f>IF('County Data'!M16&gt;9,'County Data'!L16,"*")</f>
        <v>2188093.2799999998</v>
      </c>
      <c r="I21" s="9">
        <f t="shared" si="1"/>
        <v>3.3638325131152995E-2</v>
      </c>
      <c r="J21" s="9">
        <f t="shared" si="2"/>
        <v>-3.0908597335375088E-2</v>
      </c>
      <c r="K21" s="9">
        <f t="shared" si="3"/>
        <v>3.2810712713308265E-2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02/01/2018 - 02/28/2018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02/01/2017 - 02/28/2017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2104715.4900000002</v>
      </c>
      <c r="D6" s="41" t="str">
        <f>IF('Town Data'!E2&gt;9,'Town Data'!D2,"*")</f>
        <v>*</v>
      </c>
      <c r="E6" s="42">
        <f>IF('Town Data'!G2&gt;9,'Town Data'!F2,"*")</f>
        <v>278555.03000000003</v>
      </c>
      <c r="F6" s="41">
        <f>IF('Town Data'!I2&gt;9,'Town Data'!H2,"*")</f>
        <v>2031510.81</v>
      </c>
      <c r="G6" s="41" t="str">
        <f>IF('Town Data'!K2&gt;9,'Town Data'!J2,"*")</f>
        <v>*</v>
      </c>
      <c r="H6" s="42">
        <f>IF('Town Data'!M2&gt;9,'Town Data'!L2,"*")</f>
        <v>256372.3</v>
      </c>
      <c r="I6" s="20">
        <f t="shared" ref="I6:I69" si="0">IFERROR((C6-F6)/F6,"")</f>
        <v>3.6034600278597666E-2</v>
      </c>
      <c r="J6" s="20" t="str">
        <f t="shared" ref="J6:J69" si="1">IFERROR((D6-G6)/G6,"")</f>
        <v/>
      </c>
      <c r="K6" s="20">
        <f t="shared" ref="K6:K69" si="2">IFERROR((E6-H6)/H6,"")</f>
        <v>8.6525455363157561E-2</v>
      </c>
    </row>
    <row r="7" spans="1:12" x14ac:dyDescent="0.25">
      <c r="A7" s="15"/>
      <c r="B7" t="str">
        <f>'Town Data'!A3</f>
        <v>BARTON</v>
      </c>
      <c r="C7" s="50">
        <f>IF('Town Data'!C3&gt;9,'Town Data'!B3,"*")</f>
        <v>114818.39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114734.89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7.2776467559257699E-4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2203965.16</v>
      </c>
      <c r="D8" s="43">
        <f>IF('Town Data'!E4&gt;9,'Town Data'!D4,"*")</f>
        <v>413647.19</v>
      </c>
      <c r="E8" s="44">
        <f>IF('Town Data'!G4&gt;9,'Town Data'!F4,"*")</f>
        <v>311627.58</v>
      </c>
      <c r="F8" s="43">
        <f>IF('Town Data'!I4&gt;9,'Town Data'!H4,"*")</f>
        <v>2014663.07</v>
      </c>
      <c r="G8" s="43">
        <f>IF('Town Data'!K4&gt;9,'Town Data'!J4,"*")</f>
        <v>412632.28</v>
      </c>
      <c r="H8" s="44">
        <f>IF('Town Data'!M4&gt;9,'Town Data'!L4,"*")</f>
        <v>301464.65000000002</v>
      </c>
      <c r="I8" s="22">
        <f t="shared" si="0"/>
        <v>9.3962158148856167E-2</v>
      </c>
      <c r="J8" s="22">
        <f t="shared" si="1"/>
        <v>2.4595991375177297E-3</v>
      </c>
      <c r="K8" s="22">
        <f t="shared" si="2"/>
        <v>3.3711846480176007E-2</v>
      </c>
      <c r="L8" s="15"/>
    </row>
    <row r="9" spans="1:12" x14ac:dyDescent="0.25">
      <c r="A9" s="15"/>
      <c r="B9" s="15" t="str">
        <f>'Town Data'!A5</f>
        <v>BERLIN</v>
      </c>
      <c r="C9" s="50">
        <f>IF('Town Data'!C5&gt;9,'Town Data'!B5,"*")</f>
        <v>733605.99</v>
      </c>
      <c r="D9" s="46" t="str">
        <f>IF('Town Data'!E5&gt;9,'Town Data'!D5,"*")</f>
        <v>*</v>
      </c>
      <c r="E9" s="47" t="str">
        <f>IF('Town Data'!G5&gt;9,'Town Data'!F5,"*")</f>
        <v>*</v>
      </c>
      <c r="F9" s="45" t="str">
        <f>IF('Town Data'!I5&gt;9,'Town Data'!H5,"*")</f>
        <v>*</v>
      </c>
      <c r="G9" s="46" t="str">
        <f>IF('Town Data'!K5&gt;9,'Town Data'!J5,"*")</f>
        <v>*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BRADFORD</v>
      </c>
      <c r="C10" s="51">
        <f>IF('Town Data'!C6&gt;9,'Town Data'!B6,"*")</f>
        <v>329016.18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312608.44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5.2486554745610807E-2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>
        <f>IF('Town Data'!C7&gt;9,'Town Data'!B7,"*")</f>
        <v>278473.15999999997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255243.89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9.1008133436612168E-2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3106123.42</v>
      </c>
      <c r="D12" s="43">
        <f>IF('Town Data'!E8&gt;9,'Town Data'!D8,"*")</f>
        <v>640029.89</v>
      </c>
      <c r="E12" s="44">
        <f>IF('Town Data'!G8&gt;9,'Town Data'!F8,"*")</f>
        <v>424230.69</v>
      </c>
      <c r="F12" s="43">
        <f>IF('Town Data'!I8&gt;9,'Town Data'!H8,"*")</f>
        <v>2962138.44</v>
      </c>
      <c r="G12" s="43">
        <f>IF('Town Data'!K8&gt;9,'Town Data'!J8,"*")</f>
        <v>618575.72</v>
      </c>
      <c r="H12" s="44">
        <f>IF('Town Data'!M8&gt;9,'Town Data'!L8,"*")</f>
        <v>419707.06</v>
      </c>
      <c r="I12" s="22">
        <f t="shared" si="0"/>
        <v>4.8608457341379356E-2</v>
      </c>
      <c r="J12" s="22">
        <f t="shared" si="1"/>
        <v>3.4683175084854675E-2</v>
      </c>
      <c r="K12" s="22">
        <f t="shared" si="2"/>
        <v>1.0778065062808342E-2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304117.65999999997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299725.15000000002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1.4655126538430128E-2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BURKE</v>
      </c>
      <c r="C14" s="51">
        <f>IF('Town Data'!C10&gt;9,'Town Data'!B10,"*")</f>
        <v>330470.46999999997</v>
      </c>
      <c r="D14" s="43">
        <f>IF('Town Data'!E10&gt;9,'Town Data'!D10,"*")</f>
        <v>361854.96</v>
      </c>
      <c r="E14" s="44" t="str">
        <f>IF('Town Data'!G10&gt;9,'Town Data'!F10,"*")</f>
        <v>*</v>
      </c>
      <c r="F14" s="43">
        <f>IF('Town Data'!I10&gt;9,'Town Data'!H10,"*")</f>
        <v>332890.15999999997</v>
      </c>
      <c r="G14" s="43">
        <f>IF('Town Data'!K10&gt;9,'Town Data'!J10,"*")</f>
        <v>365001.58</v>
      </c>
      <c r="H14" s="44" t="str">
        <f>IF('Town Data'!M10&gt;9,'Town Data'!L10,"*")</f>
        <v>*</v>
      </c>
      <c r="I14" s="22">
        <f t="shared" si="0"/>
        <v>-7.2687339271308065E-3</v>
      </c>
      <c r="J14" s="22">
        <f t="shared" si="1"/>
        <v>-8.620839394722607E-3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BURLINGTON</v>
      </c>
      <c r="C15" s="50">
        <f>IF('Town Data'!C11&gt;9,'Town Data'!B11,"*")</f>
        <v>8055690.8300000001</v>
      </c>
      <c r="D15" s="46">
        <f>IF('Town Data'!E11&gt;9,'Town Data'!D11,"*")</f>
        <v>2749727.79</v>
      </c>
      <c r="E15" s="47">
        <f>IF('Town Data'!G11&gt;9,'Town Data'!F11,"*")</f>
        <v>2744326.96</v>
      </c>
      <c r="F15" s="45">
        <f>IF('Town Data'!I11&gt;9,'Town Data'!H11,"*")</f>
        <v>8145998.71</v>
      </c>
      <c r="G15" s="46">
        <f>IF('Town Data'!K11&gt;9,'Town Data'!J11,"*")</f>
        <v>1624588</v>
      </c>
      <c r="H15" s="47">
        <f>IF('Town Data'!M11&gt;9,'Town Data'!L11,"*")</f>
        <v>2709639.98</v>
      </c>
      <c r="I15" s="9">
        <f t="shared" si="0"/>
        <v>-1.1086164289363102E-2</v>
      </c>
      <c r="J15" s="9">
        <f t="shared" si="1"/>
        <v>0.69256930988041276</v>
      </c>
      <c r="K15" s="9">
        <f t="shared" si="2"/>
        <v>1.280132425563044E-2</v>
      </c>
      <c r="L15" s="15"/>
    </row>
    <row r="16" spans="1:12" x14ac:dyDescent="0.25">
      <c r="A16" s="15"/>
      <c r="B16" s="28" t="str">
        <f>'Town Data'!A12</f>
        <v>CAMBRIDGE</v>
      </c>
      <c r="C16" s="52">
        <f>IF('Town Data'!C12&gt;9,'Town Data'!B12,"*")</f>
        <v>874874.35</v>
      </c>
      <c r="D16" s="53">
        <f>IF('Town Data'!E12&gt;9,'Town Data'!D12,"*")</f>
        <v>1344433.55</v>
      </c>
      <c r="E16" s="54">
        <f>IF('Town Data'!G12&gt;9,'Town Data'!F12,"*")</f>
        <v>258238.84</v>
      </c>
      <c r="F16" s="53">
        <f>IF('Town Data'!I12&gt;9,'Town Data'!H12,"*")</f>
        <v>900615.49</v>
      </c>
      <c r="G16" s="53">
        <f>IF('Town Data'!K12&gt;9,'Town Data'!J12,"*")</f>
        <v>1378217.01</v>
      </c>
      <c r="H16" s="54" t="str">
        <f>IF('Town Data'!M12&gt;9,'Town Data'!L12,"*")</f>
        <v>*</v>
      </c>
      <c r="I16" s="26">
        <f t="shared" si="0"/>
        <v>-2.858172026332793E-2</v>
      </c>
      <c r="J16" s="26">
        <f t="shared" si="1"/>
        <v>-2.4512438719646888E-2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CASTLETON</v>
      </c>
      <c r="C17" s="51">
        <f>IF('Town Data'!C13&gt;9,'Town Data'!B13,"*")</f>
        <v>323752.68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264518.46000000002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0.22393227300657945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CHESTER</v>
      </c>
      <c r="C18" s="50">
        <f>IF('Town Data'!C14&gt;9,'Town Data'!B14,"*")</f>
        <v>288891.14</v>
      </c>
      <c r="D18" s="46">
        <f>IF('Town Data'!E14&gt;9,'Town Data'!D14,"*")</f>
        <v>106503.85</v>
      </c>
      <c r="E18" s="47" t="str">
        <f>IF('Town Data'!G14&gt;9,'Town Data'!F14,"*")</f>
        <v>*</v>
      </c>
      <c r="F18" s="45">
        <f>IF('Town Data'!I14&gt;9,'Town Data'!H14,"*")</f>
        <v>288895.03999999998</v>
      </c>
      <c r="G18" s="46">
        <f>IF('Town Data'!K14&gt;9,'Town Data'!J14,"*")</f>
        <v>138316.07</v>
      </c>
      <c r="H18" s="47" t="str">
        <f>IF('Town Data'!M14&gt;9,'Town Data'!L14,"*")</f>
        <v>*</v>
      </c>
      <c r="I18" s="9">
        <f t="shared" si="0"/>
        <v>-1.3499712559845527E-5</v>
      </c>
      <c r="J18" s="9">
        <f t="shared" si="1"/>
        <v>-0.22999655788369347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COLCHESTER</v>
      </c>
      <c r="C19" s="51">
        <f>IF('Town Data'!C15&gt;9,'Town Data'!B15,"*")</f>
        <v>1970527.25</v>
      </c>
      <c r="D19" s="43" t="str">
        <f>IF('Town Data'!E15&gt;9,'Town Data'!D15,"*")</f>
        <v>*</v>
      </c>
      <c r="E19" s="44">
        <f>IF('Town Data'!G15&gt;9,'Town Data'!F15,"*")</f>
        <v>263804.77</v>
      </c>
      <c r="F19" s="43">
        <f>IF('Town Data'!I15&gt;9,'Town Data'!H15,"*")</f>
        <v>1954371.65</v>
      </c>
      <c r="G19" s="43" t="str">
        <f>IF('Town Data'!K15&gt;9,'Town Data'!J15,"*")</f>
        <v>*</v>
      </c>
      <c r="H19" s="44">
        <f>IF('Town Data'!M15&gt;9,'Town Data'!L15,"*")</f>
        <v>283170.74</v>
      </c>
      <c r="I19" s="22">
        <f t="shared" si="0"/>
        <v>8.266390888345158E-3</v>
      </c>
      <c r="J19" s="22" t="str">
        <f t="shared" si="1"/>
        <v/>
      </c>
      <c r="K19" s="22">
        <f t="shared" si="2"/>
        <v>-6.8389728402023356E-2</v>
      </c>
      <c r="L19" s="15"/>
    </row>
    <row r="20" spans="1:12" x14ac:dyDescent="0.25">
      <c r="A20" s="15"/>
      <c r="B20" s="15" t="str">
        <f>'Town Data'!A16</f>
        <v>DERBY</v>
      </c>
      <c r="C20" s="50">
        <f>IF('Town Data'!C16&gt;9,'Town Data'!B16,"*")</f>
        <v>696807.25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711525.9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-2.0686035462658525E-2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DORSET</v>
      </c>
      <c r="C21" s="51">
        <f>IF('Town Data'!C17&gt;9,'Town Data'!B17,"*")</f>
        <v>344491.27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321402.73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7.1836788691869657E-2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1068893.8</v>
      </c>
      <c r="D22" s="46">
        <f>IF('Town Data'!E18&gt;9,'Town Data'!D18,"*")</f>
        <v>896362.55</v>
      </c>
      <c r="E22" s="47">
        <f>IF('Town Data'!G18&gt;9,'Town Data'!F18,"*")</f>
        <v>349175.89</v>
      </c>
      <c r="F22" s="45">
        <f>IF('Town Data'!I18&gt;9,'Town Data'!H18,"*")</f>
        <v>1137347.3700000001</v>
      </c>
      <c r="G22" s="46">
        <f>IF('Town Data'!K18&gt;9,'Town Data'!J18,"*")</f>
        <v>1024495.84</v>
      </c>
      <c r="H22" s="47">
        <f>IF('Town Data'!M18&gt;9,'Town Data'!L18,"*")</f>
        <v>373341.01</v>
      </c>
      <c r="I22" s="9">
        <f t="shared" si="0"/>
        <v>-6.0187038547422904E-2</v>
      </c>
      <c r="J22" s="9">
        <f t="shared" si="1"/>
        <v>-0.12506960496784442</v>
      </c>
      <c r="K22" s="9">
        <f t="shared" si="2"/>
        <v>-6.4726669057867489E-2</v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311233.42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291971.53000000003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6.5971808963702569E-2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2834038.09</v>
      </c>
      <c r="D24" s="46" t="str">
        <f>IF('Town Data'!E20&gt;9,'Town Data'!D20,"*")</f>
        <v>*</v>
      </c>
      <c r="E24" s="47">
        <f>IF('Town Data'!G20&gt;9,'Town Data'!F20,"*")</f>
        <v>304084.73</v>
      </c>
      <c r="F24" s="45">
        <f>IF('Town Data'!I20&gt;9,'Town Data'!H20,"*")</f>
        <v>2574111.65</v>
      </c>
      <c r="G24" s="46" t="str">
        <f>IF('Town Data'!K20&gt;9,'Town Data'!J20,"*")</f>
        <v>*</v>
      </c>
      <c r="H24" s="47">
        <f>IF('Town Data'!M20&gt;9,'Town Data'!L20,"*")</f>
        <v>277624.71000000002</v>
      </c>
      <c r="I24" s="9">
        <f t="shared" si="0"/>
        <v>0.10097714293006675</v>
      </c>
      <c r="J24" s="9" t="str">
        <f t="shared" si="1"/>
        <v/>
      </c>
      <c r="K24" s="9">
        <f t="shared" si="2"/>
        <v>9.5308591227344128E-2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393001.03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363014.22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8.2605056077417735E-2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218658.81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232212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-5.8365588341687778E-2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1729879.38</v>
      </c>
      <c r="D27" s="43">
        <f>IF('Town Data'!E23&gt;9,'Town Data'!D23,"*")</f>
        <v>898226.65</v>
      </c>
      <c r="E27" s="44">
        <f>IF('Town Data'!G23&gt;9,'Town Data'!F23,"*")</f>
        <v>322446.52</v>
      </c>
      <c r="F27" s="43">
        <f>IF('Town Data'!I23&gt;9,'Town Data'!H23,"*")</f>
        <v>1539428.2</v>
      </c>
      <c r="G27" s="43">
        <f>IF('Town Data'!K23&gt;9,'Town Data'!J23,"*")</f>
        <v>937907.19</v>
      </c>
      <c r="H27" s="44">
        <f>IF('Town Data'!M23&gt;9,'Town Data'!L23,"*")</f>
        <v>272500.58</v>
      </c>
      <c r="I27" s="22">
        <f t="shared" si="0"/>
        <v>0.12371553281926363</v>
      </c>
      <c r="J27" s="22">
        <f t="shared" si="1"/>
        <v>-4.2307533648398538E-2</v>
      </c>
      <c r="K27" s="22">
        <f t="shared" si="2"/>
        <v>0.18328746309457397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339430.47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347001.51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-2.1818464132908347E-2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JAY</v>
      </c>
      <c r="C29" s="51" t="str">
        <f>IF('Town Data'!C25&gt;9,'Town Data'!B25,"*")</f>
        <v>*</v>
      </c>
      <c r="D29" s="43">
        <f>IF('Town Data'!E25&gt;9,'Town Data'!D25,"*")</f>
        <v>782883.2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>
        <f>IF('Town Data'!K25&gt;9,'Town Data'!J25,"*")</f>
        <v>797948.86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-1.8880483142741794E-2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JOHNSON</v>
      </c>
      <c r="C30" s="50">
        <f>IF('Town Data'!C26&gt;9,'Town Data'!B26,"*")</f>
        <v>163323.47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208692.11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-0.21739508982874334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3840937.25</v>
      </c>
      <c r="D31" s="43">
        <f>IF('Town Data'!E27&gt;9,'Town Data'!D27,"*")</f>
        <v>5057390.99</v>
      </c>
      <c r="E31" s="44">
        <f>IF('Town Data'!G27&gt;9,'Town Data'!F27,"*")</f>
        <v>1969669.76</v>
      </c>
      <c r="F31" s="43">
        <f>IF('Town Data'!I27&gt;9,'Town Data'!H27,"*")</f>
        <v>4346110.76</v>
      </c>
      <c r="G31" s="43">
        <f>IF('Town Data'!K27&gt;9,'Town Data'!J27,"*")</f>
        <v>5829564.5300000003</v>
      </c>
      <c r="H31" s="44">
        <f>IF('Town Data'!M27&gt;9,'Town Data'!L27,"*")</f>
        <v>2086046.35</v>
      </c>
      <c r="I31" s="22">
        <f t="shared" si="0"/>
        <v>-0.11623576523852784</v>
      </c>
      <c r="J31" s="22">
        <f t="shared" si="1"/>
        <v>-0.13245818551733229</v>
      </c>
      <c r="K31" s="22">
        <f t="shared" si="2"/>
        <v>-5.578811324110803E-2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355334.11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363755.35</v>
      </c>
      <c r="G32" s="46">
        <f>IF('Town Data'!K28&gt;9,'Town Data'!J28,"*")</f>
        <v>130666.94</v>
      </c>
      <c r="H32" s="47" t="str">
        <f>IF('Town Data'!M28&gt;9,'Town Data'!L28,"*")</f>
        <v>*</v>
      </c>
      <c r="I32" s="9">
        <f t="shared" si="0"/>
        <v>-2.3150834757481892E-2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2958614.53</v>
      </c>
      <c r="D33" s="43">
        <f>IF('Town Data'!E29&gt;9,'Town Data'!D29,"*")</f>
        <v>4110800.22</v>
      </c>
      <c r="E33" s="44">
        <f>IF('Town Data'!G29&gt;9,'Town Data'!F29,"*")</f>
        <v>916262.41</v>
      </c>
      <c r="F33" s="43">
        <f>IF('Town Data'!I29&gt;9,'Town Data'!H29,"*")</f>
        <v>2907139.61</v>
      </c>
      <c r="G33" s="43">
        <f>IF('Town Data'!K29&gt;9,'Town Data'!J29,"*")</f>
        <v>4288145.07</v>
      </c>
      <c r="H33" s="44">
        <f>IF('Town Data'!M29&gt;9,'Town Data'!L29,"*")</f>
        <v>889626.68</v>
      </c>
      <c r="I33" s="22">
        <f t="shared" si="0"/>
        <v>1.7706380465161056E-2</v>
      </c>
      <c r="J33" s="22">
        <f t="shared" si="1"/>
        <v>-4.1357008008126944E-2</v>
      </c>
      <c r="K33" s="22">
        <f t="shared" si="2"/>
        <v>2.9940345314283943E-2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904588.69</v>
      </c>
      <c r="D34" s="46" t="str">
        <f>IF('Town Data'!E30&gt;9,'Town Data'!D30,"*")</f>
        <v>*</v>
      </c>
      <c r="E34" s="47">
        <f>IF('Town Data'!G30&gt;9,'Town Data'!F30,"*")</f>
        <v>79971.490000000005</v>
      </c>
      <c r="F34" s="45">
        <f>IF('Town Data'!I30&gt;9,'Town Data'!H30,"*")</f>
        <v>860706.37</v>
      </c>
      <c r="G34" s="46" t="str">
        <f>IF('Town Data'!K30&gt;9,'Town Data'!J30,"*")</f>
        <v>*</v>
      </c>
      <c r="H34" s="47">
        <f>IF('Town Data'!M30&gt;9,'Town Data'!L30,"*")</f>
        <v>94405.75</v>
      </c>
      <c r="I34" s="9">
        <f t="shared" si="0"/>
        <v>5.098407718302346E-2</v>
      </c>
      <c r="J34" s="9" t="str">
        <f t="shared" si="1"/>
        <v/>
      </c>
      <c r="K34" s="9">
        <f t="shared" si="2"/>
        <v>-0.15289598356032333</v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2053883.85</v>
      </c>
      <c r="D35" s="43">
        <f>IF('Town Data'!E31&gt;9,'Town Data'!D31,"*")</f>
        <v>2233774.7400000002</v>
      </c>
      <c r="E35" s="44">
        <f>IF('Town Data'!G31&gt;9,'Town Data'!F31,"*")</f>
        <v>452111.12</v>
      </c>
      <c r="F35" s="43">
        <f>IF('Town Data'!I31&gt;9,'Town Data'!H31,"*")</f>
        <v>2040885.36</v>
      </c>
      <c r="G35" s="43">
        <f>IF('Town Data'!K31&gt;9,'Town Data'!J31,"*")</f>
        <v>2239433.09</v>
      </c>
      <c r="H35" s="44">
        <f>IF('Town Data'!M31&gt;9,'Town Data'!L31,"*")</f>
        <v>457363.38</v>
      </c>
      <c r="I35" s="22">
        <f t="shared" si="0"/>
        <v>6.3690446581477706E-3</v>
      </c>
      <c r="J35" s="22">
        <f t="shared" si="1"/>
        <v>-2.5266885736691638E-3</v>
      </c>
      <c r="K35" s="22">
        <f t="shared" si="2"/>
        <v>-1.1483779046761481E-2</v>
      </c>
      <c r="L35" s="15"/>
    </row>
    <row r="36" spans="1:12" x14ac:dyDescent="0.25">
      <c r="A36" s="15"/>
      <c r="B36" s="15" t="str">
        <f>'Town Data'!A32</f>
        <v>MENDON</v>
      </c>
      <c r="C36" s="50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316863.15000000002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MIDDLEBURY</v>
      </c>
      <c r="C37" s="51">
        <f>IF('Town Data'!C33&gt;9,'Town Data'!B33,"*")</f>
        <v>1694479.99</v>
      </c>
      <c r="D37" s="43" t="str">
        <f>IF('Town Data'!E33&gt;9,'Town Data'!D33,"*")</f>
        <v>*</v>
      </c>
      <c r="E37" s="44">
        <f>IF('Town Data'!G33&gt;9,'Town Data'!F33,"*")</f>
        <v>273251.78999999998</v>
      </c>
      <c r="F37" s="43">
        <f>IF('Town Data'!I33&gt;9,'Town Data'!H33,"*")</f>
        <v>1637305.97</v>
      </c>
      <c r="G37" s="43" t="str">
        <f>IF('Town Data'!K33&gt;9,'Town Data'!J33,"*")</f>
        <v>*</v>
      </c>
      <c r="H37" s="44">
        <f>IF('Town Data'!M33&gt;9,'Town Data'!L33,"*")</f>
        <v>265113.19</v>
      </c>
      <c r="I37" s="22">
        <f t="shared" si="0"/>
        <v>3.4919569736864775E-2</v>
      </c>
      <c r="J37" s="22" t="str">
        <f t="shared" si="1"/>
        <v/>
      </c>
      <c r="K37" s="22">
        <f t="shared" si="2"/>
        <v>3.0698585762556654E-2</v>
      </c>
      <c r="L37" s="15"/>
    </row>
    <row r="38" spans="1:12" x14ac:dyDescent="0.25">
      <c r="A38" s="15"/>
      <c r="B38" s="15" t="str">
        <f>'Town Data'!A34</f>
        <v>MILTON</v>
      </c>
      <c r="C38" s="50">
        <f>IF('Town Data'!C34&gt;9,'Town Data'!B34,"*")</f>
        <v>799020.17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782827.76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2.0684511750068791E-2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MONTGOMERY</v>
      </c>
      <c r="C39" s="51" t="str">
        <f>IF('Town Data'!C35&gt;9,'Town Data'!B35,"*")</f>
        <v>*</v>
      </c>
      <c r="D39" s="43">
        <f>IF('Town Data'!E35&gt;9,'Town Data'!D35,"*")</f>
        <v>81676.14</v>
      </c>
      <c r="E39" s="44" t="str">
        <f>IF('Town Data'!G35&gt;9,'Town Data'!F35,"*")</f>
        <v>*</v>
      </c>
      <c r="F39" s="43" t="str">
        <f>IF('Town Data'!I35&gt;9,'Town Data'!H35,"*")</f>
        <v>*</v>
      </c>
      <c r="G39" s="43">
        <f>IF('Town Data'!K35&gt;9,'Town Data'!J35,"*")</f>
        <v>97605.67</v>
      </c>
      <c r="H39" s="44" t="str">
        <f>IF('Town Data'!M35&gt;9,'Town Data'!L35,"*")</f>
        <v>*</v>
      </c>
      <c r="I39" s="22" t="str">
        <f t="shared" si="0"/>
        <v/>
      </c>
      <c r="J39" s="22">
        <f t="shared" si="1"/>
        <v>-0.16320291638795165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MONTPELIER</v>
      </c>
      <c r="C40" s="50">
        <f>IF('Town Data'!C36&gt;9,'Town Data'!B36,"*")</f>
        <v>1843963.89</v>
      </c>
      <c r="D40" s="46" t="str">
        <f>IF('Town Data'!E36&gt;9,'Town Data'!D36,"*")</f>
        <v>*</v>
      </c>
      <c r="E40" s="47">
        <f>IF('Town Data'!G36&gt;9,'Town Data'!F36,"*")</f>
        <v>318603.21999999997</v>
      </c>
      <c r="F40" s="45">
        <f>IF('Town Data'!I36&gt;9,'Town Data'!H36,"*")</f>
        <v>1869559.12</v>
      </c>
      <c r="G40" s="46" t="str">
        <f>IF('Town Data'!K36&gt;9,'Town Data'!J36,"*")</f>
        <v>*</v>
      </c>
      <c r="H40" s="47">
        <f>IF('Town Data'!M36&gt;9,'Town Data'!L36,"*")</f>
        <v>332434.96000000002</v>
      </c>
      <c r="I40" s="9">
        <f t="shared" si="0"/>
        <v>-1.36905165106521E-2</v>
      </c>
      <c r="J40" s="9" t="str">
        <f t="shared" si="1"/>
        <v/>
      </c>
      <c r="K40" s="9">
        <f t="shared" si="2"/>
        <v>-4.1607356819511547E-2</v>
      </c>
      <c r="L40" s="15"/>
    </row>
    <row r="41" spans="1:12" x14ac:dyDescent="0.25">
      <c r="A41" s="15"/>
      <c r="B41" s="27" t="str">
        <f>'Town Data'!A37</f>
        <v>MORRISTOWN</v>
      </c>
      <c r="C41" s="51">
        <f>IF('Town Data'!C37&gt;9,'Town Data'!B37,"*")</f>
        <v>1082795.74</v>
      </c>
      <c r="D41" s="43">
        <f>IF('Town Data'!E37&gt;9,'Town Data'!D37,"*")</f>
        <v>113611.01</v>
      </c>
      <c r="E41" s="44">
        <f>IF('Town Data'!G37&gt;9,'Town Data'!F37,"*")</f>
        <v>111145.77</v>
      </c>
      <c r="F41" s="43">
        <f>IF('Town Data'!I37&gt;9,'Town Data'!H37,"*")</f>
        <v>984586.6</v>
      </c>
      <c r="G41" s="43">
        <f>IF('Town Data'!K37&gt;9,'Town Data'!J37,"*")</f>
        <v>122091.87</v>
      </c>
      <c r="H41" s="44">
        <f>IF('Town Data'!M37&gt;9,'Town Data'!L37,"*")</f>
        <v>98727.61</v>
      </c>
      <c r="I41" s="22">
        <f t="shared" si="0"/>
        <v>9.9746573841244662E-2</v>
      </c>
      <c r="J41" s="22">
        <f t="shared" si="1"/>
        <v>-6.9462938031828E-2</v>
      </c>
      <c r="K41" s="22">
        <f t="shared" si="2"/>
        <v>0.12578203807425303</v>
      </c>
      <c r="L41" s="15"/>
    </row>
    <row r="42" spans="1:12" x14ac:dyDescent="0.25">
      <c r="A42" s="15"/>
      <c r="B42" s="15" t="str">
        <f>'Town Data'!A38</f>
        <v>MOUNT HOLLY</v>
      </c>
      <c r="C42" s="50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51747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NEWPORT</v>
      </c>
      <c r="C43" s="51">
        <f>IF('Town Data'!C39&gt;9,'Town Data'!B39,"*")</f>
        <v>746162.26</v>
      </c>
      <c r="D43" s="43" t="str">
        <f>IF('Town Data'!E39&gt;9,'Town Data'!D39,"*")</f>
        <v>*</v>
      </c>
      <c r="E43" s="44">
        <f>IF('Town Data'!G39&gt;9,'Town Data'!F39,"*")</f>
        <v>97785.3</v>
      </c>
      <c r="F43" s="43">
        <f>IF('Town Data'!I39&gt;9,'Town Data'!H39,"*")</f>
        <v>675356.47</v>
      </c>
      <c r="G43" s="43" t="str">
        <f>IF('Town Data'!K39&gt;9,'Town Data'!J39,"*")</f>
        <v>*</v>
      </c>
      <c r="H43" s="44">
        <f>IF('Town Data'!M39&gt;9,'Town Data'!L39,"*")</f>
        <v>95926.14</v>
      </c>
      <c r="I43" s="22">
        <f t="shared" si="0"/>
        <v>0.10484209916579321</v>
      </c>
      <c r="J43" s="22" t="str">
        <f t="shared" si="1"/>
        <v/>
      </c>
      <c r="K43" s="22">
        <f t="shared" si="2"/>
        <v>1.9381161381037574E-2</v>
      </c>
      <c r="L43" s="15"/>
    </row>
    <row r="44" spans="1:12" x14ac:dyDescent="0.25">
      <c r="A44" s="15"/>
      <c r="B44" s="15" t="str">
        <f>'Town Data'!A40</f>
        <v>NORTHFIELD</v>
      </c>
      <c r="C44" s="50">
        <f>IF('Town Data'!C40&gt;9,'Town Data'!B40,"*")</f>
        <v>298481.55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266096.52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0.12170407189090623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PITTSFIELD</v>
      </c>
      <c r="C45" s="51" t="str">
        <f>IF('Town Data'!C41&gt;9,'Town Data'!B41,"*")</f>
        <v>*</v>
      </c>
      <c r="D45" s="43">
        <f>IF('Town Data'!E41&gt;9,'Town Data'!D41,"*")</f>
        <v>98995.96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76727.839999999997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0.29022216707781701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PLYMOUTH</v>
      </c>
      <c r="C46" s="50" t="str">
        <f>IF('Town Data'!C42&gt;9,'Town Data'!B42,"*")</f>
        <v>*</v>
      </c>
      <c r="D46" s="46">
        <f>IF('Town Data'!E42&gt;9,'Town Data'!D42,"*")</f>
        <v>72547.44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109237.62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-0.33587494857540834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POULTNEY</v>
      </c>
      <c r="C47" s="51">
        <f>IF('Town Data'!C43&gt;9,'Town Data'!B43,"*")</f>
        <v>164240.82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170132.69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-3.4631028287391417E-2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RANDOLPH</v>
      </c>
      <c r="C48" s="50">
        <f>IF('Town Data'!C44&gt;9,'Town Data'!B44,"*")</f>
        <v>468608.82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453208.04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3.398170076594411E-2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RICHMOND</v>
      </c>
      <c r="C49" s="51">
        <f>IF('Town Data'!C45&gt;9,'Town Data'!B45,"*")</f>
        <v>229415.73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234808.97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-2.2968628498306477E-2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ROCKINGHAM</v>
      </c>
      <c r="C50" s="50">
        <f>IF('Town Data'!C46&gt;9,'Town Data'!B46,"*")</f>
        <v>396501.89</v>
      </c>
      <c r="D50" s="46" t="str">
        <f>IF('Town Data'!E46&gt;9,'Town Data'!D46,"*")</f>
        <v>*</v>
      </c>
      <c r="E50" s="47">
        <f>IF('Town Data'!G46&gt;9,'Town Data'!F46,"*")</f>
        <v>84670.27</v>
      </c>
      <c r="F50" s="45">
        <f>IF('Town Data'!I46&gt;9,'Town Data'!H46,"*")</f>
        <v>386221.32</v>
      </c>
      <c r="G50" s="46" t="str">
        <f>IF('Town Data'!K46&gt;9,'Town Data'!J46,"*")</f>
        <v>*</v>
      </c>
      <c r="H50" s="47">
        <f>IF('Town Data'!M46&gt;9,'Town Data'!L46,"*")</f>
        <v>88452.17</v>
      </c>
      <c r="I50" s="9">
        <f t="shared" si="0"/>
        <v>2.6618338935820548E-2</v>
      </c>
      <c r="J50" s="9" t="str">
        <f t="shared" si="1"/>
        <v/>
      </c>
      <c r="K50" s="9">
        <f t="shared" si="2"/>
        <v>-4.2756441136492122E-2</v>
      </c>
      <c r="L50" s="15"/>
    </row>
    <row r="51" spans="1:12" x14ac:dyDescent="0.25">
      <c r="A51" s="15"/>
      <c r="B51" s="27" t="str">
        <f>'Town Data'!A47</f>
        <v>ROYALTON</v>
      </c>
      <c r="C51" s="51">
        <f>IF('Town Data'!C47&gt;9,'Town Data'!B47,"*")</f>
        <v>292570.74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278358.87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5.1055926473620172E-2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RUTLAND</v>
      </c>
      <c r="C52" s="50">
        <f>IF('Town Data'!C48&gt;9,'Town Data'!B48,"*")</f>
        <v>3351981.02</v>
      </c>
      <c r="D52" s="46">
        <f>IF('Town Data'!E48&gt;9,'Town Data'!D48,"*")</f>
        <v>325885.86</v>
      </c>
      <c r="E52" s="47">
        <f>IF('Town Data'!G48&gt;9,'Town Data'!F48,"*")</f>
        <v>419329.66</v>
      </c>
      <c r="F52" s="45">
        <f>IF('Town Data'!I48&gt;9,'Town Data'!H48,"*")</f>
        <v>3181620.27</v>
      </c>
      <c r="G52" s="46">
        <f>IF('Town Data'!K48&gt;9,'Town Data'!J48,"*")</f>
        <v>371160.46</v>
      </c>
      <c r="H52" s="47">
        <f>IF('Town Data'!M48&gt;9,'Town Data'!L48,"*")</f>
        <v>422338.05</v>
      </c>
      <c r="I52" s="9">
        <f t="shared" si="0"/>
        <v>5.3545280562346934E-2</v>
      </c>
      <c r="J52" s="9">
        <f t="shared" si="1"/>
        <v>-0.12198120457119821</v>
      </c>
      <c r="K52" s="9">
        <f t="shared" si="2"/>
        <v>-7.1231801160232047E-3</v>
      </c>
      <c r="L52" s="15"/>
    </row>
    <row r="53" spans="1:12" x14ac:dyDescent="0.25">
      <c r="A53" s="15"/>
      <c r="B53" s="27" t="str">
        <f>'Town Data'!A49</f>
        <v>RUTLAND TOWN</v>
      </c>
      <c r="C53" s="51">
        <f>IF('Town Data'!C49&gt;9,'Town Data'!B49,"*")</f>
        <v>1384020.19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1280977.02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8.0441076140460296E-2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SHELBURNE</v>
      </c>
      <c r="C54" s="50">
        <f>IF('Town Data'!C50&gt;9,'Town Data'!B50,"*")</f>
        <v>687061</v>
      </c>
      <c r="D54" s="46">
        <f>IF('Town Data'!E50&gt;9,'Town Data'!D50,"*")</f>
        <v>127155.39</v>
      </c>
      <c r="E54" s="47">
        <f>IF('Town Data'!G50&gt;9,'Town Data'!F50,"*")</f>
        <v>96175.59</v>
      </c>
      <c r="F54" s="45">
        <f>IF('Town Data'!I50&gt;9,'Town Data'!H50,"*")</f>
        <v>693990.65</v>
      </c>
      <c r="G54" s="46">
        <f>IF('Town Data'!K50&gt;9,'Town Data'!J50,"*")</f>
        <v>122949.03</v>
      </c>
      <c r="H54" s="47">
        <f>IF('Town Data'!M50&gt;9,'Town Data'!L50,"*")</f>
        <v>89759.51</v>
      </c>
      <c r="I54" s="9">
        <f t="shared" si="0"/>
        <v>-9.9852209824441047E-3</v>
      </c>
      <c r="J54" s="9">
        <f t="shared" si="1"/>
        <v>3.4212225993161559E-2</v>
      </c>
      <c r="K54" s="9">
        <f t="shared" si="2"/>
        <v>7.1480782370581142E-2</v>
      </c>
      <c r="L54" s="15"/>
    </row>
    <row r="55" spans="1:12" x14ac:dyDescent="0.25">
      <c r="A55" s="15"/>
      <c r="B55" s="27" t="str">
        <f>'Town Data'!A51</f>
        <v>SOUTH BURLINGTON</v>
      </c>
      <c r="C55" s="51">
        <f>IF('Town Data'!C51&gt;9,'Town Data'!B51,"*")</f>
        <v>6139855.1799999997</v>
      </c>
      <c r="D55" s="43">
        <f>IF('Town Data'!E51&gt;9,'Town Data'!D51,"*")</f>
        <v>2100754.3199999998</v>
      </c>
      <c r="E55" s="44">
        <f>IF('Town Data'!G51&gt;9,'Town Data'!F51,"*")</f>
        <v>810235.92</v>
      </c>
      <c r="F55" s="43">
        <f>IF('Town Data'!I51&gt;9,'Town Data'!H51,"*")</f>
        <v>6319479.7400000002</v>
      </c>
      <c r="G55" s="43">
        <f>IF('Town Data'!K51&gt;9,'Town Data'!J51,"*")</f>
        <v>2623673.31</v>
      </c>
      <c r="H55" s="44">
        <f>IF('Town Data'!M51&gt;9,'Town Data'!L51,"*")</f>
        <v>757917.73</v>
      </c>
      <c r="I55" s="22">
        <f t="shared" si="0"/>
        <v>-2.8423947443496436E-2</v>
      </c>
      <c r="J55" s="22">
        <f t="shared" si="1"/>
        <v>-0.19930796567046688</v>
      </c>
      <c r="K55" s="22">
        <f t="shared" si="2"/>
        <v>6.9028850928187238E-2</v>
      </c>
      <c r="L55" s="15"/>
    </row>
    <row r="56" spans="1:12" x14ac:dyDescent="0.25">
      <c r="A56" s="15"/>
      <c r="B56" s="15" t="str">
        <f>'Town Data'!A52</f>
        <v>SPRINGFIELD</v>
      </c>
      <c r="C56" s="50">
        <f>IF('Town Data'!C52&gt;9,'Town Data'!B52,"*")</f>
        <v>816498.98</v>
      </c>
      <c r="D56" s="46" t="str">
        <f>IF('Town Data'!E52&gt;9,'Town Data'!D52,"*")</f>
        <v>*</v>
      </c>
      <c r="E56" s="47">
        <f>IF('Town Data'!G52&gt;9,'Town Data'!F52,"*")</f>
        <v>72248.009999999995</v>
      </c>
      <c r="F56" s="45">
        <f>IF('Town Data'!I52&gt;9,'Town Data'!H52,"*")</f>
        <v>816256.9</v>
      </c>
      <c r="G56" s="46" t="str">
        <f>IF('Town Data'!K52&gt;9,'Town Data'!J52,"*")</f>
        <v>*</v>
      </c>
      <c r="H56" s="47">
        <f>IF('Town Data'!M52&gt;9,'Town Data'!L52,"*")</f>
        <v>73223.710000000006</v>
      </c>
      <c r="I56" s="9">
        <f t="shared" si="0"/>
        <v>2.9657329696074615E-4</v>
      </c>
      <c r="J56" s="9" t="str">
        <f t="shared" si="1"/>
        <v/>
      </c>
      <c r="K56" s="9">
        <f t="shared" si="2"/>
        <v>-1.3324918936776238E-2</v>
      </c>
      <c r="L56" s="15"/>
    </row>
    <row r="57" spans="1:12" x14ac:dyDescent="0.25">
      <c r="A57" s="15"/>
      <c r="B57" s="27" t="str">
        <f>'Town Data'!A53</f>
        <v>ST ALBANS</v>
      </c>
      <c r="C57" s="51">
        <f>IF('Town Data'!C53&gt;9,'Town Data'!B53,"*")</f>
        <v>1496430.23</v>
      </c>
      <c r="D57" s="43" t="str">
        <f>IF('Town Data'!E53&gt;9,'Town Data'!D53,"*")</f>
        <v>*</v>
      </c>
      <c r="E57" s="44">
        <f>IF('Town Data'!G53&gt;9,'Town Data'!F53,"*")</f>
        <v>186128.1</v>
      </c>
      <c r="F57" s="43">
        <f>IF('Town Data'!I53&gt;9,'Town Data'!H53,"*")</f>
        <v>1346249.45</v>
      </c>
      <c r="G57" s="43" t="str">
        <f>IF('Town Data'!K53&gt;9,'Town Data'!J53,"*")</f>
        <v>*</v>
      </c>
      <c r="H57" s="44">
        <f>IF('Town Data'!M53&gt;9,'Town Data'!L53,"*")</f>
        <v>156571.79999999999</v>
      </c>
      <c r="I57" s="22">
        <f t="shared" si="0"/>
        <v>0.11155494251084004</v>
      </c>
      <c r="J57" s="22" t="str">
        <f t="shared" si="1"/>
        <v/>
      </c>
      <c r="K57" s="22">
        <f t="shared" si="2"/>
        <v>0.188771541235395</v>
      </c>
      <c r="L57" s="15"/>
    </row>
    <row r="58" spans="1:12" x14ac:dyDescent="0.25">
      <c r="A58" s="15"/>
      <c r="B58" s="15" t="str">
        <f>'Town Data'!A54</f>
        <v>ST ALBANS TOWN</v>
      </c>
      <c r="C58" s="50">
        <f>IF('Town Data'!C54&gt;9,'Town Data'!B54,"*")</f>
        <v>566757.06999999995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597422.51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-5.1329569085035082E-2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ST JOHNSBURY</v>
      </c>
      <c r="C59" s="51">
        <f>IF('Town Data'!C55&gt;9,'Town Data'!B55,"*")</f>
        <v>1049000.8500000001</v>
      </c>
      <c r="D59" s="43" t="str">
        <f>IF('Town Data'!E55&gt;9,'Town Data'!D55,"*")</f>
        <v>*</v>
      </c>
      <c r="E59" s="44">
        <f>IF('Town Data'!G55&gt;9,'Town Data'!F55,"*")</f>
        <v>104715.81</v>
      </c>
      <c r="F59" s="43">
        <f>IF('Town Data'!I55&gt;9,'Town Data'!H55,"*")</f>
        <v>932801.04</v>
      </c>
      <c r="G59" s="43" t="str">
        <f>IF('Town Data'!K55&gt;9,'Town Data'!J55,"*")</f>
        <v>*</v>
      </c>
      <c r="H59" s="44">
        <f>IF('Town Data'!M55&gt;9,'Town Data'!L55,"*")</f>
        <v>98001.04</v>
      </c>
      <c r="I59" s="22">
        <f t="shared" si="0"/>
        <v>0.1245708409587537</v>
      </c>
      <c r="J59" s="22" t="str">
        <f t="shared" si="1"/>
        <v/>
      </c>
      <c r="K59" s="22">
        <f t="shared" si="2"/>
        <v>6.8517334101760599E-2</v>
      </c>
      <c r="L59" s="15"/>
    </row>
    <row r="60" spans="1:12" x14ac:dyDescent="0.25">
      <c r="A60" s="15"/>
      <c r="B60" s="15" t="str">
        <f>'Town Data'!A56</f>
        <v>STOWE</v>
      </c>
      <c r="C60" s="50">
        <f>IF('Town Data'!C56&gt;9,'Town Data'!B56,"*")</f>
        <v>4860105.28</v>
      </c>
      <c r="D60" s="46">
        <f>IF('Town Data'!E56&gt;9,'Town Data'!D56,"*")</f>
        <v>8783602.3100000005</v>
      </c>
      <c r="E60" s="47">
        <f>IF('Town Data'!G56&gt;9,'Town Data'!F56,"*")</f>
        <v>1743178.4</v>
      </c>
      <c r="F60" s="45">
        <f>IF('Town Data'!I56&gt;9,'Town Data'!H56,"*")</f>
        <v>3448353.15</v>
      </c>
      <c r="G60" s="46">
        <f>IF('Town Data'!K56&gt;9,'Town Data'!J56,"*")</f>
        <v>8260741.4699999997</v>
      </c>
      <c r="H60" s="47">
        <f>IF('Town Data'!M56&gt;9,'Town Data'!L56,"*")</f>
        <v>1327936.3400000001</v>
      </c>
      <c r="I60" s="9">
        <f t="shared" si="0"/>
        <v>0.40939894163682172</v>
      </c>
      <c r="J60" s="9">
        <f t="shared" si="1"/>
        <v>6.3294662095265977E-2</v>
      </c>
      <c r="K60" s="9">
        <f t="shared" si="2"/>
        <v>0.31269726378600332</v>
      </c>
      <c r="L60" s="15"/>
    </row>
    <row r="61" spans="1:12" x14ac:dyDescent="0.25">
      <c r="A61" s="15"/>
      <c r="B61" s="27" t="str">
        <f>'Town Data'!A57</f>
        <v>STRATTON</v>
      </c>
      <c r="C61" s="51" t="str">
        <f>IF('Town Data'!C57&gt;9,'Town Data'!B57,"*")</f>
        <v>*</v>
      </c>
      <c r="D61" s="43">
        <f>IF('Town Data'!E57&gt;9,'Town Data'!D57,"*")</f>
        <v>2787342.36</v>
      </c>
      <c r="E61" s="44" t="str">
        <f>IF('Town Data'!G57&gt;9,'Town Data'!F57,"*")</f>
        <v>*</v>
      </c>
      <c r="F61" s="43" t="str">
        <f>IF('Town Data'!I57&gt;9,'Town Data'!H57,"*")</f>
        <v>*</v>
      </c>
      <c r="G61" s="43">
        <f>IF('Town Data'!K57&gt;9,'Town Data'!J57,"*")</f>
        <v>2965720.11</v>
      </c>
      <c r="H61" s="44" t="str">
        <f>IF('Town Data'!M57&gt;9,'Town Data'!L57,"*")</f>
        <v>*</v>
      </c>
      <c r="I61" s="22" t="str">
        <f t="shared" si="0"/>
        <v/>
      </c>
      <c r="J61" s="22">
        <f t="shared" si="1"/>
        <v>-6.0146522053289783E-2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SWANTON</v>
      </c>
      <c r="C62" s="50">
        <f>IF('Town Data'!C58&gt;9,'Town Data'!B58,"*")</f>
        <v>395070.3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395373.34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-7.664654374521996E-4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VERGENNES</v>
      </c>
      <c r="C63" s="51">
        <f>IF('Town Data'!C59&gt;9,'Town Data'!B59,"*")</f>
        <v>273503.92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288014.43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-5.0381190970188575E-2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WAITSFIELD</v>
      </c>
      <c r="C64" s="50">
        <f>IF('Town Data'!C60&gt;9,'Town Data'!B60,"*")</f>
        <v>888486.40000000002</v>
      </c>
      <c r="D64" s="46">
        <f>IF('Town Data'!E60&gt;9,'Town Data'!D60,"*")</f>
        <v>347845.9</v>
      </c>
      <c r="E64" s="47">
        <f>IF('Town Data'!G60&gt;9,'Town Data'!F60,"*")</f>
        <v>270387.86</v>
      </c>
      <c r="F64" s="45">
        <f>IF('Town Data'!I60&gt;9,'Town Data'!H60,"*")</f>
        <v>906557.22</v>
      </c>
      <c r="G64" s="46">
        <f>IF('Town Data'!K60&gt;9,'Town Data'!J60,"*")</f>
        <v>352976.81</v>
      </c>
      <c r="H64" s="47">
        <f>IF('Town Data'!M60&gt;9,'Town Data'!L60,"*")</f>
        <v>286202.57</v>
      </c>
      <c r="I64" s="9">
        <f t="shared" si="0"/>
        <v>-1.9933457702758079E-2</v>
      </c>
      <c r="J64" s="9">
        <f t="shared" si="1"/>
        <v>-1.4536110743365759E-2</v>
      </c>
      <c r="K64" s="9">
        <f t="shared" si="2"/>
        <v>-5.5257050976167059E-2</v>
      </c>
      <c r="L64" s="15"/>
    </row>
    <row r="65" spans="1:12" x14ac:dyDescent="0.25">
      <c r="A65" s="15"/>
      <c r="B65" s="27" t="str">
        <f>'Town Data'!A61</f>
        <v>WARREN</v>
      </c>
      <c r="C65" s="51">
        <f>IF('Town Data'!C61&gt;9,'Town Data'!B61,"*")</f>
        <v>1005635.63</v>
      </c>
      <c r="D65" s="43">
        <f>IF('Town Data'!E61&gt;9,'Town Data'!D61,"*")</f>
        <v>1251479.07</v>
      </c>
      <c r="E65" s="44">
        <f>IF('Town Data'!G61&gt;9,'Town Data'!F61,"*")</f>
        <v>441009.68</v>
      </c>
      <c r="F65" s="43">
        <f>IF('Town Data'!I61&gt;9,'Town Data'!H61,"*")</f>
        <v>1059736.32</v>
      </c>
      <c r="G65" s="43">
        <f>IF('Town Data'!K61&gt;9,'Town Data'!J61,"*")</f>
        <v>1393963.25</v>
      </c>
      <c r="H65" s="44">
        <f>IF('Town Data'!M61&gt;9,'Town Data'!L61,"*")</f>
        <v>455506.22</v>
      </c>
      <c r="I65" s="22">
        <f t="shared" si="0"/>
        <v>-5.1051085990900129E-2</v>
      </c>
      <c r="J65" s="22">
        <f t="shared" si="1"/>
        <v>-0.10221516241550839</v>
      </c>
      <c r="K65" s="22">
        <f t="shared" si="2"/>
        <v>-3.1825119753578733E-2</v>
      </c>
      <c r="L65" s="15"/>
    </row>
    <row r="66" spans="1:12" x14ac:dyDescent="0.25">
      <c r="A66" s="15"/>
      <c r="B66" s="15" t="str">
        <f>'Town Data'!A62</f>
        <v>WATERBURY</v>
      </c>
      <c r="C66" s="50">
        <f>IF('Town Data'!C62&gt;9,'Town Data'!B62,"*")</f>
        <v>1310891.07</v>
      </c>
      <c r="D66" s="46">
        <f>IF('Town Data'!E62&gt;9,'Town Data'!D62,"*")</f>
        <v>664609</v>
      </c>
      <c r="E66" s="47">
        <f>IF('Town Data'!G62&gt;9,'Town Data'!F62,"*")</f>
        <v>371290.27</v>
      </c>
      <c r="F66" s="45">
        <f>IF('Town Data'!I62&gt;9,'Town Data'!H62,"*")</f>
        <v>1234355.67</v>
      </c>
      <c r="G66" s="46">
        <f>IF('Town Data'!K62&gt;9,'Town Data'!J62,"*")</f>
        <v>612055.51</v>
      </c>
      <c r="H66" s="47">
        <f>IF('Town Data'!M62&gt;9,'Town Data'!L62,"*")</f>
        <v>383985.49</v>
      </c>
      <c r="I66" s="9">
        <f t="shared" si="0"/>
        <v>6.2004332997474015E-2</v>
      </c>
      <c r="J66" s="9">
        <f t="shared" si="1"/>
        <v>8.586392760356E-2</v>
      </c>
      <c r="K66" s="9">
        <f t="shared" si="2"/>
        <v>-3.3061718035230891E-2</v>
      </c>
      <c r="L66" s="15"/>
    </row>
    <row r="67" spans="1:12" x14ac:dyDescent="0.25">
      <c r="A67" s="15"/>
      <c r="B67" s="27" t="str">
        <f>'Town Data'!A63</f>
        <v>WILLISTON</v>
      </c>
      <c r="C67" s="51">
        <f>IF('Town Data'!C63&gt;9,'Town Data'!B63,"*")</f>
        <v>2780934.14</v>
      </c>
      <c r="D67" s="43" t="str">
        <f>IF('Town Data'!E63&gt;9,'Town Data'!D63,"*")</f>
        <v>*</v>
      </c>
      <c r="E67" s="44">
        <f>IF('Town Data'!G63&gt;9,'Town Data'!F63,"*")</f>
        <v>321689.32</v>
      </c>
      <c r="F67" s="43">
        <f>IF('Town Data'!I63&gt;9,'Town Data'!H63,"*")</f>
        <v>2744762.25</v>
      </c>
      <c r="G67" s="43" t="str">
        <f>IF('Town Data'!K63&gt;9,'Town Data'!J63,"*")</f>
        <v>*</v>
      </c>
      <c r="H67" s="44">
        <f>IF('Town Data'!M63&gt;9,'Town Data'!L63,"*")</f>
        <v>340833.93</v>
      </c>
      <c r="I67" s="22">
        <f t="shared" si="0"/>
        <v>1.3178514824007118E-2</v>
      </c>
      <c r="J67" s="22" t="str">
        <f t="shared" si="1"/>
        <v/>
      </c>
      <c r="K67" s="22">
        <f t="shared" si="2"/>
        <v>-5.6169906558305352E-2</v>
      </c>
      <c r="L67" s="15"/>
    </row>
    <row r="68" spans="1:12" x14ac:dyDescent="0.25">
      <c r="A68" s="15"/>
      <c r="B68" s="15" t="str">
        <f>'Town Data'!A64</f>
        <v>WILMINGTON</v>
      </c>
      <c r="C68" s="50">
        <f>IF('Town Data'!C64&gt;9,'Town Data'!B64,"*")</f>
        <v>891237.4</v>
      </c>
      <c r="D68" s="46">
        <f>IF('Town Data'!E64&gt;9,'Town Data'!D64,"*")</f>
        <v>251411.95</v>
      </c>
      <c r="E68" s="47">
        <f>IF('Town Data'!G64&gt;9,'Town Data'!F64,"*")</f>
        <v>275095.76</v>
      </c>
      <c r="F68" s="45">
        <f>IF('Town Data'!I64&gt;9,'Town Data'!H64,"*")</f>
        <v>880873.93</v>
      </c>
      <c r="G68" s="46">
        <f>IF('Town Data'!K64&gt;9,'Town Data'!J64,"*")</f>
        <v>270109.43</v>
      </c>
      <c r="H68" s="47">
        <f>IF('Town Data'!M64&gt;9,'Town Data'!L64,"*")</f>
        <v>321032.71999999997</v>
      </c>
      <c r="I68" s="9">
        <f t="shared" si="0"/>
        <v>1.1764986619594896E-2</v>
      </c>
      <c r="J68" s="9">
        <f t="shared" si="1"/>
        <v>-6.9221870558165935E-2</v>
      </c>
      <c r="K68" s="9">
        <f t="shared" si="2"/>
        <v>-0.14309120889608998</v>
      </c>
      <c r="L68" s="15"/>
    </row>
    <row r="69" spans="1:12" x14ac:dyDescent="0.25">
      <c r="A69" s="15"/>
      <c r="B69" s="27" t="str">
        <f>'Town Data'!A65</f>
        <v>WINDSOR</v>
      </c>
      <c r="C69" s="51">
        <f>IF('Town Data'!C65&gt;9,'Town Data'!B65,"*")</f>
        <v>283052.2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237811.25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0.19023889744492747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WINHALL</v>
      </c>
      <c r="C70" s="50" t="str">
        <f>IF('Town Data'!C66&gt;9,'Town Data'!B66,"*")</f>
        <v>*</v>
      </c>
      <c r="D70" s="46">
        <f>IF('Town Data'!E66&gt;9,'Town Data'!D66,"*")</f>
        <v>271412.98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>
        <f>IF('Town Data'!K66&gt;9,'Town Data'!J66,"*")</f>
        <v>454858.42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>
        <f t="shared" ref="J70:J133" si="4">IFERROR((D70-G70)/G70,"")</f>
        <v>-0.40330228469773077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WINOOSKI</v>
      </c>
      <c r="C71" s="51">
        <f>IF('Town Data'!C67&gt;9,'Town Data'!B67,"*")</f>
        <v>868963.8</v>
      </c>
      <c r="D71" s="43" t="str">
        <f>IF('Town Data'!E67&gt;9,'Town Data'!D67,"*")</f>
        <v>*</v>
      </c>
      <c r="E71" s="44">
        <f>IF('Town Data'!G67&gt;9,'Town Data'!F67,"*")</f>
        <v>300391.45</v>
      </c>
      <c r="F71" s="43">
        <f>IF('Town Data'!I67&gt;9,'Town Data'!H67,"*")</f>
        <v>839466.27</v>
      </c>
      <c r="G71" s="43" t="str">
        <f>IF('Town Data'!K67&gt;9,'Town Data'!J67,"*")</f>
        <v>*</v>
      </c>
      <c r="H71" s="44">
        <f>IF('Town Data'!M67&gt;9,'Town Data'!L67,"*")</f>
        <v>292718.08000000002</v>
      </c>
      <c r="I71" s="22">
        <f t="shared" si="3"/>
        <v>3.513843385273839E-2</v>
      </c>
      <c r="J71" s="22" t="str">
        <f t="shared" si="4"/>
        <v/>
      </c>
      <c r="K71" s="22">
        <f t="shared" si="5"/>
        <v>2.6214198999938765E-2</v>
      </c>
      <c r="L71" s="15"/>
    </row>
    <row r="72" spans="1:12" x14ac:dyDescent="0.25">
      <c r="A72" s="15"/>
      <c r="B72" s="15" t="str">
        <f>'Town Data'!A68</f>
        <v>WOODSTOCK</v>
      </c>
      <c r="C72" s="50">
        <f>IF('Town Data'!C68&gt;9,'Town Data'!B68,"*")</f>
        <v>1072880.17</v>
      </c>
      <c r="D72" s="46">
        <f>IF('Town Data'!E68&gt;9,'Town Data'!D68,"*")</f>
        <v>1291484.73</v>
      </c>
      <c r="E72" s="47">
        <f>IF('Town Data'!G68&gt;9,'Town Data'!F68,"*")</f>
        <v>346456.19</v>
      </c>
      <c r="F72" s="45">
        <f>IF('Town Data'!I68&gt;9,'Town Data'!H68,"*")</f>
        <v>1060854.03</v>
      </c>
      <c r="G72" s="46">
        <f>IF('Town Data'!K68&gt;9,'Town Data'!J68,"*")</f>
        <v>1306059.72</v>
      </c>
      <c r="H72" s="47">
        <f>IF('Town Data'!M68&gt;9,'Town Data'!L68,"*")</f>
        <v>373433.93</v>
      </c>
      <c r="I72" s="9">
        <f t="shared" si="3"/>
        <v>1.1336281580605295E-2</v>
      </c>
      <c r="J72" s="9">
        <f t="shared" si="4"/>
        <v>-1.115951267527031E-2</v>
      </c>
      <c r="K72" s="9">
        <f t="shared" si="5"/>
        <v>-7.2242337486580266E-2</v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2104715.4900000002</v>
      </c>
      <c r="C2" s="39">
        <v>50</v>
      </c>
      <c r="D2" s="39">
        <v>0</v>
      </c>
      <c r="E2" s="39">
        <v>0</v>
      </c>
      <c r="F2" s="39">
        <v>278555.03000000003</v>
      </c>
      <c r="G2" s="39">
        <v>25</v>
      </c>
      <c r="H2" s="39">
        <v>2031510.81</v>
      </c>
      <c r="I2" s="39">
        <v>49</v>
      </c>
      <c r="J2" s="39">
        <v>0</v>
      </c>
      <c r="K2" s="39">
        <v>0</v>
      </c>
      <c r="L2" s="39">
        <v>256372.3</v>
      </c>
      <c r="M2" s="39">
        <v>24</v>
      </c>
    </row>
    <row r="3" spans="1:13" x14ac:dyDescent="0.25">
      <c r="A3" s="38" t="s">
        <v>48</v>
      </c>
      <c r="B3" s="39">
        <v>114818.39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114734.89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2203965.16</v>
      </c>
      <c r="C4" s="39">
        <v>69</v>
      </c>
      <c r="D4" s="39">
        <v>413647.19</v>
      </c>
      <c r="E4" s="39">
        <v>24</v>
      </c>
      <c r="F4" s="39">
        <v>311627.58</v>
      </c>
      <c r="G4" s="39">
        <v>31</v>
      </c>
      <c r="H4" s="39">
        <v>2014663.07</v>
      </c>
      <c r="I4" s="39">
        <v>66</v>
      </c>
      <c r="J4" s="39">
        <v>412632.28</v>
      </c>
      <c r="K4" s="39">
        <v>23</v>
      </c>
      <c r="L4" s="39">
        <v>301464.65000000002</v>
      </c>
      <c r="M4" s="39">
        <v>31</v>
      </c>
    </row>
    <row r="5" spans="1:13" x14ac:dyDescent="0.25">
      <c r="A5" s="38" t="s">
        <v>50</v>
      </c>
      <c r="B5" s="39">
        <v>733605.99</v>
      </c>
      <c r="C5" s="39">
        <v>10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329016.18</v>
      </c>
      <c r="C6" s="39">
        <v>10</v>
      </c>
      <c r="D6" s="39">
        <v>0</v>
      </c>
      <c r="E6" s="39">
        <v>0</v>
      </c>
      <c r="F6" s="39">
        <v>0</v>
      </c>
      <c r="G6" s="39">
        <v>0</v>
      </c>
      <c r="H6" s="39">
        <v>312608.44</v>
      </c>
      <c r="I6" s="39">
        <v>11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278473.15999999997</v>
      </c>
      <c r="C7" s="39">
        <v>18</v>
      </c>
      <c r="D7" s="39">
        <v>0</v>
      </c>
      <c r="E7" s="39">
        <v>0</v>
      </c>
      <c r="F7" s="39">
        <v>0</v>
      </c>
      <c r="G7" s="39">
        <v>0</v>
      </c>
      <c r="H7" s="39">
        <v>255243.89</v>
      </c>
      <c r="I7" s="39">
        <v>19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3106123.42</v>
      </c>
      <c r="C8" s="39">
        <v>85</v>
      </c>
      <c r="D8" s="39">
        <v>640029.89</v>
      </c>
      <c r="E8" s="39">
        <v>17</v>
      </c>
      <c r="F8" s="39">
        <v>424230.69</v>
      </c>
      <c r="G8" s="39">
        <v>35</v>
      </c>
      <c r="H8" s="39">
        <v>2962138.44</v>
      </c>
      <c r="I8" s="39">
        <v>89</v>
      </c>
      <c r="J8" s="39">
        <v>618575.72</v>
      </c>
      <c r="K8" s="39">
        <v>18</v>
      </c>
      <c r="L8" s="39">
        <v>419707.06</v>
      </c>
      <c r="M8" s="39">
        <v>37</v>
      </c>
    </row>
    <row r="9" spans="1:13" x14ac:dyDescent="0.25">
      <c r="A9" s="38" t="s">
        <v>54</v>
      </c>
      <c r="B9" s="39">
        <v>304117.65999999997</v>
      </c>
      <c r="C9" s="39">
        <v>13</v>
      </c>
      <c r="D9" s="39">
        <v>0</v>
      </c>
      <c r="E9" s="39">
        <v>0</v>
      </c>
      <c r="F9" s="39">
        <v>0</v>
      </c>
      <c r="G9" s="39">
        <v>0</v>
      </c>
      <c r="H9" s="39">
        <v>299725.15000000002</v>
      </c>
      <c r="I9" s="39">
        <v>14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330470.46999999997</v>
      </c>
      <c r="C10" s="39">
        <v>10</v>
      </c>
      <c r="D10" s="39">
        <v>361854.96</v>
      </c>
      <c r="E10" s="39">
        <v>12</v>
      </c>
      <c r="F10" s="39">
        <v>0</v>
      </c>
      <c r="G10" s="39">
        <v>0</v>
      </c>
      <c r="H10" s="39">
        <v>332890.15999999997</v>
      </c>
      <c r="I10" s="39">
        <v>10</v>
      </c>
      <c r="J10" s="39">
        <v>365001.58</v>
      </c>
      <c r="K10" s="39">
        <v>14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8055690.8300000001</v>
      </c>
      <c r="C11" s="39">
        <v>182</v>
      </c>
      <c r="D11" s="39">
        <v>2749727.79</v>
      </c>
      <c r="E11" s="39">
        <v>20</v>
      </c>
      <c r="F11" s="39">
        <v>2744326.96</v>
      </c>
      <c r="G11" s="39">
        <v>106</v>
      </c>
      <c r="H11" s="39">
        <v>8145998.71</v>
      </c>
      <c r="I11" s="39">
        <v>181</v>
      </c>
      <c r="J11" s="39">
        <v>1624588</v>
      </c>
      <c r="K11" s="39">
        <v>16</v>
      </c>
      <c r="L11" s="39">
        <v>2709639.98</v>
      </c>
      <c r="M11" s="39">
        <v>104</v>
      </c>
    </row>
    <row r="12" spans="1:13" x14ac:dyDescent="0.25">
      <c r="A12" s="38" t="s">
        <v>57</v>
      </c>
      <c r="B12" s="39">
        <v>874874.35</v>
      </c>
      <c r="C12" s="39">
        <v>14</v>
      </c>
      <c r="D12" s="39">
        <v>1344433.55</v>
      </c>
      <c r="E12" s="39">
        <v>13</v>
      </c>
      <c r="F12" s="39">
        <v>258238.84</v>
      </c>
      <c r="G12" s="39">
        <v>10</v>
      </c>
      <c r="H12" s="39">
        <v>900615.49</v>
      </c>
      <c r="I12" s="39">
        <v>16</v>
      </c>
      <c r="J12" s="39">
        <v>1378217.01</v>
      </c>
      <c r="K12" s="39">
        <v>13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323752.68</v>
      </c>
      <c r="C13" s="39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264518.46000000002</v>
      </c>
      <c r="I13" s="39">
        <v>13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288891.14</v>
      </c>
      <c r="C14" s="39">
        <v>16</v>
      </c>
      <c r="D14" s="39">
        <v>106503.85</v>
      </c>
      <c r="E14" s="39">
        <v>13</v>
      </c>
      <c r="F14" s="39">
        <v>0</v>
      </c>
      <c r="G14" s="39">
        <v>0</v>
      </c>
      <c r="H14" s="39">
        <v>288895.03999999998</v>
      </c>
      <c r="I14" s="39">
        <v>19</v>
      </c>
      <c r="J14" s="39">
        <v>138316.07</v>
      </c>
      <c r="K14" s="39">
        <v>11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1970527.25</v>
      </c>
      <c r="C15" s="39">
        <v>45</v>
      </c>
      <c r="D15" s="39">
        <v>0</v>
      </c>
      <c r="E15" s="39">
        <v>0</v>
      </c>
      <c r="F15" s="39">
        <v>263804.77</v>
      </c>
      <c r="G15" s="39">
        <v>17</v>
      </c>
      <c r="H15" s="39">
        <v>1954371.65</v>
      </c>
      <c r="I15" s="39">
        <v>48</v>
      </c>
      <c r="J15" s="39">
        <v>0</v>
      </c>
      <c r="K15" s="39">
        <v>0</v>
      </c>
      <c r="L15" s="39">
        <v>283170.74</v>
      </c>
      <c r="M15" s="39">
        <v>18</v>
      </c>
    </row>
    <row r="16" spans="1:13" x14ac:dyDescent="0.25">
      <c r="A16" s="38" t="s">
        <v>61</v>
      </c>
      <c r="B16" s="39">
        <v>696807.25</v>
      </c>
      <c r="C16" s="39">
        <v>20</v>
      </c>
      <c r="D16" s="39">
        <v>0</v>
      </c>
      <c r="E16" s="39">
        <v>0</v>
      </c>
      <c r="F16" s="39">
        <v>0</v>
      </c>
      <c r="G16" s="39">
        <v>0</v>
      </c>
      <c r="H16" s="39">
        <v>711525.9</v>
      </c>
      <c r="I16" s="39">
        <v>20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344491.27</v>
      </c>
      <c r="C17" s="39">
        <v>12</v>
      </c>
      <c r="D17" s="39">
        <v>0</v>
      </c>
      <c r="E17" s="39">
        <v>0</v>
      </c>
      <c r="F17" s="39">
        <v>0</v>
      </c>
      <c r="G17" s="39">
        <v>0</v>
      </c>
      <c r="H17" s="39">
        <v>321402.73</v>
      </c>
      <c r="I17" s="39">
        <v>11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1068893.8</v>
      </c>
      <c r="C18" s="39">
        <v>24</v>
      </c>
      <c r="D18" s="39">
        <v>896362.55</v>
      </c>
      <c r="E18" s="39">
        <v>49</v>
      </c>
      <c r="F18" s="39">
        <v>349175.89</v>
      </c>
      <c r="G18" s="39">
        <v>13</v>
      </c>
      <c r="H18" s="39">
        <v>1137347.3700000001</v>
      </c>
      <c r="I18" s="39">
        <v>24</v>
      </c>
      <c r="J18" s="39">
        <v>1024495.84</v>
      </c>
      <c r="K18" s="39">
        <v>54</v>
      </c>
      <c r="L18" s="39">
        <v>373341.01</v>
      </c>
      <c r="M18" s="39">
        <v>16</v>
      </c>
    </row>
    <row r="19" spans="1:13" x14ac:dyDescent="0.25">
      <c r="A19" s="38" t="s">
        <v>64</v>
      </c>
      <c r="B19" s="39">
        <v>311233.42</v>
      </c>
      <c r="C19" s="39">
        <v>15</v>
      </c>
      <c r="D19" s="39">
        <v>0</v>
      </c>
      <c r="E19" s="39">
        <v>0</v>
      </c>
      <c r="F19" s="39">
        <v>0</v>
      </c>
      <c r="G19" s="39">
        <v>0</v>
      </c>
      <c r="H19" s="39">
        <v>291971.53000000003</v>
      </c>
      <c r="I19" s="39">
        <v>14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2834038.09</v>
      </c>
      <c r="C20" s="39">
        <v>70</v>
      </c>
      <c r="D20" s="39">
        <v>0</v>
      </c>
      <c r="E20" s="39">
        <v>0</v>
      </c>
      <c r="F20" s="39">
        <v>304084.73</v>
      </c>
      <c r="G20" s="39">
        <v>22</v>
      </c>
      <c r="H20" s="39">
        <v>2574111.65</v>
      </c>
      <c r="I20" s="39">
        <v>70</v>
      </c>
      <c r="J20" s="39">
        <v>0</v>
      </c>
      <c r="K20" s="39">
        <v>0</v>
      </c>
      <c r="L20" s="39">
        <v>277624.71000000002</v>
      </c>
      <c r="M20" s="39">
        <v>21</v>
      </c>
    </row>
    <row r="21" spans="1:13" x14ac:dyDescent="0.25">
      <c r="A21" s="38" t="s">
        <v>66</v>
      </c>
      <c r="B21" s="39">
        <v>393001.03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363014.22</v>
      </c>
      <c r="I21" s="39">
        <v>14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218658.81</v>
      </c>
      <c r="C22" s="39">
        <v>15</v>
      </c>
      <c r="D22" s="39">
        <v>0</v>
      </c>
      <c r="E22" s="39">
        <v>0</v>
      </c>
      <c r="F22" s="39">
        <v>0</v>
      </c>
      <c r="G22" s="39">
        <v>0</v>
      </c>
      <c r="H22" s="39">
        <v>232212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1729879.38</v>
      </c>
      <c r="C23" s="39">
        <v>40</v>
      </c>
      <c r="D23" s="39">
        <v>898226.65</v>
      </c>
      <c r="E23" s="39">
        <v>19</v>
      </c>
      <c r="F23" s="39">
        <v>322446.52</v>
      </c>
      <c r="G23" s="39">
        <v>18</v>
      </c>
      <c r="H23" s="39">
        <v>1539428.2</v>
      </c>
      <c r="I23" s="39">
        <v>40</v>
      </c>
      <c r="J23" s="39">
        <v>937907.19</v>
      </c>
      <c r="K23" s="39">
        <v>21</v>
      </c>
      <c r="L23" s="39">
        <v>272500.58</v>
      </c>
      <c r="M23" s="39">
        <v>15</v>
      </c>
    </row>
    <row r="24" spans="1:13" x14ac:dyDescent="0.25">
      <c r="A24" s="38" t="s">
        <v>69</v>
      </c>
      <c r="B24" s="39">
        <v>339430.47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347001.51</v>
      </c>
      <c r="I24" s="39">
        <v>11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782883.2</v>
      </c>
      <c r="E25" s="39">
        <v>20</v>
      </c>
      <c r="F25" s="39">
        <v>0</v>
      </c>
      <c r="G25" s="39">
        <v>0</v>
      </c>
      <c r="H25" s="39">
        <v>0</v>
      </c>
      <c r="I25" s="39">
        <v>0</v>
      </c>
      <c r="J25" s="39">
        <v>797948.86</v>
      </c>
      <c r="K25" s="39">
        <v>22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163323.47</v>
      </c>
      <c r="C26" s="39">
        <v>11</v>
      </c>
      <c r="D26" s="39">
        <v>0</v>
      </c>
      <c r="E26" s="39">
        <v>0</v>
      </c>
      <c r="F26" s="39">
        <v>0</v>
      </c>
      <c r="G26" s="39">
        <v>0</v>
      </c>
      <c r="H26" s="39">
        <v>208692.11</v>
      </c>
      <c r="I26" s="39">
        <v>12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3840937.25</v>
      </c>
      <c r="C27" s="39">
        <v>38</v>
      </c>
      <c r="D27" s="39">
        <v>5057390.99</v>
      </c>
      <c r="E27" s="39">
        <v>94</v>
      </c>
      <c r="F27" s="39">
        <v>1969669.76</v>
      </c>
      <c r="G27" s="39">
        <v>30</v>
      </c>
      <c r="H27" s="39">
        <v>4346110.76</v>
      </c>
      <c r="I27" s="39">
        <v>38</v>
      </c>
      <c r="J27" s="39">
        <v>5829564.5300000003</v>
      </c>
      <c r="K27" s="39">
        <v>92</v>
      </c>
      <c r="L27" s="39">
        <v>2086046.35</v>
      </c>
      <c r="M27" s="39">
        <v>31</v>
      </c>
    </row>
    <row r="28" spans="1:13" x14ac:dyDescent="0.25">
      <c r="A28" s="38" t="s">
        <v>73</v>
      </c>
      <c r="B28" s="39">
        <v>355334.11</v>
      </c>
      <c r="C28" s="39">
        <v>15</v>
      </c>
      <c r="D28" s="39">
        <v>0</v>
      </c>
      <c r="E28" s="39">
        <v>0</v>
      </c>
      <c r="F28" s="39">
        <v>0</v>
      </c>
      <c r="G28" s="39">
        <v>0</v>
      </c>
      <c r="H28" s="39">
        <v>363755.35</v>
      </c>
      <c r="I28" s="39">
        <v>15</v>
      </c>
      <c r="J28" s="39">
        <v>130666.94</v>
      </c>
      <c r="K28" s="39">
        <v>14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2958614.53</v>
      </c>
      <c r="C29" s="39">
        <v>40</v>
      </c>
      <c r="D29" s="39">
        <v>4110800.22</v>
      </c>
      <c r="E29" s="39">
        <v>62</v>
      </c>
      <c r="F29" s="39">
        <v>916262.41</v>
      </c>
      <c r="G29" s="39">
        <v>21</v>
      </c>
      <c r="H29" s="39">
        <v>2907139.61</v>
      </c>
      <c r="I29" s="39">
        <v>37</v>
      </c>
      <c r="J29" s="39">
        <v>4288145.07</v>
      </c>
      <c r="K29" s="39">
        <v>73</v>
      </c>
      <c r="L29" s="39">
        <v>889626.68</v>
      </c>
      <c r="M29" s="39">
        <v>20</v>
      </c>
    </row>
    <row r="30" spans="1:13" x14ac:dyDescent="0.25">
      <c r="A30" s="38" t="s">
        <v>75</v>
      </c>
      <c r="B30" s="39">
        <v>904588.69</v>
      </c>
      <c r="C30" s="39">
        <v>25</v>
      </c>
      <c r="D30" s="39">
        <v>0</v>
      </c>
      <c r="E30" s="39">
        <v>0</v>
      </c>
      <c r="F30" s="39">
        <v>79971.490000000005</v>
      </c>
      <c r="G30" s="39">
        <v>12</v>
      </c>
      <c r="H30" s="39">
        <v>860706.37</v>
      </c>
      <c r="I30" s="39">
        <v>26</v>
      </c>
      <c r="J30" s="39">
        <v>0</v>
      </c>
      <c r="K30" s="39">
        <v>0</v>
      </c>
      <c r="L30" s="39">
        <v>94405.75</v>
      </c>
      <c r="M30" s="39">
        <v>12</v>
      </c>
    </row>
    <row r="31" spans="1:13" x14ac:dyDescent="0.25">
      <c r="A31" s="38" t="s">
        <v>76</v>
      </c>
      <c r="B31" s="39">
        <v>2053883.85</v>
      </c>
      <c r="C31" s="39">
        <v>51</v>
      </c>
      <c r="D31" s="39">
        <v>2233774.7400000002</v>
      </c>
      <c r="E31" s="39">
        <v>35</v>
      </c>
      <c r="F31" s="39">
        <v>452111.12</v>
      </c>
      <c r="G31" s="39">
        <v>32</v>
      </c>
      <c r="H31" s="39">
        <v>2040885.36</v>
      </c>
      <c r="I31" s="39">
        <v>51</v>
      </c>
      <c r="J31" s="39">
        <v>2239433.09</v>
      </c>
      <c r="K31" s="39">
        <v>37</v>
      </c>
      <c r="L31" s="39">
        <v>457363.38</v>
      </c>
      <c r="M31" s="39">
        <v>30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316863.15000000002</v>
      </c>
      <c r="K32" s="39">
        <v>10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1694479.99</v>
      </c>
      <c r="C33" s="39">
        <v>48</v>
      </c>
      <c r="D33" s="39">
        <v>0</v>
      </c>
      <c r="E33" s="39">
        <v>0</v>
      </c>
      <c r="F33" s="39">
        <v>273251.78999999998</v>
      </c>
      <c r="G33" s="39">
        <v>23</v>
      </c>
      <c r="H33" s="39">
        <v>1637305.97</v>
      </c>
      <c r="I33" s="39">
        <v>49</v>
      </c>
      <c r="J33" s="39">
        <v>0</v>
      </c>
      <c r="K33" s="39">
        <v>0</v>
      </c>
      <c r="L33" s="39">
        <v>265113.19</v>
      </c>
      <c r="M33" s="39">
        <v>25</v>
      </c>
    </row>
    <row r="34" spans="1:13" x14ac:dyDescent="0.25">
      <c r="A34" s="38" t="s">
        <v>79</v>
      </c>
      <c r="B34" s="39">
        <v>799020.17</v>
      </c>
      <c r="C34" s="39">
        <v>22</v>
      </c>
      <c r="D34" s="39">
        <v>0</v>
      </c>
      <c r="E34" s="39">
        <v>0</v>
      </c>
      <c r="F34" s="39">
        <v>0</v>
      </c>
      <c r="G34" s="39">
        <v>0</v>
      </c>
      <c r="H34" s="39">
        <v>782827.76</v>
      </c>
      <c r="I34" s="39">
        <v>20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0</v>
      </c>
      <c r="C35" s="39">
        <v>0</v>
      </c>
      <c r="D35" s="39">
        <v>81676.14</v>
      </c>
      <c r="E35" s="39">
        <v>10</v>
      </c>
      <c r="F35" s="39">
        <v>0</v>
      </c>
      <c r="G35" s="39">
        <v>0</v>
      </c>
      <c r="H35" s="39">
        <v>0</v>
      </c>
      <c r="I35" s="39">
        <v>0</v>
      </c>
      <c r="J35" s="39">
        <v>97605.67</v>
      </c>
      <c r="K35" s="39">
        <v>13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1843963.89</v>
      </c>
      <c r="C36" s="39">
        <v>55</v>
      </c>
      <c r="D36" s="39">
        <v>0</v>
      </c>
      <c r="E36" s="39">
        <v>0</v>
      </c>
      <c r="F36" s="39">
        <v>318603.21999999997</v>
      </c>
      <c r="G36" s="39">
        <v>26</v>
      </c>
      <c r="H36" s="39">
        <v>1869559.12</v>
      </c>
      <c r="I36" s="39">
        <v>53</v>
      </c>
      <c r="J36" s="39">
        <v>0</v>
      </c>
      <c r="K36" s="39">
        <v>0</v>
      </c>
      <c r="L36" s="39">
        <v>332434.96000000002</v>
      </c>
      <c r="M36" s="39">
        <v>26</v>
      </c>
    </row>
    <row r="37" spans="1:13" x14ac:dyDescent="0.25">
      <c r="A37" s="38" t="s">
        <v>82</v>
      </c>
      <c r="B37" s="39">
        <v>1082795.74</v>
      </c>
      <c r="C37" s="39">
        <v>28</v>
      </c>
      <c r="D37" s="39">
        <v>113611.01</v>
      </c>
      <c r="E37" s="39">
        <v>11</v>
      </c>
      <c r="F37" s="39">
        <v>111145.77</v>
      </c>
      <c r="G37" s="39">
        <v>11</v>
      </c>
      <c r="H37" s="39">
        <v>984586.6</v>
      </c>
      <c r="I37" s="39">
        <v>26</v>
      </c>
      <c r="J37" s="39">
        <v>122091.87</v>
      </c>
      <c r="K37" s="39">
        <v>12</v>
      </c>
      <c r="L37" s="39">
        <v>98727.61</v>
      </c>
      <c r="M37" s="39">
        <v>10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51747</v>
      </c>
      <c r="K38" s="39">
        <v>11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746162.26</v>
      </c>
      <c r="C39" s="39">
        <v>28</v>
      </c>
      <c r="D39" s="39">
        <v>0</v>
      </c>
      <c r="E39" s="39">
        <v>0</v>
      </c>
      <c r="F39" s="39">
        <v>97785.3</v>
      </c>
      <c r="G39" s="39">
        <v>13</v>
      </c>
      <c r="H39" s="39">
        <v>675356.47</v>
      </c>
      <c r="I39" s="39">
        <v>28</v>
      </c>
      <c r="J39" s="39">
        <v>0</v>
      </c>
      <c r="K39" s="39">
        <v>0</v>
      </c>
      <c r="L39" s="39">
        <v>95926.14</v>
      </c>
      <c r="M39" s="39">
        <v>13</v>
      </c>
    </row>
    <row r="40" spans="1:13" x14ac:dyDescent="0.25">
      <c r="A40" s="38" t="s">
        <v>85</v>
      </c>
      <c r="B40" s="39">
        <v>298481.55</v>
      </c>
      <c r="C40" s="39">
        <v>19</v>
      </c>
      <c r="D40" s="39">
        <v>0</v>
      </c>
      <c r="E40" s="39">
        <v>0</v>
      </c>
      <c r="F40" s="39">
        <v>0</v>
      </c>
      <c r="G40" s="39">
        <v>0</v>
      </c>
      <c r="H40" s="39">
        <v>266096.52</v>
      </c>
      <c r="I40" s="39">
        <v>18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98995.96</v>
      </c>
      <c r="E41" s="39">
        <v>10</v>
      </c>
      <c r="F41" s="39">
        <v>0</v>
      </c>
      <c r="G41" s="39">
        <v>0</v>
      </c>
      <c r="H41" s="39">
        <v>0</v>
      </c>
      <c r="I41" s="39">
        <v>0</v>
      </c>
      <c r="J41" s="39">
        <v>76727.839999999997</v>
      </c>
      <c r="K41" s="39">
        <v>10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72547.44</v>
      </c>
      <c r="E42" s="39">
        <v>11</v>
      </c>
      <c r="F42" s="39">
        <v>0</v>
      </c>
      <c r="G42" s="39">
        <v>0</v>
      </c>
      <c r="H42" s="39">
        <v>0</v>
      </c>
      <c r="I42" s="39">
        <v>0</v>
      </c>
      <c r="J42" s="39">
        <v>109237.62</v>
      </c>
      <c r="K42" s="39">
        <v>12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164240.82</v>
      </c>
      <c r="C43" s="39">
        <v>12</v>
      </c>
      <c r="D43" s="39">
        <v>0</v>
      </c>
      <c r="E43" s="39">
        <v>0</v>
      </c>
      <c r="F43" s="39">
        <v>0</v>
      </c>
      <c r="G43" s="39">
        <v>0</v>
      </c>
      <c r="H43" s="39">
        <v>170132.69</v>
      </c>
      <c r="I43" s="39">
        <v>13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468608.82</v>
      </c>
      <c r="C44" s="39">
        <v>20</v>
      </c>
      <c r="D44" s="39">
        <v>0</v>
      </c>
      <c r="E44" s="39">
        <v>0</v>
      </c>
      <c r="F44" s="39">
        <v>0</v>
      </c>
      <c r="G44" s="39">
        <v>0</v>
      </c>
      <c r="H44" s="39">
        <v>453208.04</v>
      </c>
      <c r="I44" s="39">
        <v>23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229415.73</v>
      </c>
      <c r="C45" s="39">
        <v>10</v>
      </c>
      <c r="D45" s="39">
        <v>0</v>
      </c>
      <c r="E45" s="39">
        <v>0</v>
      </c>
      <c r="F45" s="39">
        <v>0</v>
      </c>
      <c r="G45" s="39">
        <v>0</v>
      </c>
      <c r="H45" s="39">
        <v>234808.97</v>
      </c>
      <c r="I45" s="39">
        <v>10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396501.89</v>
      </c>
      <c r="C46" s="39">
        <v>28</v>
      </c>
      <c r="D46" s="39">
        <v>0</v>
      </c>
      <c r="E46" s="39">
        <v>0</v>
      </c>
      <c r="F46" s="39">
        <v>84670.27</v>
      </c>
      <c r="G46" s="39">
        <v>11</v>
      </c>
      <c r="H46" s="39">
        <v>386221.32</v>
      </c>
      <c r="I46" s="39">
        <v>28</v>
      </c>
      <c r="J46" s="39">
        <v>0</v>
      </c>
      <c r="K46" s="39">
        <v>0</v>
      </c>
      <c r="L46" s="39">
        <v>88452.17</v>
      </c>
      <c r="M46" s="39">
        <v>12</v>
      </c>
    </row>
    <row r="47" spans="1:13" x14ac:dyDescent="0.25">
      <c r="A47" s="38" t="s">
        <v>92</v>
      </c>
      <c r="B47" s="39">
        <v>292570.74</v>
      </c>
      <c r="C47" s="39">
        <v>11</v>
      </c>
      <c r="D47" s="39">
        <v>0</v>
      </c>
      <c r="E47" s="39">
        <v>0</v>
      </c>
      <c r="F47" s="39">
        <v>0</v>
      </c>
      <c r="G47" s="39">
        <v>0</v>
      </c>
      <c r="H47" s="39">
        <v>278358.87</v>
      </c>
      <c r="I47" s="39">
        <v>10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3351981.02</v>
      </c>
      <c r="C48" s="39">
        <v>90</v>
      </c>
      <c r="D48" s="39">
        <v>325885.86</v>
      </c>
      <c r="E48" s="39">
        <v>12</v>
      </c>
      <c r="F48" s="39">
        <v>419329.66</v>
      </c>
      <c r="G48" s="39">
        <v>37</v>
      </c>
      <c r="H48" s="39">
        <v>3181620.27</v>
      </c>
      <c r="I48" s="39">
        <v>89</v>
      </c>
      <c r="J48" s="39">
        <v>371160.46</v>
      </c>
      <c r="K48" s="39">
        <v>11</v>
      </c>
      <c r="L48" s="39">
        <v>422338.05</v>
      </c>
      <c r="M48" s="39">
        <v>38</v>
      </c>
    </row>
    <row r="49" spans="1:13" x14ac:dyDescent="0.25">
      <c r="A49" s="38" t="s">
        <v>94</v>
      </c>
      <c r="B49" s="39">
        <v>1384020.19</v>
      </c>
      <c r="C49" s="39">
        <v>12</v>
      </c>
      <c r="D49" s="39">
        <v>0</v>
      </c>
      <c r="E49" s="39">
        <v>0</v>
      </c>
      <c r="F49" s="39">
        <v>0</v>
      </c>
      <c r="G49" s="39">
        <v>0</v>
      </c>
      <c r="H49" s="39">
        <v>1280977.02</v>
      </c>
      <c r="I49" s="39">
        <v>13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687061</v>
      </c>
      <c r="C50" s="39">
        <v>24</v>
      </c>
      <c r="D50" s="39">
        <v>127155.39</v>
      </c>
      <c r="E50" s="39">
        <v>10</v>
      </c>
      <c r="F50" s="39">
        <v>96175.59</v>
      </c>
      <c r="G50" s="39">
        <v>12</v>
      </c>
      <c r="H50" s="39">
        <v>693990.65</v>
      </c>
      <c r="I50" s="39">
        <v>27</v>
      </c>
      <c r="J50" s="39">
        <v>122949.03</v>
      </c>
      <c r="K50" s="39">
        <v>10</v>
      </c>
      <c r="L50" s="39">
        <v>89759.51</v>
      </c>
      <c r="M50" s="39">
        <v>13</v>
      </c>
    </row>
    <row r="51" spans="1:13" x14ac:dyDescent="0.25">
      <c r="A51" s="38" t="s">
        <v>96</v>
      </c>
      <c r="B51" s="39">
        <v>6139855.1799999997</v>
      </c>
      <c r="C51" s="39">
        <v>93</v>
      </c>
      <c r="D51" s="39">
        <v>2100754.3199999998</v>
      </c>
      <c r="E51" s="39">
        <v>20</v>
      </c>
      <c r="F51" s="39">
        <v>810235.92</v>
      </c>
      <c r="G51" s="39">
        <v>36</v>
      </c>
      <c r="H51" s="39">
        <v>6319479.7400000002</v>
      </c>
      <c r="I51" s="39">
        <v>91</v>
      </c>
      <c r="J51" s="39">
        <v>2623673.31</v>
      </c>
      <c r="K51" s="39">
        <v>20</v>
      </c>
      <c r="L51" s="39">
        <v>757917.73</v>
      </c>
      <c r="M51" s="39">
        <v>36</v>
      </c>
    </row>
    <row r="52" spans="1:13" x14ac:dyDescent="0.25">
      <c r="A52" s="38" t="s">
        <v>97</v>
      </c>
      <c r="B52" s="39">
        <v>816498.98</v>
      </c>
      <c r="C52" s="39">
        <v>32</v>
      </c>
      <c r="D52" s="39">
        <v>0</v>
      </c>
      <c r="E52" s="39">
        <v>0</v>
      </c>
      <c r="F52" s="39">
        <v>72248.009999999995</v>
      </c>
      <c r="G52" s="39">
        <v>13</v>
      </c>
      <c r="H52" s="39">
        <v>816256.9</v>
      </c>
      <c r="I52" s="39">
        <v>31</v>
      </c>
      <c r="J52" s="39">
        <v>0</v>
      </c>
      <c r="K52" s="39">
        <v>0</v>
      </c>
      <c r="L52" s="39">
        <v>73223.710000000006</v>
      </c>
      <c r="M52" s="39">
        <v>14</v>
      </c>
    </row>
    <row r="53" spans="1:13" x14ac:dyDescent="0.25">
      <c r="A53" s="38" t="s">
        <v>98</v>
      </c>
      <c r="B53" s="39">
        <v>1496430.23</v>
      </c>
      <c r="C53" s="39">
        <v>45</v>
      </c>
      <c r="D53" s="39">
        <v>0</v>
      </c>
      <c r="E53" s="39">
        <v>0</v>
      </c>
      <c r="F53" s="39">
        <v>186128.1</v>
      </c>
      <c r="G53" s="39">
        <v>21</v>
      </c>
      <c r="H53" s="39">
        <v>1346249.45</v>
      </c>
      <c r="I53" s="39">
        <v>43</v>
      </c>
      <c r="J53" s="39">
        <v>0</v>
      </c>
      <c r="K53" s="39">
        <v>0</v>
      </c>
      <c r="L53" s="39">
        <v>156571.79999999999</v>
      </c>
      <c r="M53" s="39">
        <v>15</v>
      </c>
    </row>
    <row r="54" spans="1:13" x14ac:dyDescent="0.25">
      <c r="A54" s="38" t="s">
        <v>99</v>
      </c>
      <c r="B54" s="39">
        <v>566757.06999999995</v>
      </c>
      <c r="C54" s="39">
        <v>10</v>
      </c>
      <c r="D54" s="39">
        <v>0</v>
      </c>
      <c r="E54" s="39">
        <v>0</v>
      </c>
      <c r="F54" s="39">
        <v>0</v>
      </c>
      <c r="G54" s="39">
        <v>0</v>
      </c>
      <c r="H54" s="39">
        <v>597422.51</v>
      </c>
      <c r="I54" s="39">
        <v>12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1049000.8500000001</v>
      </c>
      <c r="C55" s="39">
        <v>41</v>
      </c>
      <c r="D55" s="39">
        <v>0</v>
      </c>
      <c r="E55" s="39">
        <v>0</v>
      </c>
      <c r="F55" s="39">
        <v>104715.81</v>
      </c>
      <c r="G55" s="39">
        <v>20</v>
      </c>
      <c r="H55" s="39">
        <v>932801.04</v>
      </c>
      <c r="I55" s="39">
        <v>42</v>
      </c>
      <c r="J55" s="39">
        <v>0</v>
      </c>
      <c r="K55" s="39">
        <v>0</v>
      </c>
      <c r="L55" s="39">
        <v>98001.04</v>
      </c>
      <c r="M55" s="39">
        <v>20</v>
      </c>
    </row>
    <row r="56" spans="1:13" x14ac:dyDescent="0.25">
      <c r="A56" s="38" t="s">
        <v>101</v>
      </c>
      <c r="B56" s="39">
        <v>4860105.28</v>
      </c>
      <c r="C56" s="39">
        <v>68</v>
      </c>
      <c r="D56" s="39">
        <v>8783602.3100000005</v>
      </c>
      <c r="E56" s="39">
        <v>82</v>
      </c>
      <c r="F56" s="39">
        <v>1743178.4</v>
      </c>
      <c r="G56" s="39">
        <v>47</v>
      </c>
      <c r="H56" s="39">
        <v>3448353.15</v>
      </c>
      <c r="I56" s="39">
        <v>62</v>
      </c>
      <c r="J56" s="39">
        <v>8260741.4699999997</v>
      </c>
      <c r="K56" s="39">
        <v>83</v>
      </c>
      <c r="L56" s="39">
        <v>1327936.3400000001</v>
      </c>
      <c r="M56" s="39">
        <v>44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2787342.36</v>
      </c>
      <c r="E57" s="39">
        <v>15</v>
      </c>
      <c r="F57" s="39">
        <v>0</v>
      </c>
      <c r="G57" s="39">
        <v>0</v>
      </c>
      <c r="H57" s="39">
        <v>0</v>
      </c>
      <c r="I57" s="39">
        <v>0</v>
      </c>
      <c r="J57" s="39">
        <v>2965720.11</v>
      </c>
      <c r="K57" s="39">
        <v>12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395070.3</v>
      </c>
      <c r="C58" s="39">
        <v>15</v>
      </c>
      <c r="D58" s="39">
        <v>0</v>
      </c>
      <c r="E58" s="39">
        <v>0</v>
      </c>
      <c r="F58" s="39">
        <v>0</v>
      </c>
      <c r="G58" s="39">
        <v>0</v>
      </c>
      <c r="H58" s="39">
        <v>395373.34</v>
      </c>
      <c r="I58" s="39">
        <v>15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273503.92</v>
      </c>
      <c r="C59" s="39">
        <v>14</v>
      </c>
      <c r="D59" s="39">
        <v>0</v>
      </c>
      <c r="E59" s="39">
        <v>0</v>
      </c>
      <c r="F59" s="39">
        <v>0</v>
      </c>
      <c r="G59" s="39">
        <v>0</v>
      </c>
      <c r="H59" s="39">
        <v>288014.43</v>
      </c>
      <c r="I59" s="39">
        <v>15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888486.40000000002</v>
      </c>
      <c r="C60" s="39">
        <v>30</v>
      </c>
      <c r="D60" s="39">
        <v>347845.9</v>
      </c>
      <c r="E60" s="39">
        <v>21</v>
      </c>
      <c r="F60" s="39">
        <v>270387.86</v>
      </c>
      <c r="G60" s="39">
        <v>19</v>
      </c>
      <c r="H60" s="39">
        <v>906557.22</v>
      </c>
      <c r="I60" s="39">
        <v>30</v>
      </c>
      <c r="J60" s="39">
        <v>352976.81</v>
      </c>
      <c r="K60" s="39">
        <v>21</v>
      </c>
      <c r="L60" s="39">
        <v>286202.57</v>
      </c>
      <c r="M60" s="39">
        <v>19</v>
      </c>
    </row>
    <row r="61" spans="1:13" x14ac:dyDescent="0.25">
      <c r="A61" s="38" t="s">
        <v>106</v>
      </c>
      <c r="B61" s="39">
        <v>1005635.63</v>
      </c>
      <c r="C61" s="39">
        <v>16</v>
      </c>
      <c r="D61" s="39">
        <v>1251479.07</v>
      </c>
      <c r="E61" s="39">
        <v>20</v>
      </c>
      <c r="F61" s="39">
        <v>441009.68</v>
      </c>
      <c r="G61" s="39">
        <v>12</v>
      </c>
      <c r="H61" s="39">
        <v>1059736.32</v>
      </c>
      <c r="I61" s="39">
        <v>17</v>
      </c>
      <c r="J61" s="39">
        <v>1393963.25</v>
      </c>
      <c r="K61" s="39">
        <v>24</v>
      </c>
      <c r="L61" s="39">
        <v>455506.22</v>
      </c>
      <c r="M61" s="39">
        <v>13</v>
      </c>
    </row>
    <row r="62" spans="1:13" x14ac:dyDescent="0.25">
      <c r="A62" s="38" t="s">
        <v>107</v>
      </c>
      <c r="B62" s="39">
        <v>1310891.07</v>
      </c>
      <c r="C62" s="39">
        <v>41</v>
      </c>
      <c r="D62" s="39">
        <v>664609</v>
      </c>
      <c r="E62" s="39">
        <v>11</v>
      </c>
      <c r="F62" s="39">
        <v>371290.27</v>
      </c>
      <c r="G62" s="39">
        <v>17</v>
      </c>
      <c r="H62" s="39">
        <v>1234355.67</v>
      </c>
      <c r="I62" s="39">
        <v>40</v>
      </c>
      <c r="J62" s="39">
        <v>612055.51</v>
      </c>
      <c r="K62" s="39">
        <v>10</v>
      </c>
      <c r="L62" s="39">
        <v>383985.49</v>
      </c>
      <c r="M62" s="39">
        <v>17</v>
      </c>
    </row>
    <row r="63" spans="1:13" x14ac:dyDescent="0.25">
      <c r="A63" s="38" t="s">
        <v>108</v>
      </c>
      <c r="B63" s="39">
        <v>2780934.14</v>
      </c>
      <c r="C63" s="39">
        <v>44</v>
      </c>
      <c r="D63" s="39">
        <v>0</v>
      </c>
      <c r="E63" s="39">
        <v>0</v>
      </c>
      <c r="F63" s="39">
        <v>321689.32</v>
      </c>
      <c r="G63" s="39">
        <v>18</v>
      </c>
      <c r="H63" s="39">
        <v>2744762.25</v>
      </c>
      <c r="I63" s="39">
        <v>44</v>
      </c>
      <c r="J63" s="39">
        <v>0</v>
      </c>
      <c r="K63" s="39">
        <v>0</v>
      </c>
      <c r="L63" s="39">
        <v>340833.93</v>
      </c>
      <c r="M63" s="39">
        <v>18</v>
      </c>
    </row>
    <row r="64" spans="1:13" x14ac:dyDescent="0.25">
      <c r="A64" s="38" t="s">
        <v>109</v>
      </c>
      <c r="B64" s="39">
        <v>891237.4</v>
      </c>
      <c r="C64" s="39">
        <v>21</v>
      </c>
      <c r="D64" s="39">
        <v>251411.95</v>
      </c>
      <c r="E64" s="39">
        <v>23</v>
      </c>
      <c r="F64" s="39">
        <v>275095.76</v>
      </c>
      <c r="G64" s="39">
        <v>15</v>
      </c>
      <c r="H64" s="39">
        <v>880873.93</v>
      </c>
      <c r="I64" s="39">
        <v>19</v>
      </c>
      <c r="J64" s="39">
        <v>270109.43</v>
      </c>
      <c r="K64" s="39">
        <v>22</v>
      </c>
      <c r="L64" s="39">
        <v>321032.71999999997</v>
      </c>
      <c r="M64" s="39">
        <v>15</v>
      </c>
    </row>
    <row r="65" spans="1:13" x14ac:dyDescent="0.25">
      <c r="A65" s="38" t="s">
        <v>110</v>
      </c>
      <c r="B65" s="39">
        <v>283052.2</v>
      </c>
      <c r="C65" s="39">
        <v>13</v>
      </c>
      <c r="D65" s="39">
        <v>0</v>
      </c>
      <c r="E65" s="39">
        <v>0</v>
      </c>
      <c r="F65" s="39">
        <v>0</v>
      </c>
      <c r="G65" s="39">
        <v>0</v>
      </c>
      <c r="H65" s="39">
        <v>237811.25</v>
      </c>
      <c r="I65" s="39">
        <v>12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271412.98</v>
      </c>
      <c r="E66" s="39">
        <v>22</v>
      </c>
      <c r="F66" s="39">
        <v>0</v>
      </c>
      <c r="G66" s="39">
        <v>0</v>
      </c>
      <c r="H66" s="39">
        <v>0</v>
      </c>
      <c r="I66" s="39">
        <v>0</v>
      </c>
      <c r="J66" s="39">
        <v>454858.42</v>
      </c>
      <c r="K66" s="39">
        <v>25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868963.8</v>
      </c>
      <c r="C67" s="39">
        <v>28</v>
      </c>
      <c r="D67" s="39">
        <v>0</v>
      </c>
      <c r="E67" s="39">
        <v>0</v>
      </c>
      <c r="F67" s="39">
        <v>300391.45</v>
      </c>
      <c r="G67" s="39">
        <v>12</v>
      </c>
      <c r="H67" s="39">
        <v>839466.27</v>
      </c>
      <c r="I67" s="39">
        <v>30</v>
      </c>
      <c r="J67" s="39">
        <v>0</v>
      </c>
      <c r="K67" s="39">
        <v>0</v>
      </c>
      <c r="L67" s="39">
        <v>292718.08000000002</v>
      </c>
      <c r="M67" s="39">
        <v>12</v>
      </c>
    </row>
    <row r="68" spans="1:13" x14ac:dyDescent="0.25">
      <c r="A68" s="38" t="s">
        <v>113</v>
      </c>
      <c r="B68" s="39">
        <v>1072880.17</v>
      </c>
      <c r="C68" s="39">
        <v>21</v>
      </c>
      <c r="D68" s="39">
        <v>1291484.73</v>
      </c>
      <c r="E68" s="39">
        <v>20</v>
      </c>
      <c r="F68" s="39">
        <v>346456.19</v>
      </c>
      <c r="G68" s="39">
        <v>14</v>
      </c>
      <c r="H68" s="39">
        <v>1060854.03</v>
      </c>
      <c r="I68" s="39">
        <v>22</v>
      </c>
      <c r="J68" s="39">
        <v>1306059.72</v>
      </c>
      <c r="K68" s="39">
        <v>22</v>
      </c>
      <c r="L68" s="39">
        <v>373433.93</v>
      </c>
      <c r="M68" s="39">
        <v>16</v>
      </c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114</v>
      </c>
      <c r="B2" s="35">
        <v>2800228.24</v>
      </c>
      <c r="C2" s="36">
        <v>113</v>
      </c>
      <c r="D2" s="35">
        <v>602492.34</v>
      </c>
      <c r="E2" s="36">
        <v>34</v>
      </c>
      <c r="F2" s="35">
        <v>448574.09</v>
      </c>
      <c r="G2" s="36">
        <v>52</v>
      </c>
      <c r="H2" s="35">
        <v>2710514.13</v>
      </c>
      <c r="I2" s="36">
        <v>116</v>
      </c>
      <c r="J2" s="35">
        <v>634761.01</v>
      </c>
      <c r="K2" s="36">
        <v>49</v>
      </c>
      <c r="L2" s="35">
        <v>460640.34</v>
      </c>
      <c r="M2" s="37">
        <v>54</v>
      </c>
      <c r="N2" s="35"/>
      <c r="O2" s="35"/>
      <c r="P2" s="35"/>
      <c r="Q2" s="35"/>
      <c r="R2" s="35"/>
    </row>
    <row r="3" spans="1:18" x14ac:dyDescent="0.25">
      <c r="A3" s="35" t="s">
        <v>115</v>
      </c>
      <c r="B3" s="35">
        <v>5302997.2699999996</v>
      </c>
      <c r="C3" s="36">
        <v>162</v>
      </c>
      <c r="D3" s="35">
        <v>3346625.06</v>
      </c>
      <c r="E3" s="36">
        <v>112</v>
      </c>
      <c r="F3" s="35">
        <v>1031451.6</v>
      </c>
      <c r="G3" s="36">
        <v>85</v>
      </c>
      <c r="H3" s="35">
        <v>5058279.3</v>
      </c>
      <c r="I3" s="36">
        <v>160</v>
      </c>
      <c r="J3" s="35">
        <v>3583988.15</v>
      </c>
      <c r="K3" s="36">
        <v>117</v>
      </c>
      <c r="L3" s="35">
        <v>1045975.7</v>
      </c>
      <c r="M3" s="37">
        <v>81</v>
      </c>
      <c r="N3" s="35"/>
      <c r="O3" s="35"/>
      <c r="P3" s="35"/>
      <c r="Q3" s="35"/>
      <c r="R3" s="35"/>
    </row>
    <row r="4" spans="1:18" x14ac:dyDescent="0.25">
      <c r="A4" s="35" t="s">
        <v>116</v>
      </c>
      <c r="B4" s="35">
        <v>2697812.24</v>
      </c>
      <c r="C4" s="36">
        <v>106</v>
      </c>
      <c r="D4" s="35">
        <v>747094.22</v>
      </c>
      <c r="E4" s="36">
        <v>30</v>
      </c>
      <c r="F4" s="35">
        <v>402073.66</v>
      </c>
      <c r="G4" s="36">
        <v>46</v>
      </c>
      <c r="H4" s="35">
        <v>2546131.19</v>
      </c>
      <c r="I4" s="36">
        <v>104</v>
      </c>
      <c r="J4" s="35">
        <v>805566.71</v>
      </c>
      <c r="K4" s="36">
        <v>34</v>
      </c>
      <c r="L4" s="35">
        <v>412716.82</v>
      </c>
      <c r="M4" s="37">
        <v>46</v>
      </c>
      <c r="N4" s="35"/>
      <c r="O4" s="35"/>
      <c r="P4" s="35"/>
      <c r="Q4" s="35"/>
      <c r="R4" s="35"/>
    </row>
    <row r="5" spans="1:18" x14ac:dyDescent="0.25">
      <c r="A5" s="35" t="s">
        <v>117</v>
      </c>
      <c r="B5" s="35">
        <v>25226403.16</v>
      </c>
      <c r="C5" s="36">
        <v>546</v>
      </c>
      <c r="D5" s="35">
        <v>6850778.75</v>
      </c>
      <c r="E5" s="36">
        <v>82</v>
      </c>
      <c r="F5" s="35">
        <v>5108614.1500000004</v>
      </c>
      <c r="G5" s="36">
        <v>243</v>
      </c>
      <c r="H5" s="35">
        <v>25137753.170000002</v>
      </c>
      <c r="I5" s="36">
        <v>551</v>
      </c>
      <c r="J5" s="35">
        <v>6215735.0999999996</v>
      </c>
      <c r="K5" s="36">
        <v>76</v>
      </c>
      <c r="L5" s="35">
        <v>5020605.91</v>
      </c>
      <c r="M5" s="37">
        <v>241</v>
      </c>
      <c r="N5" s="35"/>
      <c r="O5" s="35"/>
      <c r="P5" s="35"/>
      <c r="Q5" s="35"/>
      <c r="R5" s="35"/>
    </row>
    <row r="6" spans="1:18" x14ac:dyDescent="0.25">
      <c r="A6" s="35" t="s">
        <v>118</v>
      </c>
      <c r="B6" s="35">
        <v>143831.70000000001</v>
      </c>
      <c r="C6" s="36">
        <v>13</v>
      </c>
      <c r="D6" s="35">
        <v>0</v>
      </c>
      <c r="E6" s="36">
        <v>0</v>
      </c>
      <c r="F6" s="35">
        <v>0</v>
      </c>
      <c r="G6" s="36">
        <v>0</v>
      </c>
      <c r="H6" s="35">
        <v>102232.08</v>
      </c>
      <c r="I6" s="36">
        <v>11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119</v>
      </c>
      <c r="B7" s="35">
        <v>3357663.92</v>
      </c>
      <c r="C7" s="36">
        <v>123</v>
      </c>
      <c r="D7" s="35">
        <v>349868.26</v>
      </c>
      <c r="E7" s="36">
        <v>24</v>
      </c>
      <c r="F7" s="35">
        <v>335043.94</v>
      </c>
      <c r="G7" s="36">
        <v>45</v>
      </c>
      <c r="H7" s="35">
        <v>3217925.66</v>
      </c>
      <c r="I7" s="36">
        <v>124</v>
      </c>
      <c r="J7" s="35">
        <v>263352.51</v>
      </c>
      <c r="K7" s="36">
        <v>26</v>
      </c>
      <c r="L7" s="35">
        <v>296736.99</v>
      </c>
      <c r="M7" s="37">
        <v>40</v>
      </c>
      <c r="N7" s="35"/>
      <c r="O7" s="35"/>
      <c r="P7" s="35"/>
      <c r="Q7" s="35"/>
      <c r="R7" s="35"/>
    </row>
    <row r="8" spans="1:18" x14ac:dyDescent="0.25">
      <c r="A8" s="35" t="s">
        <v>120</v>
      </c>
      <c r="B8" s="35">
        <v>215195.22</v>
      </c>
      <c r="C8" s="36">
        <v>19</v>
      </c>
      <c r="D8" s="35">
        <v>0</v>
      </c>
      <c r="E8" s="36">
        <v>0</v>
      </c>
      <c r="F8" s="35">
        <v>0</v>
      </c>
      <c r="G8" s="36">
        <v>0</v>
      </c>
      <c r="H8" s="35">
        <v>219566.15</v>
      </c>
      <c r="I8" s="36">
        <v>19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121</v>
      </c>
      <c r="B9" s="35">
        <v>7057162.6299999999</v>
      </c>
      <c r="C9" s="36">
        <v>132</v>
      </c>
      <c r="D9" s="35">
        <v>10278345.119999999</v>
      </c>
      <c r="E9" s="36">
        <v>119</v>
      </c>
      <c r="F9" s="35">
        <v>2156743.52</v>
      </c>
      <c r="G9" s="36">
        <v>75</v>
      </c>
      <c r="H9" s="35">
        <v>5606063.21</v>
      </c>
      <c r="I9" s="36">
        <v>128</v>
      </c>
      <c r="J9" s="35">
        <v>9785924.5700000003</v>
      </c>
      <c r="K9" s="36">
        <v>120</v>
      </c>
      <c r="L9" s="35">
        <v>1720493.63</v>
      </c>
      <c r="M9" s="37">
        <v>70</v>
      </c>
      <c r="N9" s="35"/>
      <c r="O9" s="35"/>
      <c r="P9" s="35"/>
      <c r="Q9" s="35"/>
      <c r="R9" s="35"/>
    </row>
    <row r="10" spans="1:18" x14ac:dyDescent="0.25">
      <c r="A10" s="35" t="s">
        <v>122</v>
      </c>
      <c r="B10" s="35">
        <v>1302682.72</v>
      </c>
      <c r="C10" s="36">
        <v>60</v>
      </c>
      <c r="D10" s="35">
        <v>267921.71999999997</v>
      </c>
      <c r="E10" s="36">
        <v>14</v>
      </c>
      <c r="F10" s="35">
        <v>125282.99</v>
      </c>
      <c r="G10" s="36">
        <v>19</v>
      </c>
      <c r="H10" s="35">
        <v>1280015.26</v>
      </c>
      <c r="I10" s="36">
        <v>69</v>
      </c>
      <c r="J10" s="35">
        <v>292510.98</v>
      </c>
      <c r="K10" s="36">
        <v>14</v>
      </c>
      <c r="L10" s="35">
        <v>141646.69</v>
      </c>
      <c r="M10" s="37">
        <v>23</v>
      </c>
      <c r="N10" s="35"/>
      <c r="O10" s="35"/>
      <c r="P10" s="35"/>
      <c r="Q10" s="35"/>
      <c r="R10" s="35"/>
    </row>
    <row r="11" spans="1:18" x14ac:dyDescent="0.25">
      <c r="A11" s="35" t="s">
        <v>123</v>
      </c>
      <c r="B11" s="35">
        <v>2343527.66</v>
      </c>
      <c r="C11" s="36">
        <v>100</v>
      </c>
      <c r="D11" s="35">
        <v>1074196.57</v>
      </c>
      <c r="E11" s="36">
        <v>54</v>
      </c>
      <c r="F11" s="35">
        <v>339754.81</v>
      </c>
      <c r="G11" s="36">
        <v>36</v>
      </c>
      <c r="H11" s="35">
        <v>2205535.58</v>
      </c>
      <c r="I11" s="36">
        <v>99</v>
      </c>
      <c r="J11" s="35">
        <v>1073960.99</v>
      </c>
      <c r="K11" s="36">
        <v>59</v>
      </c>
      <c r="L11" s="35">
        <v>330210.03999999998</v>
      </c>
      <c r="M11" s="37">
        <v>34</v>
      </c>
      <c r="N11" s="35"/>
      <c r="O11" s="35"/>
      <c r="P11" s="35"/>
      <c r="Q11" s="35"/>
      <c r="R11" s="35"/>
    </row>
    <row r="12" spans="1:18" x14ac:dyDescent="0.25">
      <c r="A12" s="35" t="s">
        <v>124</v>
      </c>
      <c r="B12" s="35">
        <v>3000248.27</v>
      </c>
      <c r="C12" s="36">
        <v>27</v>
      </c>
      <c r="D12" s="35">
        <v>10362765.810000001</v>
      </c>
      <c r="E12" s="36">
        <v>39</v>
      </c>
      <c r="F12" s="35">
        <v>0</v>
      </c>
      <c r="G12" s="36">
        <v>0</v>
      </c>
      <c r="H12" s="35">
        <v>3887792.21</v>
      </c>
      <c r="I12" s="36">
        <v>22</v>
      </c>
      <c r="J12" s="35">
        <v>9663361.2699999996</v>
      </c>
      <c r="K12" s="36">
        <v>41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125</v>
      </c>
      <c r="B13" s="35">
        <v>10686988.52</v>
      </c>
      <c r="C13" s="36">
        <v>260</v>
      </c>
      <c r="D13" s="35">
        <v>7134640.7199999997</v>
      </c>
      <c r="E13" s="36">
        <v>159</v>
      </c>
      <c r="F13" s="35">
        <v>2826931.35</v>
      </c>
      <c r="G13" s="36">
        <v>113</v>
      </c>
      <c r="H13" s="35">
        <v>10817806.42</v>
      </c>
      <c r="I13" s="36">
        <v>263</v>
      </c>
      <c r="J13" s="35">
        <v>8027735.8200000003</v>
      </c>
      <c r="K13" s="36">
        <v>169</v>
      </c>
      <c r="L13" s="35">
        <v>2914823.5</v>
      </c>
      <c r="M13" s="37">
        <v>114</v>
      </c>
      <c r="N13" s="35"/>
      <c r="O13" s="35"/>
      <c r="P13" s="35"/>
      <c r="Q13" s="35"/>
      <c r="R13" s="35"/>
    </row>
    <row r="14" spans="1:18" x14ac:dyDescent="0.25">
      <c r="A14" s="35" t="s">
        <v>126</v>
      </c>
      <c r="B14" s="35">
        <v>8739733.9700000007</v>
      </c>
      <c r="C14" s="36">
        <v>252</v>
      </c>
      <c r="D14" s="35">
        <v>2875108.38</v>
      </c>
      <c r="E14" s="36">
        <v>90</v>
      </c>
      <c r="F14" s="35">
        <v>1931513.18</v>
      </c>
      <c r="G14" s="36">
        <v>115</v>
      </c>
      <c r="H14" s="35">
        <v>8707046.9100000001</v>
      </c>
      <c r="I14" s="36">
        <v>253</v>
      </c>
      <c r="J14" s="35">
        <v>3011140.71</v>
      </c>
      <c r="K14" s="36">
        <v>97</v>
      </c>
      <c r="L14" s="35">
        <v>1963081.64</v>
      </c>
      <c r="M14" s="37">
        <v>115</v>
      </c>
      <c r="N14" s="35"/>
      <c r="O14" s="35"/>
      <c r="P14" s="35"/>
      <c r="Q14" s="35"/>
      <c r="R14" s="35"/>
    </row>
    <row r="15" spans="1:18" x14ac:dyDescent="0.25">
      <c r="A15" s="35" t="s">
        <v>127</v>
      </c>
      <c r="B15" s="35">
        <v>8213805.1699999999</v>
      </c>
      <c r="C15" s="36">
        <v>222</v>
      </c>
      <c r="D15" s="35">
        <v>5085337.21</v>
      </c>
      <c r="E15" s="36">
        <v>150</v>
      </c>
      <c r="F15" s="35">
        <v>2299974.92</v>
      </c>
      <c r="G15" s="36">
        <v>106</v>
      </c>
      <c r="H15" s="35">
        <v>8287316.1500000004</v>
      </c>
      <c r="I15" s="36">
        <v>224</v>
      </c>
      <c r="J15" s="35">
        <v>5423970.7699999996</v>
      </c>
      <c r="K15" s="36">
        <v>164</v>
      </c>
      <c r="L15" s="35">
        <v>2361159.98</v>
      </c>
      <c r="M15" s="37">
        <v>112</v>
      </c>
      <c r="N15" s="35"/>
      <c r="O15" s="35"/>
      <c r="P15" s="35"/>
      <c r="Q15" s="35"/>
      <c r="R15" s="35"/>
    </row>
    <row r="16" spans="1:18" x14ac:dyDescent="0.25">
      <c r="A16" s="35" t="s">
        <v>128</v>
      </c>
      <c r="B16" s="35">
        <v>8820879.6699999999</v>
      </c>
      <c r="C16" s="36">
        <v>233</v>
      </c>
      <c r="D16" s="35">
        <v>8320786</v>
      </c>
      <c r="E16" s="36">
        <v>176</v>
      </c>
      <c r="F16" s="35">
        <v>2259886.1800000002</v>
      </c>
      <c r="G16" s="36">
        <v>113</v>
      </c>
      <c r="H16" s="35">
        <v>8533816.3800000008</v>
      </c>
      <c r="I16" s="36">
        <v>238</v>
      </c>
      <c r="J16" s="35">
        <v>8586172.5500000007</v>
      </c>
      <c r="K16" s="36">
        <v>200</v>
      </c>
      <c r="L16" s="35">
        <v>2188093.2799999998</v>
      </c>
      <c r="M16" s="37">
        <v>113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Andrew Stein</cp:lastModifiedBy>
  <cp:lastPrinted>2015-11-16T22:14:42Z</cp:lastPrinted>
  <dcterms:created xsi:type="dcterms:W3CDTF">2015-10-21T13:45:14Z</dcterms:created>
  <dcterms:modified xsi:type="dcterms:W3CDTF">2018-10-17T20:02:34Z</dcterms:modified>
</cp:coreProperties>
</file>