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C00CC50-4E96-48B5-A600-4F42572BA803}" xr6:coauthVersionLast="47" xr6:coauthVersionMax="47" xr10:uidLastSave="{00000000-0000-0000-0000-000000000000}"/>
  <bookViews>
    <workbookView xWindow="1695" yWindow="750" windowWidth="24600" windowHeight="13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C349" i="3"/>
  <c r="B349" i="3"/>
  <c r="I348" i="3"/>
  <c r="H348" i="3"/>
  <c r="K348" i="3" s="1"/>
  <c r="G348" i="3"/>
  <c r="J348" i="3" s="1"/>
  <c r="F348" i="3"/>
  <c r="E348" i="3"/>
  <c r="D348" i="3"/>
  <c r="C348" i="3"/>
  <c r="B348" i="3"/>
  <c r="K347" i="3"/>
  <c r="J347" i="3"/>
  <c r="I347" i="3"/>
  <c r="H347" i="3"/>
  <c r="G347" i="3"/>
  <c r="F347" i="3"/>
  <c r="E347" i="3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I344" i="3"/>
  <c r="H344" i="3"/>
  <c r="K344" i="3" s="1"/>
  <c r="G344" i="3"/>
  <c r="J344" i="3" s="1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I340" i="3"/>
  <c r="H340" i="3"/>
  <c r="K340" i="3" s="1"/>
  <c r="G340" i="3"/>
  <c r="J340" i="3" s="1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E321" i="3"/>
  <c r="K321" i="3" s="1"/>
  <c r="D321" i="3"/>
  <c r="C321" i="3"/>
  <c r="B321" i="3"/>
  <c r="I320" i="3"/>
  <c r="H320" i="3"/>
  <c r="G320" i="3"/>
  <c r="F320" i="3"/>
  <c r="E320" i="3"/>
  <c r="K320" i="3" s="1"/>
  <c r="D320" i="3"/>
  <c r="C320" i="3"/>
  <c r="B320" i="3"/>
  <c r="K319" i="3"/>
  <c r="J319" i="3"/>
  <c r="I319" i="3"/>
  <c r="H319" i="3"/>
  <c r="G319" i="3"/>
  <c r="F319" i="3"/>
  <c r="E319" i="3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E317" i="3"/>
  <c r="K317" i="3" s="1"/>
  <c r="D317" i="3"/>
  <c r="C317" i="3"/>
  <c r="B317" i="3"/>
  <c r="I316" i="3"/>
  <c r="H316" i="3"/>
  <c r="G316" i="3"/>
  <c r="F316" i="3"/>
  <c r="E316" i="3"/>
  <c r="D316" i="3"/>
  <c r="C316" i="3"/>
  <c r="B316" i="3"/>
  <c r="K315" i="3"/>
  <c r="J315" i="3"/>
  <c r="I315" i="3"/>
  <c r="H315" i="3"/>
  <c r="G315" i="3"/>
  <c r="F315" i="3"/>
  <c r="E315" i="3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F313" i="3"/>
  <c r="E313" i="3"/>
  <c r="K313" i="3" s="1"/>
  <c r="D313" i="3"/>
  <c r="C313" i="3"/>
  <c r="B313" i="3"/>
  <c r="I312" i="3"/>
  <c r="H312" i="3"/>
  <c r="G312" i="3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F309" i="3"/>
  <c r="I309" i="3" s="1"/>
  <c r="E309" i="3"/>
  <c r="K309" i="3" s="1"/>
  <c r="D309" i="3"/>
  <c r="C309" i="3"/>
  <c r="B309" i="3"/>
  <c r="I308" i="3"/>
  <c r="H308" i="3"/>
  <c r="G308" i="3"/>
  <c r="F308" i="3"/>
  <c r="E308" i="3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E305" i="3"/>
  <c r="K305" i="3" s="1"/>
  <c r="D305" i="3"/>
  <c r="C305" i="3"/>
  <c r="I305" i="3" s="1"/>
  <c r="B305" i="3"/>
  <c r="I304" i="3"/>
  <c r="H304" i="3"/>
  <c r="G304" i="3"/>
  <c r="F304" i="3"/>
  <c r="E304" i="3"/>
  <c r="D304" i="3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J301" i="3" s="1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I296" i="3"/>
  <c r="H296" i="3"/>
  <c r="G296" i="3"/>
  <c r="J296" i="3" s="1"/>
  <c r="F296" i="3"/>
  <c r="E296" i="3"/>
  <c r="K296" i="3" s="1"/>
  <c r="D296" i="3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F293" i="3"/>
  <c r="I293" i="3" s="1"/>
  <c r="E293" i="3"/>
  <c r="K293" i="3" s="1"/>
  <c r="D293" i="3"/>
  <c r="J293" i="3" s="1"/>
  <c r="C293" i="3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F289" i="3"/>
  <c r="E289" i="3"/>
  <c r="K289" i="3" s="1"/>
  <c r="D289" i="3"/>
  <c r="C289" i="3"/>
  <c r="B289" i="3"/>
  <c r="I288" i="3"/>
  <c r="H288" i="3"/>
  <c r="G288" i="3"/>
  <c r="F288" i="3"/>
  <c r="E288" i="3"/>
  <c r="K288" i="3" s="1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E285" i="3"/>
  <c r="K285" i="3" s="1"/>
  <c r="D285" i="3"/>
  <c r="C285" i="3"/>
  <c r="B285" i="3"/>
  <c r="I284" i="3"/>
  <c r="H284" i="3"/>
  <c r="G284" i="3"/>
  <c r="F284" i="3"/>
  <c r="E284" i="3"/>
  <c r="D284" i="3"/>
  <c r="C284" i="3"/>
  <c r="B284" i="3"/>
  <c r="K283" i="3"/>
  <c r="J283" i="3"/>
  <c r="I283" i="3"/>
  <c r="H283" i="3"/>
  <c r="G283" i="3"/>
  <c r="F283" i="3"/>
  <c r="E283" i="3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E281" i="3"/>
  <c r="K281" i="3" s="1"/>
  <c r="D281" i="3"/>
  <c r="C281" i="3"/>
  <c r="B281" i="3"/>
  <c r="I280" i="3"/>
  <c r="H280" i="3"/>
  <c r="G280" i="3"/>
  <c r="F280" i="3"/>
  <c r="E280" i="3"/>
  <c r="D280" i="3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K277" i="3" s="1"/>
  <c r="D277" i="3"/>
  <c r="C277" i="3"/>
  <c r="B277" i="3"/>
  <c r="I276" i="3"/>
  <c r="H276" i="3"/>
  <c r="G276" i="3"/>
  <c r="F276" i="3"/>
  <c r="E276" i="3"/>
  <c r="D276" i="3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E273" i="3"/>
  <c r="K273" i="3" s="1"/>
  <c r="D273" i="3"/>
  <c r="C273" i="3"/>
  <c r="I273" i="3" s="1"/>
  <c r="B273" i="3"/>
  <c r="I272" i="3"/>
  <c r="H272" i="3"/>
  <c r="G272" i="3"/>
  <c r="F272" i="3"/>
  <c r="E272" i="3"/>
  <c r="D272" i="3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I268" i="3"/>
  <c r="H268" i="3"/>
  <c r="G268" i="3"/>
  <c r="F268" i="3"/>
  <c r="E268" i="3"/>
  <c r="D268" i="3"/>
  <c r="J268" i="3" s="1"/>
  <c r="C268" i="3"/>
  <c r="B268" i="3"/>
  <c r="K267" i="3"/>
  <c r="J267" i="3"/>
  <c r="I267" i="3"/>
  <c r="H267" i="3"/>
  <c r="G267" i="3"/>
  <c r="F267" i="3"/>
  <c r="E267" i="3"/>
  <c r="D267" i="3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H265" i="3"/>
  <c r="G265" i="3"/>
  <c r="F265" i="3"/>
  <c r="E265" i="3"/>
  <c r="K265" i="3" s="1"/>
  <c r="D265" i="3"/>
  <c r="J265" i="3" s="1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F261" i="3"/>
  <c r="E261" i="3"/>
  <c r="K261" i="3" s="1"/>
  <c r="D261" i="3"/>
  <c r="J261" i="3" s="1"/>
  <c r="C261" i="3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I258" i="3" s="1"/>
  <c r="B258" i="3"/>
  <c r="H257" i="3"/>
  <c r="G257" i="3"/>
  <c r="F257" i="3"/>
  <c r="I257" i="3" s="1"/>
  <c r="E257" i="3"/>
  <c r="K257" i="3" s="1"/>
  <c r="D257" i="3"/>
  <c r="C257" i="3"/>
  <c r="B257" i="3"/>
  <c r="I256" i="3"/>
  <c r="H256" i="3"/>
  <c r="K256" i="3" s="1"/>
  <c r="G256" i="3"/>
  <c r="J256" i="3" s="1"/>
  <c r="F256" i="3"/>
  <c r="E256" i="3"/>
  <c r="D256" i="3"/>
  <c r="C256" i="3"/>
  <c r="B256" i="3"/>
  <c r="K255" i="3"/>
  <c r="J255" i="3"/>
  <c r="I255" i="3"/>
  <c r="H255" i="3"/>
  <c r="G255" i="3"/>
  <c r="F255" i="3"/>
  <c r="E255" i="3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F253" i="3"/>
  <c r="I253" i="3" s="1"/>
  <c r="E253" i="3"/>
  <c r="K253" i="3" s="1"/>
  <c r="D253" i="3"/>
  <c r="C253" i="3"/>
  <c r="B253" i="3"/>
  <c r="I252" i="3"/>
  <c r="H252" i="3"/>
  <c r="K252" i="3" s="1"/>
  <c r="G252" i="3"/>
  <c r="J252" i="3" s="1"/>
  <c r="F252" i="3"/>
  <c r="E252" i="3"/>
  <c r="D252" i="3"/>
  <c r="C252" i="3"/>
  <c r="B252" i="3"/>
  <c r="K251" i="3"/>
  <c r="J251" i="3"/>
  <c r="I251" i="3"/>
  <c r="H251" i="3"/>
  <c r="G251" i="3"/>
  <c r="F251" i="3"/>
  <c r="E251" i="3"/>
  <c r="D251" i="3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H249" i="3"/>
  <c r="G249" i="3"/>
  <c r="F249" i="3"/>
  <c r="I249" i="3" s="1"/>
  <c r="E249" i="3"/>
  <c r="K249" i="3" s="1"/>
  <c r="D249" i="3"/>
  <c r="C249" i="3"/>
  <c r="B249" i="3"/>
  <c r="I248" i="3"/>
  <c r="H248" i="3"/>
  <c r="K248" i="3" s="1"/>
  <c r="G248" i="3"/>
  <c r="J248" i="3" s="1"/>
  <c r="F248" i="3"/>
  <c r="E248" i="3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I245" i="3" s="1"/>
  <c r="E245" i="3"/>
  <c r="K245" i="3" s="1"/>
  <c r="D245" i="3"/>
  <c r="C245" i="3"/>
  <c r="B245" i="3"/>
  <c r="I244" i="3"/>
  <c r="H244" i="3"/>
  <c r="K244" i="3" s="1"/>
  <c r="G244" i="3"/>
  <c r="J244" i="3" s="1"/>
  <c r="F244" i="3"/>
  <c r="E244" i="3"/>
  <c r="D244" i="3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K242" i="3"/>
  <c r="H242" i="3"/>
  <c r="G242" i="3"/>
  <c r="F242" i="3"/>
  <c r="E242" i="3"/>
  <c r="D242" i="3"/>
  <c r="J242" i="3" s="1"/>
  <c r="C242" i="3"/>
  <c r="I242" i="3" s="1"/>
  <c r="B242" i="3"/>
  <c r="H241" i="3"/>
  <c r="G241" i="3"/>
  <c r="F241" i="3"/>
  <c r="I241" i="3" s="1"/>
  <c r="E241" i="3"/>
  <c r="K241" i="3" s="1"/>
  <c r="D241" i="3"/>
  <c r="C241" i="3"/>
  <c r="B241" i="3"/>
  <c r="I240" i="3"/>
  <c r="H240" i="3"/>
  <c r="K240" i="3" s="1"/>
  <c r="G240" i="3"/>
  <c r="J240" i="3" s="1"/>
  <c r="F240" i="3"/>
  <c r="E240" i="3"/>
  <c r="D240" i="3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F237" i="3"/>
  <c r="I237" i="3" s="1"/>
  <c r="E237" i="3"/>
  <c r="K237" i="3" s="1"/>
  <c r="D237" i="3"/>
  <c r="J237" i="3" s="1"/>
  <c r="C237" i="3"/>
  <c r="B237" i="3"/>
  <c r="I236" i="3"/>
  <c r="H236" i="3"/>
  <c r="K236" i="3" s="1"/>
  <c r="G236" i="3"/>
  <c r="J236" i="3" s="1"/>
  <c r="F236" i="3"/>
  <c r="E236" i="3"/>
  <c r="D236" i="3"/>
  <c r="C236" i="3"/>
  <c r="B236" i="3"/>
  <c r="K235" i="3"/>
  <c r="J235" i="3"/>
  <c r="I235" i="3"/>
  <c r="H235" i="3"/>
  <c r="G235" i="3"/>
  <c r="F235" i="3"/>
  <c r="E235" i="3"/>
  <c r="D235" i="3"/>
  <c r="C235" i="3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F233" i="3"/>
  <c r="I233" i="3" s="1"/>
  <c r="E233" i="3"/>
  <c r="K233" i="3" s="1"/>
  <c r="D233" i="3"/>
  <c r="J233" i="3" s="1"/>
  <c r="C233" i="3"/>
  <c r="B233" i="3"/>
  <c r="I232" i="3"/>
  <c r="H232" i="3"/>
  <c r="K232" i="3" s="1"/>
  <c r="G232" i="3"/>
  <c r="J232" i="3" s="1"/>
  <c r="F232" i="3"/>
  <c r="E232" i="3"/>
  <c r="D232" i="3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F229" i="3"/>
  <c r="I229" i="3" s="1"/>
  <c r="E229" i="3"/>
  <c r="K229" i="3" s="1"/>
  <c r="D229" i="3"/>
  <c r="J229" i="3" s="1"/>
  <c r="C229" i="3"/>
  <c r="B229" i="3"/>
  <c r="I228" i="3"/>
  <c r="H228" i="3"/>
  <c r="K228" i="3" s="1"/>
  <c r="G228" i="3"/>
  <c r="J228" i="3" s="1"/>
  <c r="F228" i="3"/>
  <c r="E228" i="3"/>
  <c r="D228" i="3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I225" i="3" s="1"/>
  <c r="E225" i="3"/>
  <c r="K225" i="3" s="1"/>
  <c r="D225" i="3"/>
  <c r="C225" i="3"/>
  <c r="B225" i="3"/>
  <c r="I224" i="3"/>
  <c r="H224" i="3"/>
  <c r="K224" i="3" s="1"/>
  <c r="G224" i="3"/>
  <c r="J224" i="3" s="1"/>
  <c r="F224" i="3"/>
  <c r="E224" i="3"/>
  <c r="D224" i="3"/>
  <c r="C224" i="3"/>
  <c r="B224" i="3"/>
  <c r="K223" i="3"/>
  <c r="J223" i="3"/>
  <c r="I223" i="3"/>
  <c r="H223" i="3"/>
  <c r="G223" i="3"/>
  <c r="F223" i="3"/>
  <c r="E223" i="3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H221" i="3"/>
  <c r="G221" i="3"/>
  <c r="F221" i="3"/>
  <c r="I221" i="3" s="1"/>
  <c r="E221" i="3"/>
  <c r="K221" i="3" s="1"/>
  <c r="D221" i="3"/>
  <c r="C221" i="3"/>
  <c r="B221" i="3"/>
  <c r="I220" i="3"/>
  <c r="H220" i="3"/>
  <c r="K220" i="3" s="1"/>
  <c r="G220" i="3"/>
  <c r="J220" i="3" s="1"/>
  <c r="F220" i="3"/>
  <c r="E220" i="3"/>
  <c r="D220" i="3"/>
  <c r="C220" i="3"/>
  <c r="B220" i="3"/>
  <c r="K219" i="3"/>
  <c r="J219" i="3"/>
  <c r="I219" i="3"/>
  <c r="H219" i="3"/>
  <c r="G219" i="3"/>
  <c r="F219" i="3"/>
  <c r="E219" i="3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H217" i="3"/>
  <c r="G217" i="3"/>
  <c r="F217" i="3"/>
  <c r="I217" i="3" s="1"/>
  <c r="E217" i="3"/>
  <c r="K217" i="3" s="1"/>
  <c r="D217" i="3"/>
  <c r="C217" i="3"/>
  <c r="B217" i="3"/>
  <c r="I216" i="3"/>
  <c r="H216" i="3"/>
  <c r="K216" i="3" s="1"/>
  <c r="G216" i="3"/>
  <c r="J216" i="3" s="1"/>
  <c r="F216" i="3"/>
  <c r="E216" i="3"/>
  <c r="D216" i="3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K214" i="3"/>
  <c r="H214" i="3"/>
  <c r="G214" i="3"/>
  <c r="F214" i="3"/>
  <c r="E214" i="3"/>
  <c r="D214" i="3"/>
  <c r="J214" i="3" s="1"/>
  <c r="C214" i="3"/>
  <c r="I214" i="3" s="1"/>
  <c r="B214" i="3"/>
  <c r="H213" i="3"/>
  <c r="G213" i="3"/>
  <c r="F213" i="3"/>
  <c r="I213" i="3" s="1"/>
  <c r="E213" i="3"/>
  <c r="K213" i="3" s="1"/>
  <c r="D213" i="3"/>
  <c r="C213" i="3"/>
  <c r="B213" i="3"/>
  <c r="I212" i="3"/>
  <c r="H212" i="3"/>
  <c r="K212" i="3" s="1"/>
  <c r="G212" i="3"/>
  <c r="J212" i="3" s="1"/>
  <c r="F212" i="3"/>
  <c r="E212" i="3"/>
  <c r="D212" i="3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K210" i="3"/>
  <c r="H210" i="3"/>
  <c r="G210" i="3"/>
  <c r="F210" i="3"/>
  <c r="E210" i="3"/>
  <c r="D210" i="3"/>
  <c r="J210" i="3" s="1"/>
  <c r="C210" i="3"/>
  <c r="I210" i="3" s="1"/>
  <c r="B210" i="3"/>
  <c r="H209" i="3"/>
  <c r="G209" i="3"/>
  <c r="F209" i="3"/>
  <c r="I209" i="3" s="1"/>
  <c r="E209" i="3"/>
  <c r="K209" i="3" s="1"/>
  <c r="D209" i="3"/>
  <c r="C209" i="3"/>
  <c r="B209" i="3"/>
  <c r="I208" i="3"/>
  <c r="H208" i="3"/>
  <c r="K208" i="3" s="1"/>
  <c r="G208" i="3"/>
  <c r="J208" i="3" s="1"/>
  <c r="F208" i="3"/>
  <c r="E208" i="3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E206" i="3"/>
  <c r="K206" i="3" s="1"/>
  <c r="D206" i="3"/>
  <c r="J206" i="3" s="1"/>
  <c r="C206" i="3"/>
  <c r="I206" i="3" s="1"/>
  <c r="B206" i="3"/>
  <c r="H205" i="3"/>
  <c r="G205" i="3"/>
  <c r="F205" i="3"/>
  <c r="I205" i="3" s="1"/>
  <c r="E205" i="3"/>
  <c r="D205" i="3"/>
  <c r="J205" i="3" s="1"/>
  <c r="C205" i="3"/>
  <c r="B205" i="3"/>
  <c r="J204" i="3"/>
  <c r="I204" i="3"/>
  <c r="H204" i="3"/>
  <c r="K204" i="3" s="1"/>
  <c r="G204" i="3"/>
  <c r="F204" i="3"/>
  <c r="E204" i="3"/>
  <c r="D204" i="3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K202" i="3" s="1"/>
  <c r="D202" i="3"/>
  <c r="J202" i="3" s="1"/>
  <c r="C202" i="3"/>
  <c r="B202" i="3"/>
  <c r="H201" i="3"/>
  <c r="G201" i="3"/>
  <c r="F201" i="3"/>
  <c r="I201" i="3" s="1"/>
  <c r="E201" i="3"/>
  <c r="D201" i="3"/>
  <c r="C201" i="3"/>
  <c r="B201" i="3"/>
  <c r="J200" i="3"/>
  <c r="I200" i="3"/>
  <c r="H200" i="3"/>
  <c r="K200" i="3" s="1"/>
  <c r="G200" i="3"/>
  <c r="F200" i="3"/>
  <c r="E200" i="3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B194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B190" i="3"/>
  <c r="H189" i="3"/>
  <c r="G189" i="3"/>
  <c r="F189" i="3"/>
  <c r="I189" i="3" s="1"/>
  <c r="E189" i="3"/>
  <c r="K189" i="3" s="1"/>
  <c r="D189" i="3"/>
  <c r="C189" i="3"/>
  <c r="B189" i="3"/>
  <c r="I188" i="3"/>
  <c r="H188" i="3"/>
  <c r="K188" i="3" s="1"/>
  <c r="G188" i="3"/>
  <c r="J188" i="3" s="1"/>
  <c r="F188" i="3"/>
  <c r="E188" i="3"/>
  <c r="D188" i="3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K186" i="3"/>
  <c r="H186" i="3"/>
  <c r="G186" i="3"/>
  <c r="F186" i="3"/>
  <c r="E186" i="3"/>
  <c r="D186" i="3"/>
  <c r="J186" i="3" s="1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F179" i="3"/>
  <c r="E179" i="3"/>
  <c r="K179" i="3" s="1"/>
  <c r="D179" i="3"/>
  <c r="C179" i="3"/>
  <c r="I179" i="3" s="1"/>
  <c r="B179" i="3"/>
  <c r="I178" i="3"/>
  <c r="H178" i="3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F175" i="3"/>
  <c r="E175" i="3"/>
  <c r="K175" i="3" s="1"/>
  <c r="D175" i="3"/>
  <c r="C175" i="3"/>
  <c r="B175" i="3"/>
  <c r="I174" i="3"/>
  <c r="H174" i="3"/>
  <c r="G174" i="3"/>
  <c r="F174" i="3"/>
  <c r="E174" i="3"/>
  <c r="D174" i="3"/>
  <c r="J174" i="3" s="1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F171" i="3"/>
  <c r="E171" i="3"/>
  <c r="K171" i="3" s="1"/>
  <c r="D171" i="3"/>
  <c r="C171" i="3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F167" i="3"/>
  <c r="E167" i="3"/>
  <c r="K167" i="3" s="1"/>
  <c r="D167" i="3"/>
  <c r="J167" i="3" s="1"/>
  <c r="C167" i="3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I150" i="3"/>
  <c r="H150" i="3"/>
  <c r="G150" i="3"/>
  <c r="F150" i="3"/>
  <c r="E150" i="3"/>
  <c r="D150" i="3"/>
  <c r="J150" i="3" s="1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F147" i="3"/>
  <c r="E147" i="3"/>
  <c r="K147" i="3" s="1"/>
  <c r="D147" i="3"/>
  <c r="C147" i="3"/>
  <c r="I147" i="3" s="1"/>
  <c r="B147" i="3"/>
  <c r="I146" i="3"/>
  <c r="H146" i="3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F143" i="3"/>
  <c r="E143" i="3"/>
  <c r="K143" i="3" s="1"/>
  <c r="D143" i="3"/>
  <c r="C143" i="3"/>
  <c r="B143" i="3"/>
  <c r="I142" i="3"/>
  <c r="H142" i="3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F139" i="3"/>
  <c r="E139" i="3"/>
  <c r="K139" i="3" s="1"/>
  <c r="D139" i="3"/>
  <c r="C139" i="3"/>
  <c r="B139" i="3"/>
  <c r="I138" i="3"/>
  <c r="H138" i="3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F135" i="3"/>
  <c r="E135" i="3"/>
  <c r="K135" i="3" s="1"/>
  <c r="D135" i="3"/>
  <c r="C135" i="3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F131" i="3"/>
  <c r="E131" i="3"/>
  <c r="K131" i="3" s="1"/>
  <c r="D131" i="3"/>
  <c r="J131" i="3" s="1"/>
  <c r="C131" i="3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I118" i="3"/>
  <c r="H118" i="3"/>
  <c r="G118" i="3"/>
  <c r="F118" i="3"/>
  <c r="E118" i="3"/>
  <c r="D118" i="3"/>
  <c r="J118" i="3" s="1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F115" i="3"/>
  <c r="E115" i="3"/>
  <c r="K115" i="3" s="1"/>
  <c r="D115" i="3"/>
  <c r="C115" i="3"/>
  <c r="I115" i="3" s="1"/>
  <c r="B115" i="3"/>
  <c r="I114" i="3"/>
  <c r="H114" i="3"/>
  <c r="G114" i="3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I110" i="3"/>
  <c r="H110" i="3"/>
  <c r="G110" i="3"/>
  <c r="F110" i="3"/>
  <c r="E110" i="3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J101" i="3"/>
  <c r="I101" i="3"/>
  <c r="H101" i="3"/>
  <c r="G101" i="3"/>
  <c r="F101" i="3"/>
  <c r="E101" i="3"/>
  <c r="D101" i="3"/>
  <c r="C101" i="3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J99" i="3" s="1"/>
  <c r="F99" i="3"/>
  <c r="E99" i="3"/>
  <c r="K99" i="3" s="1"/>
  <c r="D99" i="3"/>
  <c r="C99" i="3"/>
  <c r="B99" i="3"/>
  <c r="I98" i="3"/>
  <c r="H98" i="3"/>
  <c r="G98" i="3"/>
  <c r="F98" i="3"/>
  <c r="E98" i="3"/>
  <c r="K98" i="3" s="1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J96" i="3"/>
  <c r="H96" i="3"/>
  <c r="K96" i="3" s="1"/>
  <c r="G96" i="3"/>
  <c r="F96" i="3"/>
  <c r="E96" i="3"/>
  <c r="D96" i="3"/>
  <c r="C96" i="3"/>
  <c r="I96" i="3" s="1"/>
  <c r="B96" i="3"/>
  <c r="J95" i="3"/>
  <c r="H95" i="3"/>
  <c r="G95" i="3"/>
  <c r="F95" i="3"/>
  <c r="E95" i="3"/>
  <c r="K95" i="3" s="1"/>
  <c r="D95" i="3"/>
  <c r="C95" i="3"/>
  <c r="I95" i="3" s="1"/>
  <c r="B95" i="3"/>
  <c r="I94" i="3"/>
  <c r="H94" i="3"/>
  <c r="G94" i="3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I90" i="3" s="1"/>
  <c r="E90" i="3"/>
  <c r="K90" i="3" s="1"/>
  <c r="D90" i="3"/>
  <c r="J90" i="3" s="1"/>
  <c r="C90" i="3"/>
  <c r="B90" i="3"/>
  <c r="J89" i="3"/>
  <c r="H89" i="3"/>
  <c r="K89" i="3" s="1"/>
  <c r="G89" i="3"/>
  <c r="F89" i="3"/>
  <c r="I89" i="3" s="1"/>
  <c r="E89" i="3"/>
  <c r="D89" i="3"/>
  <c r="C89" i="3"/>
  <c r="B89" i="3"/>
  <c r="J88" i="3"/>
  <c r="H88" i="3"/>
  <c r="G88" i="3"/>
  <c r="F88" i="3"/>
  <c r="E88" i="3"/>
  <c r="K88" i="3" s="1"/>
  <c r="D88" i="3"/>
  <c r="C88" i="3"/>
  <c r="I88" i="3" s="1"/>
  <c r="B88" i="3"/>
  <c r="H87" i="3"/>
  <c r="G87" i="3"/>
  <c r="J87" i="3" s="1"/>
  <c r="F87" i="3"/>
  <c r="E87" i="3"/>
  <c r="K87" i="3" s="1"/>
  <c r="D87" i="3"/>
  <c r="C87" i="3"/>
  <c r="B87" i="3"/>
  <c r="H86" i="3"/>
  <c r="G86" i="3"/>
  <c r="F86" i="3"/>
  <c r="I86" i="3" s="1"/>
  <c r="E86" i="3"/>
  <c r="D86" i="3"/>
  <c r="C86" i="3"/>
  <c r="B86" i="3"/>
  <c r="J85" i="3"/>
  <c r="I85" i="3"/>
  <c r="H85" i="3"/>
  <c r="K85" i="3" s="1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J83" i="3"/>
  <c r="H83" i="3"/>
  <c r="G83" i="3"/>
  <c r="F83" i="3"/>
  <c r="E83" i="3"/>
  <c r="K83" i="3" s="1"/>
  <c r="D83" i="3"/>
  <c r="C83" i="3"/>
  <c r="I83" i="3" s="1"/>
  <c r="B83" i="3"/>
  <c r="I82" i="3"/>
  <c r="H82" i="3"/>
  <c r="G82" i="3"/>
  <c r="F82" i="3"/>
  <c r="E82" i="3"/>
  <c r="D82" i="3"/>
  <c r="J82" i="3" s="1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E79" i="3"/>
  <c r="K79" i="3" s="1"/>
  <c r="D79" i="3"/>
  <c r="J79" i="3" s="1"/>
  <c r="C79" i="3"/>
  <c r="B79" i="3"/>
  <c r="H78" i="3"/>
  <c r="G78" i="3"/>
  <c r="F78" i="3"/>
  <c r="I78" i="3" s="1"/>
  <c r="E78" i="3"/>
  <c r="K78" i="3" s="1"/>
  <c r="D78" i="3"/>
  <c r="J78" i="3" s="1"/>
  <c r="C78" i="3"/>
  <c r="B78" i="3"/>
  <c r="J77" i="3"/>
  <c r="H77" i="3"/>
  <c r="K77" i="3" s="1"/>
  <c r="G77" i="3"/>
  <c r="F77" i="3"/>
  <c r="I77" i="3" s="1"/>
  <c r="E77" i="3"/>
  <c r="D77" i="3"/>
  <c r="C77" i="3"/>
  <c r="B77" i="3"/>
  <c r="J76" i="3"/>
  <c r="H76" i="3"/>
  <c r="K76" i="3" s="1"/>
  <c r="G76" i="3"/>
  <c r="F76" i="3"/>
  <c r="E76" i="3"/>
  <c r="D76" i="3"/>
  <c r="C76" i="3"/>
  <c r="I76" i="3" s="1"/>
  <c r="B76" i="3"/>
  <c r="H75" i="3"/>
  <c r="G75" i="3"/>
  <c r="J75" i="3" s="1"/>
  <c r="F75" i="3"/>
  <c r="E75" i="3"/>
  <c r="K75" i="3" s="1"/>
  <c r="D75" i="3"/>
  <c r="C75" i="3"/>
  <c r="B75" i="3"/>
  <c r="I74" i="3"/>
  <c r="H74" i="3"/>
  <c r="G74" i="3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F67" i="3"/>
  <c r="E67" i="3"/>
  <c r="K67" i="3" s="1"/>
  <c r="D67" i="3"/>
  <c r="J67" i="3" s="1"/>
  <c r="C67" i="3"/>
  <c r="B67" i="3"/>
  <c r="H66" i="3"/>
  <c r="G66" i="3"/>
  <c r="F66" i="3"/>
  <c r="I66" i="3" s="1"/>
  <c r="E66" i="3"/>
  <c r="K66" i="3" s="1"/>
  <c r="D66" i="3"/>
  <c r="C66" i="3"/>
  <c r="B66" i="3"/>
  <c r="J65" i="3"/>
  <c r="I65" i="3"/>
  <c r="H65" i="3"/>
  <c r="K65" i="3" s="1"/>
  <c r="G65" i="3"/>
  <c r="F65" i="3"/>
  <c r="E65" i="3"/>
  <c r="D65" i="3"/>
  <c r="C65" i="3"/>
  <c r="B65" i="3"/>
  <c r="J64" i="3"/>
  <c r="H64" i="3"/>
  <c r="K64" i="3" s="1"/>
  <c r="G64" i="3"/>
  <c r="F64" i="3"/>
  <c r="E64" i="3"/>
  <c r="D64" i="3"/>
  <c r="C64" i="3"/>
  <c r="I64" i="3" s="1"/>
  <c r="B64" i="3"/>
  <c r="J63" i="3"/>
  <c r="H63" i="3"/>
  <c r="G63" i="3"/>
  <c r="F63" i="3"/>
  <c r="E63" i="3"/>
  <c r="K63" i="3" s="1"/>
  <c r="D63" i="3"/>
  <c r="C63" i="3"/>
  <c r="I63" i="3" s="1"/>
  <c r="B63" i="3"/>
  <c r="I62" i="3"/>
  <c r="H62" i="3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E59" i="3"/>
  <c r="K59" i="3" s="1"/>
  <c r="D59" i="3"/>
  <c r="J59" i="3" s="1"/>
  <c r="C59" i="3"/>
  <c r="B59" i="3"/>
  <c r="H58" i="3"/>
  <c r="G58" i="3"/>
  <c r="F58" i="3"/>
  <c r="I58" i="3" s="1"/>
  <c r="E58" i="3"/>
  <c r="K58" i="3" s="1"/>
  <c r="D58" i="3"/>
  <c r="C58" i="3"/>
  <c r="B58" i="3"/>
  <c r="I57" i="3"/>
  <c r="H57" i="3"/>
  <c r="K57" i="3" s="1"/>
  <c r="G57" i="3"/>
  <c r="J57" i="3" s="1"/>
  <c r="F57" i="3"/>
  <c r="E57" i="3"/>
  <c r="D57" i="3"/>
  <c r="C57" i="3"/>
  <c r="B57" i="3"/>
  <c r="K56" i="3"/>
  <c r="J56" i="3"/>
  <c r="I56" i="3"/>
  <c r="H56" i="3"/>
  <c r="G56" i="3"/>
  <c r="F56" i="3"/>
  <c r="E56" i="3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J51" i="3" s="1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K47" i="3" s="1"/>
  <c r="D47" i="3"/>
  <c r="J47" i="3" s="1"/>
  <c r="C47" i="3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K45" i="3" s="1"/>
  <c r="G45" i="3"/>
  <c r="J45" i="3" s="1"/>
  <c r="F45" i="3"/>
  <c r="I45" i="3" s="1"/>
  <c r="E45" i="3"/>
  <c r="D45" i="3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G40" i="3"/>
  <c r="J40" i="3" s="1"/>
  <c r="F40" i="3"/>
  <c r="I40" i="3" s="1"/>
  <c r="E40" i="3"/>
  <c r="K40" i="3" s="1"/>
  <c r="D40" i="3"/>
  <c r="C40" i="3"/>
  <c r="B40" i="3"/>
  <c r="J39" i="3"/>
  <c r="I39" i="3"/>
  <c r="H39" i="3"/>
  <c r="K39" i="3" s="1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J36" i="3" s="1"/>
  <c r="F36" i="3"/>
  <c r="I36" i="3" s="1"/>
  <c r="E36" i="3"/>
  <c r="K36" i="3" s="1"/>
  <c r="D36" i="3"/>
  <c r="C36" i="3"/>
  <c r="B36" i="3"/>
  <c r="J35" i="3"/>
  <c r="I35" i="3"/>
  <c r="H35" i="3"/>
  <c r="K35" i="3" s="1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J32" i="3" s="1"/>
  <c r="F32" i="3"/>
  <c r="I32" i="3" s="1"/>
  <c r="E32" i="3"/>
  <c r="K32" i="3" s="1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J28" i="3" s="1"/>
  <c r="F28" i="3"/>
  <c r="I28" i="3" s="1"/>
  <c r="E28" i="3"/>
  <c r="K28" i="3" s="1"/>
  <c r="D28" i="3"/>
  <c r="C28" i="3"/>
  <c r="B28" i="3"/>
  <c r="J27" i="3"/>
  <c r="I27" i="3"/>
  <c r="H27" i="3"/>
  <c r="K27" i="3" s="1"/>
  <c r="G27" i="3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J24" i="3" s="1"/>
  <c r="F24" i="3"/>
  <c r="I24" i="3" s="1"/>
  <c r="E24" i="3"/>
  <c r="K24" i="3" s="1"/>
  <c r="D24" i="3"/>
  <c r="C24" i="3"/>
  <c r="B24" i="3"/>
  <c r="J23" i="3"/>
  <c r="I23" i="3"/>
  <c r="H23" i="3"/>
  <c r="K23" i="3" s="1"/>
  <c r="G23" i="3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J20" i="3" s="1"/>
  <c r="F20" i="3"/>
  <c r="I20" i="3" s="1"/>
  <c r="E20" i="3"/>
  <c r="K20" i="3" s="1"/>
  <c r="D20" i="3"/>
  <c r="C20" i="3"/>
  <c r="B20" i="3"/>
  <c r="J19" i="3"/>
  <c r="I19" i="3"/>
  <c r="H19" i="3"/>
  <c r="K19" i="3" s="1"/>
  <c r="G19" i="3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J16" i="3" s="1"/>
  <c r="F16" i="3"/>
  <c r="I16" i="3" s="1"/>
  <c r="E16" i="3"/>
  <c r="K16" i="3" s="1"/>
  <c r="D16" i="3"/>
  <c r="C16" i="3"/>
  <c r="B16" i="3"/>
  <c r="J15" i="3"/>
  <c r="I15" i="3"/>
  <c r="H15" i="3"/>
  <c r="K15" i="3" s="1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J12" i="3" s="1"/>
  <c r="F12" i="3"/>
  <c r="I12" i="3" s="1"/>
  <c r="E12" i="3"/>
  <c r="K12" i="3" s="1"/>
  <c r="D12" i="3"/>
  <c r="C12" i="3"/>
  <c r="B12" i="3"/>
  <c r="J11" i="3"/>
  <c r="I11" i="3"/>
  <c r="H11" i="3"/>
  <c r="K11" i="3" s="1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J8" i="3" s="1"/>
  <c r="F8" i="3"/>
  <c r="I8" i="3" s="1"/>
  <c r="E8" i="3"/>
  <c r="K8" i="3" s="1"/>
  <c r="D8" i="3"/>
  <c r="C8" i="3"/>
  <c r="B8" i="3"/>
  <c r="J7" i="3"/>
  <c r="I7" i="3"/>
  <c r="H7" i="3"/>
  <c r="K7" i="3" s="1"/>
  <c r="G7" i="3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K227" i="2" s="1"/>
  <c r="G227" i="2"/>
  <c r="J227" i="2" s="1"/>
  <c r="F227" i="2"/>
  <c r="E227" i="2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J225" i="2" s="1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I223" i="2"/>
  <c r="H223" i="2"/>
  <c r="K223" i="2" s="1"/>
  <c r="G223" i="2"/>
  <c r="J223" i="2" s="1"/>
  <c r="F223" i="2"/>
  <c r="E223" i="2"/>
  <c r="D223" i="2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H221" i="2"/>
  <c r="G221" i="2"/>
  <c r="F221" i="2"/>
  <c r="E221" i="2"/>
  <c r="K221" i="2" s="1"/>
  <c r="D221" i="2"/>
  <c r="J221" i="2" s="1"/>
  <c r="C221" i="2"/>
  <c r="I221" i="2" s="1"/>
  <c r="B221" i="2"/>
  <c r="H220" i="2"/>
  <c r="G220" i="2"/>
  <c r="F220" i="2"/>
  <c r="I220" i="2" s="1"/>
  <c r="E220" i="2"/>
  <c r="K220" i="2" s="1"/>
  <c r="D220" i="2"/>
  <c r="C220" i="2"/>
  <c r="B220" i="2"/>
  <c r="I219" i="2"/>
  <c r="H219" i="2"/>
  <c r="K219" i="2" s="1"/>
  <c r="G219" i="2"/>
  <c r="J219" i="2" s="1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E217" i="2"/>
  <c r="K217" i="2" s="1"/>
  <c r="D217" i="2"/>
  <c r="J217" i="2" s="1"/>
  <c r="C217" i="2"/>
  <c r="I217" i="2" s="1"/>
  <c r="B217" i="2"/>
  <c r="H216" i="2"/>
  <c r="G216" i="2"/>
  <c r="F216" i="2"/>
  <c r="I216" i="2" s="1"/>
  <c r="E216" i="2"/>
  <c r="K216" i="2" s="1"/>
  <c r="D216" i="2"/>
  <c r="C216" i="2"/>
  <c r="B216" i="2"/>
  <c r="I215" i="2"/>
  <c r="H215" i="2"/>
  <c r="K215" i="2" s="1"/>
  <c r="G215" i="2"/>
  <c r="J215" i="2" s="1"/>
  <c r="F215" i="2"/>
  <c r="E215" i="2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F212" i="2"/>
  <c r="I212" i="2" s="1"/>
  <c r="E212" i="2"/>
  <c r="K212" i="2" s="1"/>
  <c r="D212" i="2"/>
  <c r="C212" i="2"/>
  <c r="B212" i="2"/>
  <c r="I211" i="2"/>
  <c r="H211" i="2"/>
  <c r="K211" i="2" s="1"/>
  <c r="G211" i="2"/>
  <c r="J211" i="2" s="1"/>
  <c r="F211" i="2"/>
  <c r="E211" i="2"/>
  <c r="D211" i="2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F208" i="2"/>
  <c r="I208" i="2" s="1"/>
  <c r="E208" i="2"/>
  <c r="K208" i="2" s="1"/>
  <c r="D208" i="2"/>
  <c r="J208" i="2" s="1"/>
  <c r="C208" i="2"/>
  <c r="B208" i="2"/>
  <c r="I207" i="2"/>
  <c r="H207" i="2"/>
  <c r="K207" i="2" s="1"/>
  <c r="G207" i="2"/>
  <c r="J207" i="2" s="1"/>
  <c r="F207" i="2"/>
  <c r="E207" i="2"/>
  <c r="D207" i="2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H205" i="2"/>
  <c r="G205" i="2"/>
  <c r="F205" i="2"/>
  <c r="E205" i="2"/>
  <c r="K205" i="2" s="1"/>
  <c r="D205" i="2"/>
  <c r="J205" i="2" s="1"/>
  <c r="C205" i="2"/>
  <c r="I205" i="2" s="1"/>
  <c r="B205" i="2"/>
  <c r="H204" i="2"/>
  <c r="G204" i="2"/>
  <c r="F204" i="2"/>
  <c r="I204" i="2" s="1"/>
  <c r="E204" i="2"/>
  <c r="K204" i="2" s="1"/>
  <c r="D204" i="2"/>
  <c r="J204" i="2" s="1"/>
  <c r="C204" i="2"/>
  <c r="B204" i="2"/>
  <c r="I203" i="2"/>
  <c r="H203" i="2"/>
  <c r="K203" i="2" s="1"/>
  <c r="G203" i="2"/>
  <c r="J203" i="2" s="1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I201" i="2" s="1"/>
  <c r="B201" i="2"/>
  <c r="H200" i="2"/>
  <c r="G200" i="2"/>
  <c r="F200" i="2"/>
  <c r="I200" i="2" s="1"/>
  <c r="E200" i="2"/>
  <c r="K200" i="2" s="1"/>
  <c r="D200" i="2"/>
  <c r="J200" i="2" s="1"/>
  <c r="C200" i="2"/>
  <c r="B200" i="2"/>
  <c r="I199" i="2"/>
  <c r="H199" i="2"/>
  <c r="K199" i="2" s="1"/>
  <c r="G199" i="2"/>
  <c r="J199" i="2" s="1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F196" i="2"/>
  <c r="I196" i="2" s="1"/>
  <c r="E196" i="2"/>
  <c r="K196" i="2" s="1"/>
  <c r="D196" i="2"/>
  <c r="J196" i="2" s="1"/>
  <c r="C196" i="2"/>
  <c r="B196" i="2"/>
  <c r="I195" i="2"/>
  <c r="H195" i="2"/>
  <c r="K195" i="2" s="1"/>
  <c r="G195" i="2"/>
  <c r="J195" i="2" s="1"/>
  <c r="F195" i="2"/>
  <c r="E195" i="2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F192" i="2"/>
  <c r="I192" i="2" s="1"/>
  <c r="E192" i="2"/>
  <c r="K192" i="2" s="1"/>
  <c r="D192" i="2"/>
  <c r="J192" i="2" s="1"/>
  <c r="C192" i="2"/>
  <c r="B192" i="2"/>
  <c r="J191" i="2"/>
  <c r="I191" i="2"/>
  <c r="H191" i="2"/>
  <c r="K191" i="2" s="1"/>
  <c r="G191" i="2"/>
  <c r="F191" i="2"/>
  <c r="E191" i="2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F188" i="2"/>
  <c r="I188" i="2" s="1"/>
  <c r="E188" i="2"/>
  <c r="K188" i="2" s="1"/>
  <c r="D188" i="2"/>
  <c r="J188" i="2" s="1"/>
  <c r="C188" i="2"/>
  <c r="B188" i="2"/>
  <c r="J187" i="2"/>
  <c r="I187" i="2"/>
  <c r="H187" i="2"/>
  <c r="K187" i="2" s="1"/>
  <c r="G187" i="2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H184" i="2"/>
  <c r="G184" i="2"/>
  <c r="F184" i="2"/>
  <c r="I184" i="2" s="1"/>
  <c r="E184" i="2"/>
  <c r="K184" i="2" s="1"/>
  <c r="D184" i="2"/>
  <c r="J184" i="2" s="1"/>
  <c r="C184" i="2"/>
  <c r="B184" i="2"/>
  <c r="J183" i="2"/>
  <c r="I183" i="2"/>
  <c r="H183" i="2"/>
  <c r="K183" i="2" s="1"/>
  <c r="G183" i="2"/>
  <c r="F183" i="2"/>
  <c r="E183" i="2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F180" i="2"/>
  <c r="I180" i="2" s="1"/>
  <c r="E180" i="2"/>
  <c r="K180" i="2" s="1"/>
  <c r="D180" i="2"/>
  <c r="J180" i="2" s="1"/>
  <c r="C180" i="2"/>
  <c r="B180" i="2"/>
  <c r="J179" i="2"/>
  <c r="I179" i="2"/>
  <c r="H179" i="2"/>
  <c r="K179" i="2" s="1"/>
  <c r="G179" i="2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H176" i="2"/>
  <c r="G176" i="2"/>
  <c r="F176" i="2"/>
  <c r="I176" i="2" s="1"/>
  <c r="E176" i="2"/>
  <c r="K176" i="2" s="1"/>
  <c r="D176" i="2"/>
  <c r="J176" i="2" s="1"/>
  <c r="C176" i="2"/>
  <c r="B176" i="2"/>
  <c r="J175" i="2"/>
  <c r="I175" i="2"/>
  <c r="H175" i="2"/>
  <c r="K175" i="2" s="1"/>
  <c r="G175" i="2"/>
  <c r="F175" i="2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J171" i="2"/>
  <c r="I171" i="2"/>
  <c r="H171" i="2"/>
  <c r="K171" i="2" s="1"/>
  <c r="G171" i="2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E169" i="2"/>
  <c r="K169" i="2" s="1"/>
  <c r="D169" i="2"/>
  <c r="J169" i="2" s="1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J167" i="2"/>
  <c r="I167" i="2"/>
  <c r="H167" i="2"/>
  <c r="K167" i="2" s="1"/>
  <c r="G167" i="2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J163" i="2"/>
  <c r="I163" i="2"/>
  <c r="H163" i="2"/>
  <c r="K163" i="2" s="1"/>
  <c r="G163" i="2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J159" i="2"/>
  <c r="I159" i="2"/>
  <c r="H159" i="2"/>
  <c r="K159" i="2" s="1"/>
  <c r="G159" i="2"/>
  <c r="F159" i="2"/>
  <c r="E159" i="2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K157" i="2" s="1"/>
  <c r="D157" i="2"/>
  <c r="J157" i="2" s="1"/>
  <c r="C157" i="2"/>
  <c r="I157" i="2" s="1"/>
  <c r="B157" i="2"/>
  <c r="H156" i="2"/>
  <c r="G156" i="2"/>
  <c r="F156" i="2"/>
  <c r="I156" i="2" s="1"/>
  <c r="E156" i="2"/>
  <c r="D156" i="2"/>
  <c r="J156" i="2" s="1"/>
  <c r="C156" i="2"/>
  <c r="B156" i="2"/>
  <c r="J155" i="2"/>
  <c r="I155" i="2"/>
  <c r="H155" i="2"/>
  <c r="K155" i="2" s="1"/>
  <c r="G155" i="2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H152" i="2"/>
  <c r="G152" i="2"/>
  <c r="F152" i="2"/>
  <c r="I152" i="2" s="1"/>
  <c r="E152" i="2"/>
  <c r="D152" i="2"/>
  <c r="J152" i="2" s="1"/>
  <c r="C152" i="2"/>
  <c r="B152" i="2"/>
  <c r="J151" i="2"/>
  <c r="I151" i="2"/>
  <c r="H151" i="2"/>
  <c r="K151" i="2" s="1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F148" i="2"/>
  <c r="I148" i="2" s="1"/>
  <c r="E148" i="2"/>
  <c r="D148" i="2"/>
  <c r="J148" i="2" s="1"/>
  <c r="C148" i="2"/>
  <c r="B148" i="2"/>
  <c r="J147" i="2"/>
  <c r="I147" i="2"/>
  <c r="H147" i="2"/>
  <c r="K147" i="2" s="1"/>
  <c r="G147" i="2"/>
  <c r="F147" i="2"/>
  <c r="E147" i="2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F144" i="2"/>
  <c r="I144" i="2" s="1"/>
  <c r="E144" i="2"/>
  <c r="D144" i="2"/>
  <c r="J144" i="2" s="1"/>
  <c r="C144" i="2"/>
  <c r="B144" i="2"/>
  <c r="J143" i="2"/>
  <c r="I143" i="2"/>
  <c r="H143" i="2"/>
  <c r="K143" i="2" s="1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H140" i="2"/>
  <c r="G140" i="2"/>
  <c r="F140" i="2"/>
  <c r="I140" i="2" s="1"/>
  <c r="E140" i="2"/>
  <c r="D140" i="2"/>
  <c r="J140" i="2" s="1"/>
  <c r="C140" i="2"/>
  <c r="B140" i="2"/>
  <c r="J139" i="2"/>
  <c r="I139" i="2"/>
  <c r="H139" i="2"/>
  <c r="K139" i="2" s="1"/>
  <c r="G139" i="2"/>
  <c r="F139" i="2"/>
  <c r="E139" i="2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H136" i="2"/>
  <c r="G136" i="2"/>
  <c r="F136" i="2"/>
  <c r="I136" i="2" s="1"/>
  <c r="E136" i="2"/>
  <c r="D136" i="2"/>
  <c r="J136" i="2" s="1"/>
  <c r="C136" i="2"/>
  <c r="B136" i="2"/>
  <c r="J135" i="2"/>
  <c r="I135" i="2"/>
  <c r="H135" i="2"/>
  <c r="K135" i="2" s="1"/>
  <c r="G135" i="2"/>
  <c r="F135" i="2"/>
  <c r="E135" i="2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F132" i="2"/>
  <c r="I132" i="2" s="1"/>
  <c r="E132" i="2"/>
  <c r="D132" i="2"/>
  <c r="J132" i="2" s="1"/>
  <c r="C132" i="2"/>
  <c r="B132" i="2"/>
  <c r="J131" i="2"/>
  <c r="I131" i="2"/>
  <c r="H131" i="2"/>
  <c r="K131" i="2" s="1"/>
  <c r="G131" i="2"/>
  <c r="F131" i="2"/>
  <c r="E131" i="2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I127" i="2"/>
  <c r="H127" i="2"/>
  <c r="K127" i="2" s="1"/>
  <c r="G127" i="2"/>
  <c r="J127" i="2" s="1"/>
  <c r="F127" i="2"/>
  <c r="E127" i="2"/>
  <c r="D127" i="2"/>
  <c r="C127" i="2"/>
  <c r="B127" i="2"/>
  <c r="I126" i="2"/>
  <c r="H126" i="2"/>
  <c r="G126" i="2"/>
  <c r="F126" i="2"/>
  <c r="E126" i="2"/>
  <c r="K126" i="2" s="1"/>
  <c r="D126" i="2"/>
  <c r="J126" i="2" s="1"/>
  <c r="C126" i="2"/>
  <c r="B126" i="2"/>
  <c r="H125" i="2"/>
  <c r="G125" i="2"/>
  <c r="F125" i="2"/>
  <c r="E125" i="2"/>
  <c r="K125" i="2" s="1"/>
  <c r="D125" i="2"/>
  <c r="C125" i="2"/>
  <c r="B125" i="2"/>
  <c r="H124" i="2"/>
  <c r="G124" i="2"/>
  <c r="F124" i="2"/>
  <c r="I124" i="2" s="1"/>
  <c r="E124" i="2"/>
  <c r="K124" i="2" s="1"/>
  <c r="D124" i="2"/>
  <c r="C124" i="2"/>
  <c r="B124" i="2"/>
  <c r="I123" i="2"/>
  <c r="H123" i="2"/>
  <c r="K123" i="2" s="1"/>
  <c r="G123" i="2"/>
  <c r="J123" i="2" s="1"/>
  <c r="F123" i="2"/>
  <c r="E123" i="2"/>
  <c r="D123" i="2"/>
  <c r="C123" i="2"/>
  <c r="B123" i="2"/>
  <c r="K122" i="2"/>
  <c r="J122" i="2"/>
  <c r="I122" i="2"/>
  <c r="H122" i="2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B117" i="2"/>
  <c r="H116" i="2"/>
  <c r="G116" i="2"/>
  <c r="F116" i="2"/>
  <c r="I116" i="2" s="1"/>
  <c r="E116" i="2"/>
  <c r="D116" i="2"/>
  <c r="C116" i="2"/>
  <c r="B116" i="2"/>
  <c r="J115" i="2"/>
  <c r="I115" i="2"/>
  <c r="H115" i="2"/>
  <c r="K115" i="2" s="1"/>
  <c r="G115" i="2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J111" i="2" s="1"/>
  <c r="F111" i="2"/>
  <c r="I111" i="2" s="1"/>
  <c r="E111" i="2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H105" i="2"/>
  <c r="G105" i="2"/>
  <c r="J105" i="2" s="1"/>
  <c r="F105" i="2"/>
  <c r="E105" i="2"/>
  <c r="K105" i="2" s="1"/>
  <c r="D105" i="2"/>
  <c r="C105" i="2"/>
  <c r="B105" i="2"/>
  <c r="H104" i="2"/>
  <c r="G104" i="2"/>
  <c r="F104" i="2"/>
  <c r="I104" i="2" s="1"/>
  <c r="E104" i="2"/>
  <c r="K104" i="2" s="1"/>
  <c r="D104" i="2"/>
  <c r="C104" i="2"/>
  <c r="B104" i="2"/>
  <c r="I103" i="2"/>
  <c r="H103" i="2"/>
  <c r="K103" i="2" s="1"/>
  <c r="G103" i="2"/>
  <c r="J103" i="2" s="1"/>
  <c r="F103" i="2"/>
  <c r="E103" i="2"/>
  <c r="D103" i="2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J99" i="2" s="1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D96" i="2"/>
  <c r="C96" i="2"/>
  <c r="B96" i="2"/>
  <c r="K95" i="2"/>
  <c r="J95" i="2"/>
  <c r="I95" i="2"/>
  <c r="H95" i="2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J91" i="2" s="1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B85" i="2"/>
  <c r="H84" i="2"/>
  <c r="G84" i="2"/>
  <c r="F84" i="2"/>
  <c r="I84" i="2" s="1"/>
  <c r="E84" i="2"/>
  <c r="D84" i="2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J79" i="2" s="1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D76" i="2"/>
  <c r="J76" i="2" s="1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J73" i="2" s="1"/>
  <c r="F73" i="2"/>
  <c r="E73" i="2"/>
  <c r="K73" i="2" s="1"/>
  <c r="D73" i="2"/>
  <c r="C73" i="2"/>
  <c r="B73" i="2"/>
  <c r="H72" i="2"/>
  <c r="G72" i="2"/>
  <c r="F72" i="2"/>
  <c r="I72" i="2" s="1"/>
  <c r="E72" i="2"/>
  <c r="K72" i="2" s="1"/>
  <c r="D72" i="2"/>
  <c r="C72" i="2"/>
  <c r="B72" i="2"/>
  <c r="I71" i="2"/>
  <c r="H71" i="2"/>
  <c r="K71" i="2" s="1"/>
  <c r="G71" i="2"/>
  <c r="J71" i="2" s="1"/>
  <c r="F71" i="2"/>
  <c r="E71" i="2"/>
  <c r="D71" i="2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I66" i="2"/>
  <c r="H66" i="2"/>
  <c r="K66" i="2" s="1"/>
  <c r="G66" i="2"/>
  <c r="J66" i="2" s="1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I62" i="2"/>
  <c r="H62" i="2"/>
  <c r="K62" i="2" s="1"/>
  <c r="G62" i="2"/>
  <c r="J62" i="2" s="1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I58" i="2"/>
  <c r="H58" i="2"/>
  <c r="K58" i="2" s="1"/>
  <c r="G58" i="2"/>
  <c r="J58" i="2" s="1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I54" i="2"/>
  <c r="H54" i="2"/>
  <c r="K54" i="2" s="1"/>
  <c r="G54" i="2"/>
  <c r="J54" i="2" s="1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I50" i="2"/>
  <c r="H50" i="2"/>
  <c r="K50" i="2" s="1"/>
  <c r="G50" i="2"/>
  <c r="J50" i="2" s="1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I46" i="2"/>
  <c r="H46" i="2"/>
  <c r="K46" i="2" s="1"/>
  <c r="G46" i="2"/>
  <c r="J46" i="2" s="1"/>
  <c r="F46" i="2"/>
  <c r="E46" i="2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I42" i="2"/>
  <c r="H42" i="2"/>
  <c r="K42" i="2" s="1"/>
  <c r="G42" i="2"/>
  <c r="J42" i="2" s="1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I38" i="2"/>
  <c r="H38" i="2"/>
  <c r="K38" i="2" s="1"/>
  <c r="G38" i="2"/>
  <c r="J38" i="2" s="1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I30" i="2"/>
  <c r="H30" i="2"/>
  <c r="K30" i="2" s="1"/>
  <c r="G30" i="2"/>
  <c r="J30" i="2" s="1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I26" i="2"/>
  <c r="H26" i="2"/>
  <c r="K26" i="2" s="1"/>
  <c r="G26" i="2"/>
  <c r="J26" i="2" s="1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I22" i="2"/>
  <c r="H22" i="2"/>
  <c r="K22" i="2" s="1"/>
  <c r="G22" i="2"/>
  <c r="J22" i="2" s="1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I18" i="2"/>
  <c r="H18" i="2"/>
  <c r="K18" i="2" s="1"/>
  <c r="G18" i="2"/>
  <c r="J18" i="2" s="1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I14" i="2"/>
  <c r="H14" i="2"/>
  <c r="K14" i="2" s="1"/>
  <c r="G14" i="2"/>
  <c r="J14" i="2" s="1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I10" i="2"/>
  <c r="H10" i="2"/>
  <c r="K10" i="2" s="1"/>
  <c r="G10" i="2"/>
  <c r="J10" i="2" s="1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C6" i="2" s="1"/>
  <c r="B8" i="2"/>
  <c r="H7" i="2"/>
  <c r="G7" i="2"/>
  <c r="F7" i="2"/>
  <c r="F6" i="2" s="1"/>
  <c r="E7" i="2"/>
  <c r="K7" i="2" s="1"/>
  <c r="D7" i="2"/>
  <c r="J7" i="2" s="1"/>
  <c r="C7" i="2"/>
  <c r="B7" i="2"/>
  <c r="H6" i="2"/>
  <c r="G6" i="2"/>
  <c r="F4" i="2"/>
  <c r="C4" i="2"/>
  <c r="I2" i="2"/>
  <c r="G2" i="2"/>
  <c r="I6" i="2" l="1"/>
  <c r="I7" i="2"/>
  <c r="D6" i="2"/>
  <c r="J6" i="2" s="1"/>
  <c r="K76" i="2"/>
  <c r="I85" i="2"/>
  <c r="J96" i="2"/>
  <c r="K108" i="2"/>
  <c r="I117" i="2"/>
  <c r="K132" i="2"/>
  <c r="K136" i="2"/>
  <c r="K140" i="2"/>
  <c r="K144" i="2"/>
  <c r="K148" i="2"/>
  <c r="K152" i="2"/>
  <c r="K156" i="2"/>
  <c r="J220" i="2"/>
  <c r="E6" i="2"/>
  <c r="K6" i="2" s="1"/>
  <c r="I8" i="2"/>
  <c r="I73" i="2"/>
  <c r="J84" i="2"/>
  <c r="K96" i="2"/>
  <c r="I105" i="2"/>
  <c r="J116" i="2"/>
  <c r="I125" i="2"/>
  <c r="J216" i="2"/>
  <c r="J72" i="2"/>
  <c r="K84" i="2"/>
  <c r="I93" i="2"/>
  <c r="J104" i="2"/>
  <c r="K116" i="2"/>
  <c r="J124" i="2"/>
  <c r="J125" i="2"/>
  <c r="J212" i="2"/>
  <c r="I51" i="3"/>
  <c r="J62" i="3"/>
  <c r="I75" i="3"/>
  <c r="K82" i="3"/>
  <c r="J94" i="3"/>
  <c r="K110" i="3"/>
  <c r="J114" i="3"/>
  <c r="J115" i="3"/>
  <c r="K118" i="3"/>
  <c r="I143" i="3"/>
  <c r="J147" i="3"/>
  <c r="K150" i="3"/>
  <c r="I175" i="3"/>
  <c r="J179" i="3"/>
  <c r="K182" i="3"/>
  <c r="K183" i="3"/>
  <c r="J50" i="3"/>
  <c r="K62" i="3"/>
  <c r="J74" i="3"/>
  <c r="I87" i="3"/>
  <c r="K94" i="3"/>
  <c r="K114" i="3"/>
  <c r="I139" i="3"/>
  <c r="J143" i="3"/>
  <c r="K146" i="3"/>
  <c r="I171" i="3"/>
  <c r="J175" i="3"/>
  <c r="K178" i="3"/>
  <c r="K195" i="3"/>
  <c r="K50" i="3"/>
  <c r="I59" i="3"/>
  <c r="I67" i="3"/>
  <c r="K74" i="3"/>
  <c r="J86" i="3"/>
  <c r="I99" i="3"/>
  <c r="I135" i="3"/>
  <c r="J139" i="3"/>
  <c r="K142" i="3"/>
  <c r="I167" i="3"/>
  <c r="J171" i="3"/>
  <c r="K174" i="3"/>
  <c r="I47" i="3"/>
  <c r="J58" i="3"/>
  <c r="J66" i="3"/>
  <c r="I79" i="3"/>
  <c r="K86" i="3"/>
  <c r="J98" i="3"/>
  <c r="I131" i="3"/>
  <c r="J135" i="3"/>
  <c r="K138" i="3"/>
  <c r="K185" i="3"/>
  <c r="I194" i="3"/>
  <c r="K205" i="3"/>
  <c r="J209" i="3"/>
  <c r="J241" i="3"/>
  <c r="K268" i="3"/>
  <c r="J272" i="3"/>
  <c r="J273" i="3"/>
  <c r="I277" i="3"/>
  <c r="J304" i="3"/>
  <c r="J305" i="3"/>
  <c r="I182" i="3"/>
  <c r="J193" i="3"/>
  <c r="J213" i="3"/>
  <c r="J245" i="3"/>
  <c r="K272" i="3"/>
  <c r="J276" i="3"/>
  <c r="J277" i="3"/>
  <c r="I281" i="3"/>
  <c r="K304" i="3"/>
  <c r="J308" i="3"/>
  <c r="J309" i="3"/>
  <c r="I313" i="3"/>
  <c r="K193" i="3"/>
  <c r="I202" i="3"/>
  <c r="J217" i="3"/>
  <c r="J249" i="3"/>
  <c r="K276" i="3"/>
  <c r="J280" i="3"/>
  <c r="J281" i="3"/>
  <c r="I285" i="3"/>
  <c r="K308" i="3"/>
  <c r="J312" i="3"/>
  <c r="J313" i="3"/>
  <c r="I317" i="3"/>
  <c r="I190" i="3"/>
  <c r="J201" i="3"/>
  <c r="J221" i="3"/>
  <c r="J253" i="3"/>
  <c r="K280" i="3"/>
  <c r="J284" i="3"/>
  <c r="J285" i="3"/>
  <c r="I289" i="3"/>
  <c r="K312" i="3"/>
  <c r="J316" i="3"/>
  <c r="J317" i="3"/>
  <c r="I321" i="3"/>
  <c r="J349" i="3"/>
  <c r="J189" i="3"/>
  <c r="K201" i="3"/>
  <c r="J225" i="3"/>
  <c r="J257" i="3"/>
  <c r="I261" i="3"/>
  <c r="K284" i="3"/>
  <c r="J288" i="3"/>
  <c r="J289" i="3"/>
  <c r="K316" i="3"/>
  <c r="J320" i="3"/>
  <c r="J321" i="3"/>
  <c r="I325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<sst xmlns="http://schemas.openxmlformats.org/spreadsheetml/2006/main" count="157" uniqueCount="121">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</sst>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44228</v>
      </c>
      <c r="F7" s="3" t="s">
        <v>3</v>
      </c>
      <c r="G7" s="5">
        <v>44255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02/01/2021 - 02/28/2021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02/01/2020 - 02/28/2020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73762640.400000006</v>
      </c>
      <c r="D6" s="41">
        <f t="shared" si="0"/>
        <v>57230754.730000004</v>
      </c>
      <c r="E6" s="42">
        <f t="shared" si="0"/>
        <v>9251694.1800000016</v>
      </c>
      <c r="F6" s="40">
        <f t="shared" si="0"/>
        <v>99726863.459999993</v>
      </c>
      <c r="G6" s="41">
        <f t="shared" si="0"/>
        <v>74076161.629999995</v>
      </c>
      <c r="H6" s="42">
        <f t="shared" si="0"/>
        <v>23649749.040000003</v>
      </c>
      <c r="I6" s="20">
        <f t="shared" ref="I6:I69" si="1">IFERROR((C6-F6)/F6,"")</f>
        <v>-0.2603533507339687</v>
      </c>
      <c r="J6" s="20">
        <f t="shared" ref="J6:J69" si="2">IFERROR((D6-G6)/G6,"")</f>
        <v>-0.22740658437650196</v>
      </c>
      <c r="K6" s="20">
        <f t="shared" ref="K6:K69" si="3">IFERROR((E6-H6)/H6,"")</f>
        <v>-0.60880370593564659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2140874.23</v>
      </c>
      <c r="D7" s="43">
        <f>IF('County Data'!E2&gt;9,'County Data'!D2,"*")</f>
        <v>285815.65999999997</v>
      </c>
      <c r="E7" s="44">
        <f>IF('County Data'!G2&gt;9,'County Data'!F2,"*")</f>
        <v>115755.32</v>
      </c>
      <c r="F7" s="43">
        <f>IF('County Data'!I2&gt;9,'County Data'!H2,"*")</f>
        <v>3051384.85</v>
      </c>
      <c r="G7" s="43">
        <f>IF('County Data'!K2&gt;9,'County Data'!J2,"*")</f>
        <v>672682.46</v>
      </c>
      <c r="H7" s="44">
        <f>IF('County Data'!M2&gt;9,'County Data'!L2,"*")</f>
        <v>492418.04</v>
      </c>
      <c r="I7" s="22">
        <f t="shared" si="1"/>
        <v>-0.29839258722150375</v>
      </c>
      <c r="J7" s="22">
        <f t="shared" si="2"/>
        <v>-0.57511058040668994</v>
      </c>
      <c r="K7" s="22">
        <f t="shared" si="3"/>
        <v>-0.76492469690996701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4636672.67</v>
      </c>
      <c r="D8" s="43">
        <f>IF('County Data'!E3&gt;9,'County Data'!D3,"*")</f>
        <v>2223876.2599999998</v>
      </c>
      <c r="E8" s="44">
        <f>IF('County Data'!G3&gt;9,'County Data'!F3,"*")</f>
        <v>647914.43999999994</v>
      </c>
      <c r="F8" s="43">
        <f>IF('County Data'!I3&gt;9,'County Data'!H3,"*")</f>
        <v>5913961.3099999996</v>
      </c>
      <c r="G8" s="43">
        <f>IF('County Data'!K3&gt;9,'County Data'!J3,"*")</f>
        <v>3580818.45</v>
      </c>
      <c r="H8" s="44">
        <f>IF('County Data'!M3&gt;9,'County Data'!L3,"*")</f>
        <v>1224793.42</v>
      </c>
      <c r="I8" s="22">
        <f t="shared" si="1"/>
        <v>-0.21597852489163474</v>
      </c>
      <c r="J8" s="22">
        <f t="shared" si="2"/>
        <v>-0.37894749732425009</v>
      </c>
      <c r="K8" s="22">
        <f t="shared" si="3"/>
        <v>-0.47100104440469642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2466707.42</v>
      </c>
      <c r="D9" s="46">
        <f>IF('County Data'!E4&gt;9,'County Data'!D4,"*")</f>
        <v>631325.23</v>
      </c>
      <c r="E9" s="47">
        <f>IF('County Data'!G4&gt;9,'County Data'!F4,"*")</f>
        <v>187948.13</v>
      </c>
      <c r="F9" s="45">
        <f>IF('County Data'!I4&gt;9,'County Data'!H4,"*")</f>
        <v>3083926.18</v>
      </c>
      <c r="G9" s="46">
        <f>IF('County Data'!K4&gt;9,'County Data'!J4,"*")</f>
        <v>1004033.45</v>
      </c>
      <c r="H9" s="47">
        <f>IF('County Data'!M4&gt;9,'County Data'!L4,"*")</f>
        <v>507249.64</v>
      </c>
      <c r="I9" s="9">
        <f t="shared" si="1"/>
        <v>-0.20014057534931015</v>
      </c>
      <c r="J9" s="9">
        <f t="shared" si="2"/>
        <v>-0.37121095915678903</v>
      </c>
      <c r="K9" s="9">
        <f t="shared" si="3"/>
        <v>-0.6294760702048009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20217367.550000001</v>
      </c>
      <c r="D10" s="43">
        <f>IF('County Data'!E5&gt;9,'County Data'!D5,"*")</f>
        <v>2917893.53</v>
      </c>
      <c r="E10" s="44">
        <f>IF('County Data'!G5&gt;9,'County Data'!F5,"*")</f>
        <v>1614695.86</v>
      </c>
      <c r="F10" s="43">
        <f>IF('County Data'!I5&gt;9,'County Data'!H5,"*")</f>
        <v>27233564.93</v>
      </c>
      <c r="G10" s="43">
        <f>IF('County Data'!K5&gt;9,'County Data'!J5,"*")</f>
        <v>7506670.3399999999</v>
      </c>
      <c r="H10" s="44">
        <f>IF('County Data'!M5&gt;9,'County Data'!L5,"*")</f>
        <v>5337784.1100000003</v>
      </c>
      <c r="I10" s="22">
        <f t="shared" si="1"/>
        <v>-0.25763051580041524</v>
      </c>
      <c r="J10" s="22">
        <f t="shared" si="2"/>
        <v>-0.6112932368360805</v>
      </c>
      <c r="K10" s="22">
        <f t="shared" si="3"/>
        <v>-0.69749697126660293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241652.77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183783.4</v>
      </c>
      <c r="G11" s="46" t="str">
        <f>IF('County Data'!K6&gt;9,'County Data'!J6,"*")</f>
        <v>*</v>
      </c>
      <c r="H11" s="47">
        <f>IF('County Data'!M6&gt;9,'County Data'!L6,"*")</f>
        <v>82510.31</v>
      </c>
      <c r="I11" s="9">
        <f t="shared" si="1"/>
        <v>0.3148781119513514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3483285.66</v>
      </c>
      <c r="D12" s="43">
        <f>IF('County Data'!E7&gt;9,'County Data'!D7,"*")</f>
        <v>253961.72</v>
      </c>
      <c r="E12" s="44">
        <f>IF('County Data'!G7&gt;9,'County Data'!F7,"*")</f>
        <v>202358.1</v>
      </c>
      <c r="F12" s="43">
        <f>IF('County Data'!I7&gt;9,'County Data'!H7,"*")</f>
        <v>3648644.14</v>
      </c>
      <c r="G12" s="43">
        <f>IF('County Data'!K7&gt;9,'County Data'!J7,"*")</f>
        <v>385699.37</v>
      </c>
      <c r="H12" s="44">
        <f>IF('County Data'!M7&gt;9,'County Data'!L7,"*")</f>
        <v>398607.98</v>
      </c>
      <c r="I12" s="22">
        <f t="shared" si="1"/>
        <v>-4.5320528299040964E-2</v>
      </c>
      <c r="J12" s="22">
        <f t="shared" si="2"/>
        <v>-0.34155526362410182</v>
      </c>
      <c r="K12" s="22">
        <f t="shared" si="3"/>
        <v>-0.49233806106942463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156319.79999999999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266777.62</v>
      </c>
      <c r="G13" s="46" t="str">
        <f>IF('County Data'!K8&gt;9,'County Data'!J8,"*")</f>
        <v>*</v>
      </c>
      <c r="H13" s="47">
        <f>IF('County Data'!M8&gt;9,'County Data'!L8,"*")</f>
        <v>46503.88</v>
      </c>
      <c r="I13" s="9">
        <f t="shared" si="1"/>
        <v>-0.41404455141327073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5910197.9000000004</v>
      </c>
      <c r="D14" s="43">
        <f>IF('County Data'!E9&gt;9,'County Data'!D9,"*")</f>
        <v>8717065</v>
      </c>
      <c r="E14" s="44">
        <f>IF('County Data'!G9&gt;9,'County Data'!F9,"*")</f>
        <v>1453593.04</v>
      </c>
      <c r="F14" s="43">
        <f>IF('County Data'!I9&gt;9,'County Data'!H9,"*")</f>
        <v>8171795.2400000002</v>
      </c>
      <c r="G14" s="43">
        <f>IF('County Data'!K9&gt;9,'County Data'!J9,"*")</f>
        <v>11728600.949999999</v>
      </c>
      <c r="H14" s="44">
        <f>IF('County Data'!M9&gt;9,'County Data'!L9,"*")</f>
        <v>2675470.23</v>
      </c>
      <c r="I14" s="22">
        <f t="shared" si="1"/>
        <v>-0.27675648661994617</v>
      </c>
      <c r="J14" s="22">
        <f t="shared" si="2"/>
        <v>-0.25676855771958029</v>
      </c>
      <c r="K14" s="22">
        <f t="shared" si="3"/>
        <v>-0.45669623840292178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1129583.32</v>
      </c>
      <c r="D15" s="48">
        <f>IF('County Data'!E10&gt;9,'County Data'!D10,"*")</f>
        <v>96717.82</v>
      </c>
      <c r="E15" s="49">
        <f>IF('County Data'!G10&gt;9,'County Data'!F10,"*")</f>
        <v>61120.57</v>
      </c>
      <c r="F15" s="48">
        <f>IF('County Data'!I10&gt;9,'County Data'!H10,"*")</f>
        <v>1488606.82</v>
      </c>
      <c r="G15" s="48">
        <f>IF('County Data'!K10&gt;9,'County Data'!J10,"*")</f>
        <v>246400.51</v>
      </c>
      <c r="H15" s="49">
        <f>IF('County Data'!M10&gt;9,'County Data'!L10,"*")</f>
        <v>194641.76</v>
      </c>
      <c r="I15" s="23">
        <f t="shared" si="1"/>
        <v>-0.24118087810453534</v>
      </c>
      <c r="J15" s="23">
        <f t="shared" si="2"/>
        <v>-0.60747719231587627</v>
      </c>
      <c r="K15" s="23">
        <f t="shared" si="3"/>
        <v>-0.68598429237384617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2329139.9300000002</v>
      </c>
      <c r="D16" s="43">
        <f>IF('County Data'!E11&gt;9,'County Data'!D11,"*")</f>
        <v>684323.48</v>
      </c>
      <c r="E16" s="44">
        <f>IF('County Data'!G11&gt;9,'County Data'!F11,"*")</f>
        <v>223245.84</v>
      </c>
      <c r="F16" s="43">
        <f>IF('County Data'!I11&gt;9,'County Data'!H11,"*")</f>
        <v>2740985.06</v>
      </c>
      <c r="G16" s="43">
        <f>IF('County Data'!K11&gt;9,'County Data'!J11,"*")</f>
        <v>1049932.75</v>
      </c>
      <c r="H16" s="44">
        <f>IF('County Data'!M11&gt;9,'County Data'!L11,"*")</f>
        <v>427086.83</v>
      </c>
      <c r="I16" s="22">
        <f t="shared" si="1"/>
        <v>-0.15025442349547133</v>
      </c>
      <c r="J16" s="22">
        <f t="shared" si="2"/>
        <v>-0.34822160752676778</v>
      </c>
      <c r="K16" s="22">
        <f t="shared" si="3"/>
        <v>-0.47728231282617639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2226990.29</v>
      </c>
      <c r="D17" s="46">
        <f>IF('County Data'!E12&gt;9,'County Data'!D12,"*")</f>
        <v>27608036.219999999</v>
      </c>
      <c r="E17" s="47">
        <f>IF('County Data'!G12&gt;9,'County Data'!F12,"*")</f>
        <v>453045.15</v>
      </c>
      <c r="F17" s="45">
        <f>IF('County Data'!I12&gt;9,'County Data'!H12,"*")</f>
        <v>3987590.83</v>
      </c>
      <c r="G17" s="46">
        <f>IF('County Data'!K12&gt;9,'County Data'!J12,"*")</f>
        <v>26720897.09</v>
      </c>
      <c r="H17" s="47">
        <f>IF('County Data'!M12&gt;9,'County Data'!L12,"*")</f>
        <v>1564111.19</v>
      </c>
      <c r="I17" s="9">
        <f t="shared" si="1"/>
        <v>-0.44151985874638999</v>
      </c>
      <c r="J17" s="9">
        <f t="shared" si="2"/>
        <v>3.320020009103665E-2</v>
      </c>
      <c r="K17" s="9">
        <f t="shared" si="3"/>
        <v>-0.71034978018410577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8824881.0999999996</v>
      </c>
      <c r="D18" s="43">
        <f>IF('County Data'!E13&gt;9,'County Data'!D13,"*")</f>
        <v>4835470.08</v>
      </c>
      <c r="E18" s="44">
        <f>IF('County Data'!G13&gt;9,'County Data'!F13,"*")</f>
        <v>1259066.53</v>
      </c>
      <c r="F18" s="43">
        <f>IF('County Data'!I13&gt;9,'County Data'!H13,"*")</f>
        <v>11877190.119999999</v>
      </c>
      <c r="G18" s="43">
        <f>IF('County Data'!K13&gt;9,'County Data'!J13,"*")</f>
        <v>6826094.2400000002</v>
      </c>
      <c r="H18" s="44">
        <f>IF('County Data'!M13&gt;9,'County Data'!L13,"*")</f>
        <v>3437256.57</v>
      </c>
      <c r="I18" s="22">
        <f t="shared" si="1"/>
        <v>-0.2569891522457165</v>
      </c>
      <c r="J18" s="22">
        <f t="shared" si="2"/>
        <v>-0.29161978871243949</v>
      </c>
      <c r="K18" s="22">
        <f t="shared" si="3"/>
        <v>-0.63370016047420052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6744446.3499999996</v>
      </c>
      <c r="D19" s="46">
        <f>IF('County Data'!E14&gt;9,'County Data'!D14,"*")</f>
        <v>1961186</v>
      </c>
      <c r="E19" s="47">
        <f>IF('County Data'!G14&gt;9,'County Data'!F14,"*")</f>
        <v>802195.77</v>
      </c>
      <c r="F19" s="45">
        <f>IF('County Data'!I14&gt;9,'County Data'!H14,"*")</f>
        <v>9600602.5999999996</v>
      </c>
      <c r="G19" s="46">
        <f>IF('County Data'!K14&gt;9,'County Data'!J14,"*")</f>
        <v>2927772.69</v>
      </c>
      <c r="H19" s="47">
        <f>IF('County Data'!M14&gt;9,'County Data'!L14,"*")</f>
        <v>2262730.02</v>
      </c>
      <c r="I19" s="9">
        <f t="shared" si="1"/>
        <v>-0.2974976018692827</v>
      </c>
      <c r="J19" s="9">
        <f t="shared" si="2"/>
        <v>-0.33014403519147517</v>
      </c>
      <c r="K19" s="9">
        <f t="shared" si="3"/>
        <v>-0.64547437700941446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6646275.5199999996</v>
      </c>
      <c r="D20" s="43">
        <f>IF('County Data'!E15&gt;9,'County Data'!D15,"*")</f>
        <v>2916187.57</v>
      </c>
      <c r="E20" s="44">
        <f>IF('County Data'!G15&gt;9,'County Data'!F15,"*")</f>
        <v>1148414.28</v>
      </c>
      <c r="F20" s="43">
        <f>IF('County Data'!I15&gt;9,'County Data'!H15,"*")</f>
        <v>8897512.5199999996</v>
      </c>
      <c r="G20" s="43">
        <f>IF('County Data'!K15&gt;9,'County Data'!J15,"*")</f>
        <v>5133203.62</v>
      </c>
      <c r="H20" s="44">
        <f>IF('County Data'!M15&gt;9,'County Data'!L15,"*")</f>
        <v>2374339.2599999998</v>
      </c>
      <c r="I20" s="22">
        <f t="shared" si="1"/>
        <v>-0.25301869426310175</v>
      </c>
      <c r="J20" s="22">
        <f t="shared" si="2"/>
        <v>-0.43189715704283715</v>
      </c>
      <c r="K20" s="22">
        <f t="shared" si="3"/>
        <v>-0.51632258315098567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6608245.8899999997</v>
      </c>
      <c r="D21" s="46">
        <f>IF('County Data'!E16&gt;9,'County Data'!D16,"*")</f>
        <v>4098896.16</v>
      </c>
      <c r="E21" s="47">
        <f>IF('County Data'!G16&gt;9,'County Data'!F16,"*")</f>
        <v>1082341.1499999999</v>
      </c>
      <c r="F21" s="45">
        <f>IF('County Data'!I16&gt;9,'County Data'!H16,"*")</f>
        <v>9580537.8399999999</v>
      </c>
      <c r="G21" s="46">
        <f>IF('County Data'!K16&gt;9,'County Data'!J16,"*")</f>
        <v>6293355.71</v>
      </c>
      <c r="H21" s="47">
        <f>IF('County Data'!M16&gt;9,'County Data'!L16,"*")</f>
        <v>2624245.7999999998</v>
      </c>
      <c r="I21" s="9">
        <f t="shared" si="1"/>
        <v>-0.31024270240761348</v>
      </c>
      <c r="J21" s="9">
        <f t="shared" si="2"/>
        <v>-0.34869466324826565</v>
      </c>
      <c r="K21" s="9">
        <f t="shared" si="3"/>
        <v>-0.5875610623059776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02/01/2021 - 02/28/2021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02/01/2020 - 02/28/2020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1141858.03</v>
      </c>
      <c r="D6" s="41" t="str">
        <f>IF('Town Data'!E2&gt;9,'Town Data'!D2,"*")</f>
        <v>*</v>
      </c>
      <c r="E6" s="42">
        <f>IF('Town Data'!G2&gt;9,'Town Data'!F2,"*")</f>
        <v>101406.86</v>
      </c>
      <c r="F6" s="41">
        <f>IF('Town Data'!I2&gt;9,'Town Data'!H2,"*")</f>
        <v>1272734.19</v>
      </c>
      <c r="G6" s="41" t="str">
        <f>IF('Town Data'!K2&gt;9,'Town Data'!J2,"*")</f>
        <v>*</v>
      </c>
      <c r="H6" s="42">
        <f>IF('Town Data'!M2&gt;9,'Town Data'!L2,"*")</f>
        <v>237743.62</v>
      </c>
      <c r="I6" s="20">
        <f t="shared" ref="I6:I69" si="0">IFERROR((C6-F6)/F6,"")</f>
        <v>-0.10283070968652136</v>
      </c>
      <c r="J6" s="20" t="str">
        <f t="shared" ref="J6:J69" si="1">IFERROR((D6-G6)/G6,"")</f>
        <v/>
      </c>
      <c r="K6" s="20">
        <f t="shared" ref="K6:K69" si="2">IFERROR((E6-H6)/H6,"")</f>
        <v>-0.57346127732050189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333624.98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345650.22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-3.4790199178811432E-2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152044.56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168144.06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-9.5748253015896012E-2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1934721.53</v>
      </c>
      <c r="D9" s="46">
        <f>IF('Town Data'!E5&gt;9,'Town Data'!D5,"*")</f>
        <v>117356.6</v>
      </c>
      <c r="E9" s="47">
        <f>IF('Town Data'!G5&gt;9,'Town Data'!F5,"*")</f>
        <v>143784.56</v>
      </c>
      <c r="F9" s="45">
        <f>IF('Town Data'!I5&gt;9,'Town Data'!H5,"*")</f>
        <v>2318811.85</v>
      </c>
      <c r="G9" s="46">
        <f>IF('Town Data'!K5&gt;9,'Town Data'!J5,"*")</f>
        <v>439471.32</v>
      </c>
      <c r="H9" s="47">
        <f>IF('Town Data'!M5&gt;9,'Town Data'!L5,"*")</f>
        <v>307274.51</v>
      </c>
      <c r="I9" s="9">
        <f t="shared" si="0"/>
        <v>-0.16564100274026117</v>
      </c>
      <c r="J9" s="9">
        <f t="shared" si="1"/>
        <v>-0.73295959335867467</v>
      </c>
      <c r="K9" s="9">
        <f t="shared" si="2"/>
        <v>-0.53206479769506432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1276848.08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1563073.2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-0.18311690073120049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331290.81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403522.54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-0.17900296226327278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221740.99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249545.87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-0.11142192014638433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2585048.17</v>
      </c>
      <c r="D13" s="46">
        <f>IF('Town Data'!E9&gt;9,'Town Data'!D9,"*")</f>
        <v>423596.61</v>
      </c>
      <c r="E13" s="47">
        <f>IF('Town Data'!G9&gt;9,'Town Data'!F9,"*")</f>
        <v>170480.66</v>
      </c>
      <c r="F13" s="45">
        <f>IF('Town Data'!I9&gt;9,'Town Data'!H9,"*")</f>
        <v>3310259.08</v>
      </c>
      <c r="G13" s="46">
        <f>IF('Town Data'!K9&gt;9,'Town Data'!J9,"*")</f>
        <v>699786.43</v>
      </c>
      <c r="H13" s="47">
        <f>IF('Town Data'!M9&gt;9,'Town Data'!L9,"*")</f>
        <v>460192.08</v>
      </c>
      <c r="I13" s="9">
        <f t="shared" si="0"/>
        <v>-0.21907980386840301</v>
      </c>
      <c r="J13" s="9">
        <f t="shared" si="1"/>
        <v>-0.39467730175905247</v>
      </c>
      <c r="K13" s="9">
        <f t="shared" si="2"/>
        <v>-0.62954455887202587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245120.74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312321.99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-0.21516656576118767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230675.9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411903.15</v>
      </c>
      <c r="G15" s="46">
        <f>IF('Town Data'!K11&gt;9,'Town Data'!J11,"*")</f>
        <v>525432.06000000006</v>
      </c>
      <c r="H15" s="47" t="str">
        <f>IF('Town Data'!M11&gt;9,'Town Data'!L11,"*")</f>
        <v>*</v>
      </c>
      <c r="I15" s="9">
        <f t="shared" si="0"/>
        <v>-0.43997539227364496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4903045.6100000003</v>
      </c>
      <c r="D16" s="53" t="str">
        <f>IF('Town Data'!E12&gt;9,'Town Data'!D12,"*")</f>
        <v>*</v>
      </c>
      <c r="E16" s="54">
        <f>IF('Town Data'!G12&gt;9,'Town Data'!F12,"*")</f>
        <v>682231.78</v>
      </c>
      <c r="F16" s="53">
        <f>IF('Town Data'!I12&gt;9,'Town Data'!H12,"*")</f>
        <v>8204708.3700000001</v>
      </c>
      <c r="G16" s="53">
        <f>IF('Town Data'!K12&gt;9,'Town Data'!J12,"*")</f>
        <v>2971549.94</v>
      </c>
      <c r="H16" s="54">
        <f>IF('Town Data'!M12&gt;9,'Town Data'!L12,"*")</f>
        <v>2872076.94</v>
      </c>
      <c r="I16" s="26">
        <f t="shared" si="0"/>
        <v>-0.4024107391887714</v>
      </c>
      <c r="J16" s="26" t="str">
        <f t="shared" si="1"/>
        <v/>
      </c>
      <c r="K16" s="26">
        <f t="shared" si="2"/>
        <v>-0.76246047920986415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661585.94999999995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963204.48</v>
      </c>
      <c r="G17" s="43" t="str">
        <f>IF('Town Data'!K13&gt;9,'Town Data'!J13,"*")</f>
        <v>*</v>
      </c>
      <c r="H17" s="44">
        <f>IF('Town Data'!M13&gt;9,'Town Data'!L13,"*")</f>
        <v>289619.05</v>
      </c>
      <c r="I17" s="22">
        <f t="shared" si="0"/>
        <v>-0.31314070507645481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296573.40999999997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361185.16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-0.17888816362222634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202383.12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307232.53000000003</v>
      </c>
      <c r="G19" s="43">
        <f>IF('Town Data'!K15&gt;9,'Town Data'!J15,"*")</f>
        <v>83762.5</v>
      </c>
      <c r="H19" s="44" t="str">
        <f>IF('Town Data'!M15&gt;9,'Town Data'!L15,"*")</f>
        <v>*</v>
      </c>
      <c r="I19" s="22">
        <f t="shared" si="0"/>
        <v>-0.34127053538243501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1839135.19</v>
      </c>
      <c r="D20" s="46" t="str">
        <f>IF('Town Data'!E16&gt;9,'Town Data'!D16,"*")</f>
        <v>*</v>
      </c>
      <c r="E20" s="47">
        <f>IF('Town Data'!G16&gt;9,'Town Data'!F16,"*")</f>
        <v>133570.54</v>
      </c>
      <c r="F20" s="45">
        <f>IF('Town Data'!I16&gt;9,'Town Data'!H16,"*")</f>
        <v>2184759.73</v>
      </c>
      <c r="G20" s="46" t="str">
        <f>IF('Town Data'!K16&gt;9,'Town Data'!J16,"*")</f>
        <v>*</v>
      </c>
      <c r="H20" s="47">
        <f>IF('Town Data'!M16&gt;9,'Town Data'!L16,"*")</f>
        <v>299677.11</v>
      </c>
      <c r="I20" s="9">
        <f t="shared" si="0"/>
        <v>-0.15819796348955958</v>
      </c>
      <c r="J20" s="9" t="str">
        <f t="shared" si="1"/>
        <v/>
      </c>
      <c r="K20" s="9">
        <f t="shared" si="2"/>
        <v>-0.55428514376690297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697292.98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801150.3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-0.12963525071387985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390656.7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1217141.93</v>
      </c>
      <c r="D23" s="43">
        <f>IF('Town Data'!E19&gt;9,'Town Data'!D19,"*")</f>
        <v>479381.45</v>
      </c>
      <c r="E23" s="44">
        <f>IF('Town Data'!G19&gt;9,'Town Data'!F19,"*")</f>
        <v>343749.07</v>
      </c>
      <c r="F23" s="43">
        <f>IF('Town Data'!I19&gt;9,'Town Data'!H19,"*")</f>
        <v>1299567.1599999999</v>
      </c>
      <c r="G23" s="43">
        <f>IF('Town Data'!K19&gt;9,'Town Data'!J19,"*")</f>
        <v>618397.80000000005</v>
      </c>
      <c r="H23" s="44">
        <f>IF('Town Data'!M19&gt;9,'Town Data'!L19,"*")</f>
        <v>418792.97</v>
      </c>
      <c r="I23" s="22">
        <f t="shared" si="0"/>
        <v>-6.3425140721469125E-2</v>
      </c>
      <c r="J23" s="22">
        <f t="shared" si="1"/>
        <v>-0.22480084825657534</v>
      </c>
      <c r="K23" s="22">
        <f t="shared" si="2"/>
        <v>-0.17919092576936038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312917.64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338335.81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-7.5127046114332338E-2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3036241.57</v>
      </c>
      <c r="D25" s="43" t="str">
        <f>IF('Town Data'!E21&gt;9,'Town Data'!D21,"*")</f>
        <v>*</v>
      </c>
      <c r="E25" s="44">
        <f>IF('Town Data'!G21&gt;9,'Town Data'!F21,"*")</f>
        <v>163713.01999999999</v>
      </c>
      <c r="F25" s="43">
        <f>IF('Town Data'!I21&gt;9,'Town Data'!H21,"*")</f>
        <v>3163943.68</v>
      </c>
      <c r="G25" s="43" t="str">
        <f>IF('Town Data'!K21&gt;9,'Town Data'!J21,"*")</f>
        <v>*</v>
      </c>
      <c r="H25" s="44">
        <f>IF('Town Data'!M21&gt;9,'Town Data'!L21,"*")</f>
        <v>328238.52</v>
      </c>
      <c r="I25" s="22">
        <f t="shared" si="0"/>
        <v>-4.0361688739036068E-2</v>
      </c>
      <c r="J25" s="22" t="str">
        <f t="shared" si="1"/>
        <v/>
      </c>
      <c r="K25" s="22">
        <f t="shared" si="2"/>
        <v>-0.50123763658208065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388481.36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379590.5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2.3422240546062102E-2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209089.95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272273.24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-0.23205839104863915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1352453.42</v>
      </c>
      <c r="D28" s="46">
        <f>IF('Town Data'!E24&gt;9,'Town Data'!D24,"*")</f>
        <v>534427.5</v>
      </c>
      <c r="E28" s="47">
        <f>IF('Town Data'!G24&gt;9,'Town Data'!F24,"*")</f>
        <v>137944.89000000001</v>
      </c>
      <c r="F28" s="45">
        <f>IF('Town Data'!I24&gt;9,'Town Data'!H24,"*")</f>
        <v>2023775.02</v>
      </c>
      <c r="G28" s="46">
        <f>IF('Town Data'!K24&gt;9,'Town Data'!J24,"*")</f>
        <v>1007126.45</v>
      </c>
      <c r="H28" s="47">
        <f>IF('Town Data'!M24&gt;9,'Town Data'!L24,"*")</f>
        <v>365441.07</v>
      </c>
      <c r="I28" s="9">
        <f t="shared" si="0"/>
        <v>-0.33171750484399204</v>
      </c>
      <c r="J28" s="9">
        <f t="shared" si="1"/>
        <v>-0.46935412132210408</v>
      </c>
      <c r="K28" s="9">
        <f t="shared" si="2"/>
        <v>-0.62252493952034449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354780.06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2657622.42</v>
      </c>
      <c r="D30" s="46">
        <f>IF('Town Data'!E26&gt;9,'Town Data'!D26,"*")</f>
        <v>3773290.75</v>
      </c>
      <c r="E30" s="47">
        <f>IF('Town Data'!G26&gt;9,'Town Data'!F26,"*")</f>
        <v>865123.38</v>
      </c>
      <c r="F30" s="45">
        <f>IF('Town Data'!I26&gt;9,'Town Data'!H26,"*")</f>
        <v>4537520.07</v>
      </c>
      <c r="G30" s="46">
        <f>IF('Town Data'!K26&gt;9,'Town Data'!J26,"*")</f>
        <v>4676473.95</v>
      </c>
      <c r="H30" s="47">
        <f>IF('Town Data'!M26&gt;9,'Town Data'!L26,"*")</f>
        <v>2545236.69</v>
      </c>
      <c r="I30" s="9">
        <f t="shared" si="0"/>
        <v>-0.41430067988657959</v>
      </c>
      <c r="J30" s="9">
        <f t="shared" si="1"/>
        <v>-0.19313337562801994</v>
      </c>
      <c r="K30" s="9">
        <f t="shared" si="2"/>
        <v>-0.66010101009505728</v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273660.5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429363.4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-0.36263663833479987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1926661.76</v>
      </c>
      <c r="D32" s="46">
        <f>IF('Town Data'!E28&gt;9,'Town Data'!D28,"*")</f>
        <v>1155597.54</v>
      </c>
      <c r="E32" s="47">
        <f>IF('Town Data'!G28&gt;9,'Town Data'!F28,"*")</f>
        <v>475722.64</v>
      </c>
      <c r="F32" s="45">
        <f>IF('Town Data'!I28&gt;9,'Town Data'!H28,"*")</f>
        <v>2926615.52</v>
      </c>
      <c r="G32" s="46">
        <f>IF('Town Data'!K28&gt;9,'Town Data'!J28,"*")</f>
        <v>1624967.27</v>
      </c>
      <c r="H32" s="47">
        <f>IF('Town Data'!M28&gt;9,'Town Data'!L28,"*")</f>
        <v>1050606.1399999999</v>
      </c>
      <c r="I32" s="9">
        <f t="shared" si="0"/>
        <v>-0.34167582081297787</v>
      </c>
      <c r="J32" s="9">
        <f t="shared" si="1"/>
        <v>-0.28884872862700794</v>
      </c>
      <c r="K32" s="9">
        <f t="shared" si="2"/>
        <v>-0.54719221420122288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933617.38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1071129.17</v>
      </c>
      <c r="G33" s="43" t="str">
        <f>IF('Town Data'!K29&gt;9,'Town Data'!J29,"*")</f>
        <v>*</v>
      </c>
      <c r="H33" s="44">
        <f>IF('Town Data'!M29&gt;9,'Town Data'!L29,"*")</f>
        <v>103252.02</v>
      </c>
      <c r="I33" s="22">
        <f t="shared" si="0"/>
        <v>-0.128380212070968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1901512.87</v>
      </c>
      <c r="D34" s="46">
        <f>IF('Town Data'!E30&gt;9,'Town Data'!D30,"*")</f>
        <v>1573774.09</v>
      </c>
      <c r="E34" s="47">
        <f>IF('Town Data'!G30&gt;9,'Town Data'!F30,"*")</f>
        <v>375290.63</v>
      </c>
      <c r="F34" s="45">
        <f>IF('Town Data'!I30&gt;9,'Town Data'!H30,"*")</f>
        <v>2339275.7999999998</v>
      </c>
      <c r="G34" s="46">
        <f>IF('Town Data'!K30&gt;9,'Town Data'!J30,"*")</f>
        <v>2390756.59</v>
      </c>
      <c r="H34" s="47">
        <f>IF('Town Data'!M30&gt;9,'Town Data'!L30,"*")</f>
        <v>599097.99</v>
      </c>
      <c r="I34" s="9">
        <f t="shared" si="0"/>
        <v>-0.18713609143479351</v>
      </c>
      <c r="J34" s="9">
        <f t="shared" si="1"/>
        <v>-0.34172550372432514</v>
      </c>
      <c r="K34" s="9">
        <f t="shared" si="2"/>
        <v>-0.37357387895759753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1315843.49</v>
      </c>
      <c r="D35" s="43" t="str">
        <f>IF('Town Data'!E31&gt;9,'Town Data'!D31,"*")</f>
        <v>*</v>
      </c>
      <c r="E35" s="44">
        <f>IF('Town Data'!G31&gt;9,'Town Data'!F31,"*")</f>
        <v>75383.5</v>
      </c>
      <c r="F35" s="43">
        <f>IF('Town Data'!I31&gt;9,'Town Data'!H31,"*")</f>
        <v>2008789.79</v>
      </c>
      <c r="G35" s="43" t="str">
        <f>IF('Town Data'!K31&gt;9,'Town Data'!J31,"*")</f>
        <v>*</v>
      </c>
      <c r="H35" s="44">
        <f>IF('Town Data'!M31&gt;9,'Town Data'!L31,"*")</f>
        <v>308199.31</v>
      </c>
      <c r="I35" s="22">
        <f t="shared" si="0"/>
        <v>-0.34495709976701944</v>
      </c>
      <c r="J35" s="22" t="str">
        <f t="shared" si="1"/>
        <v/>
      </c>
      <c r="K35" s="22">
        <f t="shared" si="2"/>
        <v>-0.7554066555178206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762775.24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760111.16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3.5048557897767981E-3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1020578.74</v>
      </c>
      <c r="D37" s="43" t="str">
        <f>IF('Town Data'!E33&gt;9,'Town Data'!D33,"*")</f>
        <v>*</v>
      </c>
      <c r="E37" s="44">
        <f>IF('Town Data'!G33&gt;9,'Town Data'!F33,"*")</f>
        <v>64053.84</v>
      </c>
      <c r="F37" s="43">
        <f>IF('Town Data'!I33&gt;9,'Town Data'!H33,"*")</f>
        <v>1840663.62</v>
      </c>
      <c r="G37" s="43" t="str">
        <f>IF('Town Data'!K33&gt;9,'Town Data'!J33,"*")</f>
        <v>*</v>
      </c>
      <c r="H37" s="44">
        <f>IF('Town Data'!M33&gt;9,'Town Data'!L33,"*")</f>
        <v>310283.7</v>
      </c>
      <c r="I37" s="22">
        <f t="shared" si="0"/>
        <v>-0.44553761539547354</v>
      </c>
      <c r="J37" s="22" t="str">
        <f t="shared" si="1"/>
        <v/>
      </c>
      <c r="K37" s="22">
        <f t="shared" si="2"/>
        <v>-0.79356363225009885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1052609.06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1144560.1200000001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-8.0337466239868677E-2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832617.56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847396.3</v>
      </c>
      <c r="G39" s="43" t="str">
        <f>IF('Town Data'!K35&gt;9,'Town Data'!J35,"*")</f>
        <v>*</v>
      </c>
      <c r="H39" s="44">
        <f>IF('Town Data'!M35&gt;9,'Town Data'!L35,"*")</f>
        <v>129126.54</v>
      </c>
      <c r="I39" s="22">
        <f t="shared" si="0"/>
        <v>-1.7440175275723991E-2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195331.72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319755.01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-0.3891206896179672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121079.54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170920.82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-0.29160449850404424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476316.15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572448.42000000004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-0.16793175881243591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232634.84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327770.67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-0.29025119910820574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329187.87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414026.97</v>
      </c>
      <c r="G44" s="46" t="str">
        <f>IF('Town Data'!K40&gt;9,'Town Data'!J40,"*")</f>
        <v>*</v>
      </c>
      <c r="H44" s="47">
        <f>IF('Town Data'!M40&gt;9,'Town Data'!L40,"*")</f>
        <v>96043.46</v>
      </c>
      <c r="I44" s="9">
        <f t="shared" si="0"/>
        <v>-0.20491201334058015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RUTLAND</v>
      </c>
      <c r="C45" s="51">
        <f>IF('Town Data'!C41&gt;9,'Town Data'!B41,"*")</f>
        <v>3165264.63</v>
      </c>
      <c r="D45" s="43" t="str">
        <f>IF('Town Data'!E41&gt;9,'Town Data'!D41,"*")</f>
        <v>*</v>
      </c>
      <c r="E45" s="44">
        <f>IF('Town Data'!G41&gt;9,'Town Data'!F41,"*")</f>
        <v>206300.53</v>
      </c>
      <c r="F45" s="43">
        <f>IF('Town Data'!I41&gt;9,'Town Data'!H41,"*")</f>
        <v>3327273.38</v>
      </c>
      <c r="G45" s="43">
        <f>IF('Town Data'!K41&gt;9,'Town Data'!J41,"*")</f>
        <v>347458.12</v>
      </c>
      <c r="H45" s="44">
        <f>IF('Town Data'!M41&gt;9,'Town Data'!L41,"*")</f>
        <v>437565.13</v>
      </c>
      <c r="I45" s="22">
        <f t="shared" si="0"/>
        <v>-4.8691144819606021E-2</v>
      </c>
      <c r="J45" s="22" t="str">
        <f t="shared" si="1"/>
        <v/>
      </c>
      <c r="K45" s="22">
        <f t="shared" si="2"/>
        <v>-0.52852611907169111</v>
      </c>
      <c r="L45" s="15"/>
    </row>
    <row r="46" spans="1:12" x14ac:dyDescent="0.25">
      <c r="A46" s="15"/>
      <c r="B46" s="15" t="str">
        <f>'Town Data'!A42</f>
        <v>RUTLAND TOWN</v>
      </c>
      <c r="C46" s="50">
        <f>IF('Town Data'!C42&gt;9,'Town Data'!B42,"*")</f>
        <v>1213407.6399999999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1813835.27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-0.33102654906473405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SHELBURNE</v>
      </c>
      <c r="C47" s="51">
        <f>IF('Town Data'!C43&gt;9,'Town Data'!B43,"*")</f>
        <v>498781.25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679959.72</v>
      </c>
      <c r="G47" s="43" t="str">
        <f>IF('Town Data'!K43&gt;9,'Town Data'!J43,"*")</f>
        <v>*</v>
      </c>
      <c r="H47" s="44">
        <f>IF('Town Data'!M43&gt;9,'Town Data'!L43,"*")</f>
        <v>123606.25</v>
      </c>
      <c r="I47" s="22">
        <f t="shared" si="0"/>
        <v>-0.26645470999370374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SOUTH BURLINGTON</v>
      </c>
      <c r="C48" s="50">
        <f>IF('Town Data'!C44&gt;9,'Town Data'!B44,"*")</f>
        <v>5216604.2</v>
      </c>
      <c r="D48" s="46">
        <f>IF('Town Data'!E44&gt;9,'Town Data'!D44,"*")</f>
        <v>831663.11</v>
      </c>
      <c r="E48" s="47">
        <f>IF('Town Data'!G44&gt;9,'Town Data'!F44,"*")</f>
        <v>272518.76</v>
      </c>
      <c r="F48" s="45">
        <f>IF('Town Data'!I44&gt;9,'Town Data'!H44,"*")</f>
        <v>6810720.1900000004</v>
      </c>
      <c r="G48" s="46">
        <f>IF('Town Data'!K44&gt;9,'Town Data'!J44,"*")</f>
        <v>2456792.17</v>
      </c>
      <c r="H48" s="47">
        <f>IF('Town Data'!M44&gt;9,'Town Data'!L44,"*")</f>
        <v>750945.31</v>
      </c>
      <c r="I48" s="9">
        <f t="shared" si="0"/>
        <v>-0.23405982708562867</v>
      </c>
      <c r="J48" s="9">
        <f t="shared" si="1"/>
        <v>-0.66148414173755699</v>
      </c>
      <c r="K48" s="9">
        <f t="shared" si="2"/>
        <v>-0.63709905851865567</v>
      </c>
      <c r="L48" s="15"/>
    </row>
    <row r="49" spans="1:12" x14ac:dyDescent="0.25">
      <c r="A49" s="15"/>
      <c r="B49" s="27" t="str">
        <f>'Town Data'!A45</f>
        <v>SPRINGFIELD</v>
      </c>
      <c r="C49" s="51">
        <f>IF('Town Data'!C45&gt;9,'Town Data'!B45,"*")</f>
        <v>978276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940649.46</v>
      </c>
      <c r="G49" s="43" t="str">
        <f>IF('Town Data'!K45&gt;9,'Town Data'!J45,"*")</f>
        <v>*</v>
      </c>
      <c r="H49" s="44">
        <f>IF('Town Data'!M45&gt;9,'Town Data'!L45,"*")</f>
        <v>91236.76</v>
      </c>
      <c r="I49" s="22">
        <f t="shared" si="0"/>
        <v>4.0000597034308659E-2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ALBANS</v>
      </c>
      <c r="C50" s="50">
        <f>IF('Town Data'!C46&gt;9,'Town Data'!B46,"*")</f>
        <v>1513011.27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1505934.68</v>
      </c>
      <c r="G50" s="46" t="str">
        <f>IF('Town Data'!K46&gt;9,'Town Data'!J46,"*")</f>
        <v>*</v>
      </c>
      <c r="H50" s="47">
        <f>IF('Town Data'!M46&gt;9,'Town Data'!L46,"*")</f>
        <v>185959.62</v>
      </c>
      <c r="I50" s="9">
        <f t="shared" si="0"/>
        <v>4.699134759284569E-3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 TOWN</v>
      </c>
      <c r="C51" s="51">
        <f>IF('Town Data'!C47&gt;9,'Town Data'!B47,"*")</f>
        <v>730835.21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759848.03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-3.8182398130320962E-2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JOHNSBURY</v>
      </c>
      <c r="C52" s="50">
        <f>IF('Town Data'!C48&gt;9,'Town Data'!B48,"*")</f>
        <v>792451.98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949934.21</v>
      </c>
      <c r="G52" s="46" t="str">
        <f>IF('Town Data'!K48&gt;9,'Town Data'!J48,"*")</f>
        <v>*</v>
      </c>
      <c r="H52" s="47">
        <f>IF('Town Data'!M48&gt;9,'Town Data'!L48,"*")</f>
        <v>103655.65</v>
      </c>
      <c r="I52" s="9">
        <f t="shared" si="0"/>
        <v>-0.16578224927808421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STOWE</v>
      </c>
      <c r="C53" s="51">
        <f>IF('Town Data'!C49&gt;9,'Town Data'!B49,"*")</f>
        <v>3968287.83</v>
      </c>
      <c r="D53" s="43">
        <f>IF('Town Data'!E49&gt;9,'Town Data'!D49,"*")</f>
        <v>7656856.5</v>
      </c>
      <c r="E53" s="44">
        <f>IF('Town Data'!G49&gt;9,'Town Data'!F49,"*")</f>
        <v>1253573.43</v>
      </c>
      <c r="F53" s="43">
        <f>IF('Town Data'!I49&gt;9,'Town Data'!H49,"*")</f>
        <v>5793352.2000000002</v>
      </c>
      <c r="G53" s="43">
        <f>IF('Town Data'!K49&gt;9,'Town Data'!J49,"*")</f>
        <v>9805261.5099999998</v>
      </c>
      <c r="H53" s="44">
        <f>IF('Town Data'!M49&gt;9,'Town Data'!L49,"*")</f>
        <v>2230333.02</v>
      </c>
      <c r="I53" s="22">
        <f t="shared" si="0"/>
        <v>-0.31502734634362467</v>
      </c>
      <c r="J53" s="22">
        <f t="shared" si="1"/>
        <v>-0.21910736473564996</v>
      </c>
      <c r="K53" s="22">
        <f t="shared" si="2"/>
        <v>-0.43794338389878662</v>
      </c>
      <c r="L53" s="15"/>
    </row>
    <row r="54" spans="1:12" x14ac:dyDescent="0.25">
      <c r="A54" s="15"/>
      <c r="B54" s="15" t="str">
        <f>'Town Data'!A50</f>
        <v>SWANTON</v>
      </c>
      <c r="C54" s="50">
        <f>IF('Town Data'!C50&gt;9,'Town Data'!B50,"*")</f>
        <v>411511.4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434629.59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-5.3190557044217816E-2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VERGENNES</v>
      </c>
      <c r="C55" s="51">
        <f>IF('Town Data'!C51&gt;9,'Town Data'!B51,"*")</f>
        <v>260076.69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304090.28000000003</v>
      </c>
      <c r="G55" s="43" t="str">
        <f>IF('Town Data'!K51&gt;9,'Town Data'!J51,"*")</f>
        <v>*</v>
      </c>
      <c r="H55" s="44">
        <f>IF('Town Data'!M51&gt;9,'Town Data'!L51,"*")</f>
        <v>75076.12</v>
      </c>
      <c r="I55" s="22">
        <f t="shared" si="0"/>
        <v>-0.14473856250847617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WAITSFIELD</v>
      </c>
      <c r="C56" s="50">
        <f>IF('Town Data'!C52&gt;9,'Town Data'!B52,"*")</f>
        <v>747627.29</v>
      </c>
      <c r="D56" s="46">
        <f>IF('Town Data'!E52&gt;9,'Town Data'!D52,"*")</f>
        <v>199289.64</v>
      </c>
      <c r="E56" s="47">
        <f>IF('Town Data'!G52&gt;9,'Town Data'!F52,"*")</f>
        <v>84114.04</v>
      </c>
      <c r="F56" s="45">
        <f>IF('Town Data'!I52&gt;9,'Town Data'!H52,"*")</f>
        <v>1150170.51</v>
      </c>
      <c r="G56" s="46">
        <f>IF('Town Data'!K52&gt;9,'Town Data'!J52,"*")</f>
        <v>405852.29</v>
      </c>
      <c r="H56" s="47">
        <f>IF('Town Data'!M52&gt;9,'Town Data'!L52,"*")</f>
        <v>491363.29</v>
      </c>
      <c r="I56" s="9">
        <f t="shared" si="0"/>
        <v>-0.34998569038255029</v>
      </c>
      <c r="J56" s="9">
        <f t="shared" si="1"/>
        <v>-0.50896016873528049</v>
      </c>
      <c r="K56" s="9">
        <f t="shared" si="2"/>
        <v>-0.82881496906291074</v>
      </c>
      <c r="L56" s="15"/>
    </row>
    <row r="57" spans="1:12" x14ac:dyDescent="0.25">
      <c r="A57" s="15"/>
      <c r="B57" s="27" t="str">
        <f>'Town Data'!A53</f>
        <v>WARREN</v>
      </c>
      <c r="C57" s="51">
        <f>IF('Town Data'!C53&gt;9,'Town Data'!B53,"*")</f>
        <v>709118.2</v>
      </c>
      <c r="D57" s="43">
        <f>IF('Town Data'!E53&gt;9,'Town Data'!D53,"*")</f>
        <v>1043304.41</v>
      </c>
      <c r="E57" s="44" t="str">
        <f>IF('Town Data'!G53&gt;9,'Town Data'!F53,"*")</f>
        <v>*</v>
      </c>
      <c r="F57" s="43">
        <f>IF('Town Data'!I53&gt;9,'Town Data'!H53,"*")</f>
        <v>1110944.44</v>
      </c>
      <c r="G57" s="43">
        <f>IF('Town Data'!K53&gt;9,'Town Data'!J53,"*")</f>
        <v>1200276.79</v>
      </c>
      <c r="H57" s="44">
        <f>IF('Town Data'!M53&gt;9,'Town Data'!L53,"*")</f>
        <v>492054.69</v>
      </c>
      <c r="I57" s="22">
        <f t="shared" si="0"/>
        <v>-0.36169787212761062</v>
      </c>
      <c r="J57" s="22">
        <f t="shared" si="1"/>
        <v>-0.13078015113497279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WATERBURY</v>
      </c>
      <c r="C58" s="50">
        <f>IF('Town Data'!C54&gt;9,'Town Data'!B54,"*")</f>
        <v>859573.54</v>
      </c>
      <c r="D58" s="46" t="str">
        <f>IF('Town Data'!E54&gt;9,'Town Data'!D54,"*")</f>
        <v>*</v>
      </c>
      <c r="E58" s="47">
        <f>IF('Town Data'!G54&gt;9,'Town Data'!F54,"*")</f>
        <v>138703.64000000001</v>
      </c>
      <c r="F58" s="45">
        <f>IF('Town Data'!I54&gt;9,'Town Data'!H54,"*")</f>
        <v>1289490.7</v>
      </c>
      <c r="G58" s="46" t="str">
        <f>IF('Town Data'!K54&gt;9,'Town Data'!J54,"*")</f>
        <v>*</v>
      </c>
      <c r="H58" s="47">
        <f>IF('Town Data'!M54&gt;9,'Town Data'!L54,"*")</f>
        <v>350554.92</v>
      </c>
      <c r="I58" s="9">
        <f t="shared" si="0"/>
        <v>-0.33340074496078176</v>
      </c>
      <c r="J58" s="9" t="str">
        <f t="shared" si="1"/>
        <v/>
      </c>
      <c r="K58" s="9">
        <f t="shared" si="2"/>
        <v>-0.60433121292378378</v>
      </c>
      <c r="L58" s="15"/>
    </row>
    <row r="59" spans="1:12" x14ac:dyDescent="0.25">
      <c r="A59" s="15"/>
      <c r="B59" s="27" t="str">
        <f>'Town Data'!A55</f>
        <v>WILLISTON</v>
      </c>
      <c r="C59" s="51">
        <f>IF('Town Data'!C55&gt;9,'Town Data'!B55,"*")</f>
        <v>2355802.2999999998</v>
      </c>
      <c r="D59" s="43" t="str">
        <f>IF('Town Data'!E55&gt;9,'Town Data'!D55,"*")</f>
        <v>*</v>
      </c>
      <c r="E59" s="44">
        <f>IF('Town Data'!G55&gt;9,'Town Data'!F55,"*")</f>
        <v>171265.84</v>
      </c>
      <c r="F59" s="43">
        <f>IF('Town Data'!I55&gt;9,'Town Data'!H55,"*")</f>
        <v>3157167.31</v>
      </c>
      <c r="G59" s="43" t="str">
        <f>IF('Town Data'!K55&gt;9,'Town Data'!J55,"*")</f>
        <v>*</v>
      </c>
      <c r="H59" s="44">
        <f>IF('Town Data'!M55&gt;9,'Town Data'!L55,"*")</f>
        <v>320732.2</v>
      </c>
      <c r="I59" s="22">
        <f t="shared" si="0"/>
        <v>-0.25382405533649094</v>
      </c>
      <c r="J59" s="22" t="str">
        <f t="shared" si="1"/>
        <v/>
      </c>
      <c r="K59" s="22">
        <f t="shared" si="2"/>
        <v>-0.46601607197531153</v>
      </c>
      <c r="L59" s="15"/>
    </row>
    <row r="60" spans="1:12" x14ac:dyDescent="0.25">
      <c r="A60" s="15"/>
      <c r="B60" s="15" t="str">
        <f>'Town Data'!A56</f>
        <v>WILMINGTON</v>
      </c>
      <c r="C60" s="50">
        <f>IF('Town Data'!C56&gt;9,'Town Data'!B56,"*")</f>
        <v>588380.75</v>
      </c>
      <c r="D60" s="46">
        <f>IF('Town Data'!E56&gt;9,'Town Data'!D56,"*")</f>
        <v>193511.06</v>
      </c>
      <c r="E60" s="47">
        <f>IF('Town Data'!G56&gt;9,'Town Data'!F56,"*")</f>
        <v>116757.52</v>
      </c>
      <c r="F60" s="45">
        <f>IF('Town Data'!I56&gt;9,'Town Data'!H56,"*")</f>
        <v>682242.22</v>
      </c>
      <c r="G60" s="46">
        <f>IF('Town Data'!K56&gt;9,'Town Data'!J56,"*")</f>
        <v>235225.3</v>
      </c>
      <c r="H60" s="47">
        <f>IF('Town Data'!M56&gt;9,'Town Data'!L56,"*")</f>
        <v>143064.89000000001</v>
      </c>
      <c r="I60" s="9">
        <f t="shared" si="0"/>
        <v>-0.13757792650240844</v>
      </c>
      <c r="J60" s="9">
        <f t="shared" si="1"/>
        <v>-0.17733738675219032</v>
      </c>
      <c r="K60" s="9">
        <f t="shared" si="2"/>
        <v>-0.18388418010876048</v>
      </c>
      <c r="L60" s="15"/>
    </row>
    <row r="61" spans="1:12" x14ac:dyDescent="0.25">
      <c r="A61" s="15"/>
      <c r="B61" s="27" t="str">
        <f>'Town Data'!A57</f>
        <v>WINDSOR</v>
      </c>
      <c r="C61" s="51" t="str">
        <f>IF('Town Data'!C57&gt;9,'Town Data'!B57,"*")</f>
        <v>*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303616.39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WINHALL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223851.45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WINOOSKI</v>
      </c>
      <c r="C63" s="51">
        <f>IF('Town Data'!C59&gt;9,'Town Data'!B59,"*")</f>
        <v>620359.5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995412.58</v>
      </c>
      <c r="G63" s="43" t="str">
        <f>IF('Town Data'!K59&gt;9,'Town Data'!J59,"*")</f>
        <v>*</v>
      </c>
      <c r="H63" s="44">
        <f>IF('Town Data'!M59&gt;9,'Town Data'!L59,"*")</f>
        <v>330067.63</v>
      </c>
      <c r="I63" s="22">
        <f t="shared" si="0"/>
        <v>-0.3767815351499777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WOODSTOCK</v>
      </c>
      <c r="C64" s="50">
        <f>IF('Town Data'!C60&gt;9,'Town Data'!B60,"*")</f>
        <v>714436.46</v>
      </c>
      <c r="D64" s="46">
        <f>IF('Town Data'!E60&gt;9,'Town Data'!D60,"*")</f>
        <v>965799.13</v>
      </c>
      <c r="E64" s="47">
        <f>IF('Town Data'!G60&gt;9,'Town Data'!F60,"*")</f>
        <v>175269.77</v>
      </c>
      <c r="F64" s="45">
        <f>IF('Town Data'!I60&gt;9,'Town Data'!H60,"*")</f>
        <v>1231115.81</v>
      </c>
      <c r="G64" s="46">
        <f>IF('Town Data'!K60&gt;9,'Town Data'!J60,"*")</f>
        <v>1768036.76</v>
      </c>
      <c r="H64" s="47">
        <f>IF('Town Data'!M60&gt;9,'Town Data'!L60,"*")</f>
        <v>439298.18</v>
      </c>
      <c r="I64" s="9">
        <f t="shared" si="0"/>
        <v>-0.41968379075563983</v>
      </c>
      <c r="J64" s="9">
        <f t="shared" si="1"/>
        <v>-0.45374488141298602</v>
      </c>
      <c r="K64" s="9">
        <f t="shared" si="2"/>
        <v>-0.60102322754899651</v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1141858.03</v>
      </c>
      <c r="C2" s="39">
        <v>34</v>
      </c>
      <c r="D2" s="39">
        <v>0</v>
      </c>
      <c r="E2" s="39">
        <v>0</v>
      </c>
      <c r="F2" s="39">
        <v>101406.86</v>
      </c>
      <c r="G2" s="39">
        <v>12</v>
      </c>
      <c r="H2" s="39">
        <v>1272734.19</v>
      </c>
      <c r="I2" s="39">
        <v>34</v>
      </c>
      <c r="J2" s="39">
        <v>0</v>
      </c>
      <c r="K2" s="39">
        <v>0</v>
      </c>
      <c r="L2" s="39">
        <v>237743.62</v>
      </c>
      <c r="M2" s="39">
        <v>17</v>
      </c>
    </row>
    <row r="3" spans="1:13" x14ac:dyDescent="0.25">
      <c r="A3" s="38" t="s">
        <v>48</v>
      </c>
      <c r="B3" s="39">
        <v>333624.98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345650.22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152044.56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168144.06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1934721.53</v>
      </c>
      <c r="C5" s="39">
        <v>58</v>
      </c>
      <c r="D5" s="39">
        <v>117356.6</v>
      </c>
      <c r="E5" s="39">
        <v>12</v>
      </c>
      <c r="F5" s="39">
        <v>143784.56</v>
      </c>
      <c r="G5" s="39">
        <v>19</v>
      </c>
      <c r="H5" s="39">
        <v>2318811.85</v>
      </c>
      <c r="I5" s="39">
        <v>67</v>
      </c>
      <c r="J5" s="39">
        <v>439471.32</v>
      </c>
      <c r="K5" s="39">
        <v>18</v>
      </c>
      <c r="L5" s="39">
        <v>307274.51</v>
      </c>
      <c r="M5" s="39">
        <v>31</v>
      </c>
    </row>
    <row r="6" spans="1:13" x14ac:dyDescent="0.25">
      <c r="A6" s="38" t="s">
        <v>51</v>
      </c>
      <c r="B6" s="39">
        <v>1276848.08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1563073.2</v>
      </c>
      <c r="I6" s="39">
        <v>21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331290.81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403522.54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221740.99</v>
      </c>
      <c r="C8" s="39">
        <v>15</v>
      </c>
      <c r="D8" s="39">
        <v>0</v>
      </c>
      <c r="E8" s="39">
        <v>0</v>
      </c>
      <c r="F8" s="39">
        <v>0</v>
      </c>
      <c r="G8" s="39">
        <v>0</v>
      </c>
      <c r="H8" s="39">
        <v>249545.87</v>
      </c>
      <c r="I8" s="39">
        <v>16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2585048.17</v>
      </c>
      <c r="C9" s="39">
        <v>63</v>
      </c>
      <c r="D9" s="39">
        <v>423596.61</v>
      </c>
      <c r="E9" s="39">
        <v>12</v>
      </c>
      <c r="F9" s="39">
        <v>170480.66</v>
      </c>
      <c r="G9" s="39">
        <v>21</v>
      </c>
      <c r="H9" s="39">
        <v>3310259.08</v>
      </c>
      <c r="I9" s="39">
        <v>84</v>
      </c>
      <c r="J9" s="39">
        <v>699786.43</v>
      </c>
      <c r="K9" s="39">
        <v>20</v>
      </c>
      <c r="L9" s="39">
        <v>460192.08</v>
      </c>
      <c r="M9" s="39">
        <v>38</v>
      </c>
    </row>
    <row r="10" spans="1:13" x14ac:dyDescent="0.25">
      <c r="A10" s="38" t="s">
        <v>55</v>
      </c>
      <c r="B10" s="39">
        <v>245120.74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312321.99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230675.9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411903.15</v>
      </c>
      <c r="I11" s="39">
        <v>10</v>
      </c>
      <c r="J11" s="39">
        <v>525432.06000000006</v>
      </c>
      <c r="K11" s="39">
        <v>11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4903045.6100000003</v>
      </c>
      <c r="C12" s="39">
        <v>142</v>
      </c>
      <c r="D12" s="39">
        <v>0</v>
      </c>
      <c r="E12" s="39">
        <v>0</v>
      </c>
      <c r="F12" s="39">
        <v>682231.78</v>
      </c>
      <c r="G12" s="39">
        <v>58</v>
      </c>
      <c r="H12" s="39">
        <v>8204708.3700000001</v>
      </c>
      <c r="I12" s="39">
        <v>177</v>
      </c>
      <c r="J12" s="39">
        <v>2971549.94</v>
      </c>
      <c r="K12" s="39">
        <v>14</v>
      </c>
      <c r="L12" s="39">
        <v>2872076.94</v>
      </c>
      <c r="M12" s="39">
        <v>104</v>
      </c>
    </row>
    <row r="13" spans="1:13" x14ac:dyDescent="0.25">
      <c r="A13" s="38" t="s">
        <v>58</v>
      </c>
      <c r="B13" s="39">
        <v>661585.94999999995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963204.48</v>
      </c>
      <c r="I13" s="39">
        <v>15</v>
      </c>
      <c r="J13" s="39">
        <v>0</v>
      </c>
      <c r="K13" s="39">
        <v>0</v>
      </c>
      <c r="L13" s="39">
        <v>289619.05</v>
      </c>
      <c r="M13" s="39">
        <v>10</v>
      </c>
    </row>
    <row r="14" spans="1:13" x14ac:dyDescent="0.25">
      <c r="A14" s="38" t="s">
        <v>59</v>
      </c>
      <c r="B14" s="39">
        <v>296573.40999999997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361185.16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202383.12</v>
      </c>
      <c r="C15" s="39">
        <v>13</v>
      </c>
      <c r="D15" s="39">
        <v>0</v>
      </c>
      <c r="E15" s="39">
        <v>0</v>
      </c>
      <c r="F15" s="39">
        <v>0</v>
      </c>
      <c r="G15" s="39">
        <v>0</v>
      </c>
      <c r="H15" s="39">
        <v>307232.53000000003</v>
      </c>
      <c r="I15" s="39">
        <v>14</v>
      </c>
      <c r="J15" s="39">
        <v>83762.5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1839135.19</v>
      </c>
      <c r="C16" s="39">
        <v>44</v>
      </c>
      <c r="D16" s="39">
        <v>0</v>
      </c>
      <c r="E16" s="39">
        <v>0</v>
      </c>
      <c r="F16" s="39">
        <v>133570.54</v>
      </c>
      <c r="G16" s="39">
        <v>10</v>
      </c>
      <c r="H16" s="39">
        <v>2184759.73</v>
      </c>
      <c r="I16" s="39">
        <v>44</v>
      </c>
      <c r="J16" s="39">
        <v>0</v>
      </c>
      <c r="K16" s="39">
        <v>0</v>
      </c>
      <c r="L16" s="39">
        <v>299677.11</v>
      </c>
      <c r="M16" s="39">
        <v>15</v>
      </c>
    </row>
    <row r="17" spans="1:13" x14ac:dyDescent="0.25">
      <c r="A17" s="38" t="s">
        <v>62</v>
      </c>
      <c r="B17" s="39">
        <v>697292.98</v>
      </c>
      <c r="C17" s="39">
        <v>18</v>
      </c>
      <c r="D17" s="39">
        <v>0</v>
      </c>
      <c r="E17" s="39">
        <v>0</v>
      </c>
      <c r="F17" s="39">
        <v>0</v>
      </c>
      <c r="G17" s="39">
        <v>0</v>
      </c>
      <c r="H17" s="39">
        <v>801150.3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390656.7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1217141.93</v>
      </c>
      <c r="C19" s="39">
        <v>22</v>
      </c>
      <c r="D19" s="39">
        <v>479381.45</v>
      </c>
      <c r="E19" s="39">
        <v>20</v>
      </c>
      <c r="F19" s="39">
        <v>343749.07</v>
      </c>
      <c r="G19" s="39">
        <v>13</v>
      </c>
      <c r="H19" s="39">
        <v>1299567.1599999999</v>
      </c>
      <c r="I19" s="39">
        <v>22</v>
      </c>
      <c r="J19" s="39">
        <v>618397.80000000005</v>
      </c>
      <c r="K19" s="39">
        <v>26</v>
      </c>
      <c r="L19" s="39">
        <v>418792.97</v>
      </c>
      <c r="M19" s="39">
        <v>12</v>
      </c>
    </row>
    <row r="20" spans="1:13" x14ac:dyDescent="0.25">
      <c r="A20" s="38" t="s">
        <v>65</v>
      </c>
      <c r="B20" s="39">
        <v>312917.64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338335.81</v>
      </c>
      <c r="I20" s="39">
        <v>12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3036241.57</v>
      </c>
      <c r="C21" s="39">
        <v>74</v>
      </c>
      <c r="D21" s="39">
        <v>0</v>
      </c>
      <c r="E21" s="39">
        <v>0</v>
      </c>
      <c r="F21" s="39">
        <v>163713.01999999999</v>
      </c>
      <c r="G21" s="39">
        <v>20</v>
      </c>
      <c r="H21" s="39">
        <v>3163943.68</v>
      </c>
      <c r="I21" s="39">
        <v>73</v>
      </c>
      <c r="J21" s="39">
        <v>0</v>
      </c>
      <c r="K21" s="39">
        <v>0</v>
      </c>
      <c r="L21" s="39">
        <v>328238.52</v>
      </c>
      <c r="M21" s="39">
        <v>24</v>
      </c>
    </row>
    <row r="22" spans="1:13" x14ac:dyDescent="0.25">
      <c r="A22" s="38" t="s">
        <v>67</v>
      </c>
      <c r="B22" s="39">
        <v>388481.36</v>
      </c>
      <c r="C22" s="39">
        <v>12</v>
      </c>
      <c r="D22" s="39">
        <v>0</v>
      </c>
      <c r="E22" s="39">
        <v>0</v>
      </c>
      <c r="F22" s="39">
        <v>0</v>
      </c>
      <c r="G22" s="39">
        <v>0</v>
      </c>
      <c r="H22" s="39">
        <v>379590.5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209089.95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272273.24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1352453.42</v>
      </c>
      <c r="C24" s="39">
        <v>33</v>
      </c>
      <c r="D24" s="39">
        <v>534427.5</v>
      </c>
      <c r="E24" s="39">
        <v>11</v>
      </c>
      <c r="F24" s="39">
        <v>137944.89000000001</v>
      </c>
      <c r="G24" s="39">
        <v>14</v>
      </c>
      <c r="H24" s="39">
        <v>2023775.02</v>
      </c>
      <c r="I24" s="39">
        <v>40</v>
      </c>
      <c r="J24" s="39">
        <v>1007126.45</v>
      </c>
      <c r="K24" s="39">
        <v>19</v>
      </c>
      <c r="L24" s="39">
        <v>365441.07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354780.06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2657622.42</v>
      </c>
      <c r="C26" s="39">
        <v>34</v>
      </c>
      <c r="D26" s="39">
        <v>3773290.75</v>
      </c>
      <c r="E26" s="39">
        <v>32</v>
      </c>
      <c r="F26" s="39">
        <v>865123.38</v>
      </c>
      <c r="G26" s="39">
        <v>26</v>
      </c>
      <c r="H26" s="39">
        <v>4537520.07</v>
      </c>
      <c r="I26" s="39">
        <v>33</v>
      </c>
      <c r="J26" s="39">
        <v>4676473.95</v>
      </c>
      <c r="K26" s="39">
        <v>44</v>
      </c>
      <c r="L26" s="39">
        <v>2545236.69</v>
      </c>
      <c r="M26" s="39">
        <v>29</v>
      </c>
    </row>
    <row r="27" spans="1:13" x14ac:dyDescent="0.25">
      <c r="A27" s="38" t="s">
        <v>72</v>
      </c>
      <c r="B27" s="39">
        <v>273660.5</v>
      </c>
      <c r="C27" s="39">
        <v>13</v>
      </c>
      <c r="D27" s="39">
        <v>0</v>
      </c>
      <c r="E27" s="39">
        <v>0</v>
      </c>
      <c r="F27" s="39">
        <v>0</v>
      </c>
      <c r="G27" s="39">
        <v>0</v>
      </c>
      <c r="H27" s="39">
        <v>429363.4</v>
      </c>
      <c r="I27" s="39">
        <v>14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1926661.76</v>
      </c>
      <c r="C28" s="39">
        <v>35</v>
      </c>
      <c r="D28" s="39">
        <v>1155597.54</v>
      </c>
      <c r="E28" s="39">
        <v>20</v>
      </c>
      <c r="F28" s="39">
        <v>475722.64</v>
      </c>
      <c r="G28" s="39">
        <v>18</v>
      </c>
      <c r="H28" s="39">
        <v>2926615.52</v>
      </c>
      <c r="I28" s="39">
        <v>37</v>
      </c>
      <c r="J28" s="39">
        <v>1624967.27</v>
      </c>
      <c r="K28" s="39">
        <v>23</v>
      </c>
      <c r="L28" s="39">
        <v>1050606.1399999999</v>
      </c>
      <c r="M28" s="39">
        <v>21</v>
      </c>
    </row>
    <row r="29" spans="1:13" x14ac:dyDescent="0.25">
      <c r="A29" s="38" t="s">
        <v>74</v>
      </c>
      <c r="B29" s="39">
        <v>933617.38</v>
      </c>
      <c r="C29" s="39">
        <v>21</v>
      </c>
      <c r="D29" s="39">
        <v>0</v>
      </c>
      <c r="E29" s="39">
        <v>0</v>
      </c>
      <c r="F29" s="39">
        <v>0</v>
      </c>
      <c r="G29" s="39">
        <v>0</v>
      </c>
      <c r="H29" s="39">
        <v>1071129.17</v>
      </c>
      <c r="I29" s="39">
        <v>24</v>
      </c>
      <c r="J29" s="39">
        <v>0</v>
      </c>
      <c r="K29" s="39">
        <v>0</v>
      </c>
      <c r="L29" s="39">
        <v>103252.02</v>
      </c>
      <c r="M29" s="39">
        <v>11</v>
      </c>
    </row>
    <row r="30" spans="1:13" x14ac:dyDescent="0.25">
      <c r="A30" s="38" t="s">
        <v>75</v>
      </c>
      <c r="B30" s="39">
        <v>1901512.87</v>
      </c>
      <c r="C30" s="39">
        <v>50</v>
      </c>
      <c r="D30" s="39">
        <v>1573774.09</v>
      </c>
      <c r="E30" s="39">
        <v>21</v>
      </c>
      <c r="F30" s="39">
        <v>375290.63</v>
      </c>
      <c r="G30" s="39">
        <v>28</v>
      </c>
      <c r="H30" s="39">
        <v>2339275.7999999998</v>
      </c>
      <c r="I30" s="39">
        <v>54</v>
      </c>
      <c r="J30" s="39">
        <v>2390756.59</v>
      </c>
      <c r="K30" s="39">
        <v>29</v>
      </c>
      <c r="L30" s="39">
        <v>599097.99</v>
      </c>
      <c r="M30" s="39">
        <v>35</v>
      </c>
    </row>
    <row r="31" spans="1:13" x14ac:dyDescent="0.25">
      <c r="A31" s="38" t="s">
        <v>76</v>
      </c>
      <c r="B31" s="39">
        <v>1315843.49</v>
      </c>
      <c r="C31" s="39">
        <v>40</v>
      </c>
      <c r="D31" s="39">
        <v>0</v>
      </c>
      <c r="E31" s="39">
        <v>0</v>
      </c>
      <c r="F31" s="39">
        <v>75383.5</v>
      </c>
      <c r="G31" s="39">
        <v>13</v>
      </c>
      <c r="H31" s="39">
        <v>2008789.79</v>
      </c>
      <c r="I31" s="39">
        <v>46</v>
      </c>
      <c r="J31" s="39">
        <v>0</v>
      </c>
      <c r="K31" s="39">
        <v>0</v>
      </c>
      <c r="L31" s="39">
        <v>308199.31</v>
      </c>
      <c r="M31" s="39">
        <v>21</v>
      </c>
    </row>
    <row r="32" spans="1:13" x14ac:dyDescent="0.25">
      <c r="A32" s="38" t="s">
        <v>77</v>
      </c>
      <c r="B32" s="39">
        <v>762775.24</v>
      </c>
      <c r="C32" s="39">
        <v>20</v>
      </c>
      <c r="D32" s="39">
        <v>0</v>
      </c>
      <c r="E32" s="39">
        <v>0</v>
      </c>
      <c r="F32" s="39">
        <v>0</v>
      </c>
      <c r="G32" s="39">
        <v>0</v>
      </c>
      <c r="H32" s="39">
        <v>760111.16</v>
      </c>
      <c r="I32" s="39">
        <v>21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1020578.74</v>
      </c>
      <c r="C33" s="39">
        <v>38</v>
      </c>
      <c r="D33" s="39">
        <v>0</v>
      </c>
      <c r="E33" s="39">
        <v>0</v>
      </c>
      <c r="F33" s="39">
        <v>64053.84</v>
      </c>
      <c r="G33" s="39">
        <v>14</v>
      </c>
      <c r="H33" s="39">
        <v>1840663.62</v>
      </c>
      <c r="I33" s="39">
        <v>47</v>
      </c>
      <c r="J33" s="39">
        <v>0</v>
      </c>
      <c r="K33" s="39">
        <v>0</v>
      </c>
      <c r="L33" s="39">
        <v>310283.7</v>
      </c>
      <c r="M33" s="39">
        <v>24</v>
      </c>
    </row>
    <row r="34" spans="1:13" x14ac:dyDescent="0.25">
      <c r="A34" s="38" t="s">
        <v>79</v>
      </c>
      <c r="B34" s="39">
        <v>1052609.06</v>
      </c>
      <c r="C34" s="39">
        <v>25</v>
      </c>
      <c r="D34" s="39">
        <v>0</v>
      </c>
      <c r="E34" s="39">
        <v>0</v>
      </c>
      <c r="F34" s="39">
        <v>0</v>
      </c>
      <c r="G34" s="39">
        <v>0</v>
      </c>
      <c r="H34" s="39">
        <v>1144560.1200000001</v>
      </c>
      <c r="I34" s="39">
        <v>30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832617.56</v>
      </c>
      <c r="C35" s="39">
        <v>21</v>
      </c>
      <c r="D35" s="39">
        <v>0</v>
      </c>
      <c r="E35" s="39">
        <v>0</v>
      </c>
      <c r="F35" s="39">
        <v>0</v>
      </c>
      <c r="G35" s="39">
        <v>0</v>
      </c>
      <c r="H35" s="39">
        <v>847396.3</v>
      </c>
      <c r="I35" s="39">
        <v>26</v>
      </c>
      <c r="J35" s="39">
        <v>0</v>
      </c>
      <c r="K35" s="39">
        <v>0</v>
      </c>
      <c r="L35" s="39">
        <v>129126.54</v>
      </c>
      <c r="M35" s="39">
        <v>12</v>
      </c>
    </row>
    <row r="36" spans="1:13" x14ac:dyDescent="0.25">
      <c r="A36" s="38" t="s">
        <v>81</v>
      </c>
      <c r="B36" s="39">
        <v>195331.72</v>
      </c>
      <c r="C36" s="39">
        <v>17</v>
      </c>
      <c r="D36" s="39">
        <v>0</v>
      </c>
      <c r="E36" s="39">
        <v>0</v>
      </c>
      <c r="F36" s="39">
        <v>0</v>
      </c>
      <c r="G36" s="39">
        <v>0</v>
      </c>
      <c r="H36" s="39">
        <v>319755.01</v>
      </c>
      <c r="I36" s="39">
        <v>21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121079.54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170920.82</v>
      </c>
      <c r="I37" s="39">
        <v>12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476316.15</v>
      </c>
      <c r="C38" s="39">
        <v>16</v>
      </c>
      <c r="D38" s="39">
        <v>0</v>
      </c>
      <c r="E38" s="39">
        <v>0</v>
      </c>
      <c r="F38" s="39">
        <v>0</v>
      </c>
      <c r="G38" s="39">
        <v>0</v>
      </c>
      <c r="H38" s="39">
        <v>572448.42000000004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232634.84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327770.67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329187.87</v>
      </c>
      <c r="C40" s="39">
        <v>19</v>
      </c>
      <c r="D40" s="39">
        <v>0</v>
      </c>
      <c r="E40" s="39">
        <v>0</v>
      </c>
      <c r="F40" s="39">
        <v>0</v>
      </c>
      <c r="G40" s="39">
        <v>0</v>
      </c>
      <c r="H40" s="39">
        <v>414026.97</v>
      </c>
      <c r="I40" s="39">
        <v>31</v>
      </c>
      <c r="J40" s="39">
        <v>0</v>
      </c>
      <c r="K40" s="39">
        <v>0</v>
      </c>
      <c r="L40" s="39">
        <v>96043.46</v>
      </c>
      <c r="M40" s="39">
        <v>13</v>
      </c>
    </row>
    <row r="41" spans="1:13" x14ac:dyDescent="0.25">
      <c r="A41" s="38" t="s">
        <v>86</v>
      </c>
      <c r="B41" s="39">
        <v>3165264.63</v>
      </c>
      <c r="C41" s="39">
        <v>68</v>
      </c>
      <c r="D41" s="39">
        <v>0</v>
      </c>
      <c r="E41" s="39">
        <v>0</v>
      </c>
      <c r="F41" s="39">
        <v>206300.53</v>
      </c>
      <c r="G41" s="39">
        <v>17</v>
      </c>
      <c r="H41" s="39">
        <v>3327273.38</v>
      </c>
      <c r="I41" s="39">
        <v>81</v>
      </c>
      <c r="J41" s="39">
        <v>347458.12</v>
      </c>
      <c r="K41" s="39">
        <v>11</v>
      </c>
      <c r="L41" s="39">
        <v>437565.13</v>
      </c>
      <c r="M41" s="39">
        <v>33</v>
      </c>
    </row>
    <row r="42" spans="1:13" x14ac:dyDescent="0.25">
      <c r="A42" s="38" t="s">
        <v>87</v>
      </c>
      <c r="B42" s="39">
        <v>1213407.6399999999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1813835.27</v>
      </c>
      <c r="I42" s="39">
        <v>16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498781.25</v>
      </c>
      <c r="C43" s="39">
        <v>20</v>
      </c>
      <c r="D43" s="39">
        <v>0</v>
      </c>
      <c r="E43" s="39">
        <v>0</v>
      </c>
      <c r="F43" s="39">
        <v>0</v>
      </c>
      <c r="G43" s="39">
        <v>0</v>
      </c>
      <c r="H43" s="39">
        <v>679959.72</v>
      </c>
      <c r="I43" s="39">
        <v>21</v>
      </c>
      <c r="J43" s="39">
        <v>0</v>
      </c>
      <c r="K43" s="39">
        <v>0</v>
      </c>
      <c r="L43" s="39">
        <v>123606.25</v>
      </c>
      <c r="M43" s="39">
        <v>13</v>
      </c>
    </row>
    <row r="44" spans="1:13" x14ac:dyDescent="0.25">
      <c r="A44" s="38" t="s">
        <v>89</v>
      </c>
      <c r="B44" s="39">
        <v>5216604.2</v>
      </c>
      <c r="C44" s="39">
        <v>82</v>
      </c>
      <c r="D44" s="39">
        <v>831663.11</v>
      </c>
      <c r="E44" s="39">
        <v>16</v>
      </c>
      <c r="F44" s="39">
        <v>272518.76</v>
      </c>
      <c r="G44" s="39">
        <v>23</v>
      </c>
      <c r="H44" s="39">
        <v>6810720.1900000004</v>
      </c>
      <c r="I44" s="39">
        <v>96</v>
      </c>
      <c r="J44" s="39">
        <v>2456792.17</v>
      </c>
      <c r="K44" s="39">
        <v>17</v>
      </c>
      <c r="L44" s="39">
        <v>750945.31</v>
      </c>
      <c r="M44" s="39">
        <v>36</v>
      </c>
    </row>
    <row r="45" spans="1:13" x14ac:dyDescent="0.25">
      <c r="A45" s="38" t="s">
        <v>90</v>
      </c>
      <c r="B45" s="39">
        <v>978276</v>
      </c>
      <c r="C45" s="39">
        <v>26</v>
      </c>
      <c r="D45" s="39">
        <v>0</v>
      </c>
      <c r="E45" s="39">
        <v>0</v>
      </c>
      <c r="F45" s="39">
        <v>0</v>
      </c>
      <c r="G45" s="39">
        <v>0</v>
      </c>
      <c r="H45" s="39">
        <v>940649.46</v>
      </c>
      <c r="I45" s="39">
        <v>32</v>
      </c>
      <c r="J45" s="39">
        <v>0</v>
      </c>
      <c r="K45" s="39">
        <v>0</v>
      </c>
      <c r="L45" s="39">
        <v>91236.76</v>
      </c>
      <c r="M45" s="39">
        <v>13</v>
      </c>
    </row>
    <row r="46" spans="1:13" x14ac:dyDescent="0.25">
      <c r="A46" s="38" t="s">
        <v>91</v>
      </c>
      <c r="B46" s="39">
        <v>1513011.27</v>
      </c>
      <c r="C46" s="39">
        <v>31</v>
      </c>
      <c r="D46" s="39">
        <v>0</v>
      </c>
      <c r="E46" s="39">
        <v>0</v>
      </c>
      <c r="F46" s="39">
        <v>0</v>
      </c>
      <c r="G46" s="39">
        <v>0</v>
      </c>
      <c r="H46" s="39">
        <v>1505934.68</v>
      </c>
      <c r="I46" s="39">
        <v>33</v>
      </c>
      <c r="J46" s="39">
        <v>0</v>
      </c>
      <c r="K46" s="39">
        <v>0</v>
      </c>
      <c r="L46" s="39">
        <v>185959.62</v>
      </c>
      <c r="M46" s="39">
        <v>14</v>
      </c>
    </row>
    <row r="47" spans="1:13" x14ac:dyDescent="0.25">
      <c r="A47" s="38" t="s">
        <v>92</v>
      </c>
      <c r="B47" s="39">
        <v>730835.21</v>
      </c>
      <c r="C47" s="39">
        <v>15</v>
      </c>
      <c r="D47" s="39">
        <v>0</v>
      </c>
      <c r="E47" s="39">
        <v>0</v>
      </c>
      <c r="F47" s="39">
        <v>0</v>
      </c>
      <c r="G47" s="39">
        <v>0</v>
      </c>
      <c r="H47" s="39">
        <v>759848.03</v>
      </c>
      <c r="I47" s="39">
        <v>20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792451.98</v>
      </c>
      <c r="C48" s="39">
        <v>35</v>
      </c>
      <c r="D48" s="39">
        <v>0</v>
      </c>
      <c r="E48" s="39">
        <v>0</v>
      </c>
      <c r="F48" s="39">
        <v>0</v>
      </c>
      <c r="G48" s="39">
        <v>0</v>
      </c>
      <c r="H48" s="39">
        <v>949934.21</v>
      </c>
      <c r="I48" s="39">
        <v>42</v>
      </c>
      <c r="J48" s="39">
        <v>0</v>
      </c>
      <c r="K48" s="39">
        <v>0</v>
      </c>
      <c r="L48" s="39">
        <v>103655.65</v>
      </c>
      <c r="M48" s="39">
        <v>19</v>
      </c>
    </row>
    <row r="49" spans="1:13" x14ac:dyDescent="0.25">
      <c r="A49" s="38" t="s">
        <v>94</v>
      </c>
      <c r="B49" s="39">
        <v>3968287.83</v>
      </c>
      <c r="C49" s="39">
        <v>57</v>
      </c>
      <c r="D49" s="39">
        <v>7656856.5</v>
      </c>
      <c r="E49" s="39">
        <v>61</v>
      </c>
      <c r="F49" s="39">
        <v>1253573.43</v>
      </c>
      <c r="G49" s="39">
        <v>39</v>
      </c>
      <c r="H49" s="39">
        <v>5793352.2000000002</v>
      </c>
      <c r="I49" s="39">
        <v>61</v>
      </c>
      <c r="J49" s="39">
        <v>9805261.5099999998</v>
      </c>
      <c r="K49" s="39">
        <v>69</v>
      </c>
      <c r="L49" s="39">
        <v>2230333.02</v>
      </c>
      <c r="M49" s="39">
        <v>43</v>
      </c>
    </row>
    <row r="50" spans="1:13" x14ac:dyDescent="0.25">
      <c r="A50" s="38" t="s">
        <v>95</v>
      </c>
      <c r="B50" s="39">
        <v>411511.4</v>
      </c>
      <c r="C50" s="39">
        <v>14</v>
      </c>
      <c r="D50" s="39">
        <v>0</v>
      </c>
      <c r="E50" s="39">
        <v>0</v>
      </c>
      <c r="F50" s="39">
        <v>0</v>
      </c>
      <c r="G50" s="39">
        <v>0</v>
      </c>
      <c r="H50" s="39">
        <v>434629.59</v>
      </c>
      <c r="I50" s="39">
        <v>14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260076.69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304090.28000000003</v>
      </c>
      <c r="I51" s="39">
        <v>17</v>
      </c>
      <c r="J51" s="39">
        <v>0</v>
      </c>
      <c r="K51" s="39">
        <v>0</v>
      </c>
      <c r="L51" s="39">
        <v>75076.12</v>
      </c>
      <c r="M51" s="39">
        <v>10</v>
      </c>
    </row>
    <row r="52" spans="1:13" x14ac:dyDescent="0.25">
      <c r="A52" s="38" t="s">
        <v>97</v>
      </c>
      <c r="B52" s="39">
        <v>747627.29</v>
      </c>
      <c r="C52" s="39">
        <v>26</v>
      </c>
      <c r="D52" s="39">
        <v>199289.64</v>
      </c>
      <c r="E52" s="39">
        <v>13</v>
      </c>
      <c r="F52" s="39">
        <v>84114.04</v>
      </c>
      <c r="G52" s="39">
        <v>13</v>
      </c>
      <c r="H52" s="39">
        <v>1150170.51</v>
      </c>
      <c r="I52" s="39">
        <v>28</v>
      </c>
      <c r="J52" s="39">
        <v>405852.29</v>
      </c>
      <c r="K52" s="39">
        <v>14</v>
      </c>
      <c r="L52" s="39">
        <v>491363.29</v>
      </c>
      <c r="M52" s="39">
        <v>18</v>
      </c>
    </row>
    <row r="53" spans="1:13" x14ac:dyDescent="0.25">
      <c r="A53" s="38" t="s">
        <v>98</v>
      </c>
      <c r="B53" s="39">
        <v>709118.2</v>
      </c>
      <c r="C53" s="39">
        <v>14</v>
      </c>
      <c r="D53" s="39">
        <v>1043304.41</v>
      </c>
      <c r="E53" s="39">
        <v>10</v>
      </c>
      <c r="F53" s="39">
        <v>0</v>
      </c>
      <c r="G53" s="39">
        <v>0</v>
      </c>
      <c r="H53" s="39">
        <v>1110944.44</v>
      </c>
      <c r="I53" s="39">
        <v>13</v>
      </c>
      <c r="J53" s="39">
        <v>1200276.79</v>
      </c>
      <c r="K53" s="39">
        <v>13</v>
      </c>
      <c r="L53" s="39">
        <v>492054.69</v>
      </c>
      <c r="M53" s="39">
        <v>10</v>
      </c>
    </row>
    <row r="54" spans="1:13" x14ac:dyDescent="0.25">
      <c r="A54" s="38" t="s">
        <v>99</v>
      </c>
      <c r="B54" s="39">
        <v>859573.54</v>
      </c>
      <c r="C54" s="39">
        <v>36</v>
      </c>
      <c r="D54" s="39">
        <v>0</v>
      </c>
      <c r="E54" s="39">
        <v>0</v>
      </c>
      <c r="F54" s="39">
        <v>138703.64000000001</v>
      </c>
      <c r="G54" s="39">
        <v>13</v>
      </c>
      <c r="H54" s="39">
        <v>1289490.7</v>
      </c>
      <c r="I54" s="39">
        <v>40</v>
      </c>
      <c r="J54" s="39">
        <v>0</v>
      </c>
      <c r="K54" s="39">
        <v>0</v>
      </c>
      <c r="L54" s="39">
        <v>350554.92</v>
      </c>
      <c r="M54" s="39">
        <v>16</v>
      </c>
    </row>
    <row r="55" spans="1:13" x14ac:dyDescent="0.25">
      <c r="A55" s="38" t="s">
        <v>100</v>
      </c>
      <c r="B55" s="39">
        <v>2355802.2999999998</v>
      </c>
      <c r="C55" s="39">
        <v>44</v>
      </c>
      <c r="D55" s="39">
        <v>0</v>
      </c>
      <c r="E55" s="39">
        <v>0</v>
      </c>
      <c r="F55" s="39">
        <v>171265.84</v>
      </c>
      <c r="G55" s="39">
        <v>17</v>
      </c>
      <c r="H55" s="39">
        <v>3157167.31</v>
      </c>
      <c r="I55" s="39">
        <v>49</v>
      </c>
      <c r="J55" s="39">
        <v>0</v>
      </c>
      <c r="K55" s="39">
        <v>0</v>
      </c>
      <c r="L55" s="39">
        <v>320732.2</v>
      </c>
      <c r="M55" s="39">
        <v>19</v>
      </c>
    </row>
    <row r="56" spans="1:13" x14ac:dyDescent="0.25">
      <c r="A56" s="38" t="s">
        <v>101</v>
      </c>
      <c r="B56" s="39">
        <v>588380.75</v>
      </c>
      <c r="C56" s="39">
        <v>21</v>
      </c>
      <c r="D56" s="39">
        <v>193511.06</v>
      </c>
      <c r="E56" s="39">
        <v>13</v>
      </c>
      <c r="F56" s="39">
        <v>116757.52</v>
      </c>
      <c r="G56" s="39">
        <v>13</v>
      </c>
      <c r="H56" s="39">
        <v>682242.22</v>
      </c>
      <c r="I56" s="39">
        <v>23</v>
      </c>
      <c r="J56" s="39">
        <v>235225.3</v>
      </c>
      <c r="K56" s="39">
        <v>14</v>
      </c>
      <c r="L56" s="39">
        <v>143064.89000000001</v>
      </c>
      <c r="M56" s="39">
        <v>13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303616.39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223851.45</v>
      </c>
      <c r="K58" s="39">
        <v>16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620359.5</v>
      </c>
      <c r="C59" s="39">
        <v>24</v>
      </c>
      <c r="D59" s="39">
        <v>0</v>
      </c>
      <c r="E59" s="39">
        <v>0</v>
      </c>
      <c r="F59" s="39">
        <v>0</v>
      </c>
      <c r="G59" s="39">
        <v>0</v>
      </c>
      <c r="H59" s="39">
        <v>995412.58</v>
      </c>
      <c r="I59" s="39">
        <v>28</v>
      </c>
      <c r="J59" s="39">
        <v>0</v>
      </c>
      <c r="K59" s="39">
        <v>0</v>
      </c>
      <c r="L59" s="39">
        <v>330067.63</v>
      </c>
      <c r="M59" s="39">
        <v>16</v>
      </c>
    </row>
    <row r="60" spans="1:13" x14ac:dyDescent="0.25">
      <c r="A60" s="38" t="s">
        <v>105</v>
      </c>
      <c r="B60" s="39">
        <v>714436.46</v>
      </c>
      <c r="C60" s="39">
        <v>21</v>
      </c>
      <c r="D60" s="39">
        <v>965799.13</v>
      </c>
      <c r="E60" s="39">
        <v>13</v>
      </c>
      <c r="F60" s="39">
        <v>175269.77</v>
      </c>
      <c r="G60" s="39">
        <v>10</v>
      </c>
      <c r="H60" s="39">
        <v>1231115.81</v>
      </c>
      <c r="I60" s="39">
        <v>21</v>
      </c>
      <c r="J60" s="39">
        <v>1768036.76</v>
      </c>
      <c r="K60" s="39">
        <v>19</v>
      </c>
      <c r="L60" s="39">
        <v>439298.18</v>
      </c>
      <c r="M60" s="39">
        <v>12</v>
      </c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106</v>
      </c>
      <c r="B2" s="35">
        <v>2140874.23</v>
      </c>
      <c r="C2" s="36">
        <v>95</v>
      </c>
      <c r="D2" s="35">
        <v>285815.65999999997</v>
      </c>
      <c r="E2" s="36">
        <v>14</v>
      </c>
      <c r="F2" s="35">
        <v>115755.32</v>
      </c>
      <c r="G2" s="36">
        <v>27</v>
      </c>
      <c r="H2" s="35">
        <v>3051384.85</v>
      </c>
      <c r="I2" s="36">
        <v>114</v>
      </c>
      <c r="J2" s="35">
        <v>672682.46</v>
      </c>
      <c r="K2" s="36">
        <v>29</v>
      </c>
      <c r="L2" s="35">
        <v>492418.04</v>
      </c>
      <c r="M2" s="37">
        <v>50</v>
      </c>
      <c r="N2" s="35"/>
      <c r="O2" s="35"/>
      <c r="P2" s="35"/>
      <c r="Q2" s="35"/>
      <c r="R2" s="35"/>
    </row>
    <row r="3" spans="1:18" x14ac:dyDescent="0.25">
      <c r="A3" s="35" t="s">
        <v>107</v>
      </c>
      <c r="B3" s="35">
        <v>4636672.67</v>
      </c>
      <c r="C3" s="36">
        <v>145</v>
      </c>
      <c r="D3" s="35">
        <v>2223876.2599999998</v>
      </c>
      <c r="E3" s="36">
        <v>54</v>
      </c>
      <c r="F3" s="35">
        <v>647914.43999999994</v>
      </c>
      <c r="G3" s="36">
        <v>60</v>
      </c>
      <c r="H3" s="35">
        <v>5913961.3099999996</v>
      </c>
      <c r="I3" s="36">
        <v>164</v>
      </c>
      <c r="J3" s="35">
        <v>3580818.45</v>
      </c>
      <c r="K3" s="36">
        <v>86</v>
      </c>
      <c r="L3" s="35">
        <v>1224793.42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108</v>
      </c>
      <c r="B4" s="35">
        <v>2466707.42</v>
      </c>
      <c r="C4" s="36">
        <v>99</v>
      </c>
      <c r="D4" s="35">
        <v>631325.23</v>
      </c>
      <c r="E4" s="36">
        <v>16</v>
      </c>
      <c r="F4" s="35">
        <v>187948.13</v>
      </c>
      <c r="G4" s="36">
        <v>28</v>
      </c>
      <c r="H4" s="35">
        <v>3083926.18</v>
      </c>
      <c r="I4" s="36">
        <v>107</v>
      </c>
      <c r="J4" s="35">
        <v>1004033.45</v>
      </c>
      <c r="K4" s="36">
        <v>26</v>
      </c>
      <c r="L4" s="35">
        <v>507249.64</v>
      </c>
      <c r="M4" s="37">
        <v>44</v>
      </c>
      <c r="N4" s="35"/>
      <c r="O4" s="35"/>
      <c r="P4" s="35"/>
      <c r="Q4" s="35"/>
      <c r="R4" s="35"/>
    </row>
    <row r="5" spans="1:18" x14ac:dyDescent="0.25">
      <c r="A5" s="35" t="s">
        <v>109</v>
      </c>
      <c r="B5" s="35">
        <v>20217367.550000001</v>
      </c>
      <c r="C5" s="36">
        <v>489</v>
      </c>
      <c r="D5" s="35">
        <v>2917893.53</v>
      </c>
      <c r="E5" s="36">
        <v>47</v>
      </c>
      <c r="F5" s="35">
        <v>1614695.86</v>
      </c>
      <c r="G5" s="36">
        <v>162</v>
      </c>
      <c r="H5" s="35">
        <v>27233564.93</v>
      </c>
      <c r="I5" s="36">
        <v>546</v>
      </c>
      <c r="J5" s="35">
        <v>7506670.3399999999</v>
      </c>
      <c r="K5" s="36">
        <v>59</v>
      </c>
      <c r="L5" s="35">
        <v>5337784.1100000003</v>
      </c>
      <c r="M5" s="37">
        <v>244</v>
      </c>
      <c r="N5" s="35"/>
      <c r="O5" s="35"/>
      <c r="P5" s="35"/>
      <c r="Q5" s="35"/>
      <c r="R5" s="35"/>
    </row>
    <row r="6" spans="1:18" x14ac:dyDescent="0.25">
      <c r="A6" s="35" t="s">
        <v>110</v>
      </c>
      <c r="B6" s="35">
        <v>241652.77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183783.4</v>
      </c>
      <c r="I6" s="36">
        <v>15</v>
      </c>
      <c r="J6" s="35">
        <v>0</v>
      </c>
      <c r="K6" s="36">
        <v>0</v>
      </c>
      <c r="L6" s="35">
        <v>82510.31</v>
      </c>
      <c r="M6" s="37">
        <v>12</v>
      </c>
      <c r="N6" s="35"/>
      <c r="O6" s="35"/>
      <c r="P6" s="35"/>
      <c r="Q6" s="35"/>
      <c r="R6" s="35"/>
    </row>
    <row r="7" spans="1:18" x14ac:dyDescent="0.25">
      <c r="A7" s="35" t="s">
        <v>111</v>
      </c>
      <c r="B7" s="35">
        <v>3483285.66</v>
      </c>
      <c r="C7" s="36">
        <v>105</v>
      </c>
      <c r="D7" s="35">
        <v>253961.72</v>
      </c>
      <c r="E7" s="36">
        <v>13</v>
      </c>
      <c r="F7" s="35">
        <v>202358.1</v>
      </c>
      <c r="G7" s="36">
        <v>28</v>
      </c>
      <c r="H7" s="35">
        <v>3648644.14</v>
      </c>
      <c r="I7" s="36">
        <v>113</v>
      </c>
      <c r="J7" s="35">
        <v>385699.37</v>
      </c>
      <c r="K7" s="36">
        <v>20</v>
      </c>
      <c r="L7" s="35">
        <v>398607.98</v>
      </c>
      <c r="M7" s="37">
        <v>41</v>
      </c>
      <c r="N7" s="35"/>
      <c r="O7" s="35"/>
      <c r="P7" s="35"/>
      <c r="Q7" s="35"/>
      <c r="R7" s="35"/>
    </row>
    <row r="8" spans="1:18" x14ac:dyDescent="0.25">
      <c r="A8" s="35" t="s">
        <v>112</v>
      </c>
      <c r="B8" s="35">
        <v>156319.79999999999</v>
      </c>
      <c r="C8" s="36">
        <v>15</v>
      </c>
      <c r="D8" s="35">
        <v>0</v>
      </c>
      <c r="E8" s="36">
        <v>0</v>
      </c>
      <c r="F8" s="35">
        <v>0</v>
      </c>
      <c r="G8" s="36">
        <v>0</v>
      </c>
      <c r="H8" s="35">
        <v>266777.62</v>
      </c>
      <c r="I8" s="36">
        <v>20</v>
      </c>
      <c r="J8" s="35">
        <v>0</v>
      </c>
      <c r="K8" s="36">
        <v>0</v>
      </c>
      <c r="L8" s="35">
        <v>46503.88</v>
      </c>
      <c r="M8" s="37">
        <v>10</v>
      </c>
      <c r="N8" s="35"/>
      <c r="O8" s="35"/>
      <c r="P8" s="35"/>
      <c r="Q8" s="35"/>
      <c r="R8" s="35"/>
    </row>
    <row r="9" spans="1:18" x14ac:dyDescent="0.25">
      <c r="A9" s="35" t="s">
        <v>113</v>
      </c>
      <c r="B9" s="35">
        <v>5910197.9000000004</v>
      </c>
      <c r="C9" s="36">
        <v>112</v>
      </c>
      <c r="D9" s="35">
        <v>8717065</v>
      </c>
      <c r="E9" s="36">
        <v>73</v>
      </c>
      <c r="F9" s="35">
        <v>1453593.04</v>
      </c>
      <c r="G9" s="36">
        <v>59</v>
      </c>
      <c r="H9" s="35">
        <v>8171795.2400000002</v>
      </c>
      <c r="I9" s="36">
        <v>124</v>
      </c>
      <c r="J9" s="35">
        <v>11728600.949999999</v>
      </c>
      <c r="K9" s="36">
        <v>89</v>
      </c>
      <c r="L9" s="35">
        <v>2675470.23</v>
      </c>
      <c r="M9" s="37">
        <v>68</v>
      </c>
      <c r="N9" s="35"/>
      <c r="O9" s="35"/>
      <c r="P9" s="35"/>
      <c r="Q9" s="35"/>
      <c r="R9" s="35"/>
    </row>
    <row r="10" spans="1:18" x14ac:dyDescent="0.25">
      <c r="A10" s="35" t="s">
        <v>114</v>
      </c>
      <c r="B10" s="35">
        <v>1129583.32</v>
      </c>
      <c r="C10" s="36">
        <v>47</v>
      </c>
      <c r="D10" s="35">
        <v>96717.82</v>
      </c>
      <c r="E10" s="36">
        <v>10</v>
      </c>
      <c r="F10" s="35">
        <v>61120.57</v>
      </c>
      <c r="G10" s="36">
        <v>10</v>
      </c>
      <c r="H10" s="35">
        <v>1488606.82</v>
      </c>
      <c r="I10" s="36">
        <v>58</v>
      </c>
      <c r="J10" s="35">
        <v>246400.51</v>
      </c>
      <c r="K10" s="36">
        <v>12</v>
      </c>
      <c r="L10" s="35">
        <v>194641.76</v>
      </c>
      <c r="M10" s="37">
        <v>19</v>
      </c>
      <c r="N10" s="35"/>
      <c r="O10" s="35"/>
      <c r="P10" s="35"/>
      <c r="Q10" s="35"/>
      <c r="R10" s="35"/>
    </row>
    <row r="11" spans="1:18" x14ac:dyDescent="0.25">
      <c r="A11" s="35" t="s">
        <v>115</v>
      </c>
      <c r="B11" s="35">
        <v>2329139.9300000002</v>
      </c>
      <c r="C11" s="36">
        <v>84</v>
      </c>
      <c r="D11" s="35">
        <v>684323.48</v>
      </c>
      <c r="E11" s="36">
        <v>15</v>
      </c>
      <c r="F11" s="35">
        <v>223245.84</v>
      </c>
      <c r="G11" s="36">
        <v>22</v>
      </c>
      <c r="H11" s="35">
        <v>2740985.06</v>
      </c>
      <c r="I11" s="36">
        <v>99</v>
      </c>
      <c r="J11" s="35">
        <v>1049932.75</v>
      </c>
      <c r="K11" s="36">
        <v>29</v>
      </c>
      <c r="L11" s="35">
        <v>427086.83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116</v>
      </c>
      <c r="B12" s="35">
        <v>2226990.29</v>
      </c>
      <c r="C12" s="36">
        <v>36</v>
      </c>
      <c r="D12" s="35">
        <v>27608036.219999999</v>
      </c>
      <c r="E12" s="36">
        <v>28</v>
      </c>
      <c r="F12" s="35">
        <v>453045.15</v>
      </c>
      <c r="G12" s="36">
        <v>11</v>
      </c>
      <c r="H12" s="35">
        <v>3987590.83</v>
      </c>
      <c r="I12" s="36">
        <v>36</v>
      </c>
      <c r="J12" s="35">
        <v>26720897.09</v>
      </c>
      <c r="K12" s="36">
        <v>36</v>
      </c>
      <c r="L12" s="35">
        <v>1564111.19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117</v>
      </c>
      <c r="B13" s="35">
        <v>8824881.0999999996</v>
      </c>
      <c r="C13" s="36">
        <v>216</v>
      </c>
      <c r="D13" s="35">
        <v>4835470.08</v>
      </c>
      <c r="E13" s="36">
        <v>62</v>
      </c>
      <c r="F13" s="35">
        <v>1259066.53</v>
      </c>
      <c r="G13" s="36">
        <v>74</v>
      </c>
      <c r="H13" s="35">
        <v>11877190.119999999</v>
      </c>
      <c r="I13" s="36">
        <v>245</v>
      </c>
      <c r="J13" s="35">
        <v>6826094.2400000002</v>
      </c>
      <c r="K13" s="36">
        <v>86</v>
      </c>
      <c r="L13" s="35">
        <v>3437256.57</v>
      </c>
      <c r="M13" s="37">
        <v>108</v>
      </c>
      <c r="N13" s="35"/>
      <c r="O13" s="35"/>
      <c r="P13" s="35"/>
      <c r="Q13" s="35"/>
      <c r="R13" s="35"/>
    </row>
    <row r="14" spans="1:18" x14ac:dyDescent="0.25">
      <c r="A14" s="35" t="s">
        <v>118</v>
      </c>
      <c r="B14" s="35">
        <v>6744446.3499999996</v>
      </c>
      <c r="C14" s="36">
        <v>213</v>
      </c>
      <c r="D14" s="35">
        <v>1961186</v>
      </c>
      <c r="E14" s="36">
        <v>44</v>
      </c>
      <c r="F14" s="35">
        <v>802195.77</v>
      </c>
      <c r="G14" s="36">
        <v>75</v>
      </c>
      <c r="H14" s="35">
        <v>9600602.5999999996</v>
      </c>
      <c r="I14" s="36">
        <v>239</v>
      </c>
      <c r="J14" s="35">
        <v>2927772.69</v>
      </c>
      <c r="K14" s="36">
        <v>62</v>
      </c>
      <c r="L14" s="35">
        <v>2262730.02</v>
      </c>
      <c r="M14" s="37">
        <v>106</v>
      </c>
      <c r="N14" s="35"/>
      <c r="O14" s="35"/>
      <c r="P14" s="35"/>
      <c r="Q14" s="35"/>
      <c r="R14" s="35"/>
    </row>
    <row r="15" spans="1:18" x14ac:dyDescent="0.25">
      <c r="A15" s="35" t="s">
        <v>119</v>
      </c>
      <c r="B15" s="35">
        <v>6646275.5199999996</v>
      </c>
      <c r="C15" s="36">
        <v>174</v>
      </c>
      <c r="D15" s="35">
        <v>2916187.57</v>
      </c>
      <c r="E15" s="36">
        <v>72</v>
      </c>
      <c r="F15" s="35">
        <v>1148414.28</v>
      </c>
      <c r="G15" s="36">
        <v>69</v>
      </c>
      <c r="H15" s="35">
        <v>8897512.5199999996</v>
      </c>
      <c r="I15" s="36">
        <v>218</v>
      </c>
      <c r="J15" s="35">
        <v>5133203.62</v>
      </c>
      <c r="K15" s="36">
        <v>102</v>
      </c>
      <c r="L15" s="35">
        <v>2374339.2599999998</v>
      </c>
      <c r="M15" s="37">
        <v>104</v>
      </c>
      <c r="N15" s="35"/>
      <c r="O15" s="35"/>
      <c r="P15" s="35"/>
      <c r="Q15" s="35"/>
      <c r="R15" s="35"/>
    </row>
    <row r="16" spans="1:18" x14ac:dyDescent="0.25">
      <c r="A16" s="35" t="s">
        <v>120</v>
      </c>
      <c r="B16" s="35">
        <v>6608245.8899999997</v>
      </c>
      <c r="C16" s="36">
        <v>195</v>
      </c>
      <c r="D16" s="35">
        <v>4098896.16</v>
      </c>
      <c r="E16" s="36">
        <v>70</v>
      </c>
      <c r="F16" s="35">
        <v>1082341.1499999999</v>
      </c>
      <c r="G16" s="36">
        <v>76</v>
      </c>
      <c r="H16" s="35">
        <v>9580537.8399999999</v>
      </c>
      <c r="I16" s="36">
        <v>225</v>
      </c>
      <c r="J16" s="35">
        <v>6293355.71</v>
      </c>
      <c r="K16" s="36">
        <v>114</v>
      </c>
      <c r="L16" s="35">
        <v>2624245.7999999998</v>
      </c>
      <c r="M16" s="37">
        <v>109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2021-09-22T14:38:15Z</dcterms:modified>
</cp:coreProperties>
</file>