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1FDBBD1-E50F-40F2-87B9-8450AD4D8669}" xr6:coauthVersionLast="45" xr6:coauthVersionMax="45" xr10:uidLastSave="{00000000-0000-0000-0000-000000000000}"/>
  <bookViews>
    <workbookView xWindow="1200" yWindow="0" windowWidth="18555" windowHeight="115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D350" i="3"/>
  <c r="C350" i="3"/>
  <c r="B350" i="3"/>
  <c r="J349" i="3"/>
  <c r="H349" i="3"/>
  <c r="G349" i="3"/>
  <c r="F349" i="3"/>
  <c r="E349" i="3"/>
  <c r="K349" i="3" s="1"/>
  <c r="D349" i="3"/>
  <c r="C349" i="3"/>
  <c r="I349" i="3" s="1"/>
  <c r="B349" i="3"/>
  <c r="H348" i="3"/>
  <c r="G348" i="3"/>
  <c r="F348" i="3"/>
  <c r="I348" i="3" s="1"/>
  <c r="E348" i="3"/>
  <c r="K348" i="3" s="1"/>
  <c r="D348" i="3"/>
  <c r="J348" i="3" s="1"/>
  <c r="C348" i="3"/>
  <c r="B348" i="3"/>
  <c r="H347" i="3"/>
  <c r="K347" i="3" s="1"/>
  <c r="G347" i="3"/>
  <c r="F347" i="3"/>
  <c r="E347" i="3"/>
  <c r="D347" i="3"/>
  <c r="J347" i="3" s="1"/>
  <c r="C347" i="3"/>
  <c r="B347" i="3"/>
  <c r="J346" i="3"/>
  <c r="H346" i="3"/>
  <c r="G346" i="3"/>
  <c r="F346" i="3"/>
  <c r="E346" i="3"/>
  <c r="D346" i="3"/>
  <c r="C346" i="3"/>
  <c r="I346" i="3" s="1"/>
  <c r="B346" i="3"/>
  <c r="J345" i="3"/>
  <c r="H345" i="3"/>
  <c r="G345" i="3"/>
  <c r="F345" i="3"/>
  <c r="E345" i="3"/>
  <c r="K345" i="3" s="1"/>
  <c r="D345" i="3"/>
  <c r="C345" i="3"/>
  <c r="I345" i="3" s="1"/>
  <c r="B345" i="3"/>
  <c r="H344" i="3"/>
  <c r="G344" i="3"/>
  <c r="F344" i="3"/>
  <c r="I344" i="3" s="1"/>
  <c r="E344" i="3"/>
  <c r="K344" i="3" s="1"/>
  <c r="D344" i="3"/>
  <c r="J344" i="3" s="1"/>
  <c r="C344" i="3"/>
  <c r="B344" i="3"/>
  <c r="H343" i="3"/>
  <c r="G343" i="3"/>
  <c r="F343" i="3"/>
  <c r="E343" i="3"/>
  <c r="K343" i="3" s="1"/>
  <c r="D343" i="3"/>
  <c r="J343" i="3" s="1"/>
  <c r="C343" i="3"/>
  <c r="I343" i="3" s="1"/>
  <c r="B343" i="3"/>
  <c r="J342" i="3"/>
  <c r="H342" i="3"/>
  <c r="G342" i="3"/>
  <c r="F342" i="3"/>
  <c r="E342" i="3"/>
  <c r="K342" i="3" s="1"/>
  <c r="D342" i="3"/>
  <c r="C342" i="3"/>
  <c r="I342" i="3" s="1"/>
  <c r="B342" i="3"/>
  <c r="J341" i="3"/>
  <c r="H341" i="3"/>
  <c r="G341" i="3"/>
  <c r="F341" i="3"/>
  <c r="E341" i="3"/>
  <c r="K341" i="3" s="1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J338" i="3"/>
  <c r="H338" i="3"/>
  <c r="G338" i="3"/>
  <c r="F338" i="3"/>
  <c r="E338" i="3"/>
  <c r="K338" i="3" s="1"/>
  <c r="D338" i="3"/>
  <c r="C338" i="3"/>
  <c r="I338" i="3" s="1"/>
  <c r="B338" i="3"/>
  <c r="J337" i="3"/>
  <c r="I337" i="3"/>
  <c r="H337" i="3"/>
  <c r="G337" i="3"/>
  <c r="F337" i="3"/>
  <c r="E337" i="3"/>
  <c r="K337" i="3" s="1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H334" i="3"/>
  <c r="K334" i="3" s="1"/>
  <c r="G334" i="3"/>
  <c r="J334" i="3" s="1"/>
  <c r="F334" i="3"/>
  <c r="E334" i="3"/>
  <c r="D334" i="3"/>
  <c r="C334" i="3"/>
  <c r="I334" i="3" s="1"/>
  <c r="B334" i="3"/>
  <c r="J333" i="3"/>
  <c r="I333" i="3"/>
  <c r="H333" i="3"/>
  <c r="G333" i="3"/>
  <c r="F333" i="3"/>
  <c r="E333" i="3"/>
  <c r="K333" i="3" s="1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K330" i="3" s="1"/>
  <c r="G330" i="3"/>
  <c r="J330" i="3" s="1"/>
  <c r="F330" i="3"/>
  <c r="E330" i="3"/>
  <c r="D330" i="3"/>
  <c r="C330" i="3"/>
  <c r="I330" i="3" s="1"/>
  <c r="B330" i="3"/>
  <c r="J329" i="3"/>
  <c r="I329" i="3"/>
  <c r="H329" i="3"/>
  <c r="G329" i="3"/>
  <c r="F329" i="3"/>
  <c r="E329" i="3"/>
  <c r="K329" i="3" s="1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K326" i="3" s="1"/>
  <c r="G326" i="3"/>
  <c r="J326" i="3" s="1"/>
  <c r="F326" i="3"/>
  <c r="E326" i="3"/>
  <c r="D326" i="3"/>
  <c r="C326" i="3"/>
  <c r="I326" i="3" s="1"/>
  <c r="B326" i="3"/>
  <c r="J325" i="3"/>
  <c r="I325" i="3"/>
  <c r="H325" i="3"/>
  <c r="G325" i="3"/>
  <c r="F325" i="3"/>
  <c r="E325" i="3"/>
  <c r="K325" i="3" s="1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K322" i="3" s="1"/>
  <c r="G322" i="3"/>
  <c r="J322" i="3" s="1"/>
  <c r="F322" i="3"/>
  <c r="E322" i="3"/>
  <c r="D322" i="3"/>
  <c r="C322" i="3"/>
  <c r="I322" i="3" s="1"/>
  <c r="B322" i="3"/>
  <c r="J321" i="3"/>
  <c r="I321" i="3"/>
  <c r="H321" i="3"/>
  <c r="G321" i="3"/>
  <c r="F321" i="3"/>
  <c r="E321" i="3"/>
  <c r="K321" i="3" s="1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K318" i="3" s="1"/>
  <c r="G318" i="3"/>
  <c r="J318" i="3" s="1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J314" i="3" s="1"/>
  <c r="F314" i="3"/>
  <c r="E314" i="3"/>
  <c r="D314" i="3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J310" i="3" s="1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J306" i="3" s="1"/>
  <c r="F306" i="3"/>
  <c r="E306" i="3"/>
  <c r="D306" i="3"/>
  <c r="C306" i="3"/>
  <c r="I306" i="3" s="1"/>
  <c r="B306" i="3"/>
  <c r="J305" i="3"/>
  <c r="I305" i="3"/>
  <c r="H305" i="3"/>
  <c r="G305" i="3"/>
  <c r="F305" i="3"/>
  <c r="E305" i="3"/>
  <c r="K305" i="3" s="1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J302" i="3" s="1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J298" i="3" s="1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J294" i="3" s="1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J290" i="3" s="1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J286" i="3" s="1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J282" i="3" s="1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J278" i="3" s="1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H274" i="3"/>
  <c r="K274" i="3" s="1"/>
  <c r="G274" i="3"/>
  <c r="J274" i="3" s="1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H270" i="3"/>
  <c r="K270" i="3" s="1"/>
  <c r="G270" i="3"/>
  <c r="J270" i="3" s="1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K269" i="3" s="1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J266" i="3" s="1"/>
  <c r="F266" i="3"/>
  <c r="E266" i="3"/>
  <c r="D266" i="3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H262" i="3"/>
  <c r="K262" i="3" s="1"/>
  <c r="G262" i="3"/>
  <c r="J262" i="3" s="1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K261" i="3" s="1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J258" i="3" s="1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H254" i="3"/>
  <c r="K254" i="3" s="1"/>
  <c r="G254" i="3"/>
  <c r="J254" i="3" s="1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J250" i="3" s="1"/>
  <c r="F250" i="3"/>
  <c r="E250" i="3"/>
  <c r="D250" i="3"/>
  <c r="C250" i="3"/>
  <c r="I250" i="3" s="1"/>
  <c r="B250" i="3"/>
  <c r="J249" i="3"/>
  <c r="I249" i="3"/>
  <c r="H249" i="3"/>
  <c r="G249" i="3"/>
  <c r="F249" i="3"/>
  <c r="E249" i="3"/>
  <c r="K249" i="3" s="1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K246" i="3" s="1"/>
  <c r="G246" i="3"/>
  <c r="J246" i="3" s="1"/>
  <c r="F246" i="3"/>
  <c r="E246" i="3"/>
  <c r="D246" i="3"/>
  <c r="C246" i="3"/>
  <c r="I246" i="3" s="1"/>
  <c r="B246" i="3"/>
  <c r="J245" i="3"/>
  <c r="I245" i="3"/>
  <c r="H245" i="3"/>
  <c r="G245" i="3"/>
  <c r="F245" i="3"/>
  <c r="E245" i="3"/>
  <c r="K245" i="3" s="1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K242" i="3" s="1"/>
  <c r="G242" i="3"/>
  <c r="J242" i="3" s="1"/>
  <c r="F242" i="3"/>
  <c r="E242" i="3"/>
  <c r="D242" i="3"/>
  <c r="C242" i="3"/>
  <c r="I242" i="3" s="1"/>
  <c r="B242" i="3"/>
  <c r="J241" i="3"/>
  <c r="I241" i="3"/>
  <c r="H241" i="3"/>
  <c r="G241" i="3"/>
  <c r="F241" i="3"/>
  <c r="E241" i="3"/>
  <c r="K241" i="3" s="1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K238" i="3" s="1"/>
  <c r="G238" i="3"/>
  <c r="J238" i="3" s="1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K234" i="3" s="1"/>
  <c r="G234" i="3"/>
  <c r="J234" i="3" s="1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K231" i="3" s="1"/>
  <c r="D231" i="3"/>
  <c r="J231" i="3" s="1"/>
  <c r="C231" i="3"/>
  <c r="B231" i="3"/>
  <c r="H230" i="3"/>
  <c r="K230" i="3" s="1"/>
  <c r="G230" i="3"/>
  <c r="J230" i="3" s="1"/>
  <c r="F230" i="3"/>
  <c r="E230" i="3"/>
  <c r="D230" i="3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H226" i="3"/>
  <c r="K226" i="3" s="1"/>
  <c r="G226" i="3"/>
  <c r="J226" i="3" s="1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H222" i="3"/>
  <c r="K222" i="3" s="1"/>
  <c r="G222" i="3"/>
  <c r="J222" i="3" s="1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I219" i="3" s="1"/>
  <c r="E219" i="3"/>
  <c r="K219" i="3" s="1"/>
  <c r="D219" i="3"/>
  <c r="J219" i="3" s="1"/>
  <c r="C219" i="3"/>
  <c r="B219" i="3"/>
  <c r="H218" i="3"/>
  <c r="K218" i="3" s="1"/>
  <c r="G218" i="3"/>
  <c r="J218" i="3" s="1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H215" i="3"/>
  <c r="G215" i="3"/>
  <c r="F215" i="3"/>
  <c r="I215" i="3" s="1"/>
  <c r="E215" i="3"/>
  <c r="D215" i="3"/>
  <c r="J215" i="3" s="1"/>
  <c r="C215" i="3"/>
  <c r="B215" i="3"/>
  <c r="H214" i="3"/>
  <c r="K214" i="3" s="1"/>
  <c r="G214" i="3"/>
  <c r="J214" i="3" s="1"/>
  <c r="F214" i="3"/>
  <c r="E214" i="3"/>
  <c r="D214" i="3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I211" i="3" s="1"/>
  <c r="E211" i="3"/>
  <c r="D211" i="3"/>
  <c r="J211" i="3" s="1"/>
  <c r="C211" i="3"/>
  <c r="B211" i="3"/>
  <c r="H210" i="3"/>
  <c r="K210" i="3" s="1"/>
  <c r="G210" i="3"/>
  <c r="J210" i="3" s="1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I207" i="3" s="1"/>
  <c r="E207" i="3"/>
  <c r="D207" i="3"/>
  <c r="J207" i="3" s="1"/>
  <c r="C207" i="3"/>
  <c r="B207" i="3"/>
  <c r="H206" i="3"/>
  <c r="K206" i="3" s="1"/>
  <c r="G206" i="3"/>
  <c r="J206" i="3" s="1"/>
  <c r="F206" i="3"/>
  <c r="E206" i="3"/>
  <c r="D206" i="3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H203" i="3"/>
  <c r="G203" i="3"/>
  <c r="F203" i="3"/>
  <c r="I203" i="3" s="1"/>
  <c r="E203" i="3"/>
  <c r="D203" i="3"/>
  <c r="J203" i="3" s="1"/>
  <c r="C203" i="3"/>
  <c r="B203" i="3"/>
  <c r="H202" i="3"/>
  <c r="K202" i="3" s="1"/>
  <c r="G202" i="3"/>
  <c r="J202" i="3" s="1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F200" i="3"/>
  <c r="E200" i="3"/>
  <c r="D200" i="3"/>
  <c r="J200" i="3" s="1"/>
  <c r="C200" i="3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I198" i="3" s="1"/>
  <c r="B198" i="3"/>
  <c r="I197" i="3"/>
  <c r="H197" i="3"/>
  <c r="G197" i="3"/>
  <c r="F197" i="3"/>
  <c r="E197" i="3"/>
  <c r="D197" i="3"/>
  <c r="J197" i="3" s="1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J194" i="3"/>
  <c r="H194" i="3"/>
  <c r="K194" i="3" s="1"/>
  <c r="G194" i="3"/>
  <c r="F194" i="3"/>
  <c r="E194" i="3"/>
  <c r="D194" i="3"/>
  <c r="C194" i="3"/>
  <c r="B194" i="3"/>
  <c r="J193" i="3"/>
  <c r="I193" i="3"/>
  <c r="H193" i="3"/>
  <c r="G193" i="3"/>
  <c r="F193" i="3"/>
  <c r="E193" i="3"/>
  <c r="K193" i="3" s="1"/>
  <c r="D193" i="3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H191" i="3"/>
  <c r="G191" i="3"/>
  <c r="F191" i="3"/>
  <c r="I191" i="3" s="1"/>
  <c r="E191" i="3"/>
  <c r="D191" i="3"/>
  <c r="J191" i="3" s="1"/>
  <c r="C191" i="3"/>
  <c r="B191" i="3"/>
  <c r="J190" i="3"/>
  <c r="H190" i="3"/>
  <c r="K190" i="3" s="1"/>
  <c r="G190" i="3"/>
  <c r="F190" i="3"/>
  <c r="E190" i="3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I187" i="3" s="1"/>
  <c r="E187" i="3"/>
  <c r="K187" i="3" s="1"/>
  <c r="D187" i="3"/>
  <c r="J187" i="3" s="1"/>
  <c r="C187" i="3"/>
  <c r="B187" i="3"/>
  <c r="K186" i="3"/>
  <c r="H186" i="3"/>
  <c r="G186" i="3"/>
  <c r="J186" i="3" s="1"/>
  <c r="F186" i="3"/>
  <c r="E186" i="3"/>
  <c r="D186" i="3"/>
  <c r="C186" i="3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I184" i="3"/>
  <c r="H184" i="3"/>
  <c r="G184" i="3"/>
  <c r="J184" i="3" s="1"/>
  <c r="F184" i="3"/>
  <c r="E184" i="3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J182" i="3"/>
  <c r="H182" i="3"/>
  <c r="G182" i="3"/>
  <c r="F182" i="3"/>
  <c r="E182" i="3"/>
  <c r="K182" i="3" s="1"/>
  <c r="D182" i="3"/>
  <c r="C182" i="3"/>
  <c r="I182" i="3" s="1"/>
  <c r="B182" i="3"/>
  <c r="J181" i="3"/>
  <c r="H181" i="3"/>
  <c r="G181" i="3"/>
  <c r="F181" i="3"/>
  <c r="E181" i="3"/>
  <c r="K181" i="3" s="1"/>
  <c r="D181" i="3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I179" i="3"/>
  <c r="H179" i="3"/>
  <c r="G179" i="3"/>
  <c r="J179" i="3" s="1"/>
  <c r="F179" i="3"/>
  <c r="E179" i="3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J177" i="3"/>
  <c r="H177" i="3"/>
  <c r="G177" i="3"/>
  <c r="F177" i="3"/>
  <c r="E177" i="3"/>
  <c r="K177" i="3" s="1"/>
  <c r="D177" i="3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I175" i="3"/>
  <c r="H175" i="3"/>
  <c r="G175" i="3"/>
  <c r="J175" i="3" s="1"/>
  <c r="F175" i="3"/>
  <c r="E175" i="3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J173" i="3"/>
  <c r="H173" i="3"/>
  <c r="G173" i="3"/>
  <c r="F173" i="3"/>
  <c r="E173" i="3"/>
  <c r="K173" i="3" s="1"/>
  <c r="D173" i="3"/>
  <c r="C173" i="3"/>
  <c r="I173" i="3" s="1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I171" i="3"/>
  <c r="H171" i="3"/>
  <c r="G171" i="3"/>
  <c r="J171" i="3" s="1"/>
  <c r="F171" i="3"/>
  <c r="E171" i="3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J169" i="3"/>
  <c r="H169" i="3"/>
  <c r="G169" i="3"/>
  <c r="F169" i="3"/>
  <c r="E169" i="3"/>
  <c r="K169" i="3" s="1"/>
  <c r="D169" i="3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I167" i="3"/>
  <c r="H167" i="3"/>
  <c r="G167" i="3"/>
  <c r="J167" i="3" s="1"/>
  <c r="F167" i="3"/>
  <c r="E167" i="3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J165" i="3"/>
  <c r="H165" i="3"/>
  <c r="G165" i="3"/>
  <c r="F165" i="3"/>
  <c r="E165" i="3"/>
  <c r="K165" i="3" s="1"/>
  <c r="D165" i="3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I163" i="3"/>
  <c r="H163" i="3"/>
  <c r="G163" i="3"/>
  <c r="J163" i="3" s="1"/>
  <c r="F163" i="3"/>
  <c r="E163" i="3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J161" i="3"/>
  <c r="H161" i="3"/>
  <c r="G161" i="3"/>
  <c r="F161" i="3"/>
  <c r="E161" i="3"/>
  <c r="K161" i="3" s="1"/>
  <c r="D161" i="3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I159" i="3"/>
  <c r="H159" i="3"/>
  <c r="G159" i="3"/>
  <c r="J159" i="3" s="1"/>
  <c r="F159" i="3"/>
  <c r="E159" i="3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J157" i="3"/>
  <c r="H157" i="3"/>
  <c r="G157" i="3"/>
  <c r="F157" i="3"/>
  <c r="E157" i="3"/>
  <c r="K157" i="3" s="1"/>
  <c r="D157" i="3"/>
  <c r="C157" i="3"/>
  <c r="I157" i="3" s="1"/>
  <c r="B157" i="3"/>
  <c r="I156" i="3"/>
  <c r="H156" i="3"/>
  <c r="G156" i="3"/>
  <c r="F156" i="3"/>
  <c r="E156" i="3"/>
  <c r="K156" i="3" s="1"/>
  <c r="D156" i="3"/>
  <c r="J156" i="3" s="1"/>
  <c r="C156" i="3"/>
  <c r="B156" i="3"/>
  <c r="K155" i="3"/>
  <c r="I155" i="3"/>
  <c r="H155" i="3"/>
  <c r="G155" i="3"/>
  <c r="J155" i="3" s="1"/>
  <c r="F155" i="3"/>
  <c r="E155" i="3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J153" i="3"/>
  <c r="H153" i="3"/>
  <c r="G153" i="3"/>
  <c r="F153" i="3"/>
  <c r="E153" i="3"/>
  <c r="K153" i="3" s="1"/>
  <c r="D153" i="3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I151" i="3"/>
  <c r="H151" i="3"/>
  <c r="G151" i="3"/>
  <c r="J151" i="3" s="1"/>
  <c r="F151" i="3"/>
  <c r="E151" i="3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J149" i="3"/>
  <c r="H149" i="3"/>
  <c r="G149" i="3"/>
  <c r="F149" i="3"/>
  <c r="E149" i="3"/>
  <c r="K149" i="3" s="1"/>
  <c r="D149" i="3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I147" i="3"/>
  <c r="H147" i="3"/>
  <c r="G147" i="3"/>
  <c r="J147" i="3" s="1"/>
  <c r="F147" i="3"/>
  <c r="E147" i="3"/>
  <c r="D147" i="3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J145" i="3"/>
  <c r="H145" i="3"/>
  <c r="G145" i="3"/>
  <c r="F145" i="3"/>
  <c r="E145" i="3"/>
  <c r="K145" i="3" s="1"/>
  <c r="D145" i="3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I143" i="3"/>
  <c r="H143" i="3"/>
  <c r="G143" i="3"/>
  <c r="J143" i="3" s="1"/>
  <c r="F143" i="3"/>
  <c r="E143" i="3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J141" i="3"/>
  <c r="H141" i="3"/>
  <c r="G141" i="3"/>
  <c r="F141" i="3"/>
  <c r="E141" i="3"/>
  <c r="K141" i="3" s="1"/>
  <c r="D141" i="3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I139" i="3"/>
  <c r="H139" i="3"/>
  <c r="G139" i="3"/>
  <c r="J139" i="3" s="1"/>
  <c r="F139" i="3"/>
  <c r="E139" i="3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J137" i="3"/>
  <c r="H137" i="3"/>
  <c r="G137" i="3"/>
  <c r="F137" i="3"/>
  <c r="E137" i="3"/>
  <c r="K137" i="3" s="1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I135" i="3"/>
  <c r="H135" i="3"/>
  <c r="G135" i="3"/>
  <c r="J135" i="3" s="1"/>
  <c r="F135" i="3"/>
  <c r="E135" i="3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J133" i="3"/>
  <c r="H133" i="3"/>
  <c r="G133" i="3"/>
  <c r="F133" i="3"/>
  <c r="E133" i="3"/>
  <c r="K133" i="3" s="1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I131" i="3"/>
  <c r="H131" i="3"/>
  <c r="G131" i="3"/>
  <c r="J131" i="3" s="1"/>
  <c r="F131" i="3"/>
  <c r="E131" i="3"/>
  <c r="D131" i="3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J129" i="3"/>
  <c r="H129" i="3"/>
  <c r="G129" i="3"/>
  <c r="F129" i="3"/>
  <c r="E129" i="3"/>
  <c r="K129" i="3" s="1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I127" i="3"/>
  <c r="H127" i="3"/>
  <c r="G127" i="3"/>
  <c r="J127" i="3" s="1"/>
  <c r="F127" i="3"/>
  <c r="E127" i="3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J125" i="3"/>
  <c r="H125" i="3"/>
  <c r="G125" i="3"/>
  <c r="F125" i="3"/>
  <c r="E125" i="3"/>
  <c r="K125" i="3" s="1"/>
  <c r="D125" i="3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I123" i="3"/>
  <c r="H123" i="3"/>
  <c r="G123" i="3"/>
  <c r="J123" i="3" s="1"/>
  <c r="F123" i="3"/>
  <c r="E123" i="3"/>
  <c r="D123" i="3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J121" i="3"/>
  <c r="H121" i="3"/>
  <c r="G121" i="3"/>
  <c r="F121" i="3"/>
  <c r="E121" i="3"/>
  <c r="K121" i="3" s="1"/>
  <c r="D121" i="3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I119" i="3"/>
  <c r="H119" i="3"/>
  <c r="G119" i="3"/>
  <c r="J119" i="3" s="1"/>
  <c r="F119" i="3"/>
  <c r="E119" i="3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J117" i="3"/>
  <c r="H117" i="3"/>
  <c r="G117" i="3"/>
  <c r="F117" i="3"/>
  <c r="E117" i="3"/>
  <c r="K117" i="3" s="1"/>
  <c r="D117" i="3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I115" i="3"/>
  <c r="H115" i="3"/>
  <c r="G115" i="3"/>
  <c r="J115" i="3" s="1"/>
  <c r="F115" i="3"/>
  <c r="E115" i="3"/>
  <c r="D115" i="3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J113" i="3"/>
  <c r="H113" i="3"/>
  <c r="G113" i="3"/>
  <c r="F113" i="3"/>
  <c r="E113" i="3"/>
  <c r="K113" i="3" s="1"/>
  <c r="D113" i="3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I111" i="3"/>
  <c r="H111" i="3"/>
  <c r="G111" i="3"/>
  <c r="J111" i="3" s="1"/>
  <c r="F111" i="3"/>
  <c r="E111" i="3"/>
  <c r="D111" i="3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J109" i="3"/>
  <c r="H109" i="3"/>
  <c r="G109" i="3"/>
  <c r="F109" i="3"/>
  <c r="E109" i="3"/>
  <c r="K109" i="3" s="1"/>
  <c r="D109" i="3"/>
  <c r="C109" i="3"/>
  <c r="I109" i="3" s="1"/>
  <c r="B109" i="3"/>
  <c r="I108" i="3"/>
  <c r="H108" i="3"/>
  <c r="G108" i="3"/>
  <c r="F108" i="3"/>
  <c r="E108" i="3"/>
  <c r="K108" i="3" s="1"/>
  <c r="D108" i="3"/>
  <c r="C108" i="3"/>
  <c r="B108" i="3"/>
  <c r="K107" i="3"/>
  <c r="I107" i="3"/>
  <c r="H107" i="3"/>
  <c r="G107" i="3"/>
  <c r="J107" i="3" s="1"/>
  <c r="F107" i="3"/>
  <c r="E107" i="3"/>
  <c r="D107" i="3"/>
  <c r="C107" i="3"/>
  <c r="B107" i="3"/>
  <c r="K106" i="3"/>
  <c r="H106" i="3"/>
  <c r="G106" i="3"/>
  <c r="F106" i="3"/>
  <c r="E106" i="3"/>
  <c r="D106" i="3"/>
  <c r="J106" i="3" s="1"/>
  <c r="C106" i="3"/>
  <c r="I106" i="3" s="1"/>
  <c r="B106" i="3"/>
  <c r="J105" i="3"/>
  <c r="H105" i="3"/>
  <c r="G105" i="3"/>
  <c r="F105" i="3"/>
  <c r="E105" i="3"/>
  <c r="K105" i="3" s="1"/>
  <c r="D105" i="3"/>
  <c r="C105" i="3"/>
  <c r="I105" i="3" s="1"/>
  <c r="B105" i="3"/>
  <c r="I104" i="3"/>
  <c r="H104" i="3"/>
  <c r="G104" i="3"/>
  <c r="F104" i="3"/>
  <c r="E104" i="3"/>
  <c r="K104" i="3" s="1"/>
  <c r="D104" i="3"/>
  <c r="C104" i="3"/>
  <c r="B104" i="3"/>
  <c r="K103" i="3"/>
  <c r="I103" i="3"/>
  <c r="H103" i="3"/>
  <c r="G103" i="3"/>
  <c r="J103" i="3" s="1"/>
  <c r="F103" i="3"/>
  <c r="E103" i="3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J101" i="3"/>
  <c r="H101" i="3"/>
  <c r="G101" i="3"/>
  <c r="F101" i="3"/>
  <c r="E101" i="3"/>
  <c r="K101" i="3" s="1"/>
  <c r="D101" i="3"/>
  <c r="C101" i="3"/>
  <c r="I101" i="3" s="1"/>
  <c r="B101" i="3"/>
  <c r="I100" i="3"/>
  <c r="H100" i="3"/>
  <c r="G100" i="3"/>
  <c r="F100" i="3"/>
  <c r="E100" i="3"/>
  <c r="K100" i="3" s="1"/>
  <c r="D100" i="3"/>
  <c r="C100" i="3"/>
  <c r="B100" i="3"/>
  <c r="K99" i="3"/>
  <c r="I99" i="3"/>
  <c r="H99" i="3"/>
  <c r="G99" i="3"/>
  <c r="J99" i="3" s="1"/>
  <c r="F99" i="3"/>
  <c r="E99" i="3"/>
  <c r="D99" i="3"/>
  <c r="C99" i="3"/>
  <c r="B99" i="3"/>
  <c r="K98" i="3"/>
  <c r="H98" i="3"/>
  <c r="G98" i="3"/>
  <c r="F98" i="3"/>
  <c r="E98" i="3"/>
  <c r="D98" i="3"/>
  <c r="J98" i="3" s="1"/>
  <c r="C98" i="3"/>
  <c r="I98" i="3" s="1"/>
  <c r="B98" i="3"/>
  <c r="J97" i="3"/>
  <c r="H97" i="3"/>
  <c r="G97" i="3"/>
  <c r="F97" i="3"/>
  <c r="E97" i="3"/>
  <c r="K97" i="3" s="1"/>
  <c r="D97" i="3"/>
  <c r="C97" i="3"/>
  <c r="I97" i="3" s="1"/>
  <c r="B97" i="3"/>
  <c r="I96" i="3"/>
  <c r="H96" i="3"/>
  <c r="G96" i="3"/>
  <c r="F96" i="3"/>
  <c r="E96" i="3"/>
  <c r="K96" i="3" s="1"/>
  <c r="D96" i="3"/>
  <c r="C96" i="3"/>
  <c r="B96" i="3"/>
  <c r="K95" i="3"/>
  <c r="I95" i="3"/>
  <c r="H95" i="3"/>
  <c r="G95" i="3"/>
  <c r="J95" i="3" s="1"/>
  <c r="F95" i="3"/>
  <c r="E95" i="3"/>
  <c r="D95" i="3"/>
  <c r="C95" i="3"/>
  <c r="B95" i="3"/>
  <c r="K94" i="3"/>
  <c r="H94" i="3"/>
  <c r="G94" i="3"/>
  <c r="F94" i="3"/>
  <c r="E94" i="3"/>
  <c r="D94" i="3"/>
  <c r="J94" i="3" s="1"/>
  <c r="C94" i="3"/>
  <c r="I94" i="3" s="1"/>
  <c r="B94" i="3"/>
  <c r="J93" i="3"/>
  <c r="H93" i="3"/>
  <c r="G93" i="3"/>
  <c r="F93" i="3"/>
  <c r="E93" i="3"/>
  <c r="K93" i="3" s="1"/>
  <c r="D93" i="3"/>
  <c r="C93" i="3"/>
  <c r="I93" i="3" s="1"/>
  <c r="B93" i="3"/>
  <c r="I92" i="3"/>
  <c r="H92" i="3"/>
  <c r="G92" i="3"/>
  <c r="F92" i="3"/>
  <c r="E92" i="3"/>
  <c r="K92" i="3" s="1"/>
  <c r="D92" i="3"/>
  <c r="C92" i="3"/>
  <c r="B92" i="3"/>
  <c r="K91" i="3"/>
  <c r="I91" i="3"/>
  <c r="H91" i="3"/>
  <c r="G91" i="3"/>
  <c r="J91" i="3" s="1"/>
  <c r="F91" i="3"/>
  <c r="E91" i="3"/>
  <c r="D91" i="3"/>
  <c r="C91" i="3"/>
  <c r="B91" i="3"/>
  <c r="K90" i="3"/>
  <c r="H90" i="3"/>
  <c r="G90" i="3"/>
  <c r="F90" i="3"/>
  <c r="E90" i="3"/>
  <c r="D90" i="3"/>
  <c r="J90" i="3" s="1"/>
  <c r="C90" i="3"/>
  <c r="I90" i="3" s="1"/>
  <c r="B90" i="3"/>
  <c r="J89" i="3"/>
  <c r="H89" i="3"/>
  <c r="G89" i="3"/>
  <c r="F89" i="3"/>
  <c r="E89" i="3"/>
  <c r="K89" i="3" s="1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H87" i="3"/>
  <c r="G87" i="3"/>
  <c r="J87" i="3" s="1"/>
  <c r="F87" i="3"/>
  <c r="I87" i="3" s="1"/>
  <c r="E87" i="3"/>
  <c r="D87" i="3"/>
  <c r="C87" i="3"/>
  <c r="B87" i="3"/>
  <c r="K86" i="3"/>
  <c r="H86" i="3"/>
  <c r="G86" i="3"/>
  <c r="F86" i="3"/>
  <c r="E86" i="3"/>
  <c r="D86" i="3"/>
  <c r="J86" i="3" s="1"/>
  <c r="C86" i="3"/>
  <c r="I86" i="3" s="1"/>
  <c r="B86" i="3"/>
  <c r="J85" i="3"/>
  <c r="H85" i="3"/>
  <c r="G85" i="3"/>
  <c r="F85" i="3"/>
  <c r="E85" i="3"/>
  <c r="K85" i="3" s="1"/>
  <c r="D85" i="3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H83" i="3"/>
  <c r="G83" i="3"/>
  <c r="J83" i="3" s="1"/>
  <c r="F83" i="3"/>
  <c r="I83" i="3" s="1"/>
  <c r="E83" i="3"/>
  <c r="D83" i="3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J81" i="3"/>
  <c r="H81" i="3"/>
  <c r="G81" i="3"/>
  <c r="F81" i="3"/>
  <c r="E81" i="3"/>
  <c r="K81" i="3" s="1"/>
  <c r="D81" i="3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H79" i="3"/>
  <c r="G79" i="3"/>
  <c r="J79" i="3" s="1"/>
  <c r="F79" i="3"/>
  <c r="I79" i="3" s="1"/>
  <c r="E79" i="3"/>
  <c r="D79" i="3"/>
  <c r="C79" i="3"/>
  <c r="B79" i="3"/>
  <c r="H78" i="3"/>
  <c r="K78" i="3" s="1"/>
  <c r="G78" i="3"/>
  <c r="F78" i="3"/>
  <c r="E78" i="3"/>
  <c r="D78" i="3"/>
  <c r="J78" i="3" s="1"/>
  <c r="C78" i="3"/>
  <c r="I78" i="3" s="1"/>
  <c r="B78" i="3"/>
  <c r="J77" i="3"/>
  <c r="H77" i="3"/>
  <c r="G77" i="3"/>
  <c r="F77" i="3"/>
  <c r="E77" i="3"/>
  <c r="K77" i="3" s="1"/>
  <c r="D77" i="3"/>
  <c r="C77" i="3"/>
  <c r="I77" i="3" s="1"/>
  <c r="B77" i="3"/>
  <c r="I76" i="3"/>
  <c r="H76" i="3"/>
  <c r="G76" i="3"/>
  <c r="F76" i="3"/>
  <c r="E76" i="3"/>
  <c r="K76" i="3" s="1"/>
  <c r="D76" i="3"/>
  <c r="C76" i="3"/>
  <c r="B76" i="3"/>
  <c r="K75" i="3"/>
  <c r="H75" i="3"/>
  <c r="G75" i="3"/>
  <c r="J75" i="3" s="1"/>
  <c r="F75" i="3"/>
  <c r="I75" i="3" s="1"/>
  <c r="E75" i="3"/>
  <c r="D75" i="3"/>
  <c r="C75" i="3"/>
  <c r="B75" i="3"/>
  <c r="H74" i="3"/>
  <c r="K74" i="3" s="1"/>
  <c r="G74" i="3"/>
  <c r="F74" i="3"/>
  <c r="E74" i="3"/>
  <c r="D74" i="3"/>
  <c r="J74" i="3" s="1"/>
  <c r="C74" i="3"/>
  <c r="I74" i="3" s="1"/>
  <c r="B74" i="3"/>
  <c r="J73" i="3"/>
  <c r="H73" i="3"/>
  <c r="G73" i="3"/>
  <c r="F73" i="3"/>
  <c r="E73" i="3"/>
  <c r="K73" i="3" s="1"/>
  <c r="D73" i="3"/>
  <c r="C73" i="3"/>
  <c r="I73" i="3" s="1"/>
  <c r="B73" i="3"/>
  <c r="I72" i="3"/>
  <c r="H72" i="3"/>
  <c r="G72" i="3"/>
  <c r="F72" i="3"/>
  <c r="E72" i="3"/>
  <c r="K72" i="3" s="1"/>
  <c r="D72" i="3"/>
  <c r="C72" i="3"/>
  <c r="B72" i="3"/>
  <c r="K71" i="3"/>
  <c r="I71" i="3"/>
  <c r="H71" i="3"/>
  <c r="G71" i="3"/>
  <c r="J71" i="3" s="1"/>
  <c r="F71" i="3"/>
  <c r="E71" i="3"/>
  <c r="D71" i="3"/>
  <c r="C71" i="3"/>
  <c r="B71" i="3"/>
  <c r="K70" i="3"/>
  <c r="H70" i="3"/>
  <c r="G70" i="3"/>
  <c r="F70" i="3"/>
  <c r="E70" i="3"/>
  <c r="D70" i="3"/>
  <c r="J70" i="3" s="1"/>
  <c r="C70" i="3"/>
  <c r="I70" i="3" s="1"/>
  <c r="B70" i="3"/>
  <c r="J69" i="3"/>
  <c r="H69" i="3"/>
  <c r="G69" i="3"/>
  <c r="F69" i="3"/>
  <c r="E69" i="3"/>
  <c r="K69" i="3" s="1"/>
  <c r="D69" i="3"/>
  <c r="C69" i="3"/>
  <c r="I69" i="3" s="1"/>
  <c r="B69" i="3"/>
  <c r="I68" i="3"/>
  <c r="H68" i="3"/>
  <c r="G68" i="3"/>
  <c r="F68" i="3"/>
  <c r="E68" i="3"/>
  <c r="K68" i="3" s="1"/>
  <c r="D68" i="3"/>
  <c r="C68" i="3"/>
  <c r="B68" i="3"/>
  <c r="K67" i="3"/>
  <c r="I67" i="3"/>
  <c r="H67" i="3"/>
  <c r="G67" i="3"/>
  <c r="F67" i="3"/>
  <c r="E67" i="3"/>
  <c r="D67" i="3"/>
  <c r="J67" i="3" s="1"/>
  <c r="C67" i="3"/>
  <c r="B67" i="3"/>
  <c r="K66" i="3"/>
  <c r="H66" i="3"/>
  <c r="G66" i="3"/>
  <c r="F66" i="3"/>
  <c r="E66" i="3"/>
  <c r="D66" i="3"/>
  <c r="J66" i="3" s="1"/>
  <c r="C66" i="3"/>
  <c r="I66" i="3" s="1"/>
  <c r="B66" i="3"/>
  <c r="J65" i="3"/>
  <c r="H65" i="3"/>
  <c r="G65" i="3"/>
  <c r="F65" i="3"/>
  <c r="E65" i="3"/>
  <c r="K65" i="3" s="1"/>
  <c r="D65" i="3"/>
  <c r="C65" i="3"/>
  <c r="I65" i="3" s="1"/>
  <c r="B65" i="3"/>
  <c r="I64" i="3"/>
  <c r="H64" i="3"/>
  <c r="G64" i="3"/>
  <c r="F64" i="3"/>
  <c r="E64" i="3"/>
  <c r="K64" i="3" s="1"/>
  <c r="D64" i="3"/>
  <c r="C64" i="3"/>
  <c r="B64" i="3"/>
  <c r="K63" i="3"/>
  <c r="H63" i="3"/>
  <c r="G63" i="3"/>
  <c r="F63" i="3"/>
  <c r="E63" i="3"/>
  <c r="D63" i="3"/>
  <c r="J63" i="3" s="1"/>
  <c r="C63" i="3"/>
  <c r="I63" i="3" s="1"/>
  <c r="B63" i="3"/>
  <c r="H62" i="3"/>
  <c r="K62" i="3" s="1"/>
  <c r="G62" i="3"/>
  <c r="F62" i="3"/>
  <c r="E62" i="3"/>
  <c r="D62" i="3"/>
  <c r="J62" i="3" s="1"/>
  <c r="C62" i="3"/>
  <c r="I62" i="3" s="1"/>
  <c r="B62" i="3"/>
  <c r="J61" i="3"/>
  <c r="H61" i="3"/>
  <c r="G61" i="3"/>
  <c r="F61" i="3"/>
  <c r="I61" i="3" s="1"/>
  <c r="E61" i="3"/>
  <c r="K61" i="3" s="1"/>
  <c r="D61" i="3"/>
  <c r="C61" i="3"/>
  <c r="B61" i="3"/>
  <c r="I60" i="3"/>
  <c r="H60" i="3"/>
  <c r="G60" i="3"/>
  <c r="F60" i="3"/>
  <c r="E60" i="3"/>
  <c r="K60" i="3" s="1"/>
  <c r="D60" i="3"/>
  <c r="J60" i="3" s="1"/>
  <c r="C60" i="3"/>
  <c r="B60" i="3"/>
  <c r="K59" i="3"/>
  <c r="H59" i="3"/>
  <c r="G59" i="3"/>
  <c r="F59" i="3"/>
  <c r="E59" i="3"/>
  <c r="D59" i="3"/>
  <c r="J59" i="3" s="1"/>
  <c r="C59" i="3"/>
  <c r="I59" i="3" s="1"/>
  <c r="B59" i="3"/>
  <c r="K58" i="3"/>
  <c r="H58" i="3"/>
  <c r="G58" i="3"/>
  <c r="F58" i="3"/>
  <c r="E58" i="3"/>
  <c r="D58" i="3"/>
  <c r="J58" i="3" s="1"/>
  <c r="C58" i="3"/>
  <c r="I58" i="3" s="1"/>
  <c r="B58" i="3"/>
  <c r="J57" i="3"/>
  <c r="H57" i="3"/>
  <c r="G57" i="3"/>
  <c r="F57" i="3"/>
  <c r="E57" i="3"/>
  <c r="K57" i="3" s="1"/>
  <c r="D57" i="3"/>
  <c r="C57" i="3"/>
  <c r="I57" i="3" s="1"/>
  <c r="B57" i="3"/>
  <c r="I56" i="3"/>
  <c r="H56" i="3"/>
  <c r="G56" i="3"/>
  <c r="F56" i="3"/>
  <c r="E56" i="3"/>
  <c r="K56" i="3" s="1"/>
  <c r="D56" i="3"/>
  <c r="J56" i="3" s="1"/>
  <c r="C56" i="3"/>
  <c r="B56" i="3"/>
  <c r="K55" i="3"/>
  <c r="H55" i="3"/>
  <c r="G55" i="3"/>
  <c r="F55" i="3"/>
  <c r="E55" i="3"/>
  <c r="D55" i="3"/>
  <c r="J55" i="3" s="1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J53" i="3"/>
  <c r="H53" i="3"/>
  <c r="G53" i="3"/>
  <c r="F53" i="3"/>
  <c r="E53" i="3"/>
  <c r="K53" i="3" s="1"/>
  <c r="D53" i="3"/>
  <c r="C53" i="3"/>
  <c r="I53" i="3" s="1"/>
  <c r="B53" i="3"/>
  <c r="I52" i="3"/>
  <c r="H52" i="3"/>
  <c r="G52" i="3"/>
  <c r="F52" i="3"/>
  <c r="E52" i="3"/>
  <c r="K52" i="3" s="1"/>
  <c r="D52" i="3"/>
  <c r="J52" i="3" s="1"/>
  <c r="C52" i="3"/>
  <c r="B52" i="3"/>
  <c r="K51" i="3"/>
  <c r="H51" i="3"/>
  <c r="G51" i="3"/>
  <c r="F51" i="3"/>
  <c r="E51" i="3"/>
  <c r="D51" i="3"/>
  <c r="J51" i="3" s="1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H49" i="3"/>
  <c r="G49" i="3"/>
  <c r="J49" i="3" s="1"/>
  <c r="F49" i="3"/>
  <c r="E49" i="3"/>
  <c r="K49" i="3" s="1"/>
  <c r="D49" i="3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H47" i="3"/>
  <c r="G47" i="3"/>
  <c r="F47" i="3"/>
  <c r="E47" i="3"/>
  <c r="D47" i="3"/>
  <c r="J47" i="3" s="1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H45" i="3"/>
  <c r="G45" i="3"/>
  <c r="J45" i="3" s="1"/>
  <c r="F45" i="3"/>
  <c r="E45" i="3"/>
  <c r="K45" i="3" s="1"/>
  <c r="D45" i="3"/>
  <c r="C45" i="3"/>
  <c r="I45" i="3" s="1"/>
  <c r="B45" i="3"/>
  <c r="I44" i="3"/>
  <c r="H44" i="3"/>
  <c r="G44" i="3"/>
  <c r="F44" i="3"/>
  <c r="E44" i="3"/>
  <c r="K44" i="3" s="1"/>
  <c r="D44" i="3"/>
  <c r="C44" i="3"/>
  <c r="B44" i="3"/>
  <c r="K43" i="3"/>
  <c r="H43" i="3"/>
  <c r="G43" i="3"/>
  <c r="F43" i="3"/>
  <c r="I43" i="3" s="1"/>
  <c r="E43" i="3"/>
  <c r="D43" i="3"/>
  <c r="J43" i="3" s="1"/>
  <c r="C43" i="3"/>
  <c r="B43" i="3"/>
  <c r="H42" i="3"/>
  <c r="G42" i="3"/>
  <c r="F42" i="3"/>
  <c r="E42" i="3"/>
  <c r="K42" i="3" s="1"/>
  <c r="D42" i="3"/>
  <c r="J42" i="3" s="1"/>
  <c r="C42" i="3"/>
  <c r="I42" i="3" s="1"/>
  <c r="B42" i="3"/>
  <c r="H41" i="3"/>
  <c r="G41" i="3"/>
  <c r="J41" i="3" s="1"/>
  <c r="F41" i="3"/>
  <c r="E41" i="3"/>
  <c r="K41" i="3" s="1"/>
  <c r="D41" i="3"/>
  <c r="C41" i="3"/>
  <c r="I41" i="3" s="1"/>
  <c r="B41" i="3"/>
  <c r="I40" i="3"/>
  <c r="H40" i="3"/>
  <c r="G40" i="3"/>
  <c r="F40" i="3"/>
  <c r="E40" i="3"/>
  <c r="K40" i="3" s="1"/>
  <c r="D40" i="3"/>
  <c r="C40" i="3"/>
  <c r="B40" i="3"/>
  <c r="K39" i="3"/>
  <c r="I39" i="3"/>
  <c r="H39" i="3"/>
  <c r="G39" i="3"/>
  <c r="F39" i="3"/>
  <c r="E39" i="3"/>
  <c r="D39" i="3"/>
  <c r="J39" i="3" s="1"/>
  <c r="C39" i="3"/>
  <c r="B39" i="3"/>
  <c r="K38" i="3"/>
  <c r="H38" i="3"/>
  <c r="G38" i="3"/>
  <c r="F38" i="3"/>
  <c r="E38" i="3"/>
  <c r="D38" i="3"/>
  <c r="J38" i="3" s="1"/>
  <c r="C38" i="3"/>
  <c r="I38" i="3" s="1"/>
  <c r="B38" i="3"/>
  <c r="J37" i="3"/>
  <c r="H37" i="3"/>
  <c r="G37" i="3"/>
  <c r="F37" i="3"/>
  <c r="E37" i="3"/>
  <c r="K37" i="3" s="1"/>
  <c r="D37" i="3"/>
  <c r="C37" i="3"/>
  <c r="I37" i="3" s="1"/>
  <c r="B37" i="3"/>
  <c r="I36" i="3"/>
  <c r="H36" i="3"/>
  <c r="G36" i="3"/>
  <c r="F36" i="3"/>
  <c r="E36" i="3"/>
  <c r="K36" i="3" s="1"/>
  <c r="D36" i="3"/>
  <c r="C36" i="3"/>
  <c r="B36" i="3"/>
  <c r="K35" i="3"/>
  <c r="I35" i="3"/>
  <c r="H35" i="3"/>
  <c r="G35" i="3"/>
  <c r="F35" i="3"/>
  <c r="E35" i="3"/>
  <c r="D35" i="3"/>
  <c r="J35" i="3" s="1"/>
  <c r="C35" i="3"/>
  <c r="B35" i="3"/>
  <c r="H34" i="3"/>
  <c r="K34" i="3" s="1"/>
  <c r="G34" i="3"/>
  <c r="F34" i="3"/>
  <c r="E34" i="3"/>
  <c r="D34" i="3"/>
  <c r="J34" i="3" s="1"/>
  <c r="C34" i="3"/>
  <c r="I34" i="3" s="1"/>
  <c r="B34" i="3"/>
  <c r="H33" i="3"/>
  <c r="G33" i="3"/>
  <c r="J33" i="3" s="1"/>
  <c r="F33" i="3"/>
  <c r="E33" i="3"/>
  <c r="K33" i="3" s="1"/>
  <c r="D33" i="3"/>
  <c r="C33" i="3"/>
  <c r="I33" i="3" s="1"/>
  <c r="B33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K30" i="3"/>
  <c r="H30" i="3"/>
  <c r="G30" i="3"/>
  <c r="J30" i="3" s="1"/>
  <c r="F30" i="3"/>
  <c r="E30" i="3"/>
  <c r="D30" i="3"/>
  <c r="C30" i="3"/>
  <c r="I30" i="3" s="1"/>
  <c r="B30" i="3"/>
  <c r="J29" i="3"/>
  <c r="H29" i="3"/>
  <c r="G29" i="3"/>
  <c r="F29" i="3"/>
  <c r="E29" i="3"/>
  <c r="K29" i="3" s="1"/>
  <c r="D29" i="3"/>
  <c r="C29" i="3"/>
  <c r="I29" i="3" s="1"/>
  <c r="B29" i="3"/>
  <c r="I28" i="3"/>
  <c r="H28" i="3"/>
  <c r="G28" i="3"/>
  <c r="F28" i="3"/>
  <c r="E28" i="3"/>
  <c r="K28" i="3" s="1"/>
  <c r="D28" i="3"/>
  <c r="C28" i="3"/>
  <c r="B28" i="3"/>
  <c r="K27" i="3"/>
  <c r="I27" i="3"/>
  <c r="H27" i="3"/>
  <c r="G27" i="3"/>
  <c r="F27" i="3"/>
  <c r="E27" i="3"/>
  <c r="D27" i="3"/>
  <c r="J27" i="3" s="1"/>
  <c r="C27" i="3"/>
  <c r="B27" i="3"/>
  <c r="K26" i="3"/>
  <c r="H26" i="3"/>
  <c r="G26" i="3"/>
  <c r="F26" i="3"/>
  <c r="E26" i="3"/>
  <c r="D26" i="3"/>
  <c r="J26" i="3" s="1"/>
  <c r="C26" i="3"/>
  <c r="I26" i="3" s="1"/>
  <c r="B26" i="3"/>
  <c r="J25" i="3"/>
  <c r="H25" i="3"/>
  <c r="G25" i="3"/>
  <c r="F25" i="3"/>
  <c r="E25" i="3"/>
  <c r="K25" i="3" s="1"/>
  <c r="D25" i="3"/>
  <c r="C25" i="3"/>
  <c r="I25" i="3" s="1"/>
  <c r="B25" i="3"/>
  <c r="I24" i="3"/>
  <c r="H24" i="3"/>
  <c r="G24" i="3"/>
  <c r="F24" i="3"/>
  <c r="E24" i="3"/>
  <c r="K24" i="3" s="1"/>
  <c r="D24" i="3"/>
  <c r="J24" i="3" s="1"/>
  <c r="C24" i="3"/>
  <c r="B24" i="3"/>
  <c r="K23" i="3"/>
  <c r="H23" i="3"/>
  <c r="G23" i="3"/>
  <c r="F23" i="3"/>
  <c r="E23" i="3"/>
  <c r="D23" i="3"/>
  <c r="J23" i="3" s="1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J21" i="3"/>
  <c r="H21" i="3"/>
  <c r="G21" i="3"/>
  <c r="F21" i="3"/>
  <c r="E21" i="3"/>
  <c r="K21" i="3" s="1"/>
  <c r="D21" i="3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K19" i="3"/>
  <c r="H19" i="3"/>
  <c r="G19" i="3"/>
  <c r="F19" i="3"/>
  <c r="E19" i="3"/>
  <c r="D19" i="3"/>
  <c r="J19" i="3" s="1"/>
  <c r="C19" i="3"/>
  <c r="I19" i="3" s="1"/>
  <c r="B19" i="3"/>
  <c r="J18" i="3"/>
  <c r="I18" i="3"/>
  <c r="H18" i="3"/>
  <c r="G18" i="3"/>
  <c r="F18" i="3"/>
  <c r="E18" i="3"/>
  <c r="D18" i="3"/>
  <c r="C18" i="3"/>
  <c r="B18" i="3"/>
  <c r="J17" i="3"/>
  <c r="H17" i="3"/>
  <c r="G17" i="3"/>
  <c r="F17" i="3"/>
  <c r="E17" i="3"/>
  <c r="K17" i="3" s="1"/>
  <c r="D17" i="3"/>
  <c r="C17" i="3"/>
  <c r="I17" i="3" s="1"/>
  <c r="B17" i="3"/>
  <c r="K16" i="3"/>
  <c r="J16" i="3"/>
  <c r="H16" i="3"/>
  <c r="G16" i="3"/>
  <c r="F16" i="3"/>
  <c r="E16" i="3"/>
  <c r="D16" i="3"/>
  <c r="C16" i="3"/>
  <c r="I16" i="3" s="1"/>
  <c r="B16" i="3"/>
  <c r="J15" i="3"/>
  <c r="H15" i="3"/>
  <c r="G15" i="3"/>
  <c r="F15" i="3"/>
  <c r="E15" i="3"/>
  <c r="K15" i="3" s="1"/>
  <c r="D15" i="3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I13" i="3"/>
  <c r="H13" i="3"/>
  <c r="G13" i="3"/>
  <c r="J13" i="3" s="1"/>
  <c r="F13" i="3"/>
  <c r="E13" i="3"/>
  <c r="K13" i="3" s="1"/>
  <c r="D13" i="3"/>
  <c r="C13" i="3"/>
  <c r="B13" i="3"/>
  <c r="K12" i="3"/>
  <c r="J12" i="3"/>
  <c r="H12" i="3"/>
  <c r="G12" i="3"/>
  <c r="F12" i="3"/>
  <c r="E12" i="3"/>
  <c r="D12" i="3"/>
  <c r="C12" i="3"/>
  <c r="I12" i="3" s="1"/>
  <c r="B12" i="3"/>
  <c r="H11" i="3"/>
  <c r="G11" i="3"/>
  <c r="F11" i="3"/>
  <c r="E11" i="3"/>
  <c r="K11" i="3" s="1"/>
  <c r="D11" i="3"/>
  <c r="J11" i="3" s="1"/>
  <c r="C11" i="3"/>
  <c r="I11" i="3" s="1"/>
  <c r="B11" i="3"/>
  <c r="H10" i="3"/>
  <c r="G10" i="3"/>
  <c r="F10" i="3"/>
  <c r="E10" i="3"/>
  <c r="K10" i="3" s="1"/>
  <c r="D10" i="3"/>
  <c r="J10" i="3" s="1"/>
  <c r="C10" i="3"/>
  <c r="I10" i="3" s="1"/>
  <c r="B10" i="3"/>
  <c r="I9" i="3"/>
  <c r="H9" i="3"/>
  <c r="G9" i="3"/>
  <c r="J9" i="3" s="1"/>
  <c r="F9" i="3"/>
  <c r="E9" i="3"/>
  <c r="K9" i="3" s="1"/>
  <c r="D9" i="3"/>
  <c r="C9" i="3"/>
  <c r="B9" i="3"/>
  <c r="K8" i="3"/>
  <c r="J8" i="3"/>
  <c r="H8" i="3"/>
  <c r="G8" i="3"/>
  <c r="F8" i="3"/>
  <c r="E8" i="3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I227" i="2" s="1"/>
  <c r="B227" i="2"/>
  <c r="I226" i="2"/>
  <c r="H226" i="2"/>
  <c r="G226" i="2"/>
  <c r="F226" i="2"/>
  <c r="E226" i="2"/>
  <c r="K226" i="2" s="1"/>
  <c r="D226" i="2"/>
  <c r="C226" i="2"/>
  <c r="B226" i="2"/>
  <c r="K225" i="2"/>
  <c r="J225" i="2"/>
  <c r="I225" i="2"/>
  <c r="H225" i="2"/>
  <c r="G225" i="2"/>
  <c r="F225" i="2"/>
  <c r="E225" i="2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I222" i="2"/>
  <c r="H222" i="2"/>
  <c r="G222" i="2"/>
  <c r="F222" i="2"/>
  <c r="E222" i="2"/>
  <c r="K222" i="2" s="1"/>
  <c r="D222" i="2"/>
  <c r="C222" i="2"/>
  <c r="B222" i="2"/>
  <c r="K221" i="2"/>
  <c r="J221" i="2"/>
  <c r="I221" i="2"/>
  <c r="H221" i="2"/>
  <c r="G221" i="2"/>
  <c r="F221" i="2"/>
  <c r="E221" i="2"/>
  <c r="D221" i="2"/>
  <c r="C221" i="2"/>
  <c r="B221" i="2"/>
  <c r="K220" i="2"/>
  <c r="H220" i="2"/>
  <c r="G220" i="2"/>
  <c r="F220" i="2"/>
  <c r="E220" i="2"/>
  <c r="D220" i="2"/>
  <c r="J220" i="2" s="1"/>
  <c r="C220" i="2"/>
  <c r="I220" i="2" s="1"/>
  <c r="B220" i="2"/>
  <c r="H219" i="2"/>
  <c r="G219" i="2"/>
  <c r="F219" i="2"/>
  <c r="E219" i="2"/>
  <c r="K219" i="2" s="1"/>
  <c r="D219" i="2"/>
  <c r="J219" i="2" s="1"/>
  <c r="C219" i="2"/>
  <c r="I219" i="2" s="1"/>
  <c r="B219" i="2"/>
  <c r="I218" i="2"/>
  <c r="H218" i="2"/>
  <c r="G218" i="2"/>
  <c r="F218" i="2"/>
  <c r="E218" i="2"/>
  <c r="K218" i="2" s="1"/>
  <c r="D218" i="2"/>
  <c r="C218" i="2"/>
  <c r="B218" i="2"/>
  <c r="K217" i="2"/>
  <c r="J217" i="2"/>
  <c r="I217" i="2"/>
  <c r="H217" i="2"/>
  <c r="G217" i="2"/>
  <c r="F217" i="2"/>
  <c r="E217" i="2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J213" i="2"/>
  <c r="I213" i="2"/>
  <c r="H213" i="2"/>
  <c r="G213" i="2"/>
  <c r="F213" i="2"/>
  <c r="E213" i="2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F211" i="2"/>
  <c r="E211" i="2"/>
  <c r="K211" i="2" s="1"/>
  <c r="D211" i="2"/>
  <c r="J211" i="2" s="1"/>
  <c r="C211" i="2"/>
  <c r="I211" i="2" s="1"/>
  <c r="B211" i="2"/>
  <c r="I210" i="2"/>
  <c r="H210" i="2"/>
  <c r="G210" i="2"/>
  <c r="F210" i="2"/>
  <c r="E210" i="2"/>
  <c r="K210" i="2" s="1"/>
  <c r="D210" i="2"/>
  <c r="C210" i="2"/>
  <c r="B210" i="2"/>
  <c r="K209" i="2"/>
  <c r="J209" i="2"/>
  <c r="I209" i="2"/>
  <c r="H209" i="2"/>
  <c r="G209" i="2"/>
  <c r="F209" i="2"/>
  <c r="E209" i="2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E207" i="2"/>
  <c r="K207" i="2" s="1"/>
  <c r="D207" i="2"/>
  <c r="J207" i="2" s="1"/>
  <c r="C207" i="2"/>
  <c r="I207" i="2" s="1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J205" i="2"/>
  <c r="I205" i="2"/>
  <c r="H205" i="2"/>
  <c r="G205" i="2"/>
  <c r="F205" i="2"/>
  <c r="E205" i="2"/>
  <c r="D205" i="2"/>
  <c r="C205" i="2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F203" i="2"/>
  <c r="E203" i="2"/>
  <c r="K203" i="2" s="1"/>
  <c r="D203" i="2"/>
  <c r="J203" i="2" s="1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J201" i="2"/>
  <c r="I201" i="2"/>
  <c r="H201" i="2"/>
  <c r="G201" i="2"/>
  <c r="F201" i="2"/>
  <c r="E201" i="2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F199" i="2"/>
  <c r="E199" i="2"/>
  <c r="K199" i="2" s="1"/>
  <c r="D199" i="2"/>
  <c r="J199" i="2" s="1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J197" i="2"/>
  <c r="I197" i="2"/>
  <c r="H197" i="2"/>
  <c r="G197" i="2"/>
  <c r="F197" i="2"/>
  <c r="E197" i="2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F195" i="2"/>
  <c r="E195" i="2"/>
  <c r="K195" i="2" s="1"/>
  <c r="D195" i="2"/>
  <c r="J195" i="2" s="1"/>
  <c r="C195" i="2"/>
  <c r="I195" i="2" s="1"/>
  <c r="B195" i="2"/>
  <c r="I194" i="2"/>
  <c r="H194" i="2"/>
  <c r="G194" i="2"/>
  <c r="F194" i="2"/>
  <c r="E194" i="2"/>
  <c r="K194" i="2" s="1"/>
  <c r="D194" i="2"/>
  <c r="C194" i="2"/>
  <c r="B194" i="2"/>
  <c r="K193" i="2"/>
  <c r="J193" i="2"/>
  <c r="I193" i="2"/>
  <c r="H193" i="2"/>
  <c r="G193" i="2"/>
  <c r="F193" i="2"/>
  <c r="E193" i="2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H191" i="2"/>
  <c r="G191" i="2"/>
  <c r="F191" i="2"/>
  <c r="E191" i="2"/>
  <c r="K191" i="2" s="1"/>
  <c r="D191" i="2"/>
  <c r="J191" i="2" s="1"/>
  <c r="C191" i="2"/>
  <c r="I191" i="2" s="1"/>
  <c r="B191" i="2"/>
  <c r="I190" i="2"/>
  <c r="H190" i="2"/>
  <c r="G190" i="2"/>
  <c r="F190" i="2"/>
  <c r="E190" i="2"/>
  <c r="K190" i="2" s="1"/>
  <c r="D190" i="2"/>
  <c r="C190" i="2"/>
  <c r="B190" i="2"/>
  <c r="K189" i="2"/>
  <c r="J189" i="2"/>
  <c r="I189" i="2"/>
  <c r="H189" i="2"/>
  <c r="G189" i="2"/>
  <c r="F189" i="2"/>
  <c r="E189" i="2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F187" i="2"/>
  <c r="E187" i="2"/>
  <c r="K187" i="2" s="1"/>
  <c r="D187" i="2"/>
  <c r="J187" i="2" s="1"/>
  <c r="C187" i="2"/>
  <c r="I187" i="2" s="1"/>
  <c r="B187" i="2"/>
  <c r="I186" i="2"/>
  <c r="H186" i="2"/>
  <c r="G186" i="2"/>
  <c r="F186" i="2"/>
  <c r="E186" i="2"/>
  <c r="K186" i="2" s="1"/>
  <c r="D186" i="2"/>
  <c r="C186" i="2"/>
  <c r="B186" i="2"/>
  <c r="K185" i="2"/>
  <c r="J185" i="2"/>
  <c r="I185" i="2"/>
  <c r="H185" i="2"/>
  <c r="G185" i="2"/>
  <c r="F185" i="2"/>
  <c r="E185" i="2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J181" i="2"/>
  <c r="I181" i="2"/>
  <c r="H181" i="2"/>
  <c r="G181" i="2"/>
  <c r="F181" i="2"/>
  <c r="E181" i="2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I178" i="2"/>
  <c r="H178" i="2"/>
  <c r="G178" i="2"/>
  <c r="F178" i="2"/>
  <c r="E178" i="2"/>
  <c r="K178" i="2" s="1"/>
  <c r="D178" i="2"/>
  <c r="C178" i="2"/>
  <c r="B178" i="2"/>
  <c r="K177" i="2"/>
  <c r="J177" i="2"/>
  <c r="I177" i="2"/>
  <c r="H177" i="2"/>
  <c r="G177" i="2"/>
  <c r="F177" i="2"/>
  <c r="E177" i="2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J173" i="2"/>
  <c r="I173" i="2"/>
  <c r="H173" i="2"/>
  <c r="G173" i="2"/>
  <c r="F173" i="2"/>
  <c r="E173" i="2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H171" i="2"/>
  <c r="G171" i="2"/>
  <c r="F171" i="2"/>
  <c r="E171" i="2"/>
  <c r="K171" i="2" s="1"/>
  <c r="D171" i="2"/>
  <c r="J171" i="2" s="1"/>
  <c r="C171" i="2"/>
  <c r="I171" i="2" s="1"/>
  <c r="B171" i="2"/>
  <c r="I170" i="2"/>
  <c r="H170" i="2"/>
  <c r="G170" i="2"/>
  <c r="F170" i="2"/>
  <c r="E170" i="2"/>
  <c r="K170" i="2" s="1"/>
  <c r="D170" i="2"/>
  <c r="C170" i="2"/>
  <c r="B170" i="2"/>
  <c r="K169" i="2"/>
  <c r="J169" i="2"/>
  <c r="I169" i="2"/>
  <c r="H169" i="2"/>
  <c r="G169" i="2"/>
  <c r="F169" i="2"/>
  <c r="E169" i="2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J165" i="2"/>
  <c r="I165" i="2"/>
  <c r="H165" i="2"/>
  <c r="G165" i="2"/>
  <c r="F165" i="2"/>
  <c r="E165" i="2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H163" i="2"/>
  <c r="G163" i="2"/>
  <c r="F163" i="2"/>
  <c r="E163" i="2"/>
  <c r="K163" i="2" s="1"/>
  <c r="D163" i="2"/>
  <c r="J163" i="2" s="1"/>
  <c r="C163" i="2"/>
  <c r="I163" i="2" s="1"/>
  <c r="B163" i="2"/>
  <c r="I162" i="2"/>
  <c r="H162" i="2"/>
  <c r="G162" i="2"/>
  <c r="F162" i="2"/>
  <c r="E162" i="2"/>
  <c r="K162" i="2" s="1"/>
  <c r="D162" i="2"/>
  <c r="C162" i="2"/>
  <c r="B162" i="2"/>
  <c r="K161" i="2"/>
  <c r="J161" i="2"/>
  <c r="I161" i="2"/>
  <c r="H161" i="2"/>
  <c r="G161" i="2"/>
  <c r="F161" i="2"/>
  <c r="E161" i="2"/>
  <c r="D161" i="2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I158" i="2"/>
  <c r="H158" i="2"/>
  <c r="G158" i="2"/>
  <c r="F158" i="2"/>
  <c r="E158" i="2"/>
  <c r="D158" i="2"/>
  <c r="J158" i="2" s="1"/>
  <c r="C158" i="2"/>
  <c r="B158" i="2"/>
  <c r="K157" i="2"/>
  <c r="J157" i="2"/>
  <c r="I157" i="2"/>
  <c r="H157" i="2"/>
  <c r="G157" i="2"/>
  <c r="F157" i="2"/>
  <c r="E157" i="2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F155" i="2"/>
  <c r="E155" i="2"/>
  <c r="K155" i="2" s="1"/>
  <c r="D155" i="2"/>
  <c r="J155" i="2" s="1"/>
  <c r="C155" i="2"/>
  <c r="I155" i="2" s="1"/>
  <c r="B155" i="2"/>
  <c r="I154" i="2"/>
  <c r="H154" i="2"/>
  <c r="G154" i="2"/>
  <c r="F154" i="2"/>
  <c r="E154" i="2"/>
  <c r="K154" i="2" s="1"/>
  <c r="D154" i="2"/>
  <c r="C154" i="2"/>
  <c r="B154" i="2"/>
  <c r="K153" i="2"/>
  <c r="J153" i="2"/>
  <c r="I153" i="2"/>
  <c r="H153" i="2"/>
  <c r="G153" i="2"/>
  <c r="F153" i="2"/>
  <c r="E153" i="2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H151" i="2"/>
  <c r="G151" i="2"/>
  <c r="F151" i="2"/>
  <c r="E151" i="2"/>
  <c r="K151" i="2" s="1"/>
  <c r="D151" i="2"/>
  <c r="J151" i="2" s="1"/>
  <c r="C151" i="2"/>
  <c r="B151" i="2"/>
  <c r="I150" i="2"/>
  <c r="H150" i="2"/>
  <c r="G150" i="2"/>
  <c r="F150" i="2"/>
  <c r="E150" i="2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F147" i="2"/>
  <c r="E147" i="2"/>
  <c r="K147" i="2" s="1"/>
  <c r="D147" i="2"/>
  <c r="C147" i="2"/>
  <c r="I147" i="2" s="1"/>
  <c r="B147" i="2"/>
  <c r="I146" i="2"/>
  <c r="H146" i="2"/>
  <c r="G146" i="2"/>
  <c r="F146" i="2"/>
  <c r="E146" i="2"/>
  <c r="K146" i="2" s="1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F143" i="2"/>
  <c r="E143" i="2"/>
  <c r="K143" i="2" s="1"/>
  <c r="D143" i="2"/>
  <c r="J143" i="2" s="1"/>
  <c r="C143" i="2"/>
  <c r="B143" i="2"/>
  <c r="I142" i="2"/>
  <c r="H142" i="2"/>
  <c r="G142" i="2"/>
  <c r="F142" i="2"/>
  <c r="E142" i="2"/>
  <c r="D142" i="2"/>
  <c r="J142" i="2" s="1"/>
  <c r="C142" i="2"/>
  <c r="B142" i="2"/>
  <c r="K141" i="2"/>
  <c r="J141" i="2"/>
  <c r="I141" i="2"/>
  <c r="H141" i="2"/>
  <c r="G141" i="2"/>
  <c r="F141" i="2"/>
  <c r="E141" i="2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H139" i="2"/>
  <c r="G139" i="2"/>
  <c r="F139" i="2"/>
  <c r="E139" i="2"/>
  <c r="K139" i="2" s="1"/>
  <c r="D139" i="2"/>
  <c r="C139" i="2"/>
  <c r="I139" i="2" s="1"/>
  <c r="B139" i="2"/>
  <c r="I138" i="2"/>
  <c r="H138" i="2"/>
  <c r="G138" i="2"/>
  <c r="F138" i="2"/>
  <c r="E138" i="2"/>
  <c r="K138" i="2" s="1"/>
  <c r="D138" i="2"/>
  <c r="C138" i="2"/>
  <c r="B138" i="2"/>
  <c r="K137" i="2"/>
  <c r="J137" i="2"/>
  <c r="I137" i="2"/>
  <c r="H137" i="2"/>
  <c r="G137" i="2"/>
  <c r="F137" i="2"/>
  <c r="E137" i="2"/>
  <c r="D137" i="2"/>
  <c r="C137" i="2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F135" i="2"/>
  <c r="E135" i="2"/>
  <c r="K135" i="2" s="1"/>
  <c r="D135" i="2"/>
  <c r="J135" i="2" s="1"/>
  <c r="C135" i="2"/>
  <c r="B135" i="2"/>
  <c r="I134" i="2"/>
  <c r="H134" i="2"/>
  <c r="G134" i="2"/>
  <c r="F134" i="2"/>
  <c r="E134" i="2"/>
  <c r="D134" i="2"/>
  <c r="J134" i="2" s="1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K132" i="2"/>
  <c r="H132" i="2"/>
  <c r="G132" i="2"/>
  <c r="F132" i="2"/>
  <c r="E132" i="2"/>
  <c r="D132" i="2"/>
  <c r="J132" i="2" s="1"/>
  <c r="C132" i="2"/>
  <c r="I132" i="2" s="1"/>
  <c r="B132" i="2"/>
  <c r="H131" i="2"/>
  <c r="G131" i="2"/>
  <c r="F131" i="2"/>
  <c r="E131" i="2"/>
  <c r="K131" i="2" s="1"/>
  <c r="D131" i="2"/>
  <c r="C131" i="2"/>
  <c r="I131" i="2" s="1"/>
  <c r="B131" i="2"/>
  <c r="I130" i="2"/>
  <c r="H130" i="2"/>
  <c r="G130" i="2"/>
  <c r="F130" i="2"/>
  <c r="E130" i="2"/>
  <c r="K130" i="2" s="1"/>
  <c r="D130" i="2"/>
  <c r="C130" i="2"/>
  <c r="B130" i="2"/>
  <c r="K129" i="2"/>
  <c r="J129" i="2"/>
  <c r="I129" i="2"/>
  <c r="H129" i="2"/>
  <c r="G129" i="2"/>
  <c r="F129" i="2"/>
  <c r="E129" i="2"/>
  <c r="D129" i="2"/>
  <c r="C129" i="2"/>
  <c r="B129" i="2"/>
  <c r="K128" i="2"/>
  <c r="H128" i="2"/>
  <c r="G128" i="2"/>
  <c r="F128" i="2"/>
  <c r="E128" i="2"/>
  <c r="D128" i="2"/>
  <c r="J128" i="2" s="1"/>
  <c r="C128" i="2"/>
  <c r="I128" i="2" s="1"/>
  <c r="B128" i="2"/>
  <c r="H127" i="2"/>
  <c r="G127" i="2"/>
  <c r="F127" i="2"/>
  <c r="E127" i="2"/>
  <c r="K127" i="2" s="1"/>
  <c r="D127" i="2"/>
  <c r="J127" i="2" s="1"/>
  <c r="C127" i="2"/>
  <c r="B127" i="2"/>
  <c r="I126" i="2"/>
  <c r="H126" i="2"/>
  <c r="G126" i="2"/>
  <c r="F126" i="2"/>
  <c r="E126" i="2"/>
  <c r="D126" i="2"/>
  <c r="J126" i="2" s="1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F123" i="2"/>
  <c r="E123" i="2"/>
  <c r="K123" i="2" s="1"/>
  <c r="D123" i="2"/>
  <c r="C123" i="2"/>
  <c r="I123" i="2" s="1"/>
  <c r="B123" i="2"/>
  <c r="I122" i="2"/>
  <c r="H122" i="2"/>
  <c r="G122" i="2"/>
  <c r="F122" i="2"/>
  <c r="E122" i="2"/>
  <c r="K122" i="2" s="1"/>
  <c r="D122" i="2"/>
  <c r="C122" i="2"/>
  <c r="B122" i="2"/>
  <c r="K121" i="2"/>
  <c r="J121" i="2"/>
  <c r="I121" i="2"/>
  <c r="H121" i="2"/>
  <c r="G121" i="2"/>
  <c r="F121" i="2"/>
  <c r="E121" i="2"/>
  <c r="D121" i="2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H119" i="2"/>
  <c r="G119" i="2"/>
  <c r="F119" i="2"/>
  <c r="E119" i="2"/>
  <c r="K119" i="2" s="1"/>
  <c r="D119" i="2"/>
  <c r="J119" i="2" s="1"/>
  <c r="C119" i="2"/>
  <c r="B119" i="2"/>
  <c r="I118" i="2"/>
  <c r="H118" i="2"/>
  <c r="G118" i="2"/>
  <c r="F118" i="2"/>
  <c r="E118" i="2"/>
  <c r="D118" i="2"/>
  <c r="J118" i="2" s="1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F115" i="2"/>
  <c r="E115" i="2"/>
  <c r="K115" i="2" s="1"/>
  <c r="D115" i="2"/>
  <c r="C115" i="2"/>
  <c r="I115" i="2" s="1"/>
  <c r="B115" i="2"/>
  <c r="I114" i="2"/>
  <c r="H114" i="2"/>
  <c r="G114" i="2"/>
  <c r="F114" i="2"/>
  <c r="E114" i="2"/>
  <c r="K114" i="2" s="1"/>
  <c r="D114" i="2"/>
  <c r="C114" i="2"/>
  <c r="B114" i="2"/>
  <c r="K113" i="2"/>
  <c r="H113" i="2"/>
  <c r="G113" i="2"/>
  <c r="J113" i="2" s="1"/>
  <c r="F113" i="2"/>
  <c r="E113" i="2"/>
  <c r="D113" i="2"/>
  <c r="C113" i="2"/>
  <c r="I113" i="2" s="1"/>
  <c r="B113" i="2"/>
  <c r="K112" i="2"/>
  <c r="I112" i="2"/>
  <c r="H112" i="2"/>
  <c r="G112" i="2"/>
  <c r="F112" i="2"/>
  <c r="E112" i="2"/>
  <c r="D112" i="2"/>
  <c r="J112" i="2" s="1"/>
  <c r="C112" i="2"/>
  <c r="B112" i="2"/>
  <c r="K111" i="2"/>
  <c r="H111" i="2"/>
  <c r="G111" i="2"/>
  <c r="F111" i="2"/>
  <c r="E111" i="2"/>
  <c r="D111" i="2"/>
  <c r="J111" i="2" s="1"/>
  <c r="C111" i="2"/>
  <c r="B111" i="2"/>
  <c r="I110" i="2"/>
  <c r="H110" i="2"/>
  <c r="G110" i="2"/>
  <c r="F110" i="2"/>
  <c r="E110" i="2"/>
  <c r="D110" i="2"/>
  <c r="J110" i="2" s="1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H107" i="2"/>
  <c r="G107" i="2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C106" i="2"/>
  <c r="B106" i="2"/>
  <c r="K105" i="2"/>
  <c r="I105" i="2"/>
  <c r="H105" i="2"/>
  <c r="G105" i="2"/>
  <c r="J105" i="2" s="1"/>
  <c r="F105" i="2"/>
  <c r="E105" i="2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F103" i="2"/>
  <c r="E103" i="2"/>
  <c r="K103" i="2" s="1"/>
  <c r="D103" i="2"/>
  <c r="J103" i="2" s="1"/>
  <c r="C103" i="2"/>
  <c r="B103" i="2"/>
  <c r="I102" i="2"/>
  <c r="H102" i="2"/>
  <c r="G102" i="2"/>
  <c r="F102" i="2"/>
  <c r="E102" i="2"/>
  <c r="D102" i="2"/>
  <c r="J102" i="2" s="1"/>
  <c r="C102" i="2"/>
  <c r="B102" i="2"/>
  <c r="K101" i="2"/>
  <c r="J101" i="2"/>
  <c r="I101" i="2"/>
  <c r="H101" i="2"/>
  <c r="G101" i="2"/>
  <c r="F101" i="2"/>
  <c r="E101" i="2"/>
  <c r="D101" i="2"/>
  <c r="C101" i="2"/>
  <c r="B101" i="2"/>
  <c r="I100" i="2"/>
  <c r="H100" i="2"/>
  <c r="G100" i="2"/>
  <c r="F100" i="2"/>
  <c r="E100" i="2"/>
  <c r="K100" i="2" s="1"/>
  <c r="D100" i="2"/>
  <c r="J100" i="2" s="1"/>
  <c r="C100" i="2"/>
  <c r="B100" i="2"/>
  <c r="H99" i="2"/>
  <c r="G99" i="2"/>
  <c r="F99" i="2"/>
  <c r="E99" i="2"/>
  <c r="K99" i="2" s="1"/>
  <c r="D99" i="2"/>
  <c r="C99" i="2"/>
  <c r="I99" i="2" s="1"/>
  <c r="B99" i="2"/>
  <c r="I98" i="2"/>
  <c r="H98" i="2"/>
  <c r="G98" i="2"/>
  <c r="F98" i="2"/>
  <c r="E98" i="2"/>
  <c r="K98" i="2" s="1"/>
  <c r="D98" i="2"/>
  <c r="C98" i="2"/>
  <c r="B98" i="2"/>
  <c r="K97" i="2"/>
  <c r="H97" i="2"/>
  <c r="G97" i="2"/>
  <c r="J97" i="2" s="1"/>
  <c r="F97" i="2"/>
  <c r="E97" i="2"/>
  <c r="D97" i="2"/>
  <c r="C97" i="2"/>
  <c r="I97" i="2" s="1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F95" i="2"/>
  <c r="E95" i="2"/>
  <c r="K95" i="2" s="1"/>
  <c r="D95" i="2"/>
  <c r="J95" i="2" s="1"/>
  <c r="C95" i="2"/>
  <c r="B95" i="2"/>
  <c r="I94" i="2"/>
  <c r="H94" i="2"/>
  <c r="G94" i="2"/>
  <c r="F94" i="2"/>
  <c r="E94" i="2"/>
  <c r="D94" i="2"/>
  <c r="J94" i="2" s="1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F91" i="2"/>
  <c r="E91" i="2"/>
  <c r="K91" i="2" s="1"/>
  <c r="D91" i="2"/>
  <c r="C91" i="2"/>
  <c r="I91" i="2" s="1"/>
  <c r="B91" i="2"/>
  <c r="I90" i="2"/>
  <c r="H90" i="2"/>
  <c r="G90" i="2"/>
  <c r="F90" i="2"/>
  <c r="E90" i="2"/>
  <c r="K90" i="2" s="1"/>
  <c r="D90" i="2"/>
  <c r="C90" i="2"/>
  <c r="B90" i="2"/>
  <c r="K89" i="2"/>
  <c r="I89" i="2"/>
  <c r="H89" i="2"/>
  <c r="G89" i="2"/>
  <c r="J89" i="2" s="1"/>
  <c r="F89" i="2"/>
  <c r="E89" i="2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K87" i="2"/>
  <c r="H87" i="2"/>
  <c r="G87" i="2"/>
  <c r="F87" i="2"/>
  <c r="E87" i="2"/>
  <c r="D87" i="2"/>
  <c r="J87" i="2" s="1"/>
  <c r="C87" i="2"/>
  <c r="B87" i="2"/>
  <c r="H86" i="2"/>
  <c r="G86" i="2"/>
  <c r="F86" i="2"/>
  <c r="E86" i="2"/>
  <c r="K86" i="2" s="1"/>
  <c r="D86" i="2"/>
  <c r="C86" i="2"/>
  <c r="I86" i="2" s="1"/>
  <c r="B86" i="2"/>
  <c r="I85" i="2"/>
  <c r="H85" i="2"/>
  <c r="G85" i="2"/>
  <c r="J85" i="2" s="1"/>
  <c r="F85" i="2"/>
  <c r="E85" i="2"/>
  <c r="K85" i="2" s="1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E83" i="2"/>
  <c r="K83" i="2" s="1"/>
  <c r="D83" i="2"/>
  <c r="C83" i="2"/>
  <c r="I83" i="2" s="1"/>
  <c r="B83" i="2"/>
  <c r="I82" i="2"/>
  <c r="H82" i="2"/>
  <c r="K82" i="2" s="1"/>
  <c r="G82" i="2"/>
  <c r="F82" i="2"/>
  <c r="E82" i="2"/>
  <c r="D82" i="2"/>
  <c r="J82" i="2" s="1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E80" i="2"/>
  <c r="K80" i="2" s="1"/>
  <c r="D80" i="2"/>
  <c r="C80" i="2"/>
  <c r="I80" i="2" s="1"/>
  <c r="B80" i="2"/>
  <c r="K79" i="2"/>
  <c r="H79" i="2"/>
  <c r="G79" i="2"/>
  <c r="F79" i="2"/>
  <c r="E79" i="2"/>
  <c r="D79" i="2"/>
  <c r="J79" i="2" s="1"/>
  <c r="C79" i="2"/>
  <c r="I79" i="2" s="1"/>
  <c r="B79" i="2"/>
  <c r="I78" i="2"/>
  <c r="H78" i="2"/>
  <c r="G78" i="2"/>
  <c r="F78" i="2"/>
  <c r="E78" i="2"/>
  <c r="K78" i="2" s="1"/>
  <c r="D78" i="2"/>
  <c r="C78" i="2"/>
  <c r="B78" i="2"/>
  <c r="K77" i="2"/>
  <c r="H77" i="2"/>
  <c r="G77" i="2"/>
  <c r="J77" i="2" s="1"/>
  <c r="F77" i="2"/>
  <c r="E77" i="2"/>
  <c r="D77" i="2"/>
  <c r="C77" i="2"/>
  <c r="I77" i="2" s="1"/>
  <c r="B77" i="2"/>
  <c r="K76" i="2"/>
  <c r="I76" i="2"/>
  <c r="H76" i="2"/>
  <c r="G76" i="2"/>
  <c r="F76" i="2"/>
  <c r="E76" i="2"/>
  <c r="D76" i="2"/>
  <c r="J76" i="2" s="1"/>
  <c r="C76" i="2"/>
  <c r="B76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J73" i="2"/>
  <c r="H73" i="2"/>
  <c r="G73" i="2"/>
  <c r="F73" i="2"/>
  <c r="E73" i="2"/>
  <c r="K73" i="2" s="1"/>
  <c r="D73" i="2"/>
  <c r="C73" i="2"/>
  <c r="I73" i="2" s="1"/>
  <c r="B73" i="2"/>
  <c r="I72" i="2"/>
  <c r="H72" i="2"/>
  <c r="G72" i="2"/>
  <c r="F72" i="2"/>
  <c r="E72" i="2"/>
  <c r="K72" i="2" s="1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F70" i="2"/>
  <c r="E70" i="2"/>
  <c r="K70" i="2" s="1"/>
  <c r="D70" i="2"/>
  <c r="C70" i="2"/>
  <c r="I70" i="2" s="1"/>
  <c r="B70" i="2"/>
  <c r="I69" i="2"/>
  <c r="H69" i="2"/>
  <c r="G69" i="2"/>
  <c r="J69" i="2" s="1"/>
  <c r="F69" i="2"/>
  <c r="E69" i="2"/>
  <c r="K69" i="2" s="1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F67" i="2"/>
  <c r="E67" i="2"/>
  <c r="K67" i="2" s="1"/>
  <c r="D67" i="2"/>
  <c r="C67" i="2"/>
  <c r="I67" i="2" s="1"/>
  <c r="B67" i="2"/>
  <c r="H66" i="2"/>
  <c r="K66" i="2" s="1"/>
  <c r="G66" i="2"/>
  <c r="F66" i="2"/>
  <c r="E66" i="2"/>
  <c r="D66" i="2"/>
  <c r="J66" i="2" s="1"/>
  <c r="C66" i="2"/>
  <c r="I66" i="2" s="1"/>
  <c r="B66" i="2"/>
  <c r="J65" i="2"/>
  <c r="H65" i="2"/>
  <c r="G65" i="2"/>
  <c r="F65" i="2"/>
  <c r="E65" i="2"/>
  <c r="K65" i="2" s="1"/>
  <c r="D65" i="2"/>
  <c r="C65" i="2"/>
  <c r="I65" i="2" s="1"/>
  <c r="B65" i="2"/>
  <c r="H64" i="2"/>
  <c r="G64" i="2"/>
  <c r="F64" i="2"/>
  <c r="E64" i="2"/>
  <c r="K64" i="2" s="1"/>
  <c r="D64" i="2"/>
  <c r="C64" i="2"/>
  <c r="I64" i="2" s="1"/>
  <c r="B64" i="2"/>
  <c r="K63" i="2"/>
  <c r="H63" i="2"/>
  <c r="G63" i="2"/>
  <c r="F63" i="2"/>
  <c r="I63" i="2" s="1"/>
  <c r="E63" i="2"/>
  <c r="D63" i="2"/>
  <c r="J63" i="2" s="1"/>
  <c r="C63" i="2"/>
  <c r="B63" i="2"/>
  <c r="I62" i="2"/>
  <c r="H62" i="2"/>
  <c r="G62" i="2"/>
  <c r="F62" i="2"/>
  <c r="E62" i="2"/>
  <c r="K62" i="2" s="1"/>
  <c r="D62" i="2"/>
  <c r="C62" i="2"/>
  <c r="B62" i="2"/>
  <c r="K61" i="2"/>
  <c r="H61" i="2"/>
  <c r="G61" i="2"/>
  <c r="J61" i="2" s="1"/>
  <c r="F61" i="2"/>
  <c r="E61" i="2"/>
  <c r="D61" i="2"/>
  <c r="C61" i="2"/>
  <c r="I61" i="2" s="1"/>
  <c r="B61" i="2"/>
  <c r="K60" i="2"/>
  <c r="H60" i="2"/>
  <c r="G60" i="2"/>
  <c r="F60" i="2"/>
  <c r="E60" i="2"/>
  <c r="D60" i="2"/>
  <c r="J60" i="2" s="1"/>
  <c r="C60" i="2"/>
  <c r="I60" i="2" s="1"/>
  <c r="B60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J57" i="2"/>
  <c r="I57" i="2"/>
  <c r="H57" i="2"/>
  <c r="G57" i="2"/>
  <c r="F57" i="2"/>
  <c r="E57" i="2"/>
  <c r="K57" i="2" s="1"/>
  <c r="D57" i="2"/>
  <c r="C57" i="2"/>
  <c r="B57" i="2"/>
  <c r="I56" i="2"/>
  <c r="H56" i="2"/>
  <c r="G56" i="2"/>
  <c r="F56" i="2"/>
  <c r="E56" i="2"/>
  <c r="K56" i="2" s="1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H54" i="2"/>
  <c r="G54" i="2"/>
  <c r="F54" i="2"/>
  <c r="E54" i="2"/>
  <c r="K54" i="2" s="1"/>
  <c r="D54" i="2"/>
  <c r="C54" i="2"/>
  <c r="I54" i="2" s="1"/>
  <c r="B54" i="2"/>
  <c r="I53" i="2"/>
  <c r="H53" i="2"/>
  <c r="G53" i="2"/>
  <c r="J53" i="2" s="1"/>
  <c r="F53" i="2"/>
  <c r="E53" i="2"/>
  <c r="K53" i="2" s="1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I51" i="2"/>
  <c r="H51" i="2"/>
  <c r="G51" i="2"/>
  <c r="J51" i="2" s="1"/>
  <c r="F51" i="2"/>
  <c r="E51" i="2"/>
  <c r="K51" i="2" s="1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J49" i="2"/>
  <c r="H49" i="2"/>
  <c r="G49" i="2"/>
  <c r="F49" i="2"/>
  <c r="E49" i="2"/>
  <c r="K49" i="2" s="1"/>
  <c r="D49" i="2"/>
  <c r="C49" i="2"/>
  <c r="I49" i="2" s="1"/>
  <c r="B49" i="2"/>
  <c r="J48" i="2"/>
  <c r="H48" i="2"/>
  <c r="G48" i="2"/>
  <c r="F48" i="2"/>
  <c r="E48" i="2"/>
  <c r="K48" i="2" s="1"/>
  <c r="D48" i="2"/>
  <c r="C48" i="2"/>
  <c r="I48" i="2" s="1"/>
  <c r="B48" i="2"/>
  <c r="H47" i="2"/>
  <c r="G47" i="2"/>
  <c r="F47" i="2"/>
  <c r="I47" i="2" s="1"/>
  <c r="E47" i="2"/>
  <c r="K47" i="2" s="1"/>
  <c r="D47" i="2"/>
  <c r="J47" i="2" s="1"/>
  <c r="C47" i="2"/>
  <c r="B47" i="2"/>
  <c r="I46" i="2"/>
  <c r="H46" i="2"/>
  <c r="G46" i="2"/>
  <c r="F46" i="2"/>
  <c r="E46" i="2"/>
  <c r="K46" i="2" s="1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F43" i="2"/>
  <c r="E43" i="2"/>
  <c r="D43" i="2"/>
  <c r="J43" i="2" s="1"/>
  <c r="C43" i="2"/>
  <c r="I43" i="2" s="1"/>
  <c r="B43" i="2"/>
  <c r="I42" i="2"/>
  <c r="H42" i="2"/>
  <c r="G42" i="2"/>
  <c r="J42" i="2" s="1"/>
  <c r="F42" i="2"/>
  <c r="E42" i="2"/>
  <c r="K42" i="2" s="1"/>
  <c r="D42" i="2"/>
  <c r="C42" i="2"/>
  <c r="B42" i="2"/>
  <c r="K41" i="2"/>
  <c r="H41" i="2"/>
  <c r="G41" i="2"/>
  <c r="F41" i="2"/>
  <c r="E41" i="2"/>
  <c r="D41" i="2"/>
  <c r="J41" i="2" s="1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H39" i="2"/>
  <c r="G39" i="2"/>
  <c r="F39" i="2"/>
  <c r="E39" i="2"/>
  <c r="D39" i="2"/>
  <c r="J39" i="2" s="1"/>
  <c r="C39" i="2"/>
  <c r="I39" i="2" s="1"/>
  <c r="B39" i="2"/>
  <c r="I38" i="2"/>
  <c r="H38" i="2"/>
  <c r="G38" i="2"/>
  <c r="J38" i="2" s="1"/>
  <c r="F38" i="2"/>
  <c r="E38" i="2"/>
  <c r="K38" i="2" s="1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H35" i="2"/>
  <c r="G35" i="2"/>
  <c r="F35" i="2"/>
  <c r="E35" i="2"/>
  <c r="D35" i="2"/>
  <c r="J35" i="2" s="1"/>
  <c r="C35" i="2"/>
  <c r="I35" i="2" s="1"/>
  <c r="B35" i="2"/>
  <c r="I34" i="2"/>
  <c r="H34" i="2"/>
  <c r="G34" i="2"/>
  <c r="J34" i="2" s="1"/>
  <c r="F34" i="2"/>
  <c r="E34" i="2"/>
  <c r="K34" i="2" s="1"/>
  <c r="D34" i="2"/>
  <c r="C34" i="2"/>
  <c r="B34" i="2"/>
  <c r="K33" i="2"/>
  <c r="H33" i="2"/>
  <c r="G33" i="2"/>
  <c r="F33" i="2"/>
  <c r="E33" i="2"/>
  <c r="D33" i="2"/>
  <c r="J33" i="2" s="1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H31" i="2"/>
  <c r="G31" i="2"/>
  <c r="F31" i="2"/>
  <c r="E31" i="2"/>
  <c r="D31" i="2"/>
  <c r="J31" i="2" s="1"/>
  <c r="C31" i="2"/>
  <c r="I31" i="2" s="1"/>
  <c r="B31" i="2"/>
  <c r="I30" i="2"/>
  <c r="H30" i="2"/>
  <c r="G30" i="2"/>
  <c r="J30" i="2" s="1"/>
  <c r="F30" i="2"/>
  <c r="E30" i="2"/>
  <c r="K30" i="2" s="1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H27" i="2"/>
  <c r="G27" i="2"/>
  <c r="F27" i="2"/>
  <c r="E27" i="2"/>
  <c r="D27" i="2"/>
  <c r="J27" i="2" s="1"/>
  <c r="C27" i="2"/>
  <c r="I27" i="2" s="1"/>
  <c r="B27" i="2"/>
  <c r="I26" i="2"/>
  <c r="H26" i="2"/>
  <c r="G26" i="2"/>
  <c r="J26" i="2" s="1"/>
  <c r="F26" i="2"/>
  <c r="E26" i="2"/>
  <c r="K26" i="2" s="1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H23" i="2"/>
  <c r="G23" i="2"/>
  <c r="F23" i="2"/>
  <c r="E23" i="2"/>
  <c r="D23" i="2"/>
  <c r="J23" i="2" s="1"/>
  <c r="C23" i="2"/>
  <c r="I23" i="2" s="1"/>
  <c r="B23" i="2"/>
  <c r="I22" i="2"/>
  <c r="H22" i="2"/>
  <c r="G22" i="2"/>
  <c r="J22" i="2" s="1"/>
  <c r="F22" i="2"/>
  <c r="E22" i="2"/>
  <c r="K22" i="2" s="1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H19" i="2"/>
  <c r="G19" i="2"/>
  <c r="F19" i="2"/>
  <c r="E19" i="2"/>
  <c r="D19" i="2"/>
  <c r="J19" i="2" s="1"/>
  <c r="C19" i="2"/>
  <c r="I19" i="2" s="1"/>
  <c r="B19" i="2"/>
  <c r="I18" i="2"/>
  <c r="H18" i="2"/>
  <c r="G18" i="2"/>
  <c r="J18" i="2" s="1"/>
  <c r="F18" i="2"/>
  <c r="E18" i="2"/>
  <c r="K18" i="2" s="1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H15" i="2"/>
  <c r="G15" i="2"/>
  <c r="F15" i="2"/>
  <c r="E15" i="2"/>
  <c r="D15" i="2"/>
  <c r="J15" i="2" s="1"/>
  <c r="C15" i="2"/>
  <c r="I15" i="2" s="1"/>
  <c r="B15" i="2"/>
  <c r="I14" i="2"/>
  <c r="H14" i="2"/>
  <c r="G14" i="2"/>
  <c r="J14" i="2" s="1"/>
  <c r="F14" i="2"/>
  <c r="E14" i="2"/>
  <c r="K14" i="2" s="1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H11" i="2"/>
  <c r="G11" i="2"/>
  <c r="F11" i="2"/>
  <c r="E11" i="2"/>
  <c r="D11" i="2"/>
  <c r="J11" i="2" s="1"/>
  <c r="C11" i="2"/>
  <c r="I11" i="2" s="1"/>
  <c r="B11" i="2"/>
  <c r="I10" i="2"/>
  <c r="H10" i="2"/>
  <c r="G10" i="2"/>
  <c r="J10" i="2" s="1"/>
  <c r="F10" i="2"/>
  <c r="E10" i="2"/>
  <c r="K10" i="2" s="1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I8" i="2"/>
  <c r="H8" i="2"/>
  <c r="G8" i="2"/>
  <c r="F8" i="2"/>
  <c r="E8" i="2"/>
  <c r="K8" i="2" s="1"/>
  <c r="D8" i="2"/>
  <c r="J8" i="2" s="1"/>
  <c r="C8" i="2"/>
  <c r="B8" i="2"/>
  <c r="K7" i="2"/>
  <c r="H7" i="2"/>
  <c r="H6" i="2" s="1"/>
  <c r="G7" i="2"/>
  <c r="G6" i="2" s="1"/>
  <c r="F7" i="2"/>
  <c r="F6" i="2" s="1"/>
  <c r="E7" i="2"/>
  <c r="D7" i="2"/>
  <c r="J7" i="2" s="1"/>
  <c r="C7" i="2"/>
  <c r="C6" i="2" s="1"/>
  <c r="I6" i="2" s="1"/>
  <c r="B7" i="2"/>
  <c r="E6" i="2"/>
  <c r="F4" i="2"/>
  <c r="C4" i="2"/>
  <c r="I2" i="2"/>
  <c r="G2" i="2"/>
  <c r="K6" i="2" l="1"/>
  <c r="J64" i="2"/>
  <c r="J70" i="2"/>
  <c r="J83" i="2"/>
  <c r="J90" i="2"/>
  <c r="J91" i="2"/>
  <c r="I103" i="2"/>
  <c r="K110" i="2"/>
  <c r="K134" i="2"/>
  <c r="J138" i="2"/>
  <c r="J139" i="2"/>
  <c r="I143" i="2"/>
  <c r="J170" i="2"/>
  <c r="K18" i="3"/>
  <c r="J59" i="2"/>
  <c r="J72" i="2"/>
  <c r="J78" i="2"/>
  <c r="I95" i="2"/>
  <c r="K102" i="2"/>
  <c r="J114" i="2"/>
  <c r="J115" i="2"/>
  <c r="I119" i="2"/>
  <c r="K142" i="2"/>
  <c r="J146" i="2"/>
  <c r="J147" i="2"/>
  <c r="I151" i="2"/>
  <c r="J178" i="2"/>
  <c r="J210" i="2"/>
  <c r="J54" i="2"/>
  <c r="J67" i="2"/>
  <c r="J80" i="2"/>
  <c r="J86" i="2"/>
  <c r="I87" i="2"/>
  <c r="K94" i="2"/>
  <c r="J106" i="2"/>
  <c r="J107" i="2"/>
  <c r="K118" i="2"/>
  <c r="J122" i="2"/>
  <c r="J123" i="2"/>
  <c r="I127" i="2"/>
  <c r="K150" i="2"/>
  <c r="J154" i="2"/>
  <c r="J186" i="2"/>
  <c r="J218" i="2"/>
  <c r="I7" i="2"/>
  <c r="J190" i="2"/>
  <c r="J222" i="2"/>
  <c r="D6" i="2"/>
  <c r="J6" i="2" s="1"/>
  <c r="J46" i="2"/>
  <c r="J56" i="2"/>
  <c r="J62" i="2"/>
  <c r="J75" i="2"/>
  <c r="J98" i="2"/>
  <c r="J99" i="2"/>
  <c r="I111" i="2"/>
  <c r="K126" i="2"/>
  <c r="J130" i="2"/>
  <c r="J131" i="2"/>
  <c r="I135" i="2"/>
  <c r="K158" i="2"/>
  <c r="J162" i="2"/>
  <c r="J194" i="2"/>
  <c r="J226" i="2"/>
  <c r="J28" i="3"/>
  <c r="J92" i="3"/>
  <c r="J32" i="3"/>
  <c r="J64" i="3"/>
  <c r="J96" i="3"/>
  <c r="J36" i="3"/>
  <c r="J68" i="3"/>
  <c r="J100" i="3"/>
  <c r="J40" i="3"/>
  <c r="J72" i="3"/>
  <c r="J104" i="3"/>
  <c r="J44" i="3"/>
  <c r="J76" i="3"/>
  <c r="J108" i="3"/>
  <c r="I186" i="3"/>
  <c r="K197" i="3"/>
  <c r="I200" i="3"/>
  <c r="I347" i="3"/>
  <c r="K350" i="3"/>
  <c r="K191" i="3"/>
  <c r="I194" i="3"/>
  <c r="K203" i="3"/>
  <c r="K207" i="3"/>
  <c r="K211" i="3"/>
  <c r="K215" i="3"/>
  <c r="K346" i="3"/>
</calcChain>
</file>

<file path=xl/sharedStrings.xml><?xml version="1.0" encoding="utf-8"?>
<sst xmlns="http://schemas.openxmlformats.org/spreadsheetml/2006/main" count="162" uniqueCount="126">
  <si>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</si>
  <si>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</si>
  <si>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</si>
  <si>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</si>
  <si>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</si>
  <si>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</si>
  <si>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</si>
  <si>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</si>
  <si>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</si>
  <si>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</si>
  <si>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</si>
  <si>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</si>
  <si>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</si>
  <si>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</si>
  <si>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</si>
  <si>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</si>
  <si>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</si>
  <si>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</si>
  <si>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</si>
  <si>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</si>
  <si>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</si>
  <si>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</si>
  <si>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</si>
  <si>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</si>
  <si>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</si>
  <si>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</si>
  <si>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</si>
  <si>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</si>
  <si>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</si>
  <si>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</si>
  <si>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</si>
  <si>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</si>
  <si>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</si>
  <si>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</si>
  <si>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</si>
  <si>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</si>
  <si>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</si>
  <si>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</si>
  <si>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</si>
  <si>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</si>
  <si>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</si>
  <si>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</si>
  <si>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</si>
  <si>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</si>
  <si>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</si>
  <si>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</si>
  <si>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</si>
  <si>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</si>
  <si>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</si>
  <si>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</si>
  <si>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</si>
  <si>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</si>
  <si>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</si>
  <si>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</si>
  <si>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</si>
  <si>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</si>
  <si>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</si>
  <si>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</si>
  <si>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</si>
  <si>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</si>
  <si>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</si>
  <si>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</si>
  <si>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</si>
  <si>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</si>
  <si>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</si>
  <si>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</si>
  <si>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</si>
  <si>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</si>
  <si>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</si>
  <si>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</si>
  <si>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</si>
  <si>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JAY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</si>
  <si>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</si>
  <si>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</si>
  <si>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</si>
  <si>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</si>
  <si>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</si>
  <si>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</si>
  <si>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</si>
  <si>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</si>
  <si>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</si>
  <si>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</si>
  <si>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</si>
  <si>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</si>
  <si>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PLYMOUTH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</si>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</sst>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H7" sqref="H7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43862</v>
      </c>
      <c r="F7" s="3" t="s">
        <v>3</v>
      </c>
      <c r="G7" s="5">
        <v>43890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D25" sqref="D25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02/01/2020 - 02/29/2020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02/01/2019 - 03/01/2019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98856106.489999995</v>
      </c>
      <c r="D6" s="41">
        <f t="shared" si="0"/>
        <v>73439095.310000002</v>
      </c>
      <c r="E6" s="42">
        <f t="shared" si="0"/>
        <v>23386731.34</v>
      </c>
      <c r="F6" s="40">
        <f t="shared" si="0"/>
        <v>92725941.210000008</v>
      </c>
      <c r="G6" s="41">
        <f t="shared" si="0"/>
        <v>60784256.31000001</v>
      </c>
      <c r="H6" s="42">
        <f t="shared" si="0"/>
        <v>21263468.530000001</v>
      </c>
      <c r="I6" s="20">
        <f t="shared" ref="I6:I69" si="1">IFERROR((C6-F6)/F6,"")</f>
        <v>6.6110574883427337E-2</v>
      </c>
      <c r="J6" s="20">
        <f t="shared" ref="J6:J69" si="2">IFERROR((D6-G6)/G6,"")</f>
        <v>0.20819270923477703</v>
      </c>
      <c r="K6" s="20">
        <f t="shared" ref="K6:K69" si="3">IFERROR((E6-H6)/H6,"")</f>
        <v>9.9854960492656672E-2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2959638.61</v>
      </c>
      <c r="D7" s="43">
        <f>IF('County Data'!E2&gt;9,'County Data'!D2,"*")</f>
        <v>667759.46</v>
      </c>
      <c r="E7" s="44">
        <f>IF('County Data'!G2&gt;9,'County Data'!F2,"*")</f>
        <v>476683.73</v>
      </c>
      <c r="F7" s="43">
        <f>IF('County Data'!I2&gt;9,'County Data'!H2,"*")</f>
        <v>2973173.81</v>
      </c>
      <c r="G7" s="43">
        <f>IF('County Data'!K2&gt;9,'County Data'!J2,"*")</f>
        <v>700259.76</v>
      </c>
      <c r="H7" s="44">
        <f>IF('County Data'!M2&gt;9,'County Data'!L2,"*")</f>
        <v>464090.7</v>
      </c>
      <c r="I7" s="22">
        <f t="shared" si="1"/>
        <v>-4.5524415540308377E-3</v>
      </c>
      <c r="J7" s="22">
        <f t="shared" si="2"/>
        <v>-4.641177725248706E-2</v>
      </c>
      <c r="K7" s="22">
        <f t="shared" si="3"/>
        <v>2.7134846701302073E-2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5822839.5099999998</v>
      </c>
      <c r="D8" s="43">
        <f>IF('County Data'!E3&gt;9,'County Data'!D3,"*")</f>
        <v>3579616.37</v>
      </c>
      <c r="E8" s="44">
        <f>IF('County Data'!G3&gt;9,'County Data'!F3,"*")</f>
        <v>1223394.92</v>
      </c>
      <c r="F8" s="43">
        <f>IF('County Data'!I3&gt;9,'County Data'!H3,"*")</f>
        <v>5430061.1600000001</v>
      </c>
      <c r="G8" s="43">
        <f>IF('County Data'!K3&gt;9,'County Data'!J3,"*")</f>
        <v>3284643.57</v>
      </c>
      <c r="H8" s="44">
        <f>IF('County Data'!M3&gt;9,'County Data'!L3,"*")</f>
        <v>1088602.52</v>
      </c>
      <c r="I8" s="22">
        <f t="shared" si="1"/>
        <v>7.2334056362635818E-2</v>
      </c>
      <c r="J8" s="22">
        <f t="shared" si="2"/>
        <v>8.980359473219808E-2</v>
      </c>
      <c r="K8" s="22">
        <f t="shared" si="3"/>
        <v>0.12382150281996399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2993695.2</v>
      </c>
      <c r="D9" s="46">
        <f>IF('County Data'!E4&gt;9,'County Data'!D4,"*")</f>
        <v>1004033.45</v>
      </c>
      <c r="E9" s="47">
        <f>IF('County Data'!G4&gt;9,'County Data'!F4,"*")</f>
        <v>441994.2</v>
      </c>
      <c r="F9" s="45">
        <f>IF('County Data'!I4&gt;9,'County Data'!H4,"*")</f>
        <v>2732389.87</v>
      </c>
      <c r="G9" s="46">
        <f>IF('County Data'!K4&gt;9,'County Data'!J4,"*")</f>
        <v>867516.37</v>
      </c>
      <c r="H9" s="47">
        <f>IF('County Data'!M4&gt;9,'County Data'!L4,"*")</f>
        <v>440767.35</v>
      </c>
      <c r="I9" s="9">
        <f t="shared" si="1"/>
        <v>9.5632520406028321E-2</v>
      </c>
      <c r="J9" s="9">
        <f t="shared" si="2"/>
        <v>0.1573654223954298</v>
      </c>
      <c r="K9" s="9">
        <f t="shared" si="3"/>
        <v>2.783441196359111E-3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27121504.66</v>
      </c>
      <c r="D10" s="43">
        <f>IF('County Data'!E5&gt;9,'County Data'!D5,"*")</f>
        <v>7506016.6100000003</v>
      </c>
      <c r="E10" s="44">
        <f>IF('County Data'!G5&gt;9,'County Data'!F5,"*")</f>
        <v>5305830.95</v>
      </c>
      <c r="F10" s="43">
        <f>IF('County Data'!I5&gt;9,'County Data'!H5,"*")</f>
        <v>25672725.170000002</v>
      </c>
      <c r="G10" s="43">
        <f>IF('County Data'!K5&gt;9,'County Data'!J5,"*")</f>
        <v>7164796.6500000004</v>
      </c>
      <c r="H10" s="44">
        <f>IF('County Data'!M5&gt;9,'County Data'!L5,"*")</f>
        <v>5214801.41</v>
      </c>
      <c r="I10" s="22">
        <f t="shared" si="1"/>
        <v>5.6432633481893743E-2</v>
      </c>
      <c r="J10" s="22">
        <f t="shared" si="2"/>
        <v>4.7624514228188169E-2</v>
      </c>
      <c r="K10" s="22">
        <f t="shared" si="3"/>
        <v>1.7455993592668764E-2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183783.4</v>
      </c>
      <c r="D11" s="46" t="str">
        <f>IF('County Data'!E6&gt;9,'County Data'!D6,"*")</f>
        <v>*</v>
      </c>
      <c r="E11" s="47">
        <f>IF('County Data'!G6&gt;9,'County Data'!F6,"*")</f>
        <v>82510.31</v>
      </c>
      <c r="F11" s="45">
        <f>IF('County Data'!I6&gt;9,'County Data'!H6,"*")</f>
        <v>209288.56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-0.12186600165818907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3601243.57</v>
      </c>
      <c r="D12" s="43">
        <f>IF('County Data'!E7&gt;9,'County Data'!D7,"*")</f>
        <v>385699.37</v>
      </c>
      <c r="E12" s="44">
        <f>IF('County Data'!G7&gt;9,'County Data'!F7,"*")</f>
        <v>384446.98</v>
      </c>
      <c r="F12" s="43">
        <f>IF('County Data'!I7&gt;9,'County Data'!H7,"*")</f>
        <v>3465926.84</v>
      </c>
      <c r="G12" s="43">
        <f>IF('County Data'!K7&gt;9,'County Data'!J7,"*")</f>
        <v>352341.55</v>
      </c>
      <c r="H12" s="44">
        <f>IF('County Data'!M7&gt;9,'County Data'!L7,"*")</f>
        <v>334910.21000000002</v>
      </c>
      <c r="I12" s="22">
        <f t="shared" si="1"/>
        <v>3.9042004129550521E-2</v>
      </c>
      <c r="J12" s="22">
        <f t="shared" si="2"/>
        <v>9.4674670075101872E-2</v>
      </c>
      <c r="K12" s="22">
        <f t="shared" si="3"/>
        <v>0.14791059967983644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266777.62</v>
      </c>
      <c r="D13" s="46" t="str">
        <f>IF('County Data'!E8&gt;9,'County Data'!D8,"*")</f>
        <v>*</v>
      </c>
      <c r="E13" s="47">
        <f>IF('County Data'!G8&gt;9,'County Data'!F8,"*")</f>
        <v>46503.88</v>
      </c>
      <c r="F13" s="45">
        <f>IF('County Data'!I8&gt;9,'County Data'!H8,"*")</f>
        <v>252799.87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5.5291761028199896E-2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8171095.2400000002</v>
      </c>
      <c r="D14" s="43">
        <f>IF('County Data'!E9&gt;9,'County Data'!D9,"*")</f>
        <v>11223837.199999999</v>
      </c>
      <c r="E14" s="44">
        <f>IF('County Data'!G9&gt;9,'County Data'!F9,"*")</f>
        <v>2675470.23</v>
      </c>
      <c r="F14" s="43">
        <f>IF('County Data'!I9&gt;9,'County Data'!H9,"*")</f>
        <v>7736595.6799999997</v>
      </c>
      <c r="G14" s="43">
        <f>IF('County Data'!K9&gt;9,'County Data'!J9,"*")</f>
        <v>10573035.18</v>
      </c>
      <c r="H14" s="44">
        <f>IF('County Data'!M9&gt;9,'County Data'!L9,"*")</f>
        <v>2383046.54</v>
      </c>
      <c r="I14" s="22">
        <f t="shared" si="1"/>
        <v>5.6161595871325222E-2</v>
      </c>
      <c r="J14" s="22">
        <f t="shared" si="2"/>
        <v>6.1552998634777985E-2</v>
      </c>
      <c r="K14" s="22">
        <f t="shared" si="3"/>
        <v>0.12271002059405854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1466895.62</v>
      </c>
      <c r="D15" s="48">
        <f>IF('County Data'!E10&gt;9,'County Data'!D10,"*")</f>
        <v>246400.51</v>
      </c>
      <c r="E15" s="49">
        <f>IF('County Data'!G10&gt;9,'County Data'!F10,"*")</f>
        <v>194660.26</v>
      </c>
      <c r="F15" s="48">
        <f>IF('County Data'!I10&gt;9,'County Data'!H10,"*")</f>
        <v>1396978.75</v>
      </c>
      <c r="G15" s="48">
        <f>IF('County Data'!K10&gt;9,'County Data'!J10,"*")</f>
        <v>248424.44</v>
      </c>
      <c r="H15" s="49">
        <f>IF('County Data'!M10&gt;9,'County Data'!L10,"*")</f>
        <v>152738.97</v>
      </c>
      <c r="I15" s="23">
        <f t="shared" si="1"/>
        <v>5.004862815558226E-2</v>
      </c>
      <c r="J15" s="23">
        <f t="shared" si="2"/>
        <v>-8.1470647573966271E-3</v>
      </c>
      <c r="K15" s="23">
        <f t="shared" si="3"/>
        <v>0.27446361593246316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2734624.7</v>
      </c>
      <c r="D16" s="43">
        <f>IF('County Data'!E11&gt;9,'County Data'!D11,"*")</f>
        <v>1057832.07</v>
      </c>
      <c r="E16" s="44">
        <f>IF('County Data'!G11&gt;9,'County Data'!F11,"*")</f>
        <v>409051.11</v>
      </c>
      <c r="F16" s="43">
        <f>IF('County Data'!I11&gt;9,'County Data'!H11,"*")</f>
        <v>2450810.2000000002</v>
      </c>
      <c r="G16" s="43">
        <f>IF('County Data'!K11&gt;9,'County Data'!J11,"*")</f>
        <v>1030397.87</v>
      </c>
      <c r="H16" s="44">
        <f>IF('County Data'!M11&gt;9,'County Data'!L11,"*")</f>
        <v>374370.22</v>
      </c>
      <c r="I16" s="22">
        <f t="shared" si="1"/>
        <v>0.1158043572692818</v>
      </c>
      <c r="J16" s="22">
        <f t="shared" si="2"/>
        <v>2.6624860938425726E-2</v>
      </c>
      <c r="K16" s="22">
        <f t="shared" si="3"/>
        <v>9.2637950742983824E-2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3987590.83</v>
      </c>
      <c r="D17" s="46">
        <f>IF('County Data'!E12&gt;9,'County Data'!D12,"*")</f>
        <v>26720472.09</v>
      </c>
      <c r="E17" s="47">
        <f>IF('County Data'!G12&gt;9,'County Data'!F12,"*")</f>
        <v>1564111.19</v>
      </c>
      <c r="F17" s="45">
        <f>IF('County Data'!I12&gt;9,'County Data'!H12,"*")</f>
        <v>3599381.61</v>
      </c>
      <c r="G17" s="46">
        <f>IF('County Data'!K12&gt;9,'County Data'!J12,"*")</f>
        <v>12939588.18</v>
      </c>
      <c r="H17" s="47">
        <f>IF('County Data'!M12&gt;9,'County Data'!L12,"*")</f>
        <v>1274123.8700000001</v>
      </c>
      <c r="I17" s="9">
        <f t="shared" si="1"/>
        <v>0.10785442113763542</v>
      </c>
      <c r="J17" s="9">
        <f t="shared" si="2"/>
        <v>1.0650171951608431</v>
      </c>
      <c r="K17" s="9">
        <f t="shared" si="3"/>
        <v>0.22759743132353358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11786127.140000001</v>
      </c>
      <c r="D18" s="43">
        <f>IF('County Data'!E13&gt;9,'County Data'!D13,"*")</f>
        <v>6821960.6399999997</v>
      </c>
      <c r="E18" s="44">
        <f>IF('County Data'!G13&gt;9,'County Data'!F13,"*")</f>
        <v>3431459.87</v>
      </c>
      <c r="F18" s="43">
        <f>IF('County Data'!I13&gt;9,'County Data'!H13,"*")</f>
        <v>10929818</v>
      </c>
      <c r="G18" s="43">
        <f>IF('County Data'!K13&gt;9,'County Data'!J13,"*")</f>
        <v>7281167.3200000003</v>
      </c>
      <c r="H18" s="44">
        <f>IF('County Data'!M13&gt;9,'County Data'!L13,"*")</f>
        <v>2995564.81</v>
      </c>
      <c r="I18" s="22">
        <f t="shared" si="1"/>
        <v>7.8346148124332951E-2</v>
      </c>
      <c r="J18" s="22">
        <f t="shared" si="2"/>
        <v>-6.3067727991725456E-2</v>
      </c>
      <c r="K18" s="22">
        <f t="shared" si="3"/>
        <v>0.14551347997708655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9550191.8599999994</v>
      </c>
      <c r="D19" s="46">
        <f>IF('County Data'!E14&gt;9,'County Data'!D14,"*")</f>
        <v>2906428.69</v>
      </c>
      <c r="E19" s="47">
        <f>IF('County Data'!G14&gt;9,'County Data'!F14,"*")</f>
        <v>2251451.6800000002</v>
      </c>
      <c r="F19" s="45">
        <f>IF('County Data'!I14&gt;9,'County Data'!H14,"*")</f>
        <v>8960424.8100000005</v>
      </c>
      <c r="G19" s="46">
        <f>IF('County Data'!K14&gt;9,'County Data'!J14,"*")</f>
        <v>3001177.29</v>
      </c>
      <c r="H19" s="47">
        <f>IF('County Data'!M14&gt;9,'County Data'!L14,"*")</f>
        <v>2097547.12</v>
      </c>
      <c r="I19" s="9">
        <f t="shared" si="1"/>
        <v>6.5819094798028763E-2</v>
      </c>
      <c r="J19" s="9">
        <f t="shared" si="2"/>
        <v>-3.1570477464195425E-2</v>
      </c>
      <c r="K19" s="9">
        <f t="shared" si="3"/>
        <v>7.3373588861260025E-2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8828441.4000000004</v>
      </c>
      <c r="D20" s="43">
        <f>IF('County Data'!E15&gt;9,'County Data'!D15,"*")</f>
        <v>5117995.62</v>
      </c>
      <c r="E20" s="44">
        <f>IF('County Data'!G15&gt;9,'County Data'!F15,"*")</f>
        <v>2373834.58</v>
      </c>
      <c r="F20" s="43">
        <f>IF('County Data'!I15&gt;9,'County Data'!H15,"*")</f>
        <v>7965101.0800000001</v>
      </c>
      <c r="G20" s="43">
        <f>IF('County Data'!K15&gt;9,'County Data'!J15,"*")</f>
        <v>4742625.5599999996</v>
      </c>
      <c r="H20" s="44">
        <f>IF('County Data'!M15&gt;9,'County Data'!L15,"*")</f>
        <v>2039653.89</v>
      </c>
      <c r="I20" s="22">
        <f t="shared" si="1"/>
        <v>0.10839037839303858</v>
      </c>
      <c r="J20" s="22">
        <f t="shared" si="2"/>
        <v>7.914815438223223E-2</v>
      </c>
      <c r="K20" s="22">
        <f t="shared" si="3"/>
        <v>0.16384186142483231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9381657.1300000008</v>
      </c>
      <c r="D21" s="46">
        <f>IF('County Data'!E16&gt;9,'County Data'!D16,"*")</f>
        <v>6201043.2300000004</v>
      </c>
      <c r="E21" s="47">
        <f>IF('County Data'!G16&gt;9,'County Data'!F16,"*")</f>
        <v>2525327.4500000002</v>
      </c>
      <c r="F21" s="45">
        <f>IF('County Data'!I16&gt;9,'County Data'!H16,"*")</f>
        <v>8950465.8000000007</v>
      </c>
      <c r="G21" s="46">
        <f>IF('County Data'!K16&gt;9,'County Data'!J16,"*")</f>
        <v>8598282.5700000003</v>
      </c>
      <c r="H21" s="47">
        <f>IF('County Data'!M16&gt;9,'County Data'!L16,"*")</f>
        <v>2403250.92</v>
      </c>
      <c r="I21" s="9">
        <f t="shared" si="1"/>
        <v>4.8175294966212825E-2</v>
      </c>
      <c r="J21" s="9">
        <f t="shared" si="2"/>
        <v>-0.27880443803558319</v>
      </c>
      <c r="K21" s="9">
        <f t="shared" si="3"/>
        <v>5.0796414550004734E-2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H24" sqref="H24:H25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02/01/2020 - 02/29/2020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02/01/2019 - 03/01/2019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1272734.19</v>
      </c>
      <c r="D6" s="41" t="str">
        <f>IF('Town Data'!E2&gt;9,'Town Data'!D2,"*")</f>
        <v>*</v>
      </c>
      <c r="E6" s="42">
        <f>IF('Town Data'!G2&gt;9,'Town Data'!F2,"*")</f>
        <v>237743.62</v>
      </c>
      <c r="F6" s="41">
        <f>IF('Town Data'!I2&gt;9,'Town Data'!H2,"*")</f>
        <v>1221687.8400000001</v>
      </c>
      <c r="G6" s="41" t="str">
        <f>IF('Town Data'!K2&gt;9,'Town Data'!J2,"*")</f>
        <v>*</v>
      </c>
      <c r="H6" s="42">
        <f>IF('Town Data'!M2&gt;9,'Town Data'!L2,"*")</f>
        <v>222104.33</v>
      </c>
      <c r="I6" s="20">
        <f t="shared" ref="I6:I69" si="0">IFERROR((C6-F6)/F6,"")</f>
        <v>4.1783464096687623E-2</v>
      </c>
      <c r="J6" s="20" t="str">
        <f t="shared" ref="J6:J69" si="1">IFERROR((D6-G6)/G6,"")</f>
        <v/>
      </c>
      <c r="K6" s="20">
        <f t="shared" ref="K6:K69" si="2">IFERROR((E6-H6)/H6,"")</f>
        <v>7.0414160768500142E-2</v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345650.22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303673.7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0.13822902674811799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168033.97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133019.1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0.26323189677271908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2288313.17</v>
      </c>
      <c r="D9" s="46">
        <f>IF('Town Data'!E5&gt;9,'Town Data'!D5,"*")</f>
        <v>437136.32</v>
      </c>
      <c r="E9" s="47">
        <f>IF('Town Data'!G5&gt;9,'Town Data'!F5,"*")</f>
        <v>305170.33</v>
      </c>
      <c r="F9" s="45">
        <f>IF('Town Data'!I5&gt;9,'Town Data'!H5,"*")</f>
        <v>2231565.91</v>
      </c>
      <c r="G9" s="46">
        <f>IF('Town Data'!K5&gt;9,'Town Data'!J5,"*")</f>
        <v>366517.66</v>
      </c>
      <c r="H9" s="47">
        <f>IF('Town Data'!M5&gt;9,'Town Data'!L5,"*")</f>
        <v>296303.84999999998</v>
      </c>
      <c r="I9" s="9">
        <f t="shared" si="0"/>
        <v>2.5429345261865813E-2</v>
      </c>
      <c r="J9" s="9">
        <f t="shared" si="1"/>
        <v>0.19267464492706857</v>
      </c>
      <c r="K9" s="9">
        <f t="shared" si="2"/>
        <v>2.9923607135040737E-2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1567922.99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1463776.93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7.1148860093047148E-2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403522.54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366661.49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0.10053155568641799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249545.87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267342.74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-6.656949053488416E-2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3283685.73</v>
      </c>
      <c r="D13" s="46">
        <f>IF('Town Data'!E9&gt;9,'Town Data'!D9,"*")</f>
        <v>699786.43</v>
      </c>
      <c r="E13" s="47">
        <f>IF('Town Data'!G9&gt;9,'Town Data'!F9,"*")</f>
        <v>460192.08</v>
      </c>
      <c r="F13" s="45">
        <f>IF('Town Data'!I9&gt;9,'Town Data'!H9,"*")</f>
        <v>3049280.31</v>
      </c>
      <c r="G13" s="46">
        <f>IF('Town Data'!K9&gt;9,'Town Data'!J9,"*")</f>
        <v>643328.93999999994</v>
      </c>
      <c r="H13" s="47">
        <f>IF('Town Data'!M9&gt;9,'Town Data'!L9,"*")</f>
        <v>442851.97</v>
      </c>
      <c r="I13" s="9">
        <f t="shared" si="0"/>
        <v>7.6872375173668406E-2</v>
      </c>
      <c r="J13" s="9">
        <f t="shared" si="1"/>
        <v>8.7758355779859853E-2</v>
      </c>
      <c r="K13" s="9">
        <f t="shared" si="2"/>
        <v>3.9155544458795218E-2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310995.65000000002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294855.90999999997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5.4737719179513991E-2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>
        <f>IF('Town Data'!C11&gt;9,'Town Data'!B11,"*")</f>
        <v>351900.85</v>
      </c>
      <c r="D15" s="46">
        <f>IF('Town Data'!E11&gt;9,'Town Data'!D11,"*")</f>
        <v>525432.06000000006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>
        <f>IF('Town Data'!K11&gt;9,'Town Data'!J11,"*")</f>
        <v>442262.22</v>
      </c>
      <c r="H15" s="47" t="str">
        <f>IF('Town Data'!M11&gt;9,'Town Data'!L11,"*")</f>
        <v>*</v>
      </c>
      <c r="I15" s="9" t="str">
        <f t="shared" si="0"/>
        <v/>
      </c>
      <c r="J15" s="9">
        <f t="shared" si="1"/>
        <v>0.18805549341293518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8210388.6200000001</v>
      </c>
      <c r="D16" s="53">
        <f>IF('Town Data'!E12&gt;9,'Town Data'!D12,"*")</f>
        <v>2974139.3</v>
      </c>
      <c r="E16" s="54">
        <f>IF('Town Data'!G12&gt;9,'Town Data'!F12,"*")</f>
        <v>2868698.73</v>
      </c>
      <c r="F16" s="53">
        <f>IF('Town Data'!I12&gt;9,'Town Data'!H12,"*")</f>
        <v>8133794.3799999999</v>
      </c>
      <c r="G16" s="53">
        <f>IF('Town Data'!K12&gt;9,'Town Data'!J12,"*")</f>
        <v>3063638.55</v>
      </c>
      <c r="H16" s="54">
        <f>IF('Town Data'!M12&gt;9,'Town Data'!L12,"*")</f>
        <v>2856592.71</v>
      </c>
      <c r="I16" s="26">
        <f t="shared" si="0"/>
        <v>9.4167907893437826E-3</v>
      </c>
      <c r="J16" s="26">
        <f t="shared" si="1"/>
        <v>-2.9213384196383089E-2</v>
      </c>
      <c r="K16" s="26">
        <f t="shared" si="2"/>
        <v>4.2379230184340904E-3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963204.48</v>
      </c>
      <c r="D17" s="43" t="str">
        <f>IF('Town Data'!E13&gt;9,'Town Data'!D13,"*")</f>
        <v>*</v>
      </c>
      <c r="E17" s="44">
        <f>IF('Town Data'!G13&gt;9,'Town Data'!F13,"*")</f>
        <v>289619.05</v>
      </c>
      <c r="F17" s="43">
        <f>IF('Town Data'!I13&gt;9,'Town Data'!H13,"*")</f>
        <v>923955.24</v>
      </c>
      <c r="G17" s="43">
        <f>IF('Town Data'!K13&gt;9,'Town Data'!J13,"*")</f>
        <v>1401206.8</v>
      </c>
      <c r="H17" s="44">
        <f>IF('Town Data'!M13&gt;9,'Town Data'!L13,"*")</f>
        <v>261207.6</v>
      </c>
      <c r="I17" s="22">
        <f t="shared" si="0"/>
        <v>4.2479590245085887E-2</v>
      </c>
      <c r="J17" s="22" t="str">
        <f t="shared" si="1"/>
        <v/>
      </c>
      <c r="K17" s="22">
        <f t="shared" si="2"/>
        <v>0.10876961466664822</v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361185.16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334777.65000000002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7.8880743681664381E-2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298707.31</v>
      </c>
      <c r="D19" s="43">
        <f>IF('Town Data'!E15&gt;9,'Town Data'!D15,"*")</f>
        <v>83762.5</v>
      </c>
      <c r="E19" s="44" t="str">
        <f>IF('Town Data'!G15&gt;9,'Town Data'!F15,"*")</f>
        <v>*</v>
      </c>
      <c r="F19" s="43">
        <f>IF('Town Data'!I15&gt;9,'Town Data'!H15,"*")</f>
        <v>285059.02</v>
      </c>
      <c r="G19" s="43">
        <f>IF('Town Data'!K15&gt;9,'Town Data'!J15,"*")</f>
        <v>73407.72</v>
      </c>
      <c r="H19" s="44" t="str">
        <f>IF('Town Data'!M15&gt;9,'Town Data'!L15,"*")</f>
        <v>*</v>
      </c>
      <c r="I19" s="22">
        <f t="shared" si="0"/>
        <v>4.7878821726111236E-2</v>
      </c>
      <c r="J19" s="22">
        <f t="shared" si="1"/>
        <v>0.14105846088122609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2184759.73</v>
      </c>
      <c r="D20" s="46" t="str">
        <f>IF('Town Data'!E16&gt;9,'Town Data'!D16,"*")</f>
        <v>*</v>
      </c>
      <c r="E20" s="47">
        <f>IF('Town Data'!G16&gt;9,'Town Data'!F16,"*")</f>
        <v>299677.11</v>
      </c>
      <c r="F20" s="45">
        <f>IF('Town Data'!I16&gt;9,'Town Data'!H16,"*")</f>
        <v>1939597.64</v>
      </c>
      <c r="G20" s="46" t="str">
        <f>IF('Town Data'!K16&gt;9,'Town Data'!J16,"*")</f>
        <v>*</v>
      </c>
      <c r="H20" s="47">
        <f>IF('Town Data'!M16&gt;9,'Town Data'!L16,"*")</f>
        <v>287632.39</v>
      </c>
      <c r="I20" s="9">
        <f t="shared" si="0"/>
        <v>0.12639842663450554</v>
      </c>
      <c r="J20" s="9" t="str">
        <f t="shared" si="1"/>
        <v/>
      </c>
      <c r="K20" s="9">
        <f t="shared" si="2"/>
        <v>4.1875395187586387E-2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795584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751785.02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5.8259979694727064E-2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>
        <f>IF('Town Data'!C18&gt;9,'Town Data'!B18,"*")</f>
        <v>390656.7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355017.01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0.10038868278452348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1285441.1599999999</v>
      </c>
      <c r="D23" s="43">
        <f>IF('Town Data'!E19&gt;9,'Town Data'!D19,"*")</f>
        <v>605345.80000000005</v>
      </c>
      <c r="E23" s="44">
        <f>IF('Town Data'!G19&gt;9,'Town Data'!F19,"*")</f>
        <v>418792.97</v>
      </c>
      <c r="F23" s="43">
        <f>IF('Town Data'!I19&gt;9,'Town Data'!H19,"*")</f>
        <v>1115162.69</v>
      </c>
      <c r="G23" s="43">
        <f>IF('Town Data'!K19&gt;9,'Town Data'!J19,"*")</f>
        <v>703353.12</v>
      </c>
      <c r="H23" s="44">
        <f>IF('Town Data'!M19&gt;9,'Town Data'!L19,"*")</f>
        <v>395771.76</v>
      </c>
      <c r="I23" s="22">
        <f t="shared" si="0"/>
        <v>0.15269383698624278</v>
      </c>
      <c r="J23" s="22">
        <f t="shared" si="1"/>
        <v>-0.13934298037947135</v>
      </c>
      <c r="K23" s="22">
        <f t="shared" si="2"/>
        <v>5.816789454608879E-2</v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338335.81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333531.68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1.4403819151452134E-2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3135757.31</v>
      </c>
      <c r="D25" s="43" t="str">
        <f>IF('Town Data'!E21&gt;9,'Town Data'!D21,"*")</f>
        <v>*</v>
      </c>
      <c r="E25" s="44">
        <f>IF('Town Data'!G21&gt;9,'Town Data'!F21,"*")</f>
        <v>317255.67</v>
      </c>
      <c r="F25" s="43">
        <f>IF('Town Data'!I21&gt;9,'Town Data'!H21,"*")</f>
        <v>2894043.19</v>
      </c>
      <c r="G25" s="43" t="str">
        <f>IF('Town Data'!K21&gt;9,'Town Data'!J21,"*")</f>
        <v>*</v>
      </c>
      <c r="H25" s="44">
        <f>IF('Town Data'!M21&gt;9,'Town Data'!L21,"*")</f>
        <v>297859.86</v>
      </c>
      <c r="I25" s="22">
        <f t="shared" si="0"/>
        <v>8.352125525811524E-2</v>
      </c>
      <c r="J25" s="22" t="str">
        <f t="shared" si="1"/>
        <v/>
      </c>
      <c r="K25" s="22">
        <f t="shared" si="2"/>
        <v>6.5117233319051449E-2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379590.5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393890.53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-3.6304579345941695E-2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242044.56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257103.69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-5.8572204856336386E-2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2023775.02</v>
      </c>
      <c r="D28" s="46">
        <f>IF('Town Data'!E24&gt;9,'Town Data'!D24,"*")</f>
        <v>999711.88</v>
      </c>
      <c r="E28" s="47">
        <f>IF('Town Data'!G24&gt;9,'Town Data'!F24,"*")</f>
        <v>365441.07</v>
      </c>
      <c r="F28" s="45">
        <f>IF('Town Data'!I24&gt;9,'Town Data'!H24,"*")</f>
        <v>1837740.92</v>
      </c>
      <c r="G28" s="46">
        <f>IF('Town Data'!K24&gt;9,'Town Data'!J24,"*")</f>
        <v>876785.97</v>
      </c>
      <c r="H28" s="47">
        <f>IF('Town Data'!M24&gt;9,'Town Data'!L24,"*")</f>
        <v>343516.86</v>
      </c>
      <c r="I28" s="9">
        <f t="shared" si="0"/>
        <v>0.10122977508712169</v>
      </c>
      <c r="J28" s="9">
        <f t="shared" si="1"/>
        <v>0.14020058966043908</v>
      </c>
      <c r="K28" s="9">
        <f t="shared" si="2"/>
        <v>6.3822806251780551E-2</v>
      </c>
      <c r="L28" s="15"/>
    </row>
    <row r="29" spans="1:12" x14ac:dyDescent="0.25">
      <c r="A29" s="15"/>
      <c r="B29" s="27" t="str">
        <f>'Town Data'!A25</f>
        <v>HINESBURG</v>
      </c>
      <c r="C29" s="51">
        <f>IF('Town Data'!C25&gt;9,'Town Data'!B25,"*")</f>
        <v>354780.06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345105.25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2.8034375020374213E-2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JAY</v>
      </c>
      <c r="C30" s="50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769147.46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KILLINGTON</v>
      </c>
      <c r="C31" s="51">
        <f>IF('Town Data'!C27&gt;9,'Town Data'!B27,"*")</f>
        <v>4483436.9800000004</v>
      </c>
      <c r="D31" s="43">
        <f>IF('Town Data'!E27&gt;9,'Town Data'!D27,"*")</f>
        <v>4672181.3499999996</v>
      </c>
      <c r="E31" s="44">
        <f>IF('Town Data'!G27&gt;9,'Town Data'!F27,"*")</f>
        <v>2539439.9900000002</v>
      </c>
      <c r="F31" s="43">
        <f>IF('Town Data'!I27&gt;9,'Town Data'!H27,"*")</f>
        <v>3998599.64</v>
      </c>
      <c r="G31" s="43">
        <f>IF('Town Data'!K27&gt;9,'Town Data'!J27,"*")</f>
        <v>5072953.3</v>
      </c>
      <c r="H31" s="44">
        <f>IF('Town Data'!M27&gt;9,'Town Data'!L27,"*")</f>
        <v>2122854.38</v>
      </c>
      <c r="I31" s="22">
        <f t="shared" si="0"/>
        <v>0.12125178403707361</v>
      </c>
      <c r="J31" s="22">
        <f t="shared" si="1"/>
        <v>-7.9001703011931962E-2</v>
      </c>
      <c r="K31" s="22">
        <f t="shared" si="2"/>
        <v>0.19623842969389185</v>
      </c>
      <c r="L31" s="15"/>
    </row>
    <row r="32" spans="1:12" x14ac:dyDescent="0.25">
      <c r="A32" s="15"/>
      <c r="B32" s="15" t="str">
        <f>'Town Data'!A28</f>
        <v>LONDONDERRY</v>
      </c>
      <c r="C32" s="50">
        <f>IF('Town Data'!C28&gt;9,'Town Data'!B28,"*")</f>
        <v>405084.29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332366.19</v>
      </c>
      <c r="G32" s="46">
        <f>IF('Town Data'!K28&gt;9,'Town Data'!J28,"*")</f>
        <v>318136.34999999998</v>
      </c>
      <c r="H32" s="47" t="str">
        <f>IF('Town Data'!M28&gt;9,'Town Data'!L28,"*")</f>
        <v>*</v>
      </c>
      <c r="I32" s="9">
        <f t="shared" si="0"/>
        <v>0.21878910126207474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LUDLOW</v>
      </c>
      <c r="C33" s="51">
        <f>IF('Town Data'!C29&gt;9,'Town Data'!B29,"*")</f>
        <v>2923427.67</v>
      </c>
      <c r="D33" s="43">
        <f>IF('Town Data'!E29&gt;9,'Town Data'!D29,"*")</f>
        <v>1602946.27</v>
      </c>
      <c r="E33" s="44">
        <f>IF('Town Data'!G29&gt;9,'Town Data'!F29,"*")</f>
        <v>1050606.1399999999</v>
      </c>
      <c r="F33" s="43">
        <f>IF('Town Data'!I29&gt;9,'Town Data'!H29,"*")</f>
        <v>2865454.43</v>
      </c>
      <c r="G33" s="43">
        <f>IF('Town Data'!K29&gt;9,'Town Data'!J29,"*")</f>
        <v>4327400.04</v>
      </c>
      <c r="H33" s="44">
        <f>IF('Town Data'!M29&gt;9,'Town Data'!L29,"*")</f>
        <v>978647.3</v>
      </c>
      <c r="I33" s="22">
        <f t="shared" si="0"/>
        <v>2.0231778733958004E-2</v>
      </c>
      <c r="J33" s="22">
        <f t="shared" si="1"/>
        <v>-0.6295821381930754</v>
      </c>
      <c r="K33" s="22">
        <f t="shared" si="2"/>
        <v>7.3528880118506279E-2</v>
      </c>
      <c r="L33" s="15"/>
    </row>
    <row r="34" spans="1:12" x14ac:dyDescent="0.25">
      <c r="A34" s="15"/>
      <c r="B34" s="15" t="str">
        <f>'Town Data'!A30</f>
        <v>LYNDON</v>
      </c>
      <c r="C34" s="50">
        <f>IF('Town Data'!C30&gt;9,'Town Data'!B30,"*")</f>
        <v>1071129.17</v>
      </c>
      <c r="D34" s="46" t="str">
        <f>IF('Town Data'!E30&gt;9,'Town Data'!D30,"*")</f>
        <v>*</v>
      </c>
      <c r="E34" s="47">
        <f>IF('Town Data'!G30&gt;9,'Town Data'!F30,"*")</f>
        <v>103252.02</v>
      </c>
      <c r="F34" s="45">
        <f>IF('Town Data'!I30&gt;9,'Town Data'!H30,"*")</f>
        <v>980637.44</v>
      </c>
      <c r="G34" s="46" t="str">
        <f>IF('Town Data'!K30&gt;9,'Town Data'!J30,"*")</f>
        <v>*</v>
      </c>
      <c r="H34" s="47">
        <f>IF('Town Data'!M30&gt;9,'Town Data'!L30,"*")</f>
        <v>94800.22</v>
      </c>
      <c r="I34" s="9">
        <f t="shared" si="0"/>
        <v>9.2278477558433811E-2</v>
      </c>
      <c r="J34" s="9" t="str">
        <f t="shared" si="1"/>
        <v/>
      </c>
      <c r="K34" s="9">
        <f t="shared" si="2"/>
        <v>8.9153801541810795E-2</v>
      </c>
      <c r="L34" s="15"/>
    </row>
    <row r="35" spans="1:12" x14ac:dyDescent="0.25">
      <c r="A35" s="15"/>
      <c r="B35" s="27" t="str">
        <f>'Town Data'!A31</f>
        <v>MANCHESTER</v>
      </c>
      <c r="C35" s="51">
        <f>IF('Town Data'!C31&gt;9,'Town Data'!B31,"*")</f>
        <v>2298932.2000000002</v>
      </c>
      <c r="D35" s="43">
        <f>IF('Town Data'!E31&gt;9,'Town Data'!D31,"*")</f>
        <v>2397897.0099999998</v>
      </c>
      <c r="E35" s="44">
        <f>IF('Town Data'!G31&gt;9,'Town Data'!F31,"*")</f>
        <v>599803.67000000004</v>
      </c>
      <c r="F35" s="43">
        <f>IF('Town Data'!I31&gt;9,'Town Data'!H31,"*")</f>
        <v>2091421.12</v>
      </c>
      <c r="G35" s="43">
        <f>IF('Town Data'!K31&gt;9,'Town Data'!J31,"*")</f>
        <v>2107617.9300000002</v>
      </c>
      <c r="H35" s="44">
        <f>IF('Town Data'!M31&gt;9,'Town Data'!L31,"*")</f>
        <v>504362.11</v>
      </c>
      <c r="I35" s="22">
        <f t="shared" si="0"/>
        <v>9.9220132194132213E-2</v>
      </c>
      <c r="J35" s="22">
        <f t="shared" si="1"/>
        <v>0.1377285113530988</v>
      </c>
      <c r="K35" s="22">
        <f t="shared" si="2"/>
        <v>0.18923221651206126</v>
      </c>
      <c r="L35" s="15"/>
    </row>
    <row r="36" spans="1:12" x14ac:dyDescent="0.25">
      <c r="A36" s="15"/>
      <c r="B36" s="15" t="str">
        <f>'Town Data'!A32</f>
        <v>MIDDLEBURY</v>
      </c>
      <c r="C36" s="50">
        <f>IF('Town Data'!C32&gt;9,'Town Data'!B32,"*")</f>
        <v>1974881.1</v>
      </c>
      <c r="D36" s="46" t="str">
        <f>IF('Town Data'!E32&gt;9,'Town Data'!D32,"*")</f>
        <v>*</v>
      </c>
      <c r="E36" s="47">
        <f>IF('Town Data'!G32&gt;9,'Town Data'!F32,"*")</f>
        <v>302427.84000000003</v>
      </c>
      <c r="F36" s="45">
        <f>IF('Town Data'!I32&gt;9,'Town Data'!H32,"*")</f>
        <v>1800061.62</v>
      </c>
      <c r="G36" s="46" t="str">
        <f>IF('Town Data'!K32&gt;9,'Town Data'!J32,"*")</f>
        <v>*</v>
      </c>
      <c r="H36" s="47">
        <f>IF('Town Data'!M32&gt;9,'Town Data'!L32,"*")</f>
        <v>273364.82</v>
      </c>
      <c r="I36" s="9">
        <f t="shared" si="0"/>
        <v>9.7118608639630885E-2</v>
      </c>
      <c r="J36" s="9" t="str">
        <f t="shared" si="1"/>
        <v/>
      </c>
      <c r="K36" s="9">
        <f t="shared" si="2"/>
        <v>0.10631587488104731</v>
      </c>
      <c r="L36" s="15"/>
    </row>
    <row r="37" spans="1:12" x14ac:dyDescent="0.25">
      <c r="A37" s="15"/>
      <c r="B37" s="27" t="str">
        <f>'Town Data'!A33</f>
        <v>MILTON</v>
      </c>
      <c r="C37" s="51">
        <f>IF('Town Data'!C33&gt;9,'Town Data'!B33,"*")</f>
        <v>747753.97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729654.73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2.4805211637564512E-2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MONTGOMERY</v>
      </c>
      <c r="C38" s="50" t="str">
        <f>IF('Town Data'!C34&gt;9,'Town Data'!B34,"*")</f>
        <v>*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177976.82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MONTPELIER</v>
      </c>
      <c r="C39" s="51">
        <f>IF('Town Data'!C35&gt;9,'Town Data'!B35,"*")</f>
        <v>1816729.49</v>
      </c>
      <c r="D39" s="43" t="str">
        <f>IF('Town Data'!E35&gt;9,'Town Data'!D35,"*")</f>
        <v>*</v>
      </c>
      <c r="E39" s="44">
        <f>IF('Town Data'!G35&gt;9,'Town Data'!F35,"*")</f>
        <v>300038.2</v>
      </c>
      <c r="F39" s="43">
        <f>IF('Town Data'!I35&gt;9,'Town Data'!H35,"*")</f>
        <v>1770709.59</v>
      </c>
      <c r="G39" s="43" t="str">
        <f>IF('Town Data'!K35&gt;9,'Town Data'!J35,"*")</f>
        <v>*</v>
      </c>
      <c r="H39" s="44">
        <f>IF('Town Data'!M35&gt;9,'Town Data'!L35,"*")</f>
        <v>322709.96999999997</v>
      </c>
      <c r="I39" s="22">
        <f t="shared" si="0"/>
        <v>2.5989524346564308E-2</v>
      </c>
      <c r="J39" s="22" t="str">
        <f t="shared" si="1"/>
        <v/>
      </c>
      <c r="K39" s="22">
        <f t="shared" si="2"/>
        <v>-7.0254321550709958E-2</v>
      </c>
      <c r="L39" s="15"/>
    </row>
    <row r="40" spans="1:12" x14ac:dyDescent="0.25">
      <c r="A40" s="15"/>
      <c r="B40" s="15" t="str">
        <f>'Town Data'!A36</f>
        <v>MORRISTOWN</v>
      </c>
      <c r="C40" s="50">
        <f>IF('Town Data'!C36&gt;9,'Town Data'!B36,"*")</f>
        <v>1144560.1200000001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1143186.03</v>
      </c>
      <c r="G40" s="46">
        <f>IF('Town Data'!K36&gt;9,'Town Data'!J36,"*")</f>
        <v>103357.78</v>
      </c>
      <c r="H40" s="47">
        <f>IF('Town Data'!M36&gt;9,'Town Data'!L36,"*")</f>
        <v>124749.74</v>
      </c>
      <c r="I40" s="9">
        <f t="shared" si="0"/>
        <v>1.2019828478835452E-3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NEWPORT</v>
      </c>
      <c r="C41" s="51">
        <f>IF('Town Data'!C37&gt;9,'Town Data'!B37,"*")</f>
        <v>847396.3</v>
      </c>
      <c r="D41" s="43" t="str">
        <f>IF('Town Data'!E37&gt;9,'Town Data'!D37,"*")</f>
        <v>*</v>
      </c>
      <c r="E41" s="44">
        <f>IF('Town Data'!G37&gt;9,'Town Data'!F37,"*")</f>
        <v>129126.54</v>
      </c>
      <c r="F41" s="43">
        <f>IF('Town Data'!I37&gt;9,'Town Data'!H37,"*")</f>
        <v>747850.92</v>
      </c>
      <c r="G41" s="43" t="str">
        <f>IF('Town Data'!K37&gt;9,'Town Data'!J37,"*")</f>
        <v>*</v>
      </c>
      <c r="H41" s="44">
        <f>IF('Town Data'!M37&gt;9,'Town Data'!L37,"*")</f>
        <v>112318.33</v>
      </c>
      <c r="I41" s="22">
        <f t="shared" si="0"/>
        <v>0.13310858800574851</v>
      </c>
      <c r="J41" s="22" t="str">
        <f t="shared" si="1"/>
        <v/>
      </c>
      <c r="K41" s="22">
        <f t="shared" si="2"/>
        <v>0.14964796930296231</v>
      </c>
      <c r="L41" s="15"/>
    </row>
    <row r="42" spans="1:12" x14ac:dyDescent="0.25">
      <c r="A42" s="15"/>
      <c r="B42" s="15" t="str">
        <f>'Town Data'!A38</f>
        <v>NORTHFIELD</v>
      </c>
      <c r="C42" s="50">
        <f>IF('Town Data'!C38&gt;9,'Town Data'!B38,"*")</f>
        <v>319755.01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325863.40999999997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-1.8745277354091292E-2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PLYMOUTH</v>
      </c>
      <c r="C43" s="51" t="str">
        <f>IF('Town Data'!C39&gt;9,'Town Data'!B39,"*")</f>
        <v>*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74751.81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POULTNEY</v>
      </c>
      <c r="C44" s="50">
        <f>IF('Town Data'!C40&gt;9,'Town Data'!B40,"*")</f>
        <v>170920.82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176072.65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-2.9259683431810603E-2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RANDOLPH</v>
      </c>
      <c r="C45" s="51">
        <f>IF('Town Data'!C41&gt;9,'Town Data'!B41,"*")</f>
        <v>572448.42000000004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517490.59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0.10620063642123427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RICHMOND</v>
      </c>
      <c r="C46" s="50">
        <f>IF('Town Data'!C42&gt;9,'Town Data'!B42,"*")</f>
        <v>327770.67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289737.27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0.13126857997937222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ROCKINGHAM</v>
      </c>
      <c r="C47" s="51">
        <f>IF('Town Data'!C43&gt;9,'Town Data'!B43,"*")</f>
        <v>395026.97</v>
      </c>
      <c r="D47" s="43" t="str">
        <f>IF('Town Data'!E43&gt;9,'Town Data'!D43,"*")</f>
        <v>*</v>
      </c>
      <c r="E47" s="44">
        <f>IF('Town Data'!G43&gt;9,'Town Data'!F43,"*")</f>
        <v>96043.46</v>
      </c>
      <c r="F47" s="43">
        <f>IF('Town Data'!I43&gt;9,'Town Data'!H43,"*")</f>
        <v>411310.1</v>
      </c>
      <c r="G47" s="43" t="str">
        <f>IF('Town Data'!K43&gt;9,'Town Data'!J43,"*")</f>
        <v>*</v>
      </c>
      <c r="H47" s="44">
        <f>IF('Town Data'!M43&gt;9,'Town Data'!L43,"*")</f>
        <v>90924.9</v>
      </c>
      <c r="I47" s="22">
        <f t="shared" si="0"/>
        <v>-3.9588451632965017E-2</v>
      </c>
      <c r="J47" s="22" t="str">
        <f t="shared" si="1"/>
        <v/>
      </c>
      <c r="K47" s="22">
        <f t="shared" si="2"/>
        <v>5.6294370408986015E-2</v>
      </c>
      <c r="L47" s="15"/>
    </row>
    <row r="48" spans="1:12" x14ac:dyDescent="0.25">
      <c r="A48" s="15"/>
      <c r="B48" s="15" t="str">
        <f>'Town Data'!A44</f>
        <v>ROYALTON</v>
      </c>
      <c r="C48" s="50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292862.61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RUTLAND</v>
      </c>
      <c r="C49" s="51">
        <f>IF('Town Data'!C45&gt;9,'Town Data'!B45,"*")</f>
        <v>3325065.38</v>
      </c>
      <c r="D49" s="43">
        <f>IF('Town Data'!E45&gt;9,'Town Data'!D45,"*")</f>
        <v>347458.12</v>
      </c>
      <c r="E49" s="44">
        <f>IF('Town Data'!G45&gt;9,'Town Data'!F45,"*")</f>
        <v>437565.13</v>
      </c>
      <c r="F49" s="43">
        <f>IF('Town Data'!I45&gt;9,'Town Data'!H45,"*")</f>
        <v>3129420.65</v>
      </c>
      <c r="G49" s="43">
        <f>IF('Town Data'!K45&gt;9,'Town Data'!J45,"*")</f>
        <v>322901.03000000003</v>
      </c>
      <c r="H49" s="44">
        <f>IF('Town Data'!M45&gt;9,'Town Data'!L45,"*")</f>
        <v>406161.84</v>
      </c>
      <c r="I49" s="22">
        <f t="shared" si="0"/>
        <v>6.2517875313438609E-2</v>
      </c>
      <c r="J49" s="22">
        <f t="shared" si="1"/>
        <v>7.6051445236950663E-2</v>
      </c>
      <c r="K49" s="22">
        <f t="shared" si="2"/>
        <v>7.7317184696622354E-2</v>
      </c>
      <c r="L49" s="15"/>
    </row>
    <row r="50" spans="1:12" x14ac:dyDescent="0.25">
      <c r="A50" s="15"/>
      <c r="B50" s="15" t="str">
        <f>'Town Data'!A46</f>
        <v>RUTLAND TOWN</v>
      </c>
      <c r="C50" s="50">
        <f>IF('Town Data'!C46&gt;9,'Town Data'!B46,"*")</f>
        <v>1813835.27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1725374.06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5.127074299471035E-2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SHELBURNE</v>
      </c>
      <c r="C51" s="51">
        <f>IF('Town Data'!C47&gt;9,'Town Data'!B47,"*")</f>
        <v>679959.72</v>
      </c>
      <c r="D51" s="43" t="str">
        <f>IF('Town Data'!E47&gt;9,'Town Data'!D47,"*")</f>
        <v>*</v>
      </c>
      <c r="E51" s="44">
        <f>IF('Town Data'!G47&gt;9,'Town Data'!F47,"*")</f>
        <v>123606.25</v>
      </c>
      <c r="F51" s="43">
        <f>IF('Town Data'!I47&gt;9,'Town Data'!H47,"*")</f>
        <v>659936.5</v>
      </c>
      <c r="G51" s="43" t="str">
        <f>IF('Town Data'!K47&gt;9,'Town Data'!J47,"*")</f>
        <v>*</v>
      </c>
      <c r="H51" s="44">
        <f>IF('Town Data'!M47&gt;9,'Town Data'!L47,"*")</f>
        <v>130193.33</v>
      </c>
      <c r="I51" s="22">
        <f t="shared" si="0"/>
        <v>3.0341131305814988E-2</v>
      </c>
      <c r="J51" s="22" t="str">
        <f t="shared" si="1"/>
        <v/>
      </c>
      <c r="K51" s="22">
        <f t="shared" si="2"/>
        <v>-5.0594604193624985E-2</v>
      </c>
      <c r="L51" s="15"/>
    </row>
    <row r="52" spans="1:12" x14ac:dyDescent="0.25">
      <c r="A52" s="15"/>
      <c r="B52" s="15" t="str">
        <f>'Town Data'!A48</f>
        <v>SOUTH BURLINGTON</v>
      </c>
      <c r="C52" s="50">
        <f>IF('Town Data'!C48&gt;9,'Town Data'!B48,"*")</f>
        <v>6797058.1200000001</v>
      </c>
      <c r="D52" s="46">
        <f>IF('Town Data'!E48&gt;9,'Town Data'!D48,"*")</f>
        <v>2448694.6</v>
      </c>
      <c r="E52" s="47">
        <f>IF('Town Data'!G48&gt;9,'Town Data'!F48,"*")</f>
        <v>750945.31</v>
      </c>
      <c r="F52" s="45">
        <f>IF('Town Data'!I48&gt;9,'Town Data'!H48,"*")</f>
        <v>6433425.04</v>
      </c>
      <c r="G52" s="46">
        <f>IF('Town Data'!K48&gt;9,'Town Data'!J48,"*")</f>
        <v>2157837.77</v>
      </c>
      <c r="H52" s="47">
        <f>IF('Town Data'!M48&gt;9,'Town Data'!L48,"*")</f>
        <v>751755.32</v>
      </c>
      <c r="I52" s="9">
        <f t="shared" si="0"/>
        <v>5.6522470960507235E-2</v>
      </c>
      <c r="J52" s="9">
        <f t="shared" si="1"/>
        <v>0.13479086984375108</v>
      </c>
      <c r="K52" s="9">
        <f t="shared" si="2"/>
        <v>-1.0774915433919283E-3</v>
      </c>
      <c r="L52" s="15"/>
    </row>
    <row r="53" spans="1:12" x14ac:dyDescent="0.25">
      <c r="A53" s="15"/>
      <c r="B53" s="27" t="str">
        <f>'Town Data'!A49</f>
        <v>SPRINGFIELD</v>
      </c>
      <c r="C53" s="51">
        <f>IF('Town Data'!C49&gt;9,'Town Data'!B49,"*")</f>
        <v>940649.46</v>
      </c>
      <c r="D53" s="43" t="str">
        <f>IF('Town Data'!E49&gt;9,'Town Data'!D49,"*")</f>
        <v>*</v>
      </c>
      <c r="E53" s="44">
        <f>IF('Town Data'!G49&gt;9,'Town Data'!F49,"*")</f>
        <v>91236.76</v>
      </c>
      <c r="F53" s="43">
        <f>IF('Town Data'!I49&gt;9,'Town Data'!H49,"*")</f>
        <v>858339.83999999997</v>
      </c>
      <c r="G53" s="43" t="str">
        <f>IF('Town Data'!K49&gt;9,'Town Data'!J49,"*")</f>
        <v>*</v>
      </c>
      <c r="H53" s="44">
        <f>IF('Town Data'!M49&gt;9,'Town Data'!L49,"*")</f>
        <v>104929.76</v>
      </c>
      <c r="I53" s="22">
        <f t="shared" si="0"/>
        <v>9.589397598042286E-2</v>
      </c>
      <c r="J53" s="22" t="str">
        <f t="shared" si="1"/>
        <v/>
      </c>
      <c r="K53" s="22">
        <f t="shared" si="2"/>
        <v>-0.1304968199679481</v>
      </c>
      <c r="L53" s="15"/>
    </row>
    <row r="54" spans="1:12" x14ac:dyDescent="0.25">
      <c r="A54" s="15"/>
      <c r="B54" s="15" t="str">
        <f>'Town Data'!A50</f>
        <v>ST ALBANS</v>
      </c>
      <c r="C54" s="50">
        <f>IF('Town Data'!C50&gt;9,'Town Data'!B50,"*")</f>
        <v>1505934.68</v>
      </c>
      <c r="D54" s="46" t="str">
        <f>IF('Town Data'!E50&gt;9,'Town Data'!D50,"*")</f>
        <v>*</v>
      </c>
      <c r="E54" s="47">
        <f>IF('Town Data'!G50&gt;9,'Town Data'!F50,"*")</f>
        <v>185959.62</v>
      </c>
      <c r="F54" s="45">
        <f>IF('Town Data'!I50&gt;9,'Town Data'!H50,"*")</f>
        <v>1301118.51</v>
      </c>
      <c r="G54" s="46" t="str">
        <f>IF('Town Data'!K50&gt;9,'Town Data'!J50,"*")</f>
        <v>*</v>
      </c>
      <c r="H54" s="47">
        <f>IF('Town Data'!M50&gt;9,'Town Data'!L50,"*")</f>
        <v>158192.20000000001</v>
      </c>
      <c r="I54" s="9">
        <f t="shared" si="0"/>
        <v>0.15741546094828821</v>
      </c>
      <c r="J54" s="9" t="str">
        <f t="shared" si="1"/>
        <v/>
      </c>
      <c r="K54" s="9">
        <f t="shared" si="2"/>
        <v>0.17552964052589182</v>
      </c>
      <c r="L54" s="15"/>
    </row>
    <row r="55" spans="1:12" x14ac:dyDescent="0.25">
      <c r="A55" s="15"/>
      <c r="B55" s="27" t="str">
        <f>'Town Data'!A51</f>
        <v>ST ALBANS TOWN</v>
      </c>
      <c r="C55" s="51">
        <f>IF('Town Data'!C51&gt;9,'Town Data'!B51,"*")</f>
        <v>712447.46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814233.78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-0.12500871678401757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ST JOHNSBURY</v>
      </c>
      <c r="C56" s="50">
        <f>IF('Town Data'!C52&gt;9,'Town Data'!B52,"*")</f>
        <v>949934.21</v>
      </c>
      <c r="D56" s="46" t="str">
        <f>IF('Town Data'!E52&gt;9,'Town Data'!D52,"*")</f>
        <v>*</v>
      </c>
      <c r="E56" s="47">
        <f>IF('Town Data'!G52&gt;9,'Town Data'!F52,"*")</f>
        <v>103655.65</v>
      </c>
      <c r="F56" s="45">
        <f>IF('Town Data'!I52&gt;9,'Town Data'!H52,"*")</f>
        <v>906733.1</v>
      </c>
      <c r="G56" s="46" t="str">
        <f>IF('Town Data'!K52&gt;9,'Town Data'!J52,"*")</f>
        <v>*</v>
      </c>
      <c r="H56" s="47">
        <f>IF('Town Data'!M52&gt;9,'Town Data'!L52,"*")</f>
        <v>89200.31</v>
      </c>
      <c r="I56" s="9">
        <f t="shared" si="0"/>
        <v>4.7644792056229103E-2</v>
      </c>
      <c r="J56" s="9" t="str">
        <f t="shared" si="1"/>
        <v/>
      </c>
      <c r="K56" s="9">
        <f t="shared" si="2"/>
        <v>0.16205481797092405</v>
      </c>
      <c r="L56" s="15"/>
    </row>
    <row r="57" spans="1:12" x14ac:dyDescent="0.25">
      <c r="A57" s="15"/>
      <c r="B57" s="27" t="str">
        <f>'Town Data'!A53</f>
        <v>STOWE</v>
      </c>
      <c r="C57" s="51">
        <f>IF('Town Data'!C53&gt;9,'Town Data'!B53,"*")</f>
        <v>5793352.2000000002</v>
      </c>
      <c r="D57" s="43">
        <f>IF('Town Data'!E53&gt;9,'Town Data'!D53,"*")</f>
        <v>9300497.7599999998</v>
      </c>
      <c r="E57" s="44">
        <f>IF('Town Data'!G53&gt;9,'Town Data'!F53,"*")</f>
        <v>2230333.02</v>
      </c>
      <c r="F57" s="43">
        <f>IF('Town Data'!I53&gt;9,'Town Data'!H53,"*")</f>
        <v>5439728.4299999997</v>
      </c>
      <c r="G57" s="43">
        <f>IF('Town Data'!K53&gt;9,'Town Data'!J53,"*")</f>
        <v>9033965.0999999996</v>
      </c>
      <c r="H57" s="44">
        <f>IF('Town Data'!M53&gt;9,'Town Data'!L53,"*")</f>
        <v>1966312.66</v>
      </c>
      <c r="I57" s="22">
        <f t="shared" si="0"/>
        <v>6.5007614727561044E-2</v>
      </c>
      <c r="J57" s="22">
        <f t="shared" si="1"/>
        <v>2.9503397129572725E-2</v>
      </c>
      <c r="K57" s="22">
        <f t="shared" si="2"/>
        <v>0.13427181005893546</v>
      </c>
      <c r="L57" s="15"/>
    </row>
    <row r="58" spans="1:12" x14ac:dyDescent="0.25">
      <c r="A58" s="15"/>
      <c r="B58" s="15" t="str">
        <f>'Town Data'!A54</f>
        <v>STRATTON</v>
      </c>
      <c r="C58" s="50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>
        <f>IF('Town Data'!K54&gt;9,'Town Data'!J54,"*")</f>
        <v>2522501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SWANTON</v>
      </c>
      <c r="C59" s="51">
        <f>IF('Town Data'!C55&gt;9,'Town Data'!B55,"*")</f>
        <v>434629.59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395863.68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9.7927422894669283E-2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VERGENNES</v>
      </c>
      <c r="C60" s="50">
        <f>IF('Town Data'!C56&gt;9,'Town Data'!B56,"*")</f>
        <v>247579.07</v>
      </c>
      <c r="D60" s="46" t="str">
        <f>IF('Town Data'!E56&gt;9,'Town Data'!D56,"*")</f>
        <v>*</v>
      </c>
      <c r="E60" s="47" t="str">
        <f>IF('Town Data'!G56&gt;9,'Town Data'!F56,"*")</f>
        <v>*</v>
      </c>
      <c r="F60" s="45">
        <f>IF('Town Data'!I56&gt;9,'Town Data'!H56,"*")</f>
        <v>314039.65000000002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-0.2116311745984942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WAITSFIELD</v>
      </c>
      <c r="C61" s="51">
        <f>IF('Town Data'!C57&gt;9,'Town Data'!B57,"*")</f>
        <v>1107092.25</v>
      </c>
      <c r="D61" s="43">
        <f>IF('Town Data'!E57&gt;9,'Town Data'!D57,"*")</f>
        <v>387868.29</v>
      </c>
      <c r="E61" s="44">
        <f>IF('Town Data'!G57&gt;9,'Town Data'!F57,"*")</f>
        <v>490330.45</v>
      </c>
      <c r="F61" s="43">
        <f>IF('Town Data'!I57&gt;9,'Town Data'!H57,"*")</f>
        <v>1034133.78</v>
      </c>
      <c r="G61" s="43">
        <f>IF('Town Data'!K57&gt;9,'Town Data'!J57,"*")</f>
        <v>361556.68</v>
      </c>
      <c r="H61" s="44">
        <f>IF('Town Data'!M57&gt;9,'Town Data'!L57,"*")</f>
        <v>443695.11</v>
      </c>
      <c r="I61" s="22">
        <f t="shared" si="0"/>
        <v>7.0550320868543695E-2</v>
      </c>
      <c r="J61" s="22">
        <f t="shared" si="1"/>
        <v>7.277312647079287E-2</v>
      </c>
      <c r="K61" s="22">
        <f t="shared" si="2"/>
        <v>0.10510672520145653</v>
      </c>
      <c r="L61" s="15"/>
    </row>
    <row r="62" spans="1:12" x14ac:dyDescent="0.25">
      <c r="A62" s="15"/>
      <c r="B62" s="15" t="str">
        <f>'Town Data'!A58</f>
        <v>WARREN</v>
      </c>
      <c r="C62" s="50">
        <f>IF('Town Data'!C58&gt;9,'Town Data'!B58,"*")</f>
        <v>1129464.3</v>
      </c>
      <c r="D62" s="46">
        <f>IF('Town Data'!E58&gt;9,'Town Data'!D58,"*")</f>
        <v>1196491.79</v>
      </c>
      <c r="E62" s="47">
        <f>IF('Town Data'!G58&gt;9,'Town Data'!F58,"*")</f>
        <v>492054.69</v>
      </c>
      <c r="F62" s="45">
        <f>IF('Town Data'!I58&gt;9,'Town Data'!H58,"*")</f>
        <v>1029944.45</v>
      </c>
      <c r="G62" s="46">
        <f>IF('Town Data'!K58&gt;9,'Town Data'!J58,"*")</f>
        <v>1344149.71</v>
      </c>
      <c r="H62" s="47">
        <f>IF('Town Data'!M58&gt;9,'Town Data'!L58,"*")</f>
        <v>454389.95</v>
      </c>
      <c r="I62" s="9">
        <f t="shared" si="0"/>
        <v>9.6626424852330722E-2</v>
      </c>
      <c r="J62" s="9">
        <f t="shared" si="1"/>
        <v>-0.1098522872128581</v>
      </c>
      <c r="K62" s="9">
        <f t="shared" si="2"/>
        <v>8.2890785766718628E-2</v>
      </c>
      <c r="L62" s="15"/>
    </row>
    <row r="63" spans="1:12" x14ac:dyDescent="0.25">
      <c r="A63" s="15"/>
      <c r="B63" s="27" t="str">
        <f>'Town Data'!A59</f>
        <v>WATERBURY</v>
      </c>
      <c r="C63" s="51">
        <f>IF('Town Data'!C59&gt;9,'Town Data'!B59,"*")</f>
        <v>1282722.7</v>
      </c>
      <c r="D63" s="43" t="str">
        <f>IF('Town Data'!E59&gt;9,'Town Data'!D59,"*")</f>
        <v>*</v>
      </c>
      <c r="E63" s="44">
        <f>IF('Town Data'!G59&gt;9,'Town Data'!F59,"*")</f>
        <v>350554.92</v>
      </c>
      <c r="F63" s="43">
        <f>IF('Town Data'!I59&gt;9,'Town Data'!H59,"*")</f>
        <v>1239179.18</v>
      </c>
      <c r="G63" s="43">
        <f>IF('Town Data'!K59&gt;9,'Town Data'!J59,"*")</f>
        <v>690694.5</v>
      </c>
      <c r="H63" s="44">
        <f>IF('Town Data'!M59&gt;9,'Town Data'!L59,"*")</f>
        <v>336827.71</v>
      </c>
      <c r="I63" s="22">
        <f t="shared" si="0"/>
        <v>3.5139002254702199E-2</v>
      </c>
      <c r="J63" s="22" t="str">
        <f t="shared" si="1"/>
        <v/>
      </c>
      <c r="K63" s="22">
        <f t="shared" si="2"/>
        <v>4.0754396364835785E-2</v>
      </c>
      <c r="L63" s="15"/>
    </row>
    <row r="64" spans="1:12" x14ac:dyDescent="0.25">
      <c r="A64" s="15"/>
      <c r="B64" s="15" t="str">
        <f>'Town Data'!A60</f>
        <v>WILLISTON</v>
      </c>
      <c r="C64" s="50">
        <f>IF('Town Data'!C60&gt;9,'Town Data'!B60,"*")</f>
        <v>3157167.31</v>
      </c>
      <c r="D64" s="46" t="str">
        <f>IF('Town Data'!E60&gt;9,'Town Data'!D60,"*")</f>
        <v>*</v>
      </c>
      <c r="E64" s="47">
        <f>IF('Town Data'!G60&gt;9,'Town Data'!F60,"*")</f>
        <v>320732.2</v>
      </c>
      <c r="F64" s="45">
        <f>IF('Town Data'!I60&gt;9,'Town Data'!H60,"*")</f>
        <v>2751523.26</v>
      </c>
      <c r="G64" s="46" t="str">
        <f>IF('Town Data'!K60&gt;9,'Town Data'!J60,"*")</f>
        <v>*</v>
      </c>
      <c r="H64" s="47">
        <f>IF('Town Data'!M60&gt;9,'Town Data'!L60,"*")</f>
        <v>312409.87</v>
      </c>
      <c r="I64" s="9">
        <f t="shared" si="0"/>
        <v>0.14742526654126861</v>
      </c>
      <c r="J64" s="9" t="str">
        <f t="shared" si="1"/>
        <v/>
      </c>
      <c r="K64" s="9">
        <f t="shared" si="2"/>
        <v>2.6639139153958279E-2</v>
      </c>
      <c r="L64" s="15"/>
    </row>
    <row r="65" spans="1:12" x14ac:dyDescent="0.25">
      <c r="A65" s="15"/>
      <c r="B65" s="27" t="str">
        <f>'Town Data'!A61</f>
        <v>WILMINGTON</v>
      </c>
      <c r="C65" s="51">
        <f>IF('Town Data'!C61&gt;9,'Town Data'!B61,"*")</f>
        <v>682242.22</v>
      </c>
      <c r="D65" s="43">
        <f>IF('Town Data'!E61&gt;9,'Town Data'!D61,"*")</f>
        <v>235225.3</v>
      </c>
      <c r="E65" s="44">
        <f>IF('Town Data'!G61&gt;9,'Town Data'!F61,"*")</f>
        <v>143064.89000000001</v>
      </c>
      <c r="F65" s="43">
        <f>IF('Town Data'!I61&gt;9,'Town Data'!H61,"*")</f>
        <v>618140.86</v>
      </c>
      <c r="G65" s="43">
        <f>IF('Town Data'!K61&gt;9,'Town Data'!J61,"*")</f>
        <v>237382.76</v>
      </c>
      <c r="H65" s="44">
        <f>IF('Town Data'!M61&gt;9,'Town Data'!L61,"*")</f>
        <v>133921.64000000001</v>
      </c>
      <c r="I65" s="22">
        <f t="shared" si="0"/>
        <v>0.10370024722196812</v>
      </c>
      <c r="J65" s="22">
        <f t="shared" si="1"/>
        <v>-9.0885285856480095E-3</v>
      </c>
      <c r="K65" s="22">
        <f t="shared" si="2"/>
        <v>6.8273133453264162E-2</v>
      </c>
      <c r="L65" s="15"/>
    </row>
    <row r="66" spans="1:12" x14ac:dyDescent="0.25">
      <c r="A66" s="15"/>
      <c r="B66" s="15" t="str">
        <f>'Town Data'!A62</f>
        <v>WINDSOR</v>
      </c>
      <c r="C66" s="50">
        <f>IF('Town Data'!C62&gt;9,'Town Data'!B62,"*")</f>
        <v>280806.57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290252.2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-3.2542836884612777E-2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WINHALL</v>
      </c>
      <c r="C67" s="51" t="str">
        <f>IF('Town Data'!C63&gt;9,'Town Data'!B63,"*")</f>
        <v>*</v>
      </c>
      <c r="D67" s="43">
        <f>IF('Town Data'!E63&gt;9,'Town Data'!D63,"*")</f>
        <v>223851.45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310027.03000000003</v>
      </c>
      <c r="H67" s="44" t="str">
        <f>IF('Town Data'!M63&gt;9,'Town Data'!L63,"*")</f>
        <v>*</v>
      </c>
      <c r="I67" s="22" t="str">
        <f t="shared" si="0"/>
        <v/>
      </c>
      <c r="J67" s="22">
        <f t="shared" si="1"/>
        <v>-0.27796150548550558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WINOOSKI</v>
      </c>
      <c r="C68" s="50">
        <f>IF('Town Data'!C64&gt;9,'Town Data'!B64,"*")</f>
        <v>931877.69</v>
      </c>
      <c r="D68" s="46" t="str">
        <f>IF('Town Data'!E64&gt;9,'Town Data'!D64,"*")</f>
        <v>*</v>
      </c>
      <c r="E68" s="47">
        <f>IF('Town Data'!G64&gt;9,'Town Data'!F64,"*")</f>
        <v>312475.53000000003</v>
      </c>
      <c r="F68" s="45">
        <f>IF('Town Data'!I64&gt;9,'Town Data'!H64,"*")</f>
        <v>987991.11</v>
      </c>
      <c r="G68" s="46" t="str">
        <f>IF('Town Data'!K64&gt;9,'Town Data'!J64,"*")</f>
        <v>*</v>
      </c>
      <c r="H68" s="47">
        <f>IF('Town Data'!M64&gt;9,'Town Data'!L64,"*")</f>
        <v>304440.08</v>
      </c>
      <c r="I68" s="9">
        <f t="shared" si="0"/>
        <v>-5.6795470558434522E-2</v>
      </c>
      <c r="J68" s="9" t="str">
        <f t="shared" si="1"/>
        <v/>
      </c>
      <c r="K68" s="9">
        <f t="shared" si="2"/>
        <v>2.6394192249588198E-2</v>
      </c>
      <c r="L68" s="15"/>
    </row>
    <row r="69" spans="1:12" x14ac:dyDescent="0.25">
      <c r="A69" s="15"/>
      <c r="B69" s="27" t="str">
        <f>'Town Data'!A65</f>
        <v>WOODSTOCK</v>
      </c>
      <c r="C69" s="51">
        <f>IF('Town Data'!C65&gt;9,'Town Data'!B65,"*")</f>
        <v>1147503.3500000001</v>
      </c>
      <c r="D69" s="43">
        <f>IF('Town Data'!E65&gt;9,'Town Data'!D65,"*")</f>
        <v>1768036.76</v>
      </c>
      <c r="E69" s="44">
        <f>IF('Town Data'!G65&gt;9,'Town Data'!F65,"*")</f>
        <v>374530.93</v>
      </c>
      <c r="F69" s="43">
        <f>IF('Town Data'!I65&gt;9,'Town Data'!H65,"*")</f>
        <v>1083030.28</v>
      </c>
      <c r="G69" s="43">
        <f>IF('Town Data'!K65&gt;9,'Town Data'!J65,"*")</f>
        <v>1474338.47</v>
      </c>
      <c r="H69" s="44">
        <f>IF('Town Data'!M65&gt;9,'Town Data'!L65,"*")</f>
        <v>361433.17</v>
      </c>
      <c r="I69" s="22">
        <f t="shared" si="0"/>
        <v>5.9530256162367005E-2</v>
      </c>
      <c r="J69" s="22">
        <f t="shared" si="1"/>
        <v>0.19920682799520251</v>
      </c>
      <c r="K69" s="22">
        <f t="shared" si="2"/>
        <v>3.6238400587306388E-2</v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1272734.19</v>
      </c>
      <c r="C2" s="39">
        <v>34</v>
      </c>
      <c r="D2" s="39">
        <v>0</v>
      </c>
      <c r="E2" s="39">
        <v>0</v>
      </c>
      <c r="F2" s="39">
        <v>237743.62</v>
      </c>
      <c r="G2" s="39">
        <v>17</v>
      </c>
      <c r="H2" s="39">
        <v>1221687.8400000001</v>
      </c>
      <c r="I2" s="39">
        <v>36</v>
      </c>
      <c r="J2" s="39">
        <v>0</v>
      </c>
      <c r="K2" s="39">
        <v>0</v>
      </c>
      <c r="L2" s="39">
        <v>222104.33</v>
      </c>
      <c r="M2" s="39">
        <v>19</v>
      </c>
    </row>
    <row r="3" spans="1:13" x14ac:dyDescent="0.25">
      <c r="A3" s="38" t="s">
        <v>48</v>
      </c>
      <c r="B3" s="39">
        <v>345650.22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303673.7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168033.97</v>
      </c>
      <c r="C4" s="39">
        <v>12</v>
      </c>
      <c r="D4" s="39">
        <v>0</v>
      </c>
      <c r="E4" s="39">
        <v>0</v>
      </c>
      <c r="F4" s="39">
        <v>0</v>
      </c>
      <c r="G4" s="39">
        <v>0</v>
      </c>
      <c r="H4" s="39">
        <v>133019.1</v>
      </c>
      <c r="I4" s="39">
        <v>13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2288313.17</v>
      </c>
      <c r="C5" s="39">
        <v>65</v>
      </c>
      <c r="D5" s="39">
        <v>437136.32</v>
      </c>
      <c r="E5" s="39">
        <v>17</v>
      </c>
      <c r="F5" s="39">
        <v>305170.33</v>
      </c>
      <c r="G5" s="39">
        <v>29</v>
      </c>
      <c r="H5" s="39">
        <v>2231565.91</v>
      </c>
      <c r="I5" s="39">
        <v>66</v>
      </c>
      <c r="J5" s="39">
        <v>366517.66</v>
      </c>
      <c r="K5" s="39">
        <v>22</v>
      </c>
      <c r="L5" s="39">
        <v>296303.84999999998</v>
      </c>
      <c r="M5" s="39">
        <v>30</v>
      </c>
    </row>
    <row r="6" spans="1:13" x14ac:dyDescent="0.25">
      <c r="A6" s="38" t="s">
        <v>51</v>
      </c>
      <c r="B6" s="39">
        <v>1567922.99</v>
      </c>
      <c r="C6" s="39">
        <v>22</v>
      </c>
      <c r="D6" s="39">
        <v>0</v>
      </c>
      <c r="E6" s="39">
        <v>0</v>
      </c>
      <c r="F6" s="39">
        <v>0</v>
      </c>
      <c r="G6" s="39">
        <v>0</v>
      </c>
      <c r="H6" s="39">
        <v>1463776.93</v>
      </c>
      <c r="I6" s="39">
        <v>21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403522.54</v>
      </c>
      <c r="C7" s="39">
        <v>11</v>
      </c>
      <c r="D7" s="39">
        <v>0</v>
      </c>
      <c r="E7" s="39">
        <v>0</v>
      </c>
      <c r="F7" s="39">
        <v>0</v>
      </c>
      <c r="G7" s="39">
        <v>0</v>
      </c>
      <c r="H7" s="39">
        <v>366661.49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249545.87</v>
      </c>
      <c r="C8" s="39">
        <v>16</v>
      </c>
      <c r="D8" s="39">
        <v>0</v>
      </c>
      <c r="E8" s="39">
        <v>0</v>
      </c>
      <c r="F8" s="39">
        <v>0</v>
      </c>
      <c r="G8" s="39">
        <v>0</v>
      </c>
      <c r="H8" s="39">
        <v>267342.74</v>
      </c>
      <c r="I8" s="39">
        <v>18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3283685.73</v>
      </c>
      <c r="C9" s="39">
        <v>83</v>
      </c>
      <c r="D9" s="39">
        <v>699786.43</v>
      </c>
      <c r="E9" s="39">
        <v>20</v>
      </c>
      <c r="F9" s="39">
        <v>460192.08</v>
      </c>
      <c r="G9" s="39">
        <v>38</v>
      </c>
      <c r="H9" s="39">
        <v>3049280.31</v>
      </c>
      <c r="I9" s="39">
        <v>76</v>
      </c>
      <c r="J9" s="39">
        <v>643328.93999999994</v>
      </c>
      <c r="K9" s="39">
        <v>18</v>
      </c>
      <c r="L9" s="39">
        <v>442851.97</v>
      </c>
      <c r="M9" s="39">
        <v>35</v>
      </c>
    </row>
    <row r="10" spans="1:13" x14ac:dyDescent="0.25">
      <c r="A10" s="38" t="s">
        <v>55</v>
      </c>
      <c r="B10" s="39">
        <v>310995.65000000002</v>
      </c>
      <c r="C10" s="39">
        <v>14</v>
      </c>
      <c r="D10" s="39">
        <v>0</v>
      </c>
      <c r="E10" s="39">
        <v>0</v>
      </c>
      <c r="F10" s="39">
        <v>0</v>
      </c>
      <c r="G10" s="39">
        <v>0</v>
      </c>
      <c r="H10" s="39">
        <v>294855.90999999997</v>
      </c>
      <c r="I10" s="39">
        <v>15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351900.85</v>
      </c>
      <c r="C11" s="39">
        <v>10</v>
      </c>
      <c r="D11" s="39">
        <v>525432.06000000006</v>
      </c>
      <c r="E11" s="39">
        <v>11</v>
      </c>
      <c r="F11" s="39">
        <v>0</v>
      </c>
      <c r="G11" s="39">
        <v>0</v>
      </c>
      <c r="H11" s="39">
        <v>0</v>
      </c>
      <c r="I11" s="39">
        <v>0</v>
      </c>
      <c r="J11" s="39">
        <v>442262.22</v>
      </c>
      <c r="K11" s="39">
        <v>18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8210388.6200000001</v>
      </c>
      <c r="C12" s="39">
        <v>174</v>
      </c>
      <c r="D12" s="39">
        <v>2974139.3</v>
      </c>
      <c r="E12" s="39">
        <v>15</v>
      </c>
      <c r="F12" s="39">
        <v>2868698.73</v>
      </c>
      <c r="G12" s="39">
        <v>103</v>
      </c>
      <c r="H12" s="39">
        <v>8133794.3799999999</v>
      </c>
      <c r="I12" s="39">
        <v>178</v>
      </c>
      <c r="J12" s="39">
        <v>3063638.55</v>
      </c>
      <c r="K12" s="39">
        <v>21</v>
      </c>
      <c r="L12" s="39">
        <v>2856592.71</v>
      </c>
      <c r="M12" s="39">
        <v>106</v>
      </c>
    </row>
    <row r="13" spans="1:13" x14ac:dyDescent="0.25">
      <c r="A13" s="38" t="s">
        <v>58</v>
      </c>
      <c r="B13" s="39">
        <v>963204.48</v>
      </c>
      <c r="C13" s="39">
        <v>15</v>
      </c>
      <c r="D13" s="39">
        <v>0</v>
      </c>
      <c r="E13" s="39">
        <v>0</v>
      </c>
      <c r="F13" s="39">
        <v>289619.05</v>
      </c>
      <c r="G13" s="39">
        <v>10</v>
      </c>
      <c r="H13" s="39">
        <v>923955.24</v>
      </c>
      <c r="I13" s="39">
        <v>16</v>
      </c>
      <c r="J13" s="39">
        <v>1401206.8</v>
      </c>
      <c r="K13" s="39">
        <v>12</v>
      </c>
      <c r="L13" s="39">
        <v>261207.6</v>
      </c>
      <c r="M13" s="39">
        <v>10</v>
      </c>
    </row>
    <row r="14" spans="1:13" x14ac:dyDescent="0.25">
      <c r="A14" s="38" t="s">
        <v>59</v>
      </c>
      <c r="B14" s="39">
        <v>361185.16</v>
      </c>
      <c r="C14" s="39">
        <v>16</v>
      </c>
      <c r="D14" s="39">
        <v>0</v>
      </c>
      <c r="E14" s="39">
        <v>0</v>
      </c>
      <c r="F14" s="39">
        <v>0</v>
      </c>
      <c r="G14" s="39">
        <v>0</v>
      </c>
      <c r="H14" s="39">
        <v>334777.65000000002</v>
      </c>
      <c r="I14" s="39">
        <v>15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298707.31</v>
      </c>
      <c r="C15" s="39">
        <v>13</v>
      </c>
      <c r="D15" s="39">
        <v>83762.5</v>
      </c>
      <c r="E15" s="39">
        <v>10</v>
      </c>
      <c r="F15" s="39">
        <v>0</v>
      </c>
      <c r="G15" s="39">
        <v>0</v>
      </c>
      <c r="H15" s="39">
        <v>285059.02</v>
      </c>
      <c r="I15" s="39">
        <v>14</v>
      </c>
      <c r="J15" s="39">
        <v>73407.72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2184759.73</v>
      </c>
      <c r="C16" s="39">
        <v>44</v>
      </c>
      <c r="D16" s="39">
        <v>0</v>
      </c>
      <c r="E16" s="39">
        <v>0</v>
      </c>
      <c r="F16" s="39">
        <v>299677.11</v>
      </c>
      <c r="G16" s="39">
        <v>15</v>
      </c>
      <c r="H16" s="39">
        <v>1939597.64</v>
      </c>
      <c r="I16" s="39">
        <v>47</v>
      </c>
      <c r="J16" s="39">
        <v>0</v>
      </c>
      <c r="K16" s="39">
        <v>0</v>
      </c>
      <c r="L16" s="39">
        <v>287632.39</v>
      </c>
      <c r="M16" s="39">
        <v>17</v>
      </c>
    </row>
    <row r="17" spans="1:13" x14ac:dyDescent="0.25">
      <c r="A17" s="38" t="s">
        <v>62</v>
      </c>
      <c r="B17" s="39">
        <v>795584</v>
      </c>
      <c r="C17" s="39">
        <v>20</v>
      </c>
      <c r="D17" s="39">
        <v>0</v>
      </c>
      <c r="E17" s="39">
        <v>0</v>
      </c>
      <c r="F17" s="39">
        <v>0</v>
      </c>
      <c r="G17" s="39">
        <v>0</v>
      </c>
      <c r="H17" s="39">
        <v>751785.02</v>
      </c>
      <c r="I17" s="39">
        <v>21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390656.7</v>
      </c>
      <c r="C18" s="39">
        <v>11</v>
      </c>
      <c r="D18" s="39">
        <v>0</v>
      </c>
      <c r="E18" s="39">
        <v>0</v>
      </c>
      <c r="F18" s="39">
        <v>0</v>
      </c>
      <c r="G18" s="39">
        <v>0</v>
      </c>
      <c r="H18" s="39">
        <v>355017.01</v>
      </c>
      <c r="I18" s="39">
        <v>12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1285441.1599999999</v>
      </c>
      <c r="C19" s="39">
        <v>21</v>
      </c>
      <c r="D19" s="39">
        <v>605345.80000000005</v>
      </c>
      <c r="E19" s="39">
        <v>24</v>
      </c>
      <c r="F19" s="39">
        <v>418792.97</v>
      </c>
      <c r="G19" s="39">
        <v>12</v>
      </c>
      <c r="H19" s="39">
        <v>1115162.69</v>
      </c>
      <c r="I19" s="39">
        <v>21</v>
      </c>
      <c r="J19" s="39">
        <v>703353.12</v>
      </c>
      <c r="K19" s="39">
        <v>51</v>
      </c>
      <c r="L19" s="39">
        <v>395771.76</v>
      </c>
      <c r="M19" s="39">
        <v>11</v>
      </c>
    </row>
    <row r="20" spans="1:13" x14ac:dyDescent="0.25">
      <c r="A20" s="38" t="s">
        <v>65</v>
      </c>
      <c r="B20" s="39">
        <v>338335.81</v>
      </c>
      <c r="C20" s="39">
        <v>13</v>
      </c>
      <c r="D20" s="39">
        <v>0</v>
      </c>
      <c r="E20" s="39">
        <v>0</v>
      </c>
      <c r="F20" s="39">
        <v>0</v>
      </c>
      <c r="G20" s="39">
        <v>0</v>
      </c>
      <c r="H20" s="39">
        <v>333531.68</v>
      </c>
      <c r="I20" s="39">
        <v>15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3135757.31</v>
      </c>
      <c r="C21" s="39">
        <v>70</v>
      </c>
      <c r="D21" s="39">
        <v>0</v>
      </c>
      <c r="E21" s="39">
        <v>0</v>
      </c>
      <c r="F21" s="39">
        <v>317255.67</v>
      </c>
      <c r="G21" s="39">
        <v>22</v>
      </c>
      <c r="H21" s="39">
        <v>2894043.19</v>
      </c>
      <c r="I21" s="39">
        <v>72</v>
      </c>
      <c r="J21" s="39">
        <v>0</v>
      </c>
      <c r="K21" s="39">
        <v>0</v>
      </c>
      <c r="L21" s="39">
        <v>297859.86</v>
      </c>
      <c r="M21" s="39">
        <v>25</v>
      </c>
    </row>
    <row r="22" spans="1:13" x14ac:dyDescent="0.25">
      <c r="A22" s="38" t="s">
        <v>67</v>
      </c>
      <c r="B22" s="39">
        <v>379590.5</v>
      </c>
      <c r="C22" s="39">
        <v>16</v>
      </c>
      <c r="D22" s="39">
        <v>0</v>
      </c>
      <c r="E22" s="39">
        <v>0</v>
      </c>
      <c r="F22" s="39">
        <v>0</v>
      </c>
      <c r="G22" s="39">
        <v>0</v>
      </c>
      <c r="H22" s="39">
        <v>393890.53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242044.56</v>
      </c>
      <c r="C23" s="39">
        <v>14</v>
      </c>
      <c r="D23" s="39">
        <v>0</v>
      </c>
      <c r="E23" s="39">
        <v>0</v>
      </c>
      <c r="F23" s="39">
        <v>0</v>
      </c>
      <c r="G23" s="39">
        <v>0</v>
      </c>
      <c r="H23" s="39">
        <v>257103.69</v>
      </c>
      <c r="I23" s="39">
        <v>14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2023775.02</v>
      </c>
      <c r="C24" s="39">
        <v>40</v>
      </c>
      <c r="D24" s="39">
        <v>999711.88</v>
      </c>
      <c r="E24" s="39">
        <v>18</v>
      </c>
      <c r="F24" s="39">
        <v>365441.07</v>
      </c>
      <c r="G24" s="39">
        <v>18</v>
      </c>
      <c r="H24" s="39">
        <v>1837740.92</v>
      </c>
      <c r="I24" s="39">
        <v>41</v>
      </c>
      <c r="J24" s="39">
        <v>876785.97</v>
      </c>
      <c r="K24" s="39">
        <v>18</v>
      </c>
      <c r="L24" s="39">
        <v>343516.86</v>
      </c>
      <c r="M24" s="39">
        <v>20</v>
      </c>
    </row>
    <row r="25" spans="1:13" x14ac:dyDescent="0.25">
      <c r="A25" s="38" t="s">
        <v>70</v>
      </c>
      <c r="B25" s="39">
        <v>354780.06</v>
      </c>
      <c r="C25" s="39">
        <v>10</v>
      </c>
      <c r="D25" s="39">
        <v>0</v>
      </c>
      <c r="E25" s="39">
        <v>0</v>
      </c>
      <c r="F25" s="39">
        <v>0</v>
      </c>
      <c r="G25" s="39">
        <v>0</v>
      </c>
      <c r="H25" s="39">
        <v>345105.25</v>
      </c>
      <c r="I25" s="39">
        <v>10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769147.46</v>
      </c>
      <c r="K26" s="39">
        <v>17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4483436.9800000004</v>
      </c>
      <c r="C27" s="39">
        <v>31</v>
      </c>
      <c r="D27" s="39">
        <v>4672181.3499999996</v>
      </c>
      <c r="E27" s="39">
        <v>43</v>
      </c>
      <c r="F27" s="39">
        <v>2539439.9900000002</v>
      </c>
      <c r="G27" s="39">
        <v>28</v>
      </c>
      <c r="H27" s="39">
        <v>3998599.64</v>
      </c>
      <c r="I27" s="39">
        <v>34</v>
      </c>
      <c r="J27" s="39">
        <v>5072953.3</v>
      </c>
      <c r="K27" s="39">
        <v>84</v>
      </c>
      <c r="L27" s="39">
        <v>2122854.38</v>
      </c>
      <c r="M27" s="39">
        <v>29</v>
      </c>
    </row>
    <row r="28" spans="1:13" x14ac:dyDescent="0.25">
      <c r="A28" s="38" t="s">
        <v>73</v>
      </c>
      <c r="B28" s="39">
        <v>405084.29</v>
      </c>
      <c r="C28" s="39">
        <v>12</v>
      </c>
      <c r="D28" s="39">
        <v>0</v>
      </c>
      <c r="E28" s="39">
        <v>0</v>
      </c>
      <c r="F28" s="39">
        <v>0</v>
      </c>
      <c r="G28" s="39">
        <v>0</v>
      </c>
      <c r="H28" s="39">
        <v>332366.19</v>
      </c>
      <c r="I28" s="39">
        <v>13</v>
      </c>
      <c r="J28" s="39">
        <v>318136.34999999998</v>
      </c>
      <c r="K28" s="39">
        <v>11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2923427.67</v>
      </c>
      <c r="C29" s="39">
        <v>35</v>
      </c>
      <c r="D29" s="39">
        <v>1602946.27</v>
      </c>
      <c r="E29" s="39">
        <v>22</v>
      </c>
      <c r="F29" s="39">
        <v>1050606.1399999999</v>
      </c>
      <c r="G29" s="39">
        <v>21</v>
      </c>
      <c r="H29" s="39">
        <v>2865454.43</v>
      </c>
      <c r="I29" s="39">
        <v>39</v>
      </c>
      <c r="J29" s="39">
        <v>4327400.04</v>
      </c>
      <c r="K29" s="39">
        <v>65</v>
      </c>
      <c r="L29" s="39">
        <v>978647.3</v>
      </c>
      <c r="M29" s="39">
        <v>23</v>
      </c>
    </row>
    <row r="30" spans="1:13" x14ac:dyDescent="0.25">
      <c r="A30" s="38" t="s">
        <v>75</v>
      </c>
      <c r="B30" s="39">
        <v>1071129.17</v>
      </c>
      <c r="C30" s="39">
        <v>24</v>
      </c>
      <c r="D30" s="39">
        <v>0</v>
      </c>
      <c r="E30" s="39">
        <v>0</v>
      </c>
      <c r="F30" s="39">
        <v>103252.02</v>
      </c>
      <c r="G30" s="39">
        <v>11</v>
      </c>
      <c r="H30" s="39">
        <v>980637.44</v>
      </c>
      <c r="I30" s="39">
        <v>25</v>
      </c>
      <c r="J30" s="39">
        <v>0</v>
      </c>
      <c r="K30" s="39">
        <v>0</v>
      </c>
      <c r="L30" s="39">
        <v>94800.22</v>
      </c>
      <c r="M30" s="39">
        <v>12</v>
      </c>
    </row>
    <row r="31" spans="1:13" x14ac:dyDescent="0.25">
      <c r="A31" s="38" t="s">
        <v>76</v>
      </c>
      <c r="B31" s="39">
        <v>2298932.2000000002</v>
      </c>
      <c r="C31" s="39">
        <v>54</v>
      </c>
      <c r="D31" s="39">
        <v>2397897.0099999998</v>
      </c>
      <c r="E31" s="39">
        <v>29</v>
      </c>
      <c r="F31" s="39">
        <v>599803.67000000004</v>
      </c>
      <c r="G31" s="39">
        <v>36</v>
      </c>
      <c r="H31" s="39">
        <v>2091421.12</v>
      </c>
      <c r="I31" s="39">
        <v>54</v>
      </c>
      <c r="J31" s="39">
        <v>2107617.9300000002</v>
      </c>
      <c r="K31" s="39">
        <v>32</v>
      </c>
      <c r="L31" s="39">
        <v>504362.11</v>
      </c>
      <c r="M31" s="39">
        <v>35</v>
      </c>
    </row>
    <row r="32" spans="1:13" x14ac:dyDescent="0.25">
      <c r="A32" s="38" t="s">
        <v>77</v>
      </c>
      <c r="B32" s="39">
        <v>1974881.1</v>
      </c>
      <c r="C32" s="39">
        <v>43</v>
      </c>
      <c r="D32" s="39">
        <v>0</v>
      </c>
      <c r="E32" s="39">
        <v>0</v>
      </c>
      <c r="F32" s="39">
        <v>302427.84000000003</v>
      </c>
      <c r="G32" s="39">
        <v>20</v>
      </c>
      <c r="H32" s="39">
        <v>1800061.62</v>
      </c>
      <c r="I32" s="39">
        <v>45</v>
      </c>
      <c r="J32" s="39">
        <v>0</v>
      </c>
      <c r="K32" s="39">
        <v>0</v>
      </c>
      <c r="L32" s="39">
        <v>273364.82</v>
      </c>
      <c r="M32" s="39">
        <v>21</v>
      </c>
    </row>
    <row r="33" spans="1:13" x14ac:dyDescent="0.25">
      <c r="A33" s="38" t="s">
        <v>78</v>
      </c>
      <c r="B33" s="39">
        <v>747753.97</v>
      </c>
      <c r="C33" s="39">
        <v>21</v>
      </c>
      <c r="D33" s="39">
        <v>0</v>
      </c>
      <c r="E33" s="39">
        <v>0</v>
      </c>
      <c r="F33" s="39">
        <v>0</v>
      </c>
      <c r="G33" s="39">
        <v>0</v>
      </c>
      <c r="H33" s="39">
        <v>729654.73</v>
      </c>
      <c r="I33" s="39">
        <v>21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177976.82</v>
      </c>
      <c r="I34" s="39">
        <v>11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1816729.49</v>
      </c>
      <c r="C35" s="39">
        <v>44</v>
      </c>
      <c r="D35" s="39">
        <v>0</v>
      </c>
      <c r="E35" s="39">
        <v>0</v>
      </c>
      <c r="F35" s="39">
        <v>300038.2</v>
      </c>
      <c r="G35" s="39">
        <v>22</v>
      </c>
      <c r="H35" s="39">
        <v>1770709.59</v>
      </c>
      <c r="I35" s="39">
        <v>48</v>
      </c>
      <c r="J35" s="39">
        <v>0</v>
      </c>
      <c r="K35" s="39">
        <v>0</v>
      </c>
      <c r="L35" s="39">
        <v>322709.96999999997</v>
      </c>
      <c r="M35" s="39">
        <v>24</v>
      </c>
    </row>
    <row r="36" spans="1:13" x14ac:dyDescent="0.25">
      <c r="A36" s="38" t="s">
        <v>81</v>
      </c>
      <c r="B36" s="39">
        <v>1144560.1200000001</v>
      </c>
      <c r="C36" s="39">
        <v>30</v>
      </c>
      <c r="D36" s="39">
        <v>0</v>
      </c>
      <c r="E36" s="39">
        <v>0</v>
      </c>
      <c r="F36" s="39">
        <v>0</v>
      </c>
      <c r="G36" s="39">
        <v>0</v>
      </c>
      <c r="H36" s="39">
        <v>1143186.03</v>
      </c>
      <c r="I36" s="39">
        <v>29</v>
      </c>
      <c r="J36" s="39">
        <v>103357.78</v>
      </c>
      <c r="K36" s="39">
        <v>10</v>
      </c>
      <c r="L36" s="39">
        <v>124749.74</v>
      </c>
      <c r="M36" s="39">
        <v>11</v>
      </c>
    </row>
    <row r="37" spans="1:13" x14ac:dyDescent="0.25">
      <c r="A37" s="38" t="s">
        <v>82</v>
      </c>
      <c r="B37" s="39">
        <v>847396.3</v>
      </c>
      <c r="C37" s="39">
        <v>26</v>
      </c>
      <c r="D37" s="39">
        <v>0</v>
      </c>
      <c r="E37" s="39">
        <v>0</v>
      </c>
      <c r="F37" s="39">
        <v>129126.54</v>
      </c>
      <c r="G37" s="39">
        <v>12</v>
      </c>
      <c r="H37" s="39">
        <v>747850.92</v>
      </c>
      <c r="I37" s="39">
        <v>25</v>
      </c>
      <c r="J37" s="39">
        <v>0</v>
      </c>
      <c r="K37" s="39">
        <v>0</v>
      </c>
      <c r="L37" s="39">
        <v>112318.33</v>
      </c>
      <c r="M37" s="39">
        <v>12</v>
      </c>
    </row>
    <row r="38" spans="1:13" x14ac:dyDescent="0.25">
      <c r="A38" s="38" t="s">
        <v>83</v>
      </c>
      <c r="B38" s="39">
        <v>319755.01</v>
      </c>
      <c r="C38" s="39">
        <v>21</v>
      </c>
      <c r="D38" s="39">
        <v>0</v>
      </c>
      <c r="E38" s="39">
        <v>0</v>
      </c>
      <c r="F38" s="39">
        <v>0</v>
      </c>
      <c r="G38" s="39">
        <v>0</v>
      </c>
      <c r="H38" s="39">
        <v>325863.40999999997</v>
      </c>
      <c r="I38" s="39">
        <v>20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74751.81</v>
      </c>
      <c r="K39" s="39">
        <v>11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170920.82</v>
      </c>
      <c r="C40" s="39">
        <v>12</v>
      </c>
      <c r="D40" s="39">
        <v>0</v>
      </c>
      <c r="E40" s="39">
        <v>0</v>
      </c>
      <c r="F40" s="39">
        <v>0</v>
      </c>
      <c r="G40" s="39">
        <v>0</v>
      </c>
      <c r="H40" s="39">
        <v>176072.65</v>
      </c>
      <c r="I40" s="39">
        <v>11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572448.42000000004</v>
      </c>
      <c r="C41" s="39">
        <v>21</v>
      </c>
      <c r="D41" s="39">
        <v>0</v>
      </c>
      <c r="E41" s="39">
        <v>0</v>
      </c>
      <c r="F41" s="39">
        <v>0</v>
      </c>
      <c r="G41" s="39">
        <v>0</v>
      </c>
      <c r="H41" s="39">
        <v>517490.59</v>
      </c>
      <c r="I41" s="39">
        <v>20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327770.67</v>
      </c>
      <c r="C42" s="39">
        <v>11</v>
      </c>
      <c r="D42" s="39">
        <v>0</v>
      </c>
      <c r="E42" s="39">
        <v>0</v>
      </c>
      <c r="F42" s="39">
        <v>0</v>
      </c>
      <c r="G42" s="39">
        <v>0</v>
      </c>
      <c r="H42" s="39">
        <v>289737.27</v>
      </c>
      <c r="I42" s="39">
        <v>11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395026.97</v>
      </c>
      <c r="C43" s="39">
        <v>30</v>
      </c>
      <c r="D43" s="39">
        <v>0</v>
      </c>
      <c r="E43" s="39">
        <v>0</v>
      </c>
      <c r="F43" s="39">
        <v>96043.46</v>
      </c>
      <c r="G43" s="39">
        <v>13</v>
      </c>
      <c r="H43" s="39">
        <v>411310.1</v>
      </c>
      <c r="I43" s="39">
        <v>29</v>
      </c>
      <c r="J43" s="39">
        <v>0</v>
      </c>
      <c r="K43" s="39">
        <v>0</v>
      </c>
      <c r="L43" s="39">
        <v>90924.9</v>
      </c>
      <c r="M43" s="39">
        <v>14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292862.61</v>
      </c>
      <c r="I44" s="39">
        <v>10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3325065.38</v>
      </c>
      <c r="C45" s="39">
        <v>80</v>
      </c>
      <c r="D45" s="39">
        <v>347458.12</v>
      </c>
      <c r="E45" s="39">
        <v>11</v>
      </c>
      <c r="F45" s="39">
        <v>437565.13</v>
      </c>
      <c r="G45" s="39">
        <v>33</v>
      </c>
      <c r="H45" s="39">
        <v>3129420.65</v>
      </c>
      <c r="I45" s="39">
        <v>81</v>
      </c>
      <c r="J45" s="39">
        <v>322901.03000000003</v>
      </c>
      <c r="K45" s="39">
        <v>10</v>
      </c>
      <c r="L45" s="39">
        <v>406161.84</v>
      </c>
      <c r="M45" s="39">
        <v>36</v>
      </c>
    </row>
    <row r="46" spans="1:13" x14ac:dyDescent="0.25">
      <c r="A46" s="38" t="s">
        <v>91</v>
      </c>
      <c r="B46" s="39">
        <v>1813835.27</v>
      </c>
      <c r="C46" s="39">
        <v>16</v>
      </c>
      <c r="D46" s="39">
        <v>0</v>
      </c>
      <c r="E46" s="39">
        <v>0</v>
      </c>
      <c r="F46" s="39">
        <v>0</v>
      </c>
      <c r="G46" s="39">
        <v>0</v>
      </c>
      <c r="H46" s="39">
        <v>1725374.06</v>
      </c>
      <c r="I46" s="39">
        <v>18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679959.72</v>
      </c>
      <c r="C47" s="39">
        <v>21</v>
      </c>
      <c r="D47" s="39">
        <v>0</v>
      </c>
      <c r="E47" s="39">
        <v>0</v>
      </c>
      <c r="F47" s="39">
        <v>123606.25</v>
      </c>
      <c r="G47" s="39">
        <v>13</v>
      </c>
      <c r="H47" s="39">
        <v>659936.5</v>
      </c>
      <c r="I47" s="39">
        <v>22</v>
      </c>
      <c r="J47" s="39">
        <v>0</v>
      </c>
      <c r="K47" s="39">
        <v>0</v>
      </c>
      <c r="L47" s="39">
        <v>130193.33</v>
      </c>
      <c r="M47" s="39">
        <v>15</v>
      </c>
    </row>
    <row r="48" spans="1:13" x14ac:dyDescent="0.25">
      <c r="A48" s="38" t="s">
        <v>93</v>
      </c>
      <c r="B48" s="39">
        <v>6797058.1200000001</v>
      </c>
      <c r="C48" s="39">
        <v>96</v>
      </c>
      <c r="D48" s="39">
        <v>2448694.6</v>
      </c>
      <c r="E48" s="39">
        <v>17</v>
      </c>
      <c r="F48" s="39">
        <v>750945.31</v>
      </c>
      <c r="G48" s="39">
        <v>36</v>
      </c>
      <c r="H48" s="39">
        <v>6433425.04</v>
      </c>
      <c r="I48" s="39">
        <v>95</v>
      </c>
      <c r="J48" s="39">
        <v>2157837.77</v>
      </c>
      <c r="K48" s="39">
        <v>19</v>
      </c>
      <c r="L48" s="39">
        <v>751755.32</v>
      </c>
      <c r="M48" s="39">
        <v>36</v>
      </c>
    </row>
    <row r="49" spans="1:13" x14ac:dyDescent="0.25">
      <c r="A49" s="38" t="s">
        <v>94</v>
      </c>
      <c r="B49" s="39">
        <v>940649.46</v>
      </c>
      <c r="C49" s="39">
        <v>32</v>
      </c>
      <c r="D49" s="39">
        <v>0</v>
      </c>
      <c r="E49" s="39">
        <v>0</v>
      </c>
      <c r="F49" s="39">
        <v>91236.76</v>
      </c>
      <c r="G49" s="39">
        <v>13</v>
      </c>
      <c r="H49" s="39">
        <v>858339.83999999997</v>
      </c>
      <c r="I49" s="39">
        <v>33</v>
      </c>
      <c r="J49" s="39">
        <v>0</v>
      </c>
      <c r="K49" s="39">
        <v>0</v>
      </c>
      <c r="L49" s="39">
        <v>104929.76</v>
      </c>
      <c r="M49" s="39">
        <v>14</v>
      </c>
    </row>
    <row r="50" spans="1:13" x14ac:dyDescent="0.25">
      <c r="A50" s="38" t="s">
        <v>95</v>
      </c>
      <c r="B50" s="39">
        <v>1505934.68</v>
      </c>
      <c r="C50" s="39">
        <v>33</v>
      </c>
      <c r="D50" s="39">
        <v>0</v>
      </c>
      <c r="E50" s="39">
        <v>0</v>
      </c>
      <c r="F50" s="39">
        <v>185959.62</v>
      </c>
      <c r="G50" s="39">
        <v>14</v>
      </c>
      <c r="H50" s="39">
        <v>1301118.51</v>
      </c>
      <c r="I50" s="39">
        <v>37</v>
      </c>
      <c r="J50" s="39">
        <v>0</v>
      </c>
      <c r="K50" s="39">
        <v>0</v>
      </c>
      <c r="L50" s="39">
        <v>158192.20000000001</v>
      </c>
      <c r="M50" s="39">
        <v>15</v>
      </c>
    </row>
    <row r="51" spans="1:13" x14ac:dyDescent="0.25">
      <c r="A51" s="38" t="s">
        <v>96</v>
      </c>
      <c r="B51" s="39">
        <v>712447.46</v>
      </c>
      <c r="C51" s="39">
        <v>18</v>
      </c>
      <c r="D51" s="39">
        <v>0</v>
      </c>
      <c r="E51" s="39">
        <v>0</v>
      </c>
      <c r="F51" s="39">
        <v>0</v>
      </c>
      <c r="G51" s="39">
        <v>0</v>
      </c>
      <c r="H51" s="39">
        <v>814233.78</v>
      </c>
      <c r="I51" s="39">
        <v>19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949934.21</v>
      </c>
      <c r="C52" s="39">
        <v>42</v>
      </c>
      <c r="D52" s="39">
        <v>0</v>
      </c>
      <c r="E52" s="39">
        <v>0</v>
      </c>
      <c r="F52" s="39">
        <v>103655.65</v>
      </c>
      <c r="G52" s="39">
        <v>19</v>
      </c>
      <c r="H52" s="39">
        <v>906733.1</v>
      </c>
      <c r="I52" s="39">
        <v>41</v>
      </c>
      <c r="J52" s="39">
        <v>0</v>
      </c>
      <c r="K52" s="39">
        <v>0</v>
      </c>
      <c r="L52" s="39">
        <v>89200.31</v>
      </c>
      <c r="M52" s="39">
        <v>19</v>
      </c>
    </row>
    <row r="53" spans="1:13" x14ac:dyDescent="0.25">
      <c r="A53" s="38" t="s">
        <v>98</v>
      </c>
      <c r="B53" s="39">
        <v>5793352.2000000002</v>
      </c>
      <c r="C53" s="39">
        <v>61</v>
      </c>
      <c r="D53" s="39">
        <v>9300497.7599999998</v>
      </c>
      <c r="E53" s="39">
        <v>68</v>
      </c>
      <c r="F53" s="39">
        <v>2230333.02</v>
      </c>
      <c r="G53" s="39">
        <v>43</v>
      </c>
      <c r="H53" s="39">
        <v>5439728.4299999997</v>
      </c>
      <c r="I53" s="39">
        <v>60</v>
      </c>
      <c r="J53" s="39">
        <v>9033965.0999999996</v>
      </c>
      <c r="K53" s="39">
        <v>101</v>
      </c>
      <c r="L53" s="39">
        <v>1966312.66</v>
      </c>
      <c r="M53" s="39">
        <v>45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2522501</v>
      </c>
      <c r="K54" s="39">
        <v>15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434629.59</v>
      </c>
      <c r="C55" s="39">
        <v>14</v>
      </c>
      <c r="D55" s="39">
        <v>0</v>
      </c>
      <c r="E55" s="39">
        <v>0</v>
      </c>
      <c r="F55" s="39">
        <v>0</v>
      </c>
      <c r="G55" s="39">
        <v>0</v>
      </c>
      <c r="H55" s="39">
        <v>395863.68</v>
      </c>
      <c r="I55" s="39">
        <v>14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247579.07</v>
      </c>
      <c r="C56" s="39">
        <v>15</v>
      </c>
      <c r="D56" s="39">
        <v>0</v>
      </c>
      <c r="E56" s="39">
        <v>0</v>
      </c>
      <c r="F56" s="39">
        <v>0</v>
      </c>
      <c r="G56" s="39">
        <v>0</v>
      </c>
      <c r="H56" s="39">
        <v>314039.65000000002</v>
      </c>
      <c r="I56" s="39">
        <v>15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1107092.25</v>
      </c>
      <c r="C57" s="39">
        <v>25</v>
      </c>
      <c r="D57" s="39">
        <v>387868.29</v>
      </c>
      <c r="E57" s="39">
        <v>13</v>
      </c>
      <c r="F57" s="39">
        <v>490330.45</v>
      </c>
      <c r="G57" s="39">
        <v>16</v>
      </c>
      <c r="H57" s="39">
        <v>1034133.78</v>
      </c>
      <c r="I57" s="39">
        <v>26</v>
      </c>
      <c r="J57" s="39">
        <v>361556.68</v>
      </c>
      <c r="K57" s="39">
        <v>20</v>
      </c>
      <c r="L57" s="39">
        <v>443695.11</v>
      </c>
      <c r="M57" s="39">
        <v>17</v>
      </c>
    </row>
    <row r="58" spans="1:13" x14ac:dyDescent="0.25">
      <c r="A58" s="38" t="s">
        <v>103</v>
      </c>
      <c r="B58" s="39">
        <v>1129464.3</v>
      </c>
      <c r="C58" s="39">
        <v>14</v>
      </c>
      <c r="D58" s="39">
        <v>1196491.79</v>
      </c>
      <c r="E58" s="39">
        <v>12</v>
      </c>
      <c r="F58" s="39">
        <v>492054.69</v>
      </c>
      <c r="G58" s="39">
        <v>10</v>
      </c>
      <c r="H58" s="39">
        <v>1029944.45</v>
      </c>
      <c r="I58" s="39">
        <v>16</v>
      </c>
      <c r="J58" s="39">
        <v>1344149.71</v>
      </c>
      <c r="K58" s="39">
        <v>20</v>
      </c>
      <c r="L58" s="39">
        <v>454389.95</v>
      </c>
      <c r="M58" s="39">
        <v>12</v>
      </c>
    </row>
    <row r="59" spans="1:13" x14ac:dyDescent="0.25">
      <c r="A59" s="38" t="s">
        <v>104</v>
      </c>
      <c r="B59" s="39">
        <v>1282722.7</v>
      </c>
      <c r="C59" s="39">
        <v>38</v>
      </c>
      <c r="D59" s="39">
        <v>0</v>
      </c>
      <c r="E59" s="39">
        <v>0</v>
      </c>
      <c r="F59" s="39">
        <v>350554.92</v>
      </c>
      <c r="G59" s="39">
        <v>16</v>
      </c>
      <c r="H59" s="39">
        <v>1239179.18</v>
      </c>
      <c r="I59" s="39">
        <v>38</v>
      </c>
      <c r="J59" s="39">
        <v>690694.5</v>
      </c>
      <c r="K59" s="39">
        <v>10</v>
      </c>
      <c r="L59" s="39">
        <v>336827.71</v>
      </c>
      <c r="M59" s="39">
        <v>14</v>
      </c>
    </row>
    <row r="60" spans="1:13" x14ac:dyDescent="0.25">
      <c r="A60" s="38" t="s">
        <v>105</v>
      </c>
      <c r="B60" s="39">
        <v>3157167.31</v>
      </c>
      <c r="C60" s="39">
        <v>49</v>
      </c>
      <c r="D60" s="39">
        <v>0</v>
      </c>
      <c r="E60" s="39">
        <v>0</v>
      </c>
      <c r="F60" s="39">
        <v>320732.2</v>
      </c>
      <c r="G60" s="39">
        <v>19</v>
      </c>
      <c r="H60" s="39">
        <v>2751523.26</v>
      </c>
      <c r="I60" s="39">
        <v>44</v>
      </c>
      <c r="J60" s="39">
        <v>0</v>
      </c>
      <c r="K60" s="39">
        <v>0</v>
      </c>
      <c r="L60" s="39">
        <v>312409.87</v>
      </c>
      <c r="M60" s="39">
        <v>18</v>
      </c>
    </row>
    <row r="61" spans="1:13" x14ac:dyDescent="0.25">
      <c r="A61" s="38" t="s">
        <v>106</v>
      </c>
      <c r="B61" s="39">
        <v>682242.22</v>
      </c>
      <c r="C61" s="39">
        <v>23</v>
      </c>
      <c r="D61" s="39">
        <v>235225.3</v>
      </c>
      <c r="E61" s="39">
        <v>14</v>
      </c>
      <c r="F61" s="39">
        <v>143064.89000000001</v>
      </c>
      <c r="G61" s="39">
        <v>13</v>
      </c>
      <c r="H61" s="39">
        <v>618140.86</v>
      </c>
      <c r="I61" s="39">
        <v>20</v>
      </c>
      <c r="J61" s="39">
        <v>237382.76</v>
      </c>
      <c r="K61" s="39">
        <v>24</v>
      </c>
      <c r="L61" s="39">
        <v>133921.64000000001</v>
      </c>
      <c r="M61" s="39">
        <v>13</v>
      </c>
    </row>
    <row r="62" spans="1:13" x14ac:dyDescent="0.25">
      <c r="A62" s="38" t="s">
        <v>107</v>
      </c>
      <c r="B62" s="39">
        <v>280806.57</v>
      </c>
      <c r="C62" s="39">
        <v>11</v>
      </c>
      <c r="D62" s="39">
        <v>0</v>
      </c>
      <c r="E62" s="39">
        <v>0</v>
      </c>
      <c r="F62" s="39">
        <v>0</v>
      </c>
      <c r="G62" s="39">
        <v>0</v>
      </c>
      <c r="H62" s="39">
        <v>290252.2</v>
      </c>
      <c r="I62" s="39">
        <v>12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223851.45</v>
      </c>
      <c r="E63" s="39">
        <v>16</v>
      </c>
      <c r="F63" s="39">
        <v>0</v>
      </c>
      <c r="G63" s="39">
        <v>0</v>
      </c>
      <c r="H63" s="39">
        <v>0</v>
      </c>
      <c r="I63" s="39">
        <v>0</v>
      </c>
      <c r="J63" s="39">
        <v>310027.03000000003</v>
      </c>
      <c r="K63" s="39">
        <v>24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931877.69</v>
      </c>
      <c r="C64" s="39">
        <v>27</v>
      </c>
      <c r="D64" s="39">
        <v>0</v>
      </c>
      <c r="E64" s="39">
        <v>0</v>
      </c>
      <c r="F64" s="39">
        <v>312475.53000000003</v>
      </c>
      <c r="G64" s="39">
        <v>15</v>
      </c>
      <c r="H64" s="39">
        <v>987991.11</v>
      </c>
      <c r="I64" s="39">
        <v>33</v>
      </c>
      <c r="J64" s="39">
        <v>0</v>
      </c>
      <c r="K64" s="39">
        <v>0</v>
      </c>
      <c r="L64" s="39">
        <v>304440.08</v>
      </c>
      <c r="M64" s="39">
        <v>17</v>
      </c>
    </row>
    <row r="65" spans="1:13" x14ac:dyDescent="0.25">
      <c r="A65" s="38" t="s">
        <v>110</v>
      </c>
      <c r="B65" s="39">
        <v>1147503.3500000001</v>
      </c>
      <c r="C65" s="39">
        <v>20</v>
      </c>
      <c r="D65" s="39">
        <v>1768036.76</v>
      </c>
      <c r="E65" s="39">
        <v>19</v>
      </c>
      <c r="F65" s="39">
        <v>374530.93</v>
      </c>
      <c r="G65" s="39">
        <v>11</v>
      </c>
      <c r="H65" s="39">
        <v>1083030.28</v>
      </c>
      <c r="I65" s="39">
        <v>22</v>
      </c>
      <c r="J65" s="39">
        <v>1474338.47</v>
      </c>
      <c r="K65" s="39">
        <v>22</v>
      </c>
      <c r="L65" s="39">
        <v>361433.17</v>
      </c>
      <c r="M65" s="39">
        <v>15</v>
      </c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111</v>
      </c>
      <c r="B2" s="35">
        <v>2959638.61</v>
      </c>
      <c r="C2" s="36">
        <v>108</v>
      </c>
      <c r="D2" s="35">
        <v>667759.46</v>
      </c>
      <c r="E2" s="36">
        <v>28</v>
      </c>
      <c r="F2" s="35">
        <v>476683.73</v>
      </c>
      <c r="G2" s="36">
        <v>47</v>
      </c>
      <c r="H2" s="35">
        <v>2973173.81</v>
      </c>
      <c r="I2" s="36">
        <v>114</v>
      </c>
      <c r="J2" s="35">
        <v>700259.76</v>
      </c>
      <c r="K2" s="36">
        <v>40</v>
      </c>
      <c r="L2" s="35">
        <v>464090.7</v>
      </c>
      <c r="M2" s="37">
        <v>51</v>
      </c>
      <c r="N2" s="35"/>
      <c r="O2" s="35"/>
      <c r="P2" s="35"/>
      <c r="Q2" s="35"/>
      <c r="R2" s="35"/>
    </row>
    <row r="3" spans="1:18" x14ac:dyDescent="0.25">
      <c r="A3" s="35" t="s">
        <v>112</v>
      </c>
      <c r="B3" s="35">
        <v>5822839.5099999998</v>
      </c>
      <c r="C3" s="36">
        <v>160</v>
      </c>
      <c r="D3" s="35">
        <v>3579616.37</v>
      </c>
      <c r="E3" s="36">
        <v>84</v>
      </c>
      <c r="F3" s="35">
        <v>1223394.92</v>
      </c>
      <c r="G3" s="36">
        <v>86</v>
      </c>
      <c r="H3" s="35">
        <v>5430061.1600000001</v>
      </c>
      <c r="I3" s="36">
        <v>161</v>
      </c>
      <c r="J3" s="35">
        <v>3284643.57</v>
      </c>
      <c r="K3" s="36">
        <v>110</v>
      </c>
      <c r="L3" s="35">
        <v>1088602.52</v>
      </c>
      <c r="M3" s="37">
        <v>88</v>
      </c>
      <c r="N3" s="35"/>
      <c r="O3" s="35"/>
      <c r="P3" s="35"/>
      <c r="Q3" s="35"/>
      <c r="R3" s="35"/>
    </row>
    <row r="4" spans="1:18" x14ac:dyDescent="0.25">
      <c r="A4" s="35" t="s">
        <v>113</v>
      </c>
      <c r="B4" s="35">
        <v>2993695.2</v>
      </c>
      <c r="C4" s="36">
        <v>106</v>
      </c>
      <c r="D4" s="35">
        <v>1004033.45</v>
      </c>
      <c r="E4" s="36">
        <v>26</v>
      </c>
      <c r="F4" s="35">
        <v>441994.2</v>
      </c>
      <c r="G4" s="36">
        <v>42</v>
      </c>
      <c r="H4" s="35">
        <v>2732389.87</v>
      </c>
      <c r="I4" s="36">
        <v>104</v>
      </c>
      <c r="J4" s="35">
        <v>867516.37</v>
      </c>
      <c r="K4" s="36">
        <v>35</v>
      </c>
      <c r="L4" s="35">
        <v>440767.35</v>
      </c>
      <c r="M4" s="37">
        <v>45</v>
      </c>
      <c r="N4" s="35"/>
      <c r="O4" s="35"/>
      <c r="P4" s="35"/>
      <c r="Q4" s="35"/>
      <c r="R4" s="35"/>
    </row>
    <row r="5" spans="1:18" x14ac:dyDescent="0.25">
      <c r="A5" s="35" t="s">
        <v>114</v>
      </c>
      <c r="B5" s="35">
        <v>27121504.66</v>
      </c>
      <c r="C5" s="36">
        <v>539</v>
      </c>
      <c r="D5" s="35">
        <v>7506016.6100000003</v>
      </c>
      <c r="E5" s="36">
        <v>60</v>
      </c>
      <c r="F5" s="35">
        <v>5305830.95</v>
      </c>
      <c r="G5" s="36">
        <v>240</v>
      </c>
      <c r="H5" s="35">
        <v>25672725.170000002</v>
      </c>
      <c r="I5" s="36">
        <v>551</v>
      </c>
      <c r="J5" s="35">
        <v>7164796.6500000004</v>
      </c>
      <c r="K5" s="36">
        <v>76</v>
      </c>
      <c r="L5" s="35">
        <v>5214801.41</v>
      </c>
      <c r="M5" s="37">
        <v>253</v>
      </c>
      <c r="N5" s="35"/>
      <c r="O5" s="35"/>
      <c r="P5" s="35"/>
      <c r="Q5" s="35"/>
      <c r="R5" s="35"/>
    </row>
    <row r="6" spans="1:18" x14ac:dyDescent="0.25">
      <c r="A6" s="35" t="s">
        <v>115</v>
      </c>
      <c r="B6" s="35">
        <v>183783.4</v>
      </c>
      <c r="C6" s="36">
        <v>15</v>
      </c>
      <c r="D6" s="35">
        <v>0</v>
      </c>
      <c r="E6" s="36">
        <v>0</v>
      </c>
      <c r="F6" s="35">
        <v>82510.31</v>
      </c>
      <c r="G6" s="36">
        <v>12</v>
      </c>
      <c r="H6" s="35">
        <v>209288.56</v>
      </c>
      <c r="I6" s="36">
        <v>15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116</v>
      </c>
      <c r="B7" s="35">
        <v>3601243.57</v>
      </c>
      <c r="C7" s="36">
        <v>112</v>
      </c>
      <c r="D7" s="35">
        <v>385699.37</v>
      </c>
      <c r="E7" s="36">
        <v>20</v>
      </c>
      <c r="F7" s="35">
        <v>384446.98</v>
      </c>
      <c r="G7" s="36">
        <v>41</v>
      </c>
      <c r="H7" s="35">
        <v>3465926.84</v>
      </c>
      <c r="I7" s="36">
        <v>121</v>
      </c>
      <c r="J7" s="35">
        <v>352341.55</v>
      </c>
      <c r="K7" s="36">
        <v>22</v>
      </c>
      <c r="L7" s="35">
        <v>334910.21000000002</v>
      </c>
      <c r="M7" s="37">
        <v>42</v>
      </c>
      <c r="N7" s="35"/>
      <c r="O7" s="35"/>
      <c r="P7" s="35"/>
      <c r="Q7" s="35"/>
      <c r="R7" s="35"/>
    </row>
    <row r="8" spans="1:18" x14ac:dyDescent="0.25">
      <c r="A8" s="35" t="s">
        <v>117</v>
      </c>
      <c r="B8" s="35">
        <v>266777.62</v>
      </c>
      <c r="C8" s="36">
        <v>20</v>
      </c>
      <c r="D8" s="35">
        <v>0</v>
      </c>
      <c r="E8" s="36">
        <v>0</v>
      </c>
      <c r="F8" s="35">
        <v>46503.88</v>
      </c>
      <c r="G8" s="36">
        <v>10</v>
      </c>
      <c r="H8" s="35">
        <v>252799.87</v>
      </c>
      <c r="I8" s="36">
        <v>21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118</v>
      </c>
      <c r="B9" s="35">
        <v>8171095.2400000002</v>
      </c>
      <c r="C9" s="36">
        <v>123</v>
      </c>
      <c r="D9" s="35">
        <v>11223837.199999999</v>
      </c>
      <c r="E9" s="36">
        <v>88</v>
      </c>
      <c r="F9" s="35">
        <v>2675470.23</v>
      </c>
      <c r="G9" s="36">
        <v>68</v>
      </c>
      <c r="H9" s="35">
        <v>7736595.6799999997</v>
      </c>
      <c r="I9" s="36">
        <v>123</v>
      </c>
      <c r="J9" s="35">
        <v>10573035.18</v>
      </c>
      <c r="K9" s="36">
        <v>135</v>
      </c>
      <c r="L9" s="35">
        <v>2383046.54</v>
      </c>
      <c r="M9" s="37">
        <v>71</v>
      </c>
      <c r="N9" s="35"/>
      <c r="O9" s="35"/>
      <c r="P9" s="35"/>
      <c r="Q9" s="35"/>
      <c r="R9" s="35"/>
    </row>
    <row r="10" spans="1:18" x14ac:dyDescent="0.25">
      <c r="A10" s="35" t="s">
        <v>119</v>
      </c>
      <c r="B10" s="35">
        <v>1466895.62</v>
      </c>
      <c r="C10" s="36">
        <v>56</v>
      </c>
      <c r="D10" s="35">
        <v>246400.51</v>
      </c>
      <c r="E10" s="36">
        <v>12</v>
      </c>
      <c r="F10" s="35">
        <v>194660.26</v>
      </c>
      <c r="G10" s="36">
        <v>19</v>
      </c>
      <c r="H10" s="35">
        <v>1396978.75</v>
      </c>
      <c r="I10" s="36">
        <v>61</v>
      </c>
      <c r="J10" s="35">
        <v>248424.44</v>
      </c>
      <c r="K10" s="36">
        <v>11</v>
      </c>
      <c r="L10" s="35">
        <v>152738.97</v>
      </c>
      <c r="M10" s="37">
        <v>20</v>
      </c>
      <c r="N10" s="35"/>
      <c r="O10" s="35"/>
      <c r="P10" s="35"/>
      <c r="Q10" s="35"/>
      <c r="R10" s="35"/>
    </row>
    <row r="11" spans="1:18" x14ac:dyDescent="0.25">
      <c r="A11" s="35" t="s">
        <v>120</v>
      </c>
      <c r="B11" s="35">
        <v>2734624.7</v>
      </c>
      <c r="C11" s="36">
        <v>96</v>
      </c>
      <c r="D11" s="35">
        <v>1057832.07</v>
      </c>
      <c r="E11" s="36">
        <v>30</v>
      </c>
      <c r="F11" s="35">
        <v>409051.11</v>
      </c>
      <c r="G11" s="36">
        <v>36</v>
      </c>
      <c r="H11" s="35">
        <v>2450810.2000000002</v>
      </c>
      <c r="I11" s="36">
        <v>100</v>
      </c>
      <c r="J11" s="35">
        <v>1030397.87</v>
      </c>
      <c r="K11" s="36">
        <v>50</v>
      </c>
      <c r="L11" s="35">
        <v>374370.22</v>
      </c>
      <c r="M11" s="37">
        <v>36</v>
      </c>
      <c r="N11" s="35"/>
      <c r="O11" s="35"/>
      <c r="P11" s="35"/>
      <c r="Q11" s="35"/>
      <c r="R11" s="35"/>
    </row>
    <row r="12" spans="1:18" x14ac:dyDescent="0.25">
      <c r="A12" s="35" t="s">
        <v>121</v>
      </c>
      <c r="B12" s="35">
        <v>3987590.83</v>
      </c>
      <c r="C12" s="36">
        <v>36</v>
      </c>
      <c r="D12" s="35">
        <v>26720472.09</v>
      </c>
      <c r="E12" s="36">
        <v>35</v>
      </c>
      <c r="F12" s="35">
        <v>1564111.19</v>
      </c>
      <c r="G12" s="36">
        <v>16</v>
      </c>
      <c r="H12" s="35">
        <v>3599381.61</v>
      </c>
      <c r="I12" s="36">
        <v>37</v>
      </c>
      <c r="J12" s="35">
        <v>12939588.18</v>
      </c>
      <c r="K12" s="36">
        <v>40</v>
      </c>
      <c r="L12" s="35">
        <v>1274123.8700000001</v>
      </c>
      <c r="M12" s="37">
        <v>15</v>
      </c>
      <c r="N12" s="35"/>
      <c r="O12" s="35"/>
      <c r="P12" s="35"/>
      <c r="Q12" s="35"/>
      <c r="R12" s="35"/>
    </row>
    <row r="13" spans="1:18" x14ac:dyDescent="0.25">
      <c r="A13" s="35" t="s">
        <v>122</v>
      </c>
      <c r="B13" s="35">
        <v>11786127.140000001</v>
      </c>
      <c r="C13" s="36">
        <v>240</v>
      </c>
      <c r="D13" s="35">
        <v>6821960.6399999997</v>
      </c>
      <c r="E13" s="36">
        <v>85</v>
      </c>
      <c r="F13" s="35">
        <v>3431459.87</v>
      </c>
      <c r="G13" s="36">
        <v>107</v>
      </c>
      <c r="H13" s="35">
        <v>10929818</v>
      </c>
      <c r="I13" s="36">
        <v>247</v>
      </c>
      <c r="J13" s="35">
        <v>7281167.3200000003</v>
      </c>
      <c r="K13" s="36">
        <v>145</v>
      </c>
      <c r="L13" s="35">
        <v>2995564.81</v>
      </c>
      <c r="M13" s="37">
        <v>114</v>
      </c>
      <c r="N13" s="35"/>
      <c r="O13" s="35"/>
      <c r="P13" s="35"/>
      <c r="Q13" s="35"/>
      <c r="R13" s="35"/>
    </row>
    <row r="14" spans="1:18" x14ac:dyDescent="0.25">
      <c r="A14" s="35" t="s">
        <v>123</v>
      </c>
      <c r="B14" s="35">
        <v>9550191.8599999994</v>
      </c>
      <c r="C14" s="36">
        <v>233</v>
      </c>
      <c r="D14" s="35">
        <v>2906428.69</v>
      </c>
      <c r="E14" s="36">
        <v>61</v>
      </c>
      <c r="F14" s="35">
        <v>2251451.6800000002</v>
      </c>
      <c r="G14" s="36">
        <v>102</v>
      </c>
      <c r="H14" s="35">
        <v>8960424.8100000005</v>
      </c>
      <c r="I14" s="36">
        <v>241</v>
      </c>
      <c r="J14" s="35">
        <v>3001177.29</v>
      </c>
      <c r="K14" s="36">
        <v>85</v>
      </c>
      <c r="L14" s="35">
        <v>2097547.12</v>
      </c>
      <c r="M14" s="37">
        <v>106</v>
      </c>
      <c r="N14" s="35"/>
      <c r="O14" s="35"/>
      <c r="P14" s="35"/>
      <c r="Q14" s="35"/>
      <c r="R14" s="35"/>
    </row>
    <row r="15" spans="1:18" x14ac:dyDescent="0.25">
      <c r="A15" s="35" t="s">
        <v>124</v>
      </c>
      <c r="B15" s="35">
        <v>8828441.4000000004</v>
      </c>
      <c r="C15" s="36">
        <v>213</v>
      </c>
      <c r="D15" s="35">
        <v>5117995.62</v>
      </c>
      <c r="E15" s="36">
        <v>98</v>
      </c>
      <c r="F15" s="35">
        <v>2373834.58</v>
      </c>
      <c r="G15" s="36">
        <v>103</v>
      </c>
      <c r="H15" s="35">
        <v>7965101.0800000001</v>
      </c>
      <c r="I15" s="36">
        <v>208</v>
      </c>
      <c r="J15" s="35">
        <v>4742625.5599999996</v>
      </c>
      <c r="K15" s="36">
        <v>154</v>
      </c>
      <c r="L15" s="35">
        <v>2039653.89</v>
      </c>
      <c r="M15" s="37">
        <v>102</v>
      </c>
      <c r="N15" s="35"/>
      <c r="O15" s="35"/>
      <c r="P15" s="35"/>
      <c r="Q15" s="35"/>
      <c r="R15" s="35"/>
    </row>
    <row r="16" spans="1:18" x14ac:dyDescent="0.25">
      <c r="A16" s="35" t="s">
        <v>125</v>
      </c>
      <c r="B16" s="35">
        <v>9381657.1300000008</v>
      </c>
      <c r="C16" s="36">
        <v>215</v>
      </c>
      <c r="D16" s="35">
        <v>6201043.2300000004</v>
      </c>
      <c r="E16" s="36">
        <v>108</v>
      </c>
      <c r="F16" s="35">
        <v>2525327.4500000002</v>
      </c>
      <c r="G16" s="36">
        <v>105</v>
      </c>
      <c r="H16" s="35">
        <v>8950465.8000000007</v>
      </c>
      <c r="I16" s="36">
        <v>231</v>
      </c>
      <c r="J16" s="35">
        <v>8598282.5700000003</v>
      </c>
      <c r="K16" s="36">
        <v>174</v>
      </c>
      <c r="L16" s="35">
        <v>2403250.92</v>
      </c>
      <c r="M16" s="37">
        <v>116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2020-10-01T14:19:15Z</dcterms:modified>
</cp:coreProperties>
</file>