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2098EDF3-E3BA-4B1A-BE30-C1E94DE1B2C4}" xr6:coauthVersionLast="34" xr6:coauthVersionMax="34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F346" i="3"/>
  <c r="E346" i="3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F342" i="3"/>
  <c r="E342" i="3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J331" i="3"/>
  <c r="I331" i="3"/>
  <c r="H331" i="3"/>
  <c r="G331" i="3"/>
  <c r="F331" i="3"/>
  <c r="E331" i="3"/>
  <c r="K331" i="3" s="1"/>
  <c r="D331" i="3"/>
  <c r="C331" i="3"/>
  <c r="B331" i="3"/>
  <c r="K330" i="3"/>
  <c r="H330" i="3"/>
  <c r="G330" i="3"/>
  <c r="F330" i="3"/>
  <c r="E330" i="3"/>
  <c r="D330" i="3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J323" i="3"/>
  <c r="I323" i="3"/>
  <c r="H323" i="3"/>
  <c r="G323" i="3"/>
  <c r="F323" i="3"/>
  <c r="E323" i="3"/>
  <c r="K323" i="3" s="1"/>
  <c r="D323" i="3"/>
  <c r="C323" i="3"/>
  <c r="B323" i="3"/>
  <c r="K322" i="3"/>
  <c r="H322" i="3"/>
  <c r="G322" i="3"/>
  <c r="F322" i="3"/>
  <c r="E322" i="3"/>
  <c r="D322" i="3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K318" i="3"/>
  <c r="H318" i="3"/>
  <c r="G318" i="3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J311" i="3"/>
  <c r="I311" i="3"/>
  <c r="H311" i="3"/>
  <c r="G311" i="3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K306" i="3"/>
  <c r="H306" i="3"/>
  <c r="G306" i="3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J291" i="3"/>
  <c r="I291" i="3"/>
  <c r="H291" i="3"/>
  <c r="G291" i="3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J279" i="3"/>
  <c r="I279" i="3"/>
  <c r="H279" i="3"/>
  <c r="G279" i="3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C278" i="3"/>
  <c r="I278" i="3" s="1"/>
  <c r="B278" i="3"/>
  <c r="J277" i="3"/>
  <c r="H277" i="3"/>
  <c r="G277" i="3"/>
  <c r="F277" i="3"/>
  <c r="I277" i="3" s="1"/>
  <c r="E277" i="3"/>
  <c r="K277" i="3" s="1"/>
  <c r="D277" i="3"/>
  <c r="C277" i="3"/>
  <c r="B277" i="3"/>
  <c r="H276" i="3"/>
  <c r="K276" i="3" s="1"/>
  <c r="G276" i="3"/>
  <c r="F276" i="3"/>
  <c r="E276" i="3"/>
  <c r="D276" i="3"/>
  <c r="J276" i="3" s="1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H274" i="3"/>
  <c r="G274" i="3"/>
  <c r="F274" i="3"/>
  <c r="E274" i="3"/>
  <c r="D274" i="3"/>
  <c r="C274" i="3"/>
  <c r="I274" i="3" s="1"/>
  <c r="B274" i="3"/>
  <c r="J273" i="3"/>
  <c r="H273" i="3"/>
  <c r="G273" i="3"/>
  <c r="F273" i="3"/>
  <c r="I273" i="3" s="1"/>
  <c r="E273" i="3"/>
  <c r="K273" i="3" s="1"/>
  <c r="D273" i="3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H268" i="3"/>
  <c r="K268" i="3" s="1"/>
  <c r="G268" i="3"/>
  <c r="F268" i="3"/>
  <c r="E268" i="3"/>
  <c r="D268" i="3"/>
  <c r="J268" i="3" s="1"/>
  <c r="C268" i="3"/>
  <c r="I268" i="3" s="1"/>
  <c r="B268" i="3"/>
  <c r="H267" i="3"/>
  <c r="G267" i="3"/>
  <c r="J267" i="3" s="1"/>
  <c r="F267" i="3"/>
  <c r="E267" i="3"/>
  <c r="K267" i="3" s="1"/>
  <c r="D267" i="3"/>
  <c r="C267" i="3"/>
  <c r="I267" i="3" s="1"/>
  <c r="B267" i="3"/>
  <c r="I266" i="3"/>
  <c r="H266" i="3"/>
  <c r="K266" i="3" s="1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B265" i="3"/>
  <c r="H264" i="3"/>
  <c r="G264" i="3"/>
  <c r="F264" i="3"/>
  <c r="I264" i="3" s="1"/>
  <c r="E264" i="3"/>
  <c r="D264" i="3"/>
  <c r="J264" i="3" s="1"/>
  <c r="C264" i="3"/>
  <c r="B264" i="3"/>
  <c r="J263" i="3"/>
  <c r="H263" i="3"/>
  <c r="K263" i="3" s="1"/>
  <c r="G263" i="3"/>
  <c r="F263" i="3"/>
  <c r="E263" i="3"/>
  <c r="D263" i="3"/>
  <c r="C263" i="3"/>
  <c r="I263" i="3" s="1"/>
  <c r="B263" i="3"/>
  <c r="H262" i="3"/>
  <c r="G262" i="3"/>
  <c r="F262" i="3"/>
  <c r="I262" i="3" s="1"/>
  <c r="E262" i="3"/>
  <c r="K262" i="3" s="1"/>
  <c r="D262" i="3"/>
  <c r="J262" i="3" s="1"/>
  <c r="C262" i="3"/>
  <c r="B262" i="3"/>
  <c r="J261" i="3"/>
  <c r="H261" i="3"/>
  <c r="K261" i="3" s="1"/>
  <c r="G261" i="3"/>
  <c r="F261" i="3"/>
  <c r="E261" i="3"/>
  <c r="D261" i="3"/>
  <c r="C261" i="3"/>
  <c r="B261" i="3"/>
  <c r="H260" i="3"/>
  <c r="G260" i="3"/>
  <c r="F260" i="3"/>
  <c r="I260" i="3" s="1"/>
  <c r="E260" i="3"/>
  <c r="K260" i="3" s="1"/>
  <c r="D260" i="3"/>
  <c r="J260" i="3" s="1"/>
  <c r="C260" i="3"/>
  <c r="B260" i="3"/>
  <c r="J259" i="3"/>
  <c r="H259" i="3"/>
  <c r="K259" i="3" s="1"/>
  <c r="G259" i="3"/>
  <c r="F259" i="3"/>
  <c r="E259" i="3"/>
  <c r="D259" i="3"/>
  <c r="C259" i="3"/>
  <c r="B259" i="3"/>
  <c r="H258" i="3"/>
  <c r="G258" i="3"/>
  <c r="F258" i="3"/>
  <c r="I258" i="3" s="1"/>
  <c r="E258" i="3"/>
  <c r="D258" i="3"/>
  <c r="J258" i="3" s="1"/>
  <c r="C258" i="3"/>
  <c r="B258" i="3"/>
  <c r="J257" i="3"/>
  <c r="H257" i="3"/>
  <c r="K257" i="3" s="1"/>
  <c r="G257" i="3"/>
  <c r="F257" i="3"/>
  <c r="E257" i="3"/>
  <c r="D257" i="3"/>
  <c r="C257" i="3"/>
  <c r="I257" i="3" s="1"/>
  <c r="B257" i="3"/>
  <c r="H256" i="3"/>
  <c r="G256" i="3"/>
  <c r="F256" i="3"/>
  <c r="I256" i="3" s="1"/>
  <c r="E256" i="3"/>
  <c r="D256" i="3"/>
  <c r="J256" i="3" s="1"/>
  <c r="C256" i="3"/>
  <c r="B256" i="3"/>
  <c r="J255" i="3"/>
  <c r="H255" i="3"/>
  <c r="K255" i="3" s="1"/>
  <c r="G255" i="3"/>
  <c r="F255" i="3"/>
  <c r="E255" i="3"/>
  <c r="D255" i="3"/>
  <c r="C255" i="3"/>
  <c r="I255" i="3" s="1"/>
  <c r="B255" i="3"/>
  <c r="H254" i="3"/>
  <c r="G254" i="3"/>
  <c r="F254" i="3"/>
  <c r="I254" i="3" s="1"/>
  <c r="E254" i="3"/>
  <c r="K254" i="3" s="1"/>
  <c r="D254" i="3"/>
  <c r="J254" i="3" s="1"/>
  <c r="C254" i="3"/>
  <c r="B254" i="3"/>
  <c r="J253" i="3"/>
  <c r="H253" i="3"/>
  <c r="K253" i="3" s="1"/>
  <c r="G253" i="3"/>
  <c r="F253" i="3"/>
  <c r="E253" i="3"/>
  <c r="D253" i="3"/>
  <c r="C253" i="3"/>
  <c r="B253" i="3"/>
  <c r="H252" i="3"/>
  <c r="G252" i="3"/>
  <c r="F252" i="3"/>
  <c r="I252" i="3" s="1"/>
  <c r="E252" i="3"/>
  <c r="K252" i="3" s="1"/>
  <c r="D252" i="3"/>
  <c r="J252" i="3" s="1"/>
  <c r="C252" i="3"/>
  <c r="B252" i="3"/>
  <c r="J251" i="3"/>
  <c r="H251" i="3"/>
  <c r="K251" i="3" s="1"/>
  <c r="G251" i="3"/>
  <c r="F251" i="3"/>
  <c r="E251" i="3"/>
  <c r="D251" i="3"/>
  <c r="C251" i="3"/>
  <c r="B251" i="3"/>
  <c r="H250" i="3"/>
  <c r="G250" i="3"/>
  <c r="F250" i="3"/>
  <c r="I250" i="3" s="1"/>
  <c r="E250" i="3"/>
  <c r="D250" i="3"/>
  <c r="J250" i="3" s="1"/>
  <c r="C250" i="3"/>
  <c r="B250" i="3"/>
  <c r="J249" i="3"/>
  <c r="H249" i="3"/>
  <c r="K249" i="3" s="1"/>
  <c r="G249" i="3"/>
  <c r="F249" i="3"/>
  <c r="E249" i="3"/>
  <c r="D249" i="3"/>
  <c r="C249" i="3"/>
  <c r="I249" i="3" s="1"/>
  <c r="B249" i="3"/>
  <c r="H248" i="3"/>
  <c r="G248" i="3"/>
  <c r="F248" i="3"/>
  <c r="I248" i="3" s="1"/>
  <c r="E248" i="3"/>
  <c r="D248" i="3"/>
  <c r="J248" i="3" s="1"/>
  <c r="C248" i="3"/>
  <c r="B248" i="3"/>
  <c r="J247" i="3"/>
  <c r="H247" i="3"/>
  <c r="K247" i="3" s="1"/>
  <c r="G247" i="3"/>
  <c r="F247" i="3"/>
  <c r="E247" i="3"/>
  <c r="D247" i="3"/>
  <c r="C247" i="3"/>
  <c r="I247" i="3" s="1"/>
  <c r="B247" i="3"/>
  <c r="H246" i="3"/>
  <c r="G246" i="3"/>
  <c r="F246" i="3"/>
  <c r="I246" i="3" s="1"/>
  <c r="E246" i="3"/>
  <c r="K246" i="3" s="1"/>
  <c r="D246" i="3"/>
  <c r="J246" i="3" s="1"/>
  <c r="C246" i="3"/>
  <c r="B246" i="3"/>
  <c r="J245" i="3"/>
  <c r="H245" i="3"/>
  <c r="K245" i="3" s="1"/>
  <c r="G245" i="3"/>
  <c r="F245" i="3"/>
  <c r="E245" i="3"/>
  <c r="D245" i="3"/>
  <c r="C245" i="3"/>
  <c r="B245" i="3"/>
  <c r="H244" i="3"/>
  <c r="G244" i="3"/>
  <c r="F244" i="3"/>
  <c r="I244" i="3" s="1"/>
  <c r="E244" i="3"/>
  <c r="K244" i="3" s="1"/>
  <c r="D244" i="3"/>
  <c r="J244" i="3" s="1"/>
  <c r="C244" i="3"/>
  <c r="B244" i="3"/>
  <c r="J243" i="3"/>
  <c r="H243" i="3"/>
  <c r="K243" i="3" s="1"/>
  <c r="G243" i="3"/>
  <c r="F243" i="3"/>
  <c r="E243" i="3"/>
  <c r="D243" i="3"/>
  <c r="C243" i="3"/>
  <c r="B243" i="3"/>
  <c r="H242" i="3"/>
  <c r="G242" i="3"/>
  <c r="F242" i="3"/>
  <c r="I242" i="3" s="1"/>
  <c r="E242" i="3"/>
  <c r="D242" i="3"/>
  <c r="J242" i="3" s="1"/>
  <c r="C242" i="3"/>
  <c r="B242" i="3"/>
  <c r="J241" i="3"/>
  <c r="H241" i="3"/>
  <c r="K241" i="3" s="1"/>
  <c r="G241" i="3"/>
  <c r="F241" i="3"/>
  <c r="E241" i="3"/>
  <c r="D241" i="3"/>
  <c r="C241" i="3"/>
  <c r="I241" i="3" s="1"/>
  <c r="B241" i="3"/>
  <c r="H240" i="3"/>
  <c r="G240" i="3"/>
  <c r="F240" i="3"/>
  <c r="I240" i="3" s="1"/>
  <c r="E240" i="3"/>
  <c r="D240" i="3"/>
  <c r="J240" i="3" s="1"/>
  <c r="C240" i="3"/>
  <c r="B240" i="3"/>
  <c r="J239" i="3"/>
  <c r="H239" i="3"/>
  <c r="K239" i="3" s="1"/>
  <c r="G239" i="3"/>
  <c r="F239" i="3"/>
  <c r="E239" i="3"/>
  <c r="D239" i="3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J237" i="3"/>
  <c r="H237" i="3"/>
  <c r="K237" i="3" s="1"/>
  <c r="G237" i="3"/>
  <c r="F237" i="3"/>
  <c r="E237" i="3"/>
  <c r="D237" i="3"/>
  <c r="C237" i="3"/>
  <c r="B237" i="3"/>
  <c r="H236" i="3"/>
  <c r="G236" i="3"/>
  <c r="F236" i="3"/>
  <c r="I236" i="3" s="1"/>
  <c r="E236" i="3"/>
  <c r="K236" i="3" s="1"/>
  <c r="D236" i="3"/>
  <c r="J236" i="3" s="1"/>
  <c r="C236" i="3"/>
  <c r="B236" i="3"/>
  <c r="J235" i="3"/>
  <c r="H235" i="3"/>
  <c r="K235" i="3" s="1"/>
  <c r="G235" i="3"/>
  <c r="F235" i="3"/>
  <c r="E235" i="3"/>
  <c r="D235" i="3"/>
  <c r="C235" i="3"/>
  <c r="B235" i="3"/>
  <c r="H234" i="3"/>
  <c r="G234" i="3"/>
  <c r="F234" i="3"/>
  <c r="I234" i="3" s="1"/>
  <c r="E234" i="3"/>
  <c r="D234" i="3"/>
  <c r="J234" i="3" s="1"/>
  <c r="C234" i="3"/>
  <c r="B234" i="3"/>
  <c r="J233" i="3"/>
  <c r="H233" i="3"/>
  <c r="K233" i="3" s="1"/>
  <c r="G233" i="3"/>
  <c r="F233" i="3"/>
  <c r="E233" i="3"/>
  <c r="D233" i="3"/>
  <c r="C233" i="3"/>
  <c r="I233" i="3" s="1"/>
  <c r="B233" i="3"/>
  <c r="H232" i="3"/>
  <c r="G232" i="3"/>
  <c r="F232" i="3"/>
  <c r="I232" i="3" s="1"/>
  <c r="E232" i="3"/>
  <c r="D232" i="3"/>
  <c r="J232" i="3" s="1"/>
  <c r="C232" i="3"/>
  <c r="B232" i="3"/>
  <c r="J231" i="3"/>
  <c r="H231" i="3"/>
  <c r="K231" i="3" s="1"/>
  <c r="G231" i="3"/>
  <c r="F231" i="3"/>
  <c r="E231" i="3"/>
  <c r="D231" i="3"/>
  <c r="C231" i="3"/>
  <c r="I231" i="3" s="1"/>
  <c r="B231" i="3"/>
  <c r="H230" i="3"/>
  <c r="G230" i="3"/>
  <c r="F230" i="3"/>
  <c r="I230" i="3" s="1"/>
  <c r="E230" i="3"/>
  <c r="K230" i="3" s="1"/>
  <c r="D230" i="3"/>
  <c r="J230" i="3" s="1"/>
  <c r="C230" i="3"/>
  <c r="B230" i="3"/>
  <c r="J229" i="3"/>
  <c r="H229" i="3"/>
  <c r="K229" i="3" s="1"/>
  <c r="G229" i="3"/>
  <c r="F229" i="3"/>
  <c r="E229" i="3"/>
  <c r="D229" i="3"/>
  <c r="C229" i="3"/>
  <c r="B229" i="3"/>
  <c r="H228" i="3"/>
  <c r="G228" i="3"/>
  <c r="F228" i="3"/>
  <c r="I228" i="3" s="1"/>
  <c r="E228" i="3"/>
  <c r="K228" i="3" s="1"/>
  <c r="D228" i="3"/>
  <c r="J228" i="3" s="1"/>
  <c r="C228" i="3"/>
  <c r="B228" i="3"/>
  <c r="J227" i="3"/>
  <c r="H227" i="3"/>
  <c r="K227" i="3" s="1"/>
  <c r="G227" i="3"/>
  <c r="F227" i="3"/>
  <c r="E227" i="3"/>
  <c r="D227" i="3"/>
  <c r="C227" i="3"/>
  <c r="B227" i="3"/>
  <c r="H226" i="3"/>
  <c r="G226" i="3"/>
  <c r="F226" i="3"/>
  <c r="I226" i="3" s="1"/>
  <c r="E226" i="3"/>
  <c r="D226" i="3"/>
  <c r="J226" i="3" s="1"/>
  <c r="C226" i="3"/>
  <c r="B226" i="3"/>
  <c r="J225" i="3"/>
  <c r="H225" i="3"/>
  <c r="K225" i="3" s="1"/>
  <c r="G225" i="3"/>
  <c r="F225" i="3"/>
  <c r="E225" i="3"/>
  <c r="D225" i="3"/>
  <c r="C225" i="3"/>
  <c r="I225" i="3" s="1"/>
  <c r="B225" i="3"/>
  <c r="H224" i="3"/>
  <c r="G224" i="3"/>
  <c r="F224" i="3"/>
  <c r="I224" i="3" s="1"/>
  <c r="E224" i="3"/>
  <c r="D224" i="3"/>
  <c r="J224" i="3" s="1"/>
  <c r="C224" i="3"/>
  <c r="B224" i="3"/>
  <c r="J223" i="3"/>
  <c r="H223" i="3"/>
  <c r="K223" i="3" s="1"/>
  <c r="G223" i="3"/>
  <c r="F223" i="3"/>
  <c r="E223" i="3"/>
  <c r="D223" i="3"/>
  <c r="C223" i="3"/>
  <c r="I223" i="3" s="1"/>
  <c r="B223" i="3"/>
  <c r="H222" i="3"/>
  <c r="G222" i="3"/>
  <c r="F222" i="3"/>
  <c r="I222" i="3" s="1"/>
  <c r="E222" i="3"/>
  <c r="K222" i="3" s="1"/>
  <c r="D222" i="3"/>
  <c r="J222" i="3" s="1"/>
  <c r="C222" i="3"/>
  <c r="B222" i="3"/>
  <c r="J221" i="3"/>
  <c r="H221" i="3"/>
  <c r="K221" i="3" s="1"/>
  <c r="G221" i="3"/>
  <c r="F221" i="3"/>
  <c r="E221" i="3"/>
  <c r="D221" i="3"/>
  <c r="C221" i="3"/>
  <c r="B221" i="3"/>
  <c r="H220" i="3"/>
  <c r="G220" i="3"/>
  <c r="F220" i="3"/>
  <c r="I220" i="3" s="1"/>
  <c r="E220" i="3"/>
  <c r="K220" i="3" s="1"/>
  <c r="D220" i="3"/>
  <c r="J220" i="3" s="1"/>
  <c r="C220" i="3"/>
  <c r="B220" i="3"/>
  <c r="J219" i="3"/>
  <c r="H219" i="3"/>
  <c r="K219" i="3" s="1"/>
  <c r="G219" i="3"/>
  <c r="F219" i="3"/>
  <c r="E219" i="3"/>
  <c r="D219" i="3"/>
  <c r="C219" i="3"/>
  <c r="B219" i="3"/>
  <c r="J218" i="3"/>
  <c r="H218" i="3"/>
  <c r="G218" i="3"/>
  <c r="F218" i="3"/>
  <c r="I218" i="3" s="1"/>
  <c r="E218" i="3"/>
  <c r="K218" i="3" s="1"/>
  <c r="D218" i="3"/>
  <c r="C218" i="3"/>
  <c r="B218" i="3"/>
  <c r="J217" i="3"/>
  <c r="H217" i="3"/>
  <c r="K217" i="3" s="1"/>
  <c r="G217" i="3"/>
  <c r="F217" i="3"/>
  <c r="E217" i="3"/>
  <c r="D217" i="3"/>
  <c r="C217" i="3"/>
  <c r="B217" i="3"/>
  <c r="J216" i="3"/>
  <c r="H216" i="3"/>
  <c r="G216" i="3"/>
  <c r="F216" i="3"/>
  <c r="I216" i="3" s="1"/>
  <c r="E216" i="3"/>
  <c r="K216" i="3" s="1"/>
  <c r="D216" i="3"/>
  <c r="C216" i="3"/>
  <c r="B216" i="3"/>
  <c r="J215" i="3"/>
  <c r="H215" i="3"/>
  <c r="K215" i="3" s="1"/>
  <c r="G215" i="3"/>
  <c r="F215" i="3"/>
  <c r="E215" i="3"/>
  <c r="D215" i="3"/>
  <c r="C215" i="3"/>
  <c r="B215" i="3"/>
  <c r="J214" i="3"/>
  <c r="H214" i="3"/>
  <c r="G214" i="3"/>
  <c r="F214" i="3"/>
  <c r="I214" i="3" s="1"/>
  <c r="E214" i="3"/>
  <c r="K214" i="3" s="1"/>
  <c r="D214" i="3"/>
  <c r="C214" i="3"/>
  <c r="B214" i="3"/>
  <c r="J213" i="3"/>
  <c r="H213" i="3"/>
  <c r="K213" i="3" s="1"/>
  <c r="G213" i="3"/>
  <c r="F213" i="3"/>
  <c r="E213" i="3"/>
  <c r="D213" i="3"/>
  <c r="C213" i="3"/>
  <c r="B213" i="3"/>
  <c r="J212" i="3"/>
  <c r="H212" i="3"/>
  <c r="G212" i="3"/>
  <c r="F212" i="3"/>
  <c r="I212" i="3" s="1"/>
  <c r="E212" i="3"/>
  <c r="K212" i="3" s="1"/>
  <c r="D212" i="3"/>
  <c r="C212" i="3"/>
  <c r="B212" i="3"/>
  <c r="J211" i="3"/>
  <c r="H211" i="3"/>
  <c r="K211" i="3" s="1"/>
  <c r="G211" i="3"/>
  <c r="F211" i="3"/>
  <c r="E211" i="3"/>
  <c r="D211" i="3"/>
  <c r="C211" i="3"/>
  <c r="B211" i="3"/>
  <c r="J210" i="3"/>
  <c r="H210" i="3"/>
  <c r="G210" i="3"/>
  <c r="F210" i="3"/>
  <c r="I210" i="3" s="1"/>
  <c r="E210" i="3"/>
  <c r="K210" i="3" s="1"/>
  <c r="D210" i="3"/>
  <c r="C210" i="3"/>
  <c r="B210" i="3"/>
  <c r="J209" i="3"/>
  <c r="H209" i="3"/>
  <c r="K209" i="3" s="1"/>
  <c r="G209" i="3"/>
  <c r="F209" i="3"/>
  <c r="E209" i="3"/>
  <c r="D209" i="3"/>
  <c r="C209" i="3"/>
  <c r="B209" i="3"/>
  <c r="J208" i="3"/>
  <c r="H208" i="3"/>
  <c r="G208" i="3"/>
  <c r="F208" i="3"/>
  <c r="I208" i="3" s="1"/>
  <c r="E208" i="3"/>
  <c r="K208" i="3" s="1"/>
  <c r="D208" i="3"/>
  <c r="C208" i="3"/>
  <c r="B208" i="3"/>
  <c r="J207" i="3"/>
  <c r="H207" i="3"/>
  <c r="K207" i="3" s="1"/>
  <c r="G207" i="3"/>
  <c r="F207" i="3"/>
  <c r="E207" i="3"/>
  <c r="D207" i="3"/>
  <c r="C207" i="3"/>
  <c r="B207" i="3"/>
  <c r="J206" i="3"/>
  <c r="H206" i="3"/>
  <c r="G206" i="3"/>
  <c r="F206" i="3"/>
  <c r="I206" i="3" s="1"/>
  <c r="E206" i="3"/>
  <c r="K206" i="3" s="1"/>
  <c r="D206" i="3"/>
  <c r="C206" i="3"/>
  <c r="B206" i="3"/>
  <c r="J205" i="3"/>
  <c r="H205" i="3"/>
  <c r="K205" i="3" s="1"/>
  <c r="G205" i="3"/>
  <c r="F205" i="3"/>
  <c r="E205" i="3"/>
  <c r="D205" i="3"/>
  <c r="C205" i="3"/>
  <c r="B205" i="3"/>
  <c r="J204" i="3"/>
  <c r="H204" i="3"/>
  <c r="G204" i="3"/>
  <c r="F204" i="3"/>
  <c r="I204" i="3" s="1"/>
  <c r="E204" i="3"/>
  <c r="K204" i="3" s="1"/>
  <c r="D204" i="3"/>
  <c r="C204" i="3"/>
  <c r="B204" i="3"/>
  <c r="J203" i="3"/>
  <c r="H203" i="3"/>
  <c r="K203" i="3" s="1"/>
  <c r="G203" i="3"/>
  <c r="F203" i="3"/>
  <c r="E203" i="3"/>
  <c r="D203" i="3"/>
  <c r="C203" i="3"/>
  <c r="B203" i="3"/>
  <c r="J202" i="3"/>
  <c r="H202" i="3"/>
  <c r="G202" i="3"/>
  <c r="F202" i="3"/>
  <c r="I202" i="3" s="1"/>
  <c r="E202" i="3"/>
  <c r="K202" i="3" s="1"/>
  <c r="D202" i="3"/>
  <c r="C202" i="3"/>
  <c r="B202" i="3"/>
  <c r="J201" i="3"/>
  <c r="H201" i="3"/>
  <c r="K201" i="3" s="1"/>
  <c r="G201" i="3"/>
  <c r="F201" i="3"/>
  <c r="E201" i="3"/>
  <c r="D201" i="3"/>
  <c r="C201" i="3"/>
  <c r="B201" i="3"/>
  <c r="J200" i="3"/>
  <c r="H200" i="3"/>
  <c r="G200" i="3"/>
  <c r="F200" i="3"/>
  <c r="I200" i="3" s="1"/>
  <c r="E200" i="3"/>
  <c r="K200" i="3" s="1"/>
  <c r="D200" i="3"/>
  <c r="C200" i="3"/>
  <c r="B200" i="3"/>
  <c r="J199" i="3"/>
  <c r="H199" i="3"/>
  <c r="K199" i="3" s="1"/>
  <c r="G199" i="3"/>
  <c r="F199" i="3"/>
  <c r="E199" i="3"/>
  <c r="D199" i="3"/>
  <c r="C199" i="3"/>
  <c r="B199" i="3"/>
  <c r="J198" i="3"/>
  <c r="H198" i="3"/>
  <c r="G198" i="3"/>
  <c r="F198" i="3"/>
  <c r="I198" i="3" s="1"/>
  <c r="E198" i="3"/>
  <c r="K198" i="3" s="1"/>
  <c r="D198" i="3"/>
  <c r="C198" i="3"/>
  <c r="B198" i="3"/>
  <c r="J197" i="3"/>
  <c r="H197" i="3"/>
  <c r="K197" i="3" s="1"/>
  <c r="G197" i="3"/>
  <c r="F197" i="3"/>
  <c r="E197" i="3"/>
  <c r="D197" i="3"/>
  <c r="C197" i="3"/>
  <c r="B197" i="3"/>
  <c r="J196" i="3"/>
  <c r="H196" i="3"/>
  <c r="G196" i="3"/>
  <c r="F196" i="3"/>
  <c r="E196" i="3"/>
  <c r="K196" i="3" s="1"/>
  <c r="D196" i="3"/>
  <c r="C196" i="3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I181" i="3"/>
  <c r="H181" i="3"/>
  <c r="G181" i="3"/>
  <c r="F181" i="3"/>
  <c r="E181" i="3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I175" i="3"/>
  <c r="H175" i="3"/>
  <c r="G175" i="3"/>
  <c r="F175" i="3"/>
  <c r="E175" i="3"/>
  <c r="D175" i="3"/>
  <c r="J175" i="3" s="1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I173" i="3"/>
  <c r="H173" i="3"/>
  <c r="G173" i="3"/>
  <c r="F173" i="3"/>
  <c r="E173" i="3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I167" i="3"/>
  <c r="H167" i="3"/>
  <c r="G167" i="3"/>
  <c r="F167" i="3"/>
  <c r="E167" i="3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I165" i="3"/>
  <c r="H165" i="3"/>
  <c r="G165" i="3"/>
  <c r="F165" i="3"/>
  <c r="E165" i="3"/>
  <c r="D165" i="3"/>
  <c r="J165" i="3" s="1"/>
  <c r="C165" i="3"/>
  <c r="B165" i="3"/>
  <c r="K164" i="3"/>
  <c r="J164" i="3"/>
  <c r="H164" i="3"/>
  <c r="G164" i="3"/>
  <c r="F164" i="3"/>
  <c r="E164" i="3"/>
  <c r="D164" i="3"/>
  <c r="C164" i="3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I159" i="3"/>
  <c r="H159" i="3"/>
  <c r="G159" i="3"/>
  <c r="F159" i="3"/>
  <c r="E159" i="3"/>
  <c r="D159" i="3"/>
  <c r="J159" i="3" s="1"/>
  <c r="C159" i="3"/>
  <c r="B159" i="3"/>
  <c r="K158" i="3"/>
  <c r="J158" i="3"/>
  <c r="H158" i="3"/>
  <c r="G158" i="3"/>
  <c r="F158" i="3"/>
  <c r="E158" i="3"/>
  <c r="D158" i="3"/>
  <c r="C158" i="3"/>
  <c r="B158" i="3"/>
  <c r="I157" i="3"/>
  <c r="H157" i="3"/>
  <c r="G157" i="3"/>
  <c r="F157" i="3"/>
  <c r="E157" i="3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I151" i="3"/>
  <c r="H151" i="3"/>
  <c r="G151" i="3"/>
  <c r="F151" i="3"/>
  <c r="E151" i="3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J148" i="3"/>
  <c r="H148" i="3"/>
  <c r="G148" i="3"/>
  <c r="F148" i="3"/>
  <c r="E148" i="3"/>
  <c r="D148" i="3"/>
  <c r="C148" i="3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I144" i="3" s="1"/>
  <c r="B144" i="3"/>
  <c r="I143" i="3"/>
  <c r="H143" i="3"/>
  <c r="G143" i="3"/>
  <c r="F143" i="3"/>
  <c r="E143" i="3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I141" i="3"/>
  <c r="H141" i="3"/>
  <c r="G141" i="3"/>
  <c r="F141" i="3"/>
  <c r="E141" i="3"/>
  <c r="D141" i="3"/>
  <c r="J141" i="3" s="1"/>
  <c r="C141" i="3"/>
  <c r="B141" i="3"/>
  <c r="K140" i="3"/>
  <c r="J140" i="3"/>
  <c r="H140" i="3"/>
  <c r="G140" i="3"/>
  <c r="F140" i="3"/>
  <c r="E140" i="3"/>
  <c r="D140" i="3"/>
  <c r="C140" i="3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I135" i="3"/>
  <c r="H135" i="3"/>
  <c r="G135" i="3"/>
  <c r="F135" i="3"/>
  <c r="E135" i="3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J132" i="3"/>
  <c r="H132" i="3"/>
  <c r="G132" i="3"/>
  <c r="F132" i="3"/>
  <c r="E132" i="3"/>
  <c r="D132" i="3"/>
  <c r="C132" i="3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J130" i="3" s="1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I128" i="3" s="1"/>
  <c r="B128" i="3"/>
  <c r="I127" i="3"/>
  <c r="H127" i="3"/>
  <c r="G127" i="3"/>
  <c r="F127" i="3"/>
  <c r="E127" i="3"/>
  <c r="D127" i="3"/>
  <c r="J127" i="3" s="1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I125" i="3"/>
  <c r="H125" i="3"/>
  <c r="G125" i="3"/>
  <c r="F125" i="3"/>
  <c r="E125" i="3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I120" i="3" s="1"/>
  <c r="B120" i="3"/>
  <c r="I119" i="3"/>
  <c r="H119" i="3"/>
  <c r="G119" i="3"/>
  <c r="F119" i="3"/>
  <c r="E119" i="3"/>
  <c r="D119" i="3"/>
  <c r="J119" i="3" s="1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J116" i="3"/>
  <c r="H116" i="3"/>
  <c r="G116" i="3"/>
  <c r="F116" i="3"/>
  <c r="E116" i="3"/>
  <c r="D116" i="3"/>
  <c r="C116" i="3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H113" i="3"/>
  <c r="G113" i="3"/>
  <c r="F113" i="3"/>
  <c r="E113" i="3"/>
  <c r="K113" i="3" s="1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J111" i="3" s="1"/>
  <c r="F111" i="3"/>
  <c r="E111" i="3"/>
  <c r="D111" i="3"/>
  <c r="C111" i="3"/>
  <c r="B111" i="3"/>
  <c r="I110" i="3"/>
  <c r="H110" i="3"/>
  <c r="G110" i="3"/>
  <c r="F110" i="3"/>
  <c r="E110" i="3"/>
  <c r="D110" i="3"/>
  <c r="J110" i="3" s="1"/>
  <c r="C110" i="3"/>
  <c r="B110" i="3"/>
  <c r="K109" i="3"/>
  <c r="H109" i="3"/>
  <c r="G109" i="3"/>
  <c r="J109" i="3" s="1"/>
  <c r="F109" i="3"/>
  <c r="E109" i="3"/>
  <c r="D109" i="3"/>
  <c r="C109" i="3"/>
  <c r="I109" i="3" s="1"/>
  <c r="B109" i="3"/>
  <c r="I108" i="3"/>
  <c r="H108" i="3"/>
  <c r="G108" i="3"/>
  <c r="F108" i="3"/>
  <c r="E108" i="3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B107" i="3"/>
  <c r="I106" i="3"/>
  <c r="H106" i="3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J103" i="3" s="1"/>
  <c r="F103" i="3"/>
  <c r="E103" i="3"/>
  <c r="D103" i="3"/>
  <c r="C103" i="3"/>
  <c r="I103" i="3" s="1"/>
  <c r="B103" i="3"/>
  <c r="I102" i="3"/>
  <c r="H102" i="3"/>
  <c r="G102" i="3"/>
  <c r="F102" i="3"/>
  <c r="E102" i="3"/>
  <c r="D102" i="3"/>
  <c r="J102" i="3" s="1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I100" i="3"/>
  <c r="H100" i="3"/>
  <c r="G100" i="3"/>
  <c r="F100" i="3"/>
  <c r="E100" i="3"/>
  <c r="D100" i="3"/>
  <c r="J100" i="3" s="1"/>
  <c r="C100" i="3"/>
  <c r="B100" i="3"/>
  <c r="K99" i="3"/>
  <c r="J99" i="3"/>
  <c r="H99" i="3"/>
  <c r="G99" i="3"/>
  <c r="F99" i="3"/>
  <c r="E99" i="3"/>
  <c r="D99" i="3"/>
  <c r="C99" i="3"/>
  <c r="B99" i="3"/>
  <c r="I98" i="3"/>
  <c r="H98" i="3"/>
  <c r="G98" i="3"/>
  <c r="F98" i="3"/>
  <c r="E98" i="3"/>
  <c r="K98" i="3" s="1"/>
  <c r="D98" i="3"/>
  <c r="J98" i="3" s="1"/>
  <c r="C98" i="3"/>
  <c r="B98" i="3"/>
  <c r="K97" i="3"/>
  <c r="J97" i="3"/>
  <c r="H97" i="3"/>
  <c r="G97" i="3"/>
  <c r="F97" i="3"/>
  <c r="E97" i="3"/>
  <c r="D97" i="3"/>
  <c r="C97" i="3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J95" i="3" s="1"/>
  <c r="F95" i="3"/>
  <c r="E95" i="3"/>
  <c r="D95" i="3"/>
  <c r="C95" i="3"/>
  <c r="B95" i="3"/>
  <c r="I94" i="3"/>
  <c r="H94" i="3"/>
  <c r="G94" i="3"/>
  <c r="F94" i="3"/>
  <c r="E94" i="3"/>
  <c r="D94" i="3"/>
  <c r="J94" i="3" s="1"/>
  <c r="C94" i="3"/>
  <c r="B94" i="3"/>
  <c r="K93" i="3"/>
  <c r="H93" i="3"/>
  <c r="G93" i="3"/>
  <c r="J93" i="3" s="1"/>
  <c r="F93" i="3"/>
  <c r="E93" i="3"/>
  <c r="D93" i="3"/>
  <c r="C93" i="3"/>
  <c r="I93" i="3" s="1"/>
  <c r="B93" i="3"/>
  <c r="I92" i="3"/>
  <c r="H92" i="3"/>
  <c r="G92" i="3"/>
  <c r="F92" i="3"/>
  <c r="E92" i="3"/>
  <c r="D92" i="3"/>
  <c r="J92" i="3" s="1"/>
  <c r="C92" i="3"/>
  <c r="B92" i="3"/>
  <c r="K91" i="3"/>
  <c r="J91" i="3"/>
  <c r="H91" i="3"/>
  <c r="G91" i="3"/>
  <c r="F91" i="3"/>
  <c r="E91" i="3"/>
  <c r="D91" i="3"/>
  <c r="C91" i="3"/>
  <c r="B91" i="3"/>
  <c r="I90" i="3"/>
  <c r="H90" i="3"/>
  <c r="G90" i="3"/>
  <c r="F90" i="3"/>
  <c r="E90" i="3"/>
  <c r="D90" i="3"/>
  <c r="J90" i="3" s="1"/>
  <c r="C90" i="3"/>
  <c r="B90" i="3"/>
  <c r="K89" i="3"/>
  <c r="J89" i="3"/>
  <c r="H89" i="3"/>
  <c r="G89" i="3"/>
  <c r="F89" i="3"/>
  <c r="E89" i="3"/>
  <c r="D89" i="3"/>
  <c r="C89" i="3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J87" i="3" s="1"/>
  <c r="F87" i="3"/>
  <c r="E87" i="3"/>
  <c r="D87" i="3"/>
  <c r="C87" i="3"/>
  <c r="I87" i="3" s="1"/>
  <c r="B87" i="3"/>
  <c r="I86" i="3"/>
  <c r="H86" i="3"/>
  <c r="G86" i="3"/>
  <c r="F86" i="3"/>
  <c r="E86" i="3"/>
  <c r="D86" i="3"/>
  <c r="J86" i="3" s="1"/>
  <c r="C86" i="3"/>
  <c r="B86" i="3"/>
  <c r="K85" i="3"/>
  <c r="H85" i="3"/>
  <c r="G85" i="3"/>
  <c r="J85" i="3" s="1"/>
  <c r="F85" i="3"/>
  <c r="E85" i="3"/>
  <c r="D85" i="3"/>
  <c r="C85" i="3"/>
  <c r="I85" i="3" s="1"/>
  <c r="B85" i="3"/>
  <c r="I84" i="3"/>
  <c r="H84" i="3"/>
  <c r="G84" i="3"/>
  <c r="F84" i="3"/>
  <c r="E84" i="3"/>
  <c r="D84" i="3"/>
  <c r="J84" i="3" s="1"/>
  <c r="C84" i="3"/>
  <c r="B84" i="3"/>
  <c r="K83" i="3"/>
  <c r="J83" i="3"/>
  <c r="H83" i="3"/>
  <c r="G83" i="3"/>
  <c r="F83" i="3"/>
  <c r="E83" i="3"/>
  <c r="D83" i="3"/>
  <c r="C83" i="3"/>
  <c r="B83" i="3"/>
  <c r="I82" i="3"/>
  <c r="H82" i="3"/>
  <c r="G82" i="3"/>
  <c r="F82" i="3"/>
  <c r="E82" i="3"/>
  <c r="D82" i="3"/>
  <c r="J82" i="3" s="1"/>
  <c r="C82" i="3"/>
  <c r="B82" i="3"/>
  <c r="K81" i="3"/>
  <c r="J81" i="3"/>
  <c r="H81" i="3"/>
  <c r="G81" i="3"/>
  <c r="F81" i="3"/>
  <c r="E81" i="3"/>
  <c r="D81" i="3"/>
  <c r="C81" i="3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J79" i="3" s="1"/>
  <c r="F79" i="3"/>
  <c r="E79" i="3"/>
  <c r="D79" i="3"/>
  <c r="C79" i="3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I77" i="3" s="1"/>
  <c r="B77" i="3"/>
  <c r="I76" i="3"/>
  <c r="H76" i="3"/>
  <c r="G76" i="3"/>
  <c r="F76" i="3"/>
  <c r="E76" i="3"/>
  <c r="D76" i="3"/>
  <c r="J76" i="3" s="1"/>
  <c r="C76" i="3"/>
  <c r="B76" i="3"/>
  <c r="K75" i="3"/>
  <c r="J75" i="3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J74" i="3" s="1"/>
  <c r="C74" i="3"/>
  <c r="B74" i="3"/>
  <c r="K73" i="3"/>
  <c r="J73" i="3"/>
  <c r="H73" i="3"/>
  <c r="G73" i="3"/>
  <c r="F73" i="3"/>
  <c r="E73" i="3"/>
  <c r="D73" i="3"/>
  <c r="C73" i="3"/>
  <c r="B73" i="3"/>
  <c r="I72" i="3"/>
  <c r="H72" i="3"/>
  <c r="G72" i="3"/>
  <c r="F72" i="3"/>
  <c r="E72" i="3"/>
  <c r="K72" i="3" s="1"/>
  <c r="D72" i="3"/>
  <c r="J72" i="3" s="1"/>
  <c r="C72" i="3"/>
  <c r="B72" i="3"/>
  <c r="K71" i="3"/>
  <c r="H71" i="3"/>
  <c r="G71" i="3"/>
  <c r="J71" i="3" s="1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J69" i="3" s="1"/>
  <c r="F69" i="3"/>
  <c r="E69" i="3"/>
  <c r="D69" i="3"/>
  <c r="C69" i="3"/>
  <c r="I69" i="3" s="1"/>
  <c r="B69" i="3"/>
  <c r="I68" i="3"/>
  <c r="H68" i="3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I66" i="3"/>
  <c r="H66" i="3"/>
  <c r="G66" i="3"/>
  <c r="F66" i="3"/>
  <c r="E66" i="3"/>
  <c r="D66" i="3"/>
  <c r="J66" i="3" s="1"/>
  <c r="C66" i="3"/>
  <c r="B66" i="3"/>
  <c r="K65" i="3"/>
  <c r="J65" i="3"/>
  <c r="H65" i="3"/>
  <c r="G65" i="3"/>
  <c r="F65" i="3"/>
  <c r="E65" i="3"/>
  <c r="D65" i="3"/>
  <c r="C65" i="3"/>
  <c r="B65" i="3"/>
  <c r="I64" i="3"/>
  <c r="H64" i="3"/>
  <c r="G64" i="3"/>
  <c r="F64" i="3"/>
  <c r="E64" i="3"/>
  <c r="K64" i="3" s="1"/>
  <c r="D64" i="3"/>
  <c r="J64" i="3" s="1"/>
  <c r="C64" i="3"/>
  <c r="B64" i="3"/>
  <c r="K63" i="3"/>
  <c r="H63" i="3"/>
  <c r="G63" i="3"/>
  <c r="J63" i="3" s="1"/>
  <c r="F63" i="3"/>
  <c r="E63" i="3"/>
  <c r="D63" i="3"/>
  <c r="C63" i="3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I60" i="3"/>
  <c r="H60" i="3"/>
  <c r="G60" i="3"/>
  <c r="F60" i="3"/>
  <c r="E60" i="3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I58" i="3"/>
  <c r="H58" i="3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J55" i="3" s="1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J53" i="3" s="1"/>
  <c r="F53" i="3"/>
  <c r="E53" i="3"/>
  <c r="D53" i="3"/>
  <c r="C53" i="3"/>
  <c r="I53" i="3" s="1"/>
  <c r="B53" i="3"/>
  <c r="I52" i="3"/>
  <c r="H52" i="3"/>
  <c r="G52" i="3"/>
  <c r="F52" i="3"/>
  <c r="E52" i="3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I50" i="3"/>
  <c r="H50" i="3"/>
  <c r="G50" i="3"/>
  <c r="F50" i="3"/>
  <c r="E50" i="3"/>
  <c r="D50" i="3"/>
  <c r="J50" i="3" s="1"/>
  <c r="C50" i="3"/>
  <c r="B50" i="3"/>
  <c r="K49" i="3"/>
  <c r="J49" i="3"/>
  <c r="H49" i="3"/>
  <c r="G49" i="3"/>
  <c r="F49" i="3"/>
  <c r="E49" i="3"/>
  <c r="D49" i="3"/>
  <c r="C49" i="3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J47" i="3" s="1"/>
  <c r="F47" i="3"/>
  <c r="E47" i="3"/>
  <c r="D47" i="3"/>
  <c r="C47" i="3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I45" i="3" s="1"/>
  <c r="B45" i="3"/>
  <c r="I44" i="3"/>
  <c r="H44" i="3"/>
  <c r="G44" i="3"/>
  <c r="F44" i="3"/>
  <c r="E44" i="3"/>
  <c r="D44" i="3"/>
  <c r="J44" i="3" s="1"/>
  <c r="C44" i="3"/>
  <c r="B44" i="3"/>
  <c r="K43" i="3"/>
  <c r="J43" i="3"/>
  <c r="H43" i="3"/>
  <c r="G43" i="3"/>
  <c r="F43" i="3"/>
  <c r="E43" i="3"/>
  <c r="D43" i="3"/>
  <c r="C43" i="3"/>
  <c r="I43" i="3" s="1"/>
  <c r="B43" i="3"/>
  <c r="I42" i="3"/>
  <c r="H42" i="3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B41" i="3"/>
  <c r="I40" i="3"/>
  <c r="H40" i="3"/>
  <c r="G40" i="3"/>
  <c r="F40" i="3"/>
  <c r="E40" i="3"/>
  <c r="K40" i="3" s="1"/>
  <c r="D40" i="3"/>
  <c r="J40" i="3" s="1"/>
  <c r="C40" i="3"/>
  <c r="B40" i="3"/>
  <c r="K39" i="3"/>
  <c r="H39" i="3"/>
  <c r="G39" i="3"/>
  <c r="J39" i="3" s="1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J37" i="3" s="1"/>
  <c r="F37" i="3"/>
  <c r="E37" i="3"/>
  <c r="D37" i="3"/>
  <c r="C37" i="3"/>
  <c r="I37" i="3" s="1"/>
  <c r="B37" i="3"/>
  <c r="I36" i="3"/>
  <c r="H36" i="3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I34" i="3"/>
  <c r="H34" i="3"/>
  <c r="G34" i="3"/>
  <c r="F34" i="3"/>
  <c r="E34" i="3"/>
  <c r="D34" i="3"/>
  <c r="J34" i="3" s="1"/>
  <c r="C34" i="3"/>
  <c r="B34" i="3"/>
  <c r="K33" i="3"/>
  <c r="J33" i="3"/>
  <c r="H33" i="3"/>
  <c r="G33" i="3"/>
  <c r="F33" i="3"/>
  <c r="E33" i="3"/>
  <c r="D33" i="3"/>
  <c r="C33" i="3"/>
  <c r="B33" i="3"/>
  <c r="I32" i="3"/>
  <c r="H32" i="3"/>
  <c r="G32" i="3"/>
  <c r="F32" i="3"/>
  <c r="E32" i="3"/>
  <c r="K32" i="3" s="1"/>
  <c r="D32" i="3"/>
  <c r="J32" i="3" s="1"/>
  <c r="C32" i="3"/>
  <c r="B32" i="3"/>
  <c r="K31" i="3"/>
  <c r="H31" i="3"/>
  <c r="G31" i="3"/>
  <c r="J31" i="3" s="1"/>
  <c r="F31" i="3"/>
  <c r="E31" i="3"/>
  <c r="D31" i="3"/>
  <c r="C31" i="3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J29" i="3" s="1"/>
  <c r="F29" i="3"/>
  <c r="E29" i="3"/>
  <c r="D29" i="3"/>
  <c r="C29" i="3"/>
  <c r="I29" i="3" s="1"/>
  <c r="B29" i="3"/>
  <c r="I28" i="3"/>
  <c r="H28" i="3"/>
  <c r="G28" i="3"/>
  <c r="F28" i="3"/>
  <c r="E28" i="3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J25" i="3"/>
  <c r="H25" i="3"/>
  <c r="G25" i="3"/>
  <c r="F25" i="3"/>
  <c r="E25" i="3"/>
  <c r="D25" i="3"/>
  <c r="C25" i="3"/>
  <c r="B25" i="3"/>
  <c r="I24" i="3"/>
  <c r="H24" i="3"/>
  <c r="G24" i="3"/>
  <c r="F24" i="3"/>
  <c r="E24" i="3"/>
  <c r="K24" i="3" s="1"/>
  <c r="D24" i="3"/>
  <c r="J24" i="3" s="1"/>
  <c r="C24" i="3"/>
  <c r="B24" i="3"/>
  <c r="K23" i="3"/>
  <c r="H23" i="3"/>
  <c r="G23" i="3"/>
  <c r="J23" i="3" s="1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J21" i="3" s="1"/>
  <c r="F21" i="3"/>
  <c r="E21" i="3"/>
  <c r="D21" i="3"/>
  <c r="C21" i="3"/>
  <c r="I21" i="3" s="1"/>
  <c r="B21" i="3"/>
  <c r="I20" i="3"/>
  <c r="H20" i="3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I18" i="3"/>
  <c r="H18" i="3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B17" i="3"/>
  <c r="I16" i="3"/>
  <c r="H16" i="3"/>
  <c r="G16" i="3"/>
  <c r="F16" i="3"/>
  <c r="E16" i="3"/>
  <c r="K16" i="3" s="1"/>
  <c r="D16" i="3"/>
  <c r="J16" i="3" s="1"/>
  <c r="C16" i="3"/>
  <c r="B16" i="3"/>
  <c r="K15" i="3"/>
  <c r="H15" i="3"/>
  <c r="G15" i="3"/>
  <c r="J15" i="3" s="1"/>
  <c r="F15" i="3"/>
  <c r="E15" i="3"/>
  <c r="D15" i="3"/>
  <c r="C15" i="3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I13" i="3" s="1"/>
  <c r="B13" i="3"/>
  <c r="I12" i="3"/>
  <c r="H12" i="3"/>
  <c r="G12" i="3"/>
  <c r="F12" i="3"/>
  <c r="E12" i="3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J9" i="3"/>
  <c r="H9" i="3"/>
  <c r="G9" i="3"/>
  <c r="F9" i="3"/>
  <c r="E9" i="3"/>
  <c r="D9" i="3"/>
  <c r="C9" i="3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J7" i="3" s="1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I227" i="2" s="1"/>
  <c r="B227" i="2"/>
  <c r="I226" i="2"/>
  <c r="H226" i="2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I224" i="2"/>
  <c r="H224" i="2"/>
  <c r="G224" i="2"/>
  <c r="F224" i="2"/>
  <c r="E224" i="2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J219" i="2" s="1"/>
  <c r="F219" i="2"/>
  <c r="E219" i="2"/>
  <c r="D219" i="2"/>
  <c r="C219" i="2"/>
  <c r="I219" i="2" s="1"/>
  <c r="B219" i="2"/>
  <c r="I218" i="2"/>
  <c r="H218" i="2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J211" i="2" s="1"/>
  <c r="F211" i="2"/>
  <c r="E211" i="2"/>
  <c r="D211" i="2"/>
  <c r="C211" i="2"/>
  <c r="I211" i="2" s="1"/>
  <c r="B211" i="2"/>
  <c r="I210" i="2"/>
  <c r="H210" i="2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I208" i="2"/>
  <c r="H208" i="2"/>
  <c r="G208" i="2"/>
  <c r="F208" i="2"/>
  <c r="E208" i="2"/>
  <c r="D208" i="2"/>
  <c r="J208" i="2" s="1"/>
  <c r="C208" i="2"/>
  <c r="B208" i="2"/>
  <c r="K207" i="2"/>
  <c r="J207" i="2"/>
  <c r="H207" i="2"/>
  <c r="G207" i="2"/>
  <c r="F207" i="2"/>
  <c r="E207" i="2"/>
  <c r="D207" i="2"/>
  <c r="C207" i="2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I192" i="2"/>
  <c r="H192" i="2"/>
  <c r="G192" i="2"/>
  <c r="F192" i="2"/>
  <c r="E192" i="2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J183" i="2"/>
  <c r="H183" i="2"/>
  <c r="G183" i="2"/>
  <c r="F183" i="2"/>
  <c r="E183" i="2"/>
  <c r="D183" i="2"/>
  <c r="C183" i="2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I176" i="2"/>
  <c r="H176" i="2"/>
  <c r="G176" i="2"/>
  <c r="F176" i="2"/>
  <c r="E176" i="2"/>
  <c r="D176" i="2"/>
  <c r="J176" i="2" s="1"/>
  <c r="C176" i="2"/>
  <c r="B176" i="2"/>
  <c r="K175" i="2"/>
  <c r="J175" i="2"/>
  <c r="H175" i="2"/>
  <c r="G175" i="2"/>
  <c r="F175" i="2"/>
  <c r="E175" i="2"/>
  <c r="D175" i="2"/>
  <c r="C175" i="2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J172" i="2"/>
  <c r="H172" i="2"/>
  <c r="G172" i="2"/>
  <c r="F172" i="2"/>
  <c r="I172" i="2" s="1"/>
  <c r="E172" i="2"/>
  <c r="K172" i="2" s="1"/>
  <c r="D172" i="2"/>
  <c r="C172" i="2"/>
  <c r="B172" i="2"/>
  <c r="K171" i="2"/>
  <c r="H171" i="2"/>
  <c r="G171" i="2"/>
  <c r="F171" i="2"/>
  <c r="E171" i="2"/>
  <c r="D171" i="2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H169" i="2"/>
  <c r="K169" i="2" s="1"/>
  <c r="G169" i="2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H167" i="2"/>
  <c r="K167" i="2" s="1"/>
  <c r="G167" i="2"/>
  <c r="F167" i="2"/>
  <c r="E167" i="2"/>
  <c r="D167" i="2"/>
  <c r="J167" i="2" s="1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J164" i="2"/>
  <c r="H164" i="2"/>
  <c r="G164" i="2"/>
  <c r="F164" i="2"/>
  <c r="I164" i="2" s="1"/>
  <c r="E164" i="2"/>
  <c r="K164" i="2" s="1"/>
  <c r="D164" i="2"/>
  <c r="C164" i="2"/>
  <c r="B164" i="2"/>
  <c r="K163" i="2"/>
  <c r="H163" i="2"/>
  <c r="G163" i="2"/>
  <c r="F163" i="2"/>
  <c r="E163" i="2"/>
  <c r="D163" i="2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H161" i="2"/>
  <c r="K161" i="2" s="1"/>
  <c r="G161" i="2"/>
  <c r="F161" i="2"/>
  <c r="E161" i="2"/>
  <c r="D161" i="2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H159" i="2"/>
  <c r="K159" i="2" s="1"/>
  <c r="G159" i="2"/>
  <c r="F159" i="2"/>
  <c r="E159" i="2"/>
  <c r="D159" i="2"/>
  <c r="J159" i="2" s="1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J156" i="2"/>
  <c r="H156" i="2"/>
  <c r="G156" i="2"/>
  <c r="F156" i="2"/>
  <c r="I156" i="2" s="1"/>
  <c r="E156" i="2"/>
  <c r="K156" i="2" s="1"/>
  <c r="D156" i="2"/>
  <c r="C156" i="2"/>
  <c r="B156" i="2"/>
  <c r="K155" i="2"/>
  <c r="H155" i="2"/>
  <c r="G155" i="2"/>
  <c r="F155" i="2"/>
  <c r="E155" i="2"/>
  <c r="D155" i="2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H153" i="2"/>
  <c r="K153" i="2" s="1"/>
  <c r="G153" i="2"/>
  <c r="F153" i="2"/>
  <c r="E153" i="2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H151" i="2"/>
  <c r="K151" i="2" s="1"/>
  <c r="G151" i="2"/>
  <c r="F151" i="2"/>
  <c r="E151" i="2"/>
  <c r="D151" i="2"/>
  <c r="J151" i="2" s="1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J148" i="2"/>
  <c r="H148" i="2"/>
  <c r="G148" i="2"/>
  <c r="F148" i="2"/>
  <c r="I148" i="2" s="1"/>
  <c r="E148" i="2"/>
  <c r="K148" i="2" s="1"/>
  <c r="D148" i="2"/>
  <c r="C148" i="2"/>
  <c r="B148" i="2"/>
  <c r="K147" i="2"/>
  <c r="H147" i="2"/>
  <c r="G147" i="2"/>
  <c r="F147" i="2"/>
  <c r="E147" i="2"/>
  <c r="D147" i="2"/>
  <c r="C147" i="2"/>
  <c r="I147" i="2" s="1"/>
  <c r="B147" i="2"/>
  <c r="J146" i="2"/>
  <c r="H146" i="2"/>
  <c r="G146" i="2"/>
  <c r="F146" i="2"/>
  <c r="I146" i="2" s="1"/>
  <c r="E146" i="2"/>
  <c r="K146" i="2" s="1"/>
  <c r="D146" i="2"/>
  <c r="C146" i="2"/>
  <c r="B146" i="2"/>
  <c r="H145" i="2"/>
  <c r="K145" i="2" s="1"/>
  <c r="G145" i="2"/>
  <c r="F145" i="2"/>
  <c r="E145" i="2"/>
  <c r="D145" i="2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H143" i="2"/>
  <c r="K143" i="2" s="1"/>
  <c r="G143" i="2"/>
  <c r="F143" i="2"/>
  <c r="E143" i="2"/>
  <c r="D143" i="2"/>
  <c r="J143" i="2" s="1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J140" i="2"/>
  <c r="H140" i="2"/>
  <c r="G140" i="2"/>
  <c r="F140" i="2"/>
  <c r="I140" i="2" s="1"/>
  <c r="E140" i="2"/>
  <c r="K140" i="2" s="1"/>
  <c r="D140" i="2"/>
  <c r="C140" i="2"/>
  <c r="B140" i="2"/>
  <c r="K139" i="2"/>
  <c r="H139" i="2"/>
  <c r="G139" i="2"/>
  <c r="F139" i="2"/>
  <c r="E139" i="2"/>
  <c r="D139" i="2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H137" i="2"/>
  <c r="K137" i="2" s="1"/>
  <c r="G137" i="2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J132" i="2"/>
  <c r="H132" i="2"/>
  <c r="G132" i="2"/>
  <c r="F132" i="2"/>
  <c r="I132" i="2" s="1"/>
  <c r="E132" i="2"/>
  <c r="K132" i="2" s="1"/>
  <c r="D132" i="2"/>
  <c r="C132" i="2"/>
  <c r="B132" i="2"/>
  <c r="K131" i="2"/>
  <c r="H131" i="2"/>
  <c r="G131" i="2"/>
  <c r="F131" i="2"/>
  <c r="E131" i="2"/>
  <c r="D131" i="2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H129" i="2"/>
  <c r="K129" i="2" s="1"/>
  <c r="G129" i="2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H127" i="2"/>
  <c r="K127" i="2" s="1"/>
  <c r="G127" i="2"/>
  <c r="F127" i="2"/>
  <c r="E127" i="2"/>
  <c r="D127" i="2"/>
  <c r="J127" i="2" s="1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I124" i="2" s="1"/>
  <c r="E124" i="2"/>
  <c r="K124" i="2" s="1"/>
  <c r="D124" i="2"/>
  <c r="C124" i="2"/>
  <c r="B124" i="2"/>
  <c r="K123" i="2"/>
  <c r="H123" i="2"/>
  <c r="G123" i="2"/>
  <c r="F123" i="2"/>
  <c r="E123" i="2"/>
  <c r="D123" i="2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H121" i="2"/>
  <c r="K121" i="2" s="1"/>
  <c r="G121" i="2"/>
  <c r="F121" i="2"/>
  <c r="E121" i="2"/>
  <c r="D121" i="2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H119" i="2"/>
  <c r="K119" i="2" s="1"/>
  <c r="G119" i="2"/>
  <c r="F119" i="2"/>
  <c r="E119" i="2"/>
  <c r="D119" i="2"/>
  <c r="J119" i="2" s="1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J116" i="2"/>
  <c r="H116" i="2"/>
  <c r="G116" i="2"/>
  <c r="F116" i="2"/>
  <c r="I116" i="2" s="1"/>
  <c r="E116" i="2"/>
  <c r="K116" i="2" s="1"/>
  <c r="D116" i="2"/>
  <c r="C116" i="2"/>
  <c r="B116" i="2"/>
  <c r="K115" i="2"/>
  <c r="H115" i="2"/>
  <c r="G115" i="2"/>
  <c r="F115" i="2"/>
  <c r="E115" i="2"/>
  <c r="D115" i="2"/>
  <c r="C115" i="2"/>
  <c r="I115" i="2" s="1"/>
  <c r="B115" i="2"/>
  <c r="J114" i="2"/>
  <c r="H114" i="2"/>
  <c r="G114" i="2"/>
  <c r="F114" i="2"/>
  <c r="I114" i="2" s="1"/>
  <c r="E114" i="2"/>
  <c r="K114" i="2" s="1"/>
  <c r="D114" i="2"/>
  <c r="C114" i="2"/>
  <c r="B114" i="2"/>
  <c r="H113" i="2"/>
  <c r="K113" i="2" s="1"/>
  <c r="G113" i="2"/>
  <c r="F113" i="2"/>
  <c r="E113" i="2"/>
  <c r="D113" i="2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H111" i="2"/>
  <c r="K111" i="2" s="1"/>
  <c r="G111" i="2"/>
  <c r="F111" i="2"/>
  <c r="E111" i="2"/>
  <c r="D111" i="2"/>
  <c r="J111" i="2" s="1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I108" i="2" s="1"/>
  <c r="E108" i="2"/>
  <c r="K108" i="2" s="1"/>
  <c r="D108" i="2"/>
  <c r="C108" i="2"/>
  <c r="B108" i="2"/>
  <c r="K107" i="2"/>
  <c r="H107" i="2"/>
  <c r="G107" i="2"/>
  <c r="F107" i="2"/>
  <c r="E107" i="2"/>
  <c r="D107" i="2"/>
  <c r="C107" i="2"/>
  <c r="I107" i="2" s="1"/>
  <c r="B107" i="2"/>
  <c r="J106" i="2"/>
  <c r="H106" i="2"/>
  <c r="G106" i="2"/>
  <c r="F106" i="2"/>
  <c r="I106" i="2" s="1"/>
  <c r="E106" i="2"/>
  <c r="K106" i="2" s="1"/>
  <c r="D106" i="2"/>
  <c r="C106" i="2"/>
  <c r="B106" i="2"/>
  <c r="H105" i="2"/>
  <c r="K105" i="2" s="1"/>
  <c r="G105" i="2"/>
  <c r="F105" i="2"/>
  <c r="E105" i="2"/>
  <c r="D105" i="2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H103" i="2"/>
  <c r="K103" i="2" s="1"/>
  <c r="G103" i="2"/>
  <c r="F103" i="2"/>
  <c r="E103" i="2"/>
  <c r="D103" i="2"/>
  <c r="J103" i="2" s="1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I100" i="2" s="1"/>
  <c r="E100" i="2"/>
  <c r="K100" i="2" s="1"/>
  <c r="D100" i="2"/>
  <c r="C100" i="2"/>
  <c r="B100" i="2"/>
  <c r="K99" i="2"/>
  <c r="H99" i="2"/>
  <c r="G99" i="2"/>
  <c r="F99" i="2"/>
  <c r="E99" i="2"/>
  <c r="D99" i="2"/>
  <c r="C99" i="2"/>
  <c r="I99" i="2" s="1"/>
  <c r="B99" i="2"/>
  <c r="J98" i="2"/>
  <c r="H98" i="2"/>
  <c r="G98" i="2"/>
  <c r="F98" i="2"/>
  <c r="I98" i="2" s="1"/>
  <c r="E98" i="2"/>
  <c r="K98" i="2" s="1"/>
  <c r="D98" i="2"/>
  <c r="C98" i="2"/>
  <c r="B98" i="2"/>
  <c r="H97" i="2"/>
  <c r="K97" i="2" s="1"/>
  <c r="G97" i="2"/>
  <c r="F97" i="2"/>
  <c r="E97" i="2"/>
  <c r="D97" i="2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H95" i="2"/>
  <c r="K95" i="2" s="1"/>
  <c r="G95" i="2"/>
  <c r="F95" i="2"/>
  <c r="E95" i="2"/>
  <c r="D95" i="2"/>
  <c r="J95" i="2" s="1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J92" i="2"/>
  <c r="H92" i="2"/>
  <c r="G92" i="2"/>
  <c r="F92" i="2"/>
  <c r="I92" i="2" s="1"/>
  <c r="E92" i="2"/>
  <c r="K92" i="2" s="1"/>
  <c r="D92" i="2"/>
  <c r="C92" i="2"/>
  <c r="B92" i="2"/>
  <c r="K91" i="2"/>
  <c r="H91" i="2"/>
  <c r="G91" i="2"/>
  <c r="F91" i="2"/>
  <c r="E91" i="2"/>
  <c r="D91" i="2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H89" i="2"/>
  <c r="K89" i="2" s="1"/>
  <c r="G89" i="2"/>
  <c r="F89" i="2"/>
  <c r="E89" i="2"/>
  <c r="D89" i="2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H87" i="2"/>
  <c r="K87" i="2" s="1"/>
  <c r="G87" i="2"/>
  <c r="F87" i="2"/>
  <c r="E87" i="2"/>
  <c r="D87" i="2"/>
  <c r="J87" i="2" s="1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J84" i="2"/>
  <c r="H84" i="2"/>
  <c r="G84" i="2"/>
  <c r="F84" i="2"/>
  <c r="I84" i="2" s="1"/>
  <c r="E84" i="2"/>
  <c r="K84" i="2" s="1"/>
  <c r="D84" i="2"/>
  <c r="C84" i="2"/>
  <c r="B84" i="2"/>
  <c r="K83" i="2"/>
  <c r="H83" i="2"/>
  <c r="G83" i="2"/>
  <c r="F83" i="2"/>
  <c r="E83" i="2"/>
  <c r="D83" i="2"/>
  <c r="C83" i="2"/>
  <c r="I83" i="2" s="1"/>
  <c r="B83" i="2"/>
  <c r="J82" i="2"/>
  <c r="H82" i="2"/>
  <c r="G82" i="2"/>
  <c r="F82" i="2"/>
  <c r="I82" i="2" s="1"/>
  <c r="E82" i="2"/>
  <c r="K82" i="2" s="1"/>
  <c r="D82" i="2"/>
  <c r="C82" i="2"/>
  <c r="B82" i="2"/>
  <c r="H81" i="2"/>
  <c r="K81" i="2" s="1"/>
  <c r="G81" i="2"/>
  <c r="F81" i="2"/>
  <c r="E81" i="2"/>
  <c r="D81" i="2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H79" i="2"/>
  <c r="K79" i="2" s="1"/>
  <c r="G79" i="2"/>
  <c r="F79" i="2"/>
  <c r="E79" i="2"/>
  <c r="D79" i="2"/>
  <c r="J79" i="2" s="1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J76" i="2"/>
  <c r="H76" i="2"/>
  <c r="G76" i="2"/>
  <c r="F76" i="2"/>
  <c r="I76" i="2" s="1"/>
  <c r="E76" i="2"/>
  <c r="K76" i="2" s="1"/>
  <c r="D76" i="2"/>
  <c r="C76" i="2"/>
  <c r="B76" i="2"/>
  <c r="H75" i="2"/>
  <c r="G75" i="2"/>
  <c r="F75" i="2"/>
  <c r="E75" i="2"/>
  <c r="K75" i="2" s="1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J71" i="2"/>
  <c r="H71" i="2"/>
  <c r="G71" i="2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J63" i="2"/>
  <c r="H63" i="2"/>
  <c r="G63" i="2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J59" i="2"/>
  <c r="H59" i="2"/>
  <c r="G59" i="2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J51" i="2"/>
  <c r="H51" i="2"/>
  <c r="G51" i="2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J47" i="2"/>
  <c r="H47" i="2"/>
  <c r="G47" i="2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J43" i="2"/>
  <c r="H43" i="2"/>
  <c r="G43" i="2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J39" i="2"/>
  <c r="H39" i="2"/>
  <c r="G39" i="2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J31" i="2"/>
  <c r="H31" i="2"/>
  <c r="G31" i="2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J15" i="2"/>
  <c r="H15" i="2"/>
  <c r="G15" i="2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J7" i="2"/>
  <c r="H7" i="2"/>
  <c r="G7" i="2"/>
  <c r="G6" i="2" s="1"/>
  <c r="F7" i="2"/>
  <c r="F6" i="2" s="1"/>
  <c r="E7" i="2"/>
  <c r="D7" i="2"/>
  <c r="C7" i="2"/>
  <c r="I7" i="2" s="1"/>
  <c r="B7" i="2"/>
  <c r="H6" i="2"/>
  <c r="E6" i="2"/>
  <c r="K6" i="2" s="1"/>
  <c r="D6" i="2"/>
  <c r="F4" i="2"/>
  <c r="C4" i="2"/>
  <c r="I2" i="2"/>
  <c r="G2" i="2"/>
  <c r="J6" i="2" l="1"/>
  <c r="J97" i="2"/>
  <c r="J105" i="2"/>
  <c r="J113" i="2"/>
  <c r="J137" i="2"/>
  <c r="J145" i="2"/>
  <c r="J153" i="2"/>
  <c r="J161" i="2"/>
  <c r="K192" i="2"/>
  <c r="K208" i="2"/>
  <c r="K224" i="2"/>
  <c r="K50" i="3"/>
  <c r="J75" i="2"/>
  <c r="J83" i="2"/>
  <c r="J91" i="2"/>
  <c r="J99" i="2"/>
  <c r="J107" i="2"/>
  <c r="J115" i="2"/>
  <c r="J123" i="2"/>
  <c r="J131" i="2"/>
  <c r="J139" i="2"/>
  <c r="J147" i="2"/>
  <c r="J155" i="2"/>
  <c r="J163" i="2"/>
  <c r="J171" i="2"/>
  <c r="I189" i="2"/>
  <c r="I205" i="2"/>
  <c r="I221" i="2"/>
  <c r="I15" i="3"/>
  <c r="I31" i="3"/>
  <c r="I47" i="3"/>
  <c r="I63" i="3"/>
  <c r="I79" i="3"/>
  <c r="I95" i="3"/>
  <c r="I111" i="3"/>
  <c r="J81" i="2"/>
  <c r="J89" i="2"/>
  <c r="J121" i="2"/>
  <c r="J129" i="2"/>
  <c r="J169" i="2"/>
  <c r="K176" i="2"/>
  <c r="K18" i="3"/>
  <c r="K34" i="3"/>
  <c r="K66" i="3"/>
  <c r="K82" i="3"/>
  <c r="C6" i="2"/>
  <c r="I6" i="2" s="1"/>
  <c r="K42" i="3"/>
  <c r="K58" i="3"/>
  <c r="K74" i="3"/>
  <c r="K90" i="3"/>
  <c r="K106" i="3"/>
  <c r="I175" i="2"/>
  <c r="K178" i="2"/>
  <c r="I183" i="2"/>
  <c r="K186" i="2"/>
  <c r="I191" i="2"/>
  <c r="K194" i="2"/>
  <c r="I199" i="2"/>
  <c r="K202" i="2"/>
  <c r="I207" i="2"/>
  <c r="K210" i="2"/>
  <c r="I215" i="2"/>
  <c r="K218" i="2"/>
  <c r="I223" i="2"/>
  <c r="K226" i="2"/>
  <c r="I9" i="3"/>
  <c r="K12" i="3"/>
  <c r="I17" i="3"/>
  <c r="K20" i="3"/>
  <c r="I25" i="3"/>
  <c r="K28" i="3"/>
  <c r="I33" i="3"/>
  <c r="K36" i="3"/>
  <c r="I41" i="3"/>
  <c r="K44" i="3"/>
  <c r="I49" i="3"/>
  <c r="K52" i="3"/>
  <c r="I57" i="3"/>
  <c r="K60" i="3"/>
  <c r="I65" i="3"/>
  <c r="K68" i="3"/>
  <c r="I73" i="3"/>
  <c r="K76" i="3"/>
  <c r="I81" i="3"/>
  <c r="K84" i="3"/>
  <c r="I89" i="3"/>
  <c r="K92" i="3"/>
  <c r="I97" i="3"/>
  <c r="K100" i="3"/>
  <c r="I105" i="3"/>
  <c r="K108" i="3"/>
  <c r="K125" i="3"/>
  <c r="K141" i="3"/>
  <c r="K157" i="3"/>
  <c r="I162" i="3"/>
  <c r="K165" i="3"/>
  <c r="I170" i="3"/>
  <c r="K173" i="3"/>
  <c r="I178" i="3"/>
  <c r="K181" i="3"/>
  <c r="I186" i="3"/>
  <c r="K189" i="3"/>
  <c r="I75" i="3"/>
  <c r="I83" i="3"/>
  <c r="K86" i="3"/>
  <c r="I91" i="3"/>
  <c r="K94" i="3"/>
  <c r="I99" i="3"/>
  <c r="K102" i="3"/>
  <c r="I107" i="3"/>
  <c r="K110" i="3"/>
  <c r="I122" i="3"/>
  <c r="I138" i="3"/>
  <c r="I154" i="3"/>
  <c r="I150" i="3"/>
  <c r="I158" i="3"/>
  <c r="I194" i="3"/>
  <c r="J113" i="3"/>
  <c r="I116" i="3"/>
  <c r="K119" i="3"/>
  <c r="I124" i="3"/>
  <c r="K127" i="3"/>
  <c r="I132" i="3"/>
  <c r="K135" i="3"/>
  <c r="I140" i="3"/>
  <c r="K143" i="3"/>
  <c r="I148" i="3"/>
  <c r="K151" i="3"/>
  <c r="I156" i="3"/>
  <c r="K159" i="3"/>
  <c r="I164" i="3"/>
  <c r="K167" i="3"/>
  <c r="I172" i="3"/>
  <c r="K175" i="3"/>
  <c r="I180" i="3"/>
  <c r="K183" i="3"/>
  <c r="I188" i="3"/>
  <c r="K191" i="3"/>
  <c r="I196" i="3"/>
  <c r="I265" i="3"/>
  <c r="I221" i="3"/>
  <c r="K226" i="3"/>
  <c r="I229" i="3"/>
  <c r="K234" i="3"/>
  <c r="I237" i="3"/>
  <c r="K242" i="3"/>
  <c r="I245" i="3"/>
  <c r="K250" i="3"/>
  <c r="I253" i="3"/>
  <c r="K258" i="3"/>
  <c r="I261" i="3"/>
  <c r="I197" i="3"/>
  <c r="I199" i="3"/>
  <c r="I201" i="3"/>
  <c r="I203" i="3"/>
  <c r="I205" i="3"/>
  <c r="I207" i="3"/>
  <c r="I209" i="3"/>
  <c r="I211" i="3"/>
  <c r="I213" i="3"/>
  <c r="I215" i="3"/>
  <c r="I217" i="3"/>
  <c r="I219" i="3"/>
  <c r="K224" i="3"/>
  <c r="I227" i="3"/>
  <c r="K232" i="3"/>
  <c r="I235" i="3"/>
  <c r="K240" i="3"/>
  <c r="I243" i="3"/>
  <c r="K248" i="3"/>
  <c r="I251" i="3"/>
  <c r="K256" i="3"/>
  <c r="I259" i="3"/>
  <c r="K264" i="3"/>
  <c r="J270" i="3"/>
  <c r="J278" i="3"/>
  <c r="J286" i="3"/>
  <c r="J294" i="3"/>
  <c r="J302" i="3"/>
  <c r="J310" i="3"/>
  <c r="J318" i="3"/>
  <c r="J326" i="3"/>
  <c r="J334" i="3"/>
  <c r="J274" i="3"/>
  <c r="J282" i="3"/>
  <c r="J290" i="3"/>
  <c r="J298" i="3"/>
  <c r="J306" i="3"/>
  <c r="J314" i="3"/>
  <c r="J322" i="3"/>
  <c r="J330" i="3"/>
  <c r="J338" i="3"/>
  <c r="J340" i="3"/>
  <c r="J342" i="3"/>
  <c r="J344" i="3"/>
  <c r="J346" i="3"/>
  <c r="J348" i="3"/>
  <c r="J350" i="3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<sst xmlns="http://schemas.openxmlformats.org/spreadsheetml/2006/main" count="162" uniqueCount="126">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</sst>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3" sqref="D3:G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43160</v>
      </c>
      <c r="F7" s="3" t="s">
        <v>3</v>
      </c>
      <c r="G7" s="5">
        <v>43190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03/01/2018 - 03/31/2018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03/01/2017 - 03/31/2017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94392343.959999993</v>
      </c>
      <c r="D6" s="41">
        <f t="shared" si="0"/>
        <v>45517482.560000002</v>
      </c>
      <c r="E6" s="42">
        <f t="shared" si="0"/>
        <v>19609677.519999996</v>
      </c>
      <c r="F6" s="40">
        <f t="shared" si="0"/>
        <v>84211434.939999998</v>
      </c>
      <c r="G6" s="41">
        <f t="shared" si="0"/>
        <v>38322189.490000002</v>
      </c>
      <c r="H6" s="42">
        <f t="shared" si="0"/>
        <v>17007202.780000001</v>
      </c>
      <c r="I6" s="20">
        <f t="shared" ref="I6:I69" si="1">IFERROR((C6-F6)/F6,"")</f>
        <v>0.12089699014455478</v>
      </c>
      <c r="J6" s="20">
        <f t="shared" ref="J6:J69" si="2">IFERROR((D6-G6)/G6,"")</f>
        <v>0.18775788037574365</v>
      </c>
      <c r="K6" s="20">
        <f t="shared" ref="K6:K69" si="3">IFERROR((E6-H6)/H6,"")</f>
        <v>0.15302191510648847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3043073.5</v>
      </c>
      <c r="D7" s="43">
        <f>IF('County Data'!E2&gt;9,'County Data'!D2,"*")</f>
        <v>540573.35</v>
      </c>
      <c r="E7" s="44">
        <f>IF('County Data'!G2&gt;9,'County Data'!F2,"*")</f>
        <v>505209.5</v>
      </c>
      <c r="F7" s="43">
        <f>IF('County Data'!I2&gt;9,'County Data'!H2,"*")</f>
        <v>2891060.81</v>
      </c>
      <c r="G7" s="43">
        <f>IF('County Data'!K2&gt;9,'County Data'!J2,"*")</f>
        <v>534999.57999999996</v>
      </c>
      <c r="H7" s="44">
        <f>IF('County Data'!M2&gt;9,'County Data'!L2,"*")</f>
        <v>451011.68</v>
      </c>
      <c r="I7" s="22">
        <f t="shared" si="1"/>
        <v>5.2580246487447607E-2</v>
      </c>
      <c r="J7" s="22">
        <f t="shared" si="2"/>
        <v>1.0418269861071703E-2</v>
      </c>
      <c r="K7" s="22">
        <f t="shared" si="3"/>
        <v>0.12016943774050377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5248716.63</v>
      </c>
      <c r="D8" s="43">
        <f>IF('County Data'!E3&gt;9,'County Data'!D3,"*")</f>
        <v>2116810.56</v>
      </c>
      <c r="E8" s="44">
        <f>IF('County Data'!G3&gt;9,'County Data'!F3,"*")</f>
        <v>932509.1</v>
      </c>
      <c r="F8" s="43">
        <f>IF('County Data'!I3&gt;9,'County Data'!H3,"*")</f>
        <v>4698163.82</v>
      </c>
      <c r="G8" s="43">
        <f>IF('County Data'!K3&gt;9,'County Data'!J3,"*")</f>
        <v>1622156.84</v>
      </c>
      <c r="H8" s="44">
        <f>IF('County Data'!M3&gt;9,'County Data'!L3,"*")</f>
        <v>864821.33</v>
      </c>
      <c r="I8" s="22">
        <f t="shared" si="1"/>
        <v>0.1171846770553862</v>
      </c>
      <c r="J8" s="22">
        <f t="shared" si="2"/>
        <v>0.30493581619395072</v>
      </c>
      <c r="K8" s="22">
        <f t="shared" si="3"/>
        <v>7.8267923849658083E-2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2900224.28</v>
      </c>
      <c r="D9" s="46">
        <f>IF('County Data'!E4&gt;9,'County Data'!D4,"*")</f>
        <v>636851.74</v>
      </c>
      <c r="E9" s="47">
        <f>IF('County Data'!G4&gt;9,'County Data'!F4,"*")</f>
        <v>430635.85</v>
      </c>
      <c r="F9" s="45">
        <f>IF('County Data'!I4&gt;9,'County Data'!H4,"*")</f>
        <v>2612233.1</v>
      </c>
      <c r="G9" s="46">
        <f>IF('County Data'!K4&gt;9,'County Data'!J4,"*")</f>
        <v>549470.88</v>
      </c>
      <c r="H9" s="47">
        <f>IF('County Data'!M4&gt;9,'County Data'!L4,"*")</f>
        <v>390441.74</v>
      </c>
      <c r="I9" s="9">
        <f t="shared" si="1"/>
        <v>0.11024712151453854</v>
      </c>
      <c r="J9" s="9">
        <f t="shared" si="2"/>
        <v>0.1590272809361617</v>
      </c>
      <c r="K9" s="9">
        <f t="shared" si="3"/>
        <v>0.10294521789601692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27866425.469999999</v>
      </c>
      <c r="D10" s="43">
        <f>IF('County Data'!E5&gt;9,'County Data'!D5,"*")</f>
        <v>6829587.4100000001</v>
      </c>
      <c r="E10" s="44">
        <f>IF('County Data'!G5&gt;9,'County Data'!F5,"*")</f>
        <v>5621262.9000000004</v>
      </c>
      <c r="F10" s="43">
        <f>IF('County Data'!I5&gt;9,'County Data'!H5,"*")</f>
        <v>26318938.73</v>
      </c>
      <c r="G10" s="43">
        <f>IF('County Data'!K5&gt;9,'County Data'!J5,"*")</f>
        <v>6385656.2000000002</v>
      </c>
      <c r="H10" s="44">
        <f>IF('County Data'!M5&gt;9,'County Data'!L5,"*")</f>
        <v>5252941.04</v>
      </c>
      <c r="I10" s="22">
        <f t="shared" si="1"/>
        <v>5.8797459725686986E-2</v>
      </c>
      <c r="J10" s="22">
        <f t="shared" si="2"/>
        <v>6.9520061227223595E-2</v>
      </c>
      <c r="K10" s="22">
        <f t="shared" si="3"/>
        <v>7.0117265203494525E-2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145901.5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99745.99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0.46273048169655734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3935668.97</v>
      </c>
      <c r="D12" s="43">
        <f>IF('County Data'!E7&gt;9,'County Data'!D7,"*")</f>
        <v>343266.81</v>
      </c>
      <c r="E12" s="44">
        <f>IF('County Data'!G7&gt;9,'County Data'!F7,"*")</f>
        <v>412679.92</v>
      </c>
      <c r="F12" s="43">
        <f>IF('County Data'!I7&gt;9,'County Data'!H7,"*")</f>
        <v>3537128.76</v>
      </c>
      <c r="G12" s="43">
        <f>IF('County Data'!K7&gt;9,'County Data'!J7,"*")</f>
        <v>207563.85</v>
      </c>
      <c r="H12" s="44">
        <f>IF('County Data'!M7&gt;9,'County Data'!L7,"*")</f>
        <v>352665.11</v>
      </c>
      <c r="I12" s="22">
        <f t="shared" si="1"/>
        <v>0.1126733678759267</v>
      </c>
      <c r="J12" s="22">
        <f t="shared" si="2"/>
        <v>0.65378899071297814</v>
      </c>
      <c r="K12" s="22">
        <f t="shared" si="3"/>
        <v>0.170175070621531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236444.16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217697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8.6115839905924307E-2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7204618.4900000002</v>
      </c>
      <c r="D14" s="43">
        <f>IF('County Data'!E9&gt;9,'County Data'!D9,"*")</f>
        <v>7578430.2999999998</v>
      </c>
      <c r="E14" s="44">
        <f>IF('County Data'!G9&gt;9,'County Data'!F9,"*")</f>
        <v>2243373.66</v>
      </c>
      <c r="F14" s="43">
        <f>IF('County Data'!I9&gt;9,'County Data'!H9,"*")</f>
        <v>5349605.03</v>
      </c>
      <c r="G14" s="43">
        <f>IF('County Data'!K9&gt;9,'County Data'!J9,"*")</f>
        <v>6268654.3300000001</v>
      </c>
      <c r="H14" s="44">
        <f>IF('County Data'!M9&gt;9,'County Data'!L9,"*")</f>
        <v>1665532.99</v>
      </c>
      <c r="I14" s="22">
        <f t="shared" si="1"/>
        <v>0.3467570875975492</v>
      </c>
      <c r="J14" s="22">
        <f t="shared" si="2"/>
        <v>0.2089405318988134</v>
      </c>
      <c r="K14" s="22">
        <f t="shared" si="3"/>
        <v>0.34694039293691814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1412882.6</v>
      </c>
      <c r="D15" s="48">
        <f>IF('County Data'!E10&gt;9,'County Data'!D10,"*")</f>
        <v>184527.35</v>
      </c>
      <c r="E15" s="49">
        <f>IF('County Data'!G10&gt;9,'County Data'!F10,"*")</f>
        <v>130074.78</v>
      </c>
      <c r="F15" s="48">
        <f>IF('County Data'!I10&gt;9,'County Data'!H10,"*")</f>
        <v>1345137.63</v>
      </c>
      <c r="G15" s="48">
        <f>IF('County Data'!K10&gt;9,'County Data'!J10,"*")</f>
        <v>214337.85</v>
      </c>
      <c r="H15" s="49">
        <f>IF('County Data'!M10&gt;9,'County Data'!L10,"*")</f>
        <v>134406.89000000001</v>
      </c>
      <c r="I15" s="23">
        <f t="shared" si="1"/>
        <v>5.0362853948261198E-2</v>
      </c>
      <c r="J15" s="23">
        <f t="shared" si="2"/>
        <v>-0.13908182805790018</v>
      </c>
      <c r="K15" s="23">
        <f t="shared" si="3"/>
        <v>-3.2231308975306364E-2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2457225.25</v>
      </c>
      <c r="D16" s="43">
        <f>IF('County Data'!E11&gt;9,'County Data'!D11,"*")</f>
        <v>967948.34</v>
      </c>
      <c r="E16" s="44">
        <f>IF('County Data'!G11&gt;9,'County Data'!F11,"*")</f>
        <v>350581.2</v>
      </c>
      <c r="F16" s="43">
        <f>IF('County Data'!I11&gt;9,'County Data'!H11,"*")</f>
        <v>2148009.0099999998</v>
      </c>
      <c r="G16" s="43">
        <f>IF('County Data'!K11&gt;9,'County Data'!J11,"*")</f>
        <v>860083.61</v>
      </c>
      <c r="H16" s="44">
        <f>IF('County Data'!M11&gt;9,'County Data'!L11,"*")</f>
        <v>330397.81</v>
      </c>
      <c r="I16" s="22">
        <f t="shared" si="1"/>
        <v>0.14395481516159947</v>
      </c>
      <c r="J16" s="22">
        <f t="shared" si="2"/>
        <v>0.125411911988417</v>
      </c>
      <c r="K16" s="22">
        <f t="shared" si="3"/>
        <v>6.1088147043105445E-2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3644014.29</v>
      </c>
      <c r="D17" s="46">
        <f>IF('County Data'!E12&gt;9,'County Data'!D12,"*")</f>
        <v>10380721.810000001</v>
      </c>
      <c r="E17" s="47" t="str">
        <f>IF('County Data'!G12&gt;9,'County Data'!F12,"*")</f>
        <v>*</v>
      </c>
      <c r="F17" s="45">
        <f>IF('County Data'!I12&gt;9,'County Data'!H12,"*")</f>
        <v>3452334.47</v>
      </c>
      <c r="G17" s="46">
        <f>IF('County Data'!K12&gt;9,'County Data'!J12,"*")</f>
        <v>8093625.46</v>
      </c>
      <c r="H17" s="47" t="str">
        <f>IF('County Data'!M12&gt;9,'County Data'!L12,"*")</f>
        <v>*</v>
      </c>
      <c r="I17" s="9">
        <f t="shared" si="1"/>
        <v>5.5521798848186289E-2</v>
      </c>
      <c r="J17" s="9">
        <f t="shared" si="2"/>
        <v>0.28257995891991777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10806884.43</v>
      </c>
      <c r="D18" s="43">
        <f>IF('County Data'!E13&gt;9,'County Data'!D13,"*")</f>
        <v>5150382.0800000001</v>
      </c>
      <c r="E18" s="44">
        <f>IF('County Data'!G13&gt;9,'County Data'!F13,"*")</f>
        <v>2815571.01</v>
      </c>
      <c r="F18" s="43">
        <f>IF('County Data'!I13&gt;9,'County Data'!H13,"*")</f>
        <v>8987834.5600000005</v>
      </c>
      <c r="G18" s="43">
        <f>IF('County Data'!K13&gt;9,'County Data'!J13,"*")</f>
        <v>4192745.33</v>
      </c>
      <c r="H18" s="44">
        <f>IF('County Data'!M13&gt;9,'County Data'!L13,"*")</f>
        <v>2171672.15</v>
      </c>
      <c r="I18" s="22">
        <f t="shared" si="1"/>
        <v>0.20239022623932221</v>
      </c>
      <c r="J18" s="22">
        <f t="shared" si="2"/>
        <v>0.22840327151470466</v>
      </c>
      <c r="K18" s="22">
        <f t="shared" si="3"/>
        <v>0.29649911014422681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9642396.7300000004</v>
      </c>
      <c r="D19" s="46">
        <f>IF('County Data'!E14&gt;9,'County Data'!D14,"*")</f>
        <v>2397779.7400000002</v>
      </c>
      <c r="E19" s="47">
        <f>IF('County Data'!G14&gt;9,'County Data'!F14,"*")</f>
        <v>2172306.31</v>
      </c>
      <c r="F19" s="45">
        <f>IF('County Data'!I14&gt;9,'County Data'!H14,"*")</f>
        <v>8639947</v>
      </c>
      <c r="G19" s="46">
        <f>IF('County Data'!K14&gt;9,'County Data'!J14,"*")</f>
        <v>2225521.19</v>
      </c>
      <c r="H19" s="47">
        <f>IF('County Data'!M14&gt;9,'County Data'!L14,"*")</f>
        <v>1911867.72</v>
      </c>
      <c r="I19" s="9">
        <f t="shared" si="1"/>
        <v>0.11602498603290048</v>
      </c>
      <c r="J19" s="9">
        <f t="shared" si="2"/>
        <v>7.7401442311138047E-2</v>
      </c>
      <c r="K19" s="9">
        <f t="shared" si="3"/>
        <v>0.13622207607543063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7675828.6600000001</v>
      </c>
      <c r="D20" s="43">
        <f>IF('County Data'!E15&gt;9,'County Data'!D15,"*")</f>
        <v>3149895.63</v>
      </c>
      <c r="E20" s="44">
        <f>IF('County Data'!G15&gt;9,'County Data'!F15,"*")</f>
        <v>1930039.73</v>
      </c>
      <c r="F20" s="43">
        <f>IF('County Data'!I15&gt;9,'County Data'!H15,"*")</f>
        <v>6803196.6100000003</v>
      </c>
      <c r="G20" s="43">
        <f>IF('County Data'!K15&gt;9,'County Data'!J15,"*")</f>
        <v>2705588.36</v>
      </c>
      <c r="H20" s="44">
        <f>IF('County Data'!M15&gt;9,'County Data'!L15,"*")</f>
        <v>1727850.66</v>
      </c>
      <c r="I20" s="22">
        <f t="shared" si="1"/>
        <v>0.12826794520642257</v>
      </c>
      <c r="J20" s="22">
        <f t="shared" si="2"/>
        <v>0.16421835507896701</v>
      </c>
      <c r="K20" s="22">
        <f t="shared" si="3"/>
        <v>0.11701767674759581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8172039</v>
      </c>
      <c r="D21" s="46">
        <f>IF('County Data'!E16&gt;9,'County Data'!D16,"*")</f>
        <v>5240707.4400000004</v>
      </c>
      <c r="E21" s="47">
        <f>IF('County Data'!G16&gt;9,'County Data'!F16,"*")</f>
        <v>2065433.56</v>
      </c>
      <c r="F21" s="45">
        <f>IF('County Data'!I16&gt;9,'County Data'!H16,"*")</f>
        <v>7110402.4199999999</v>
      </c>
      <c r="G21" s="46">
        <f>IF('County Data'!K16&gt;9,'County Data'!J16,"*")</f>
        <v>4461786.01</v>
      </c>
      <c r="H21" s="47">
        <f>IF('County Data'!M16&gt;9,'County Data'!L16,"*")</f>
        <v>1753593.66</v>
      </c>
      <c r="I21" s="9">
        <f t="shared" si="1"/>
        <v>0.14930752400368361</v>
      </c>
      <c r="J21" s="9">
        <f t="shared" si="2"/>
        <v>0.17457615140086036</v>
      </c>
      <c r="K21" s="9">
        <f t="shared" si="3"/>
        <v>0.17782905305440039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03/01/2018 - 03/31/2018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03/01/2017 - 03/31/2017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2427103.46</v>
      </c>
      <c r="D6" s="41" t="str">
        <f>IF('Town Data'!E2&gt;9,'Town Data'!D2,"*")</f>
        <v>*</v>
      </c>
      <c r="E6" s="42">
        <f>IF('Town Data'!G2&gt;9,'Town Data'!F2,"*")</f>
        <v>318862.46000000002</v>
      </c>
      <c r="F6" s="41">
        <f>IF('Town Data'!I2&gt;9,'Town Data'!H2,"*")</f>
        <v>2253091.41</v>
      </c>
      <c r="G6" s="41" t="str">
        <f>IF('Town Data'!K2&gt;9,'Town Data'!J2,"*")</f>
        <v>*</v>
      </c>
      <c r="H6" s="42">
        <f>IF('Town Data'!M2&gt;9,'Town Data'!L2,"*")</f>
        <v>280143.21000000002</v>
      </c>
      <c r="I6" s="20">
        <f t="shared" ref="I6:I69" si="0">IFERROR((C6-F6)/F6,"")</f>
        <v>7.7232574420937408E-2</v>
      </c>
      <c r="J6" s="20" t="str">
        <f t="shared" ref="J6:J69" si="1">IFERROR((D6-G6)/G6,"")</f>
        <v/>
      </c>
      <c r="K6" s="20">
        <f t="shared" ref="K6:K69" si="2">IFERROR((E6-H6)/H6,"")</f>
        <v>0.138212345035955</v>
      </c>
    </row>
    <row r="7" spans="1:12" x14ac:dyDescent="0.25">
      <c r="A7" s="15"/>
      <c r="B7" t="str">
        <f>'Town Data'!A3</f>
        <v>BARTON</v>
      </c>
      <c r="C7" s="50">
        <f>IF('Town Data'!C3&gt;9,'Town Data'!B3,"*")</f>
        <v>137969.49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127553.96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8.1655873326080847E-2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51">
        <f>IF('Town Data'!C4&gt;9,'Town Data'!B4,"*")</f>
        <v>2486364.06</v>
      </c>
      <c r="D8" s="43">
        <f>IF('Town Data'!E4&gt;9,'Town Data'!D4,"*")</f>
        <v>426032.53</v>
      </c>
      <c r="E8" s="44">
        <f>IF('Town Data'!G4&gt;9,'Town Data'!F4,"*")</f>
        <v>344701.15</v>
      </c>
      <c r="F8" s="43">
        <f>IF('Town Data'!I4&gt;9,'Town Data'!H4,"*")</f>
        <v>2240139.59</v>
      </c>
      <c r="G8" s="43">
        <f>IF('Town Data'!K4&gt;9,'Town Data'!J4,"*")</f>
        <v>334819.07</v>
      </c>
      <c r="H8" s="44">
        <f>IF('Town Data'!M4&gt;9,'Town Data'!L4,"*")</f>
        <v>316836.05</v>
      </c>
      <c r="I8" s="22">
        <f t="shared" si="0"/>
        <v>0.10991478883688682</v>
      </c>
      <c r="J8" s="22">
        <f t="shared" si="1"/>
        <v>0.27242611957556667</v>
      </c>
      <c r="K8" s="22">
        <f t="shared" si="2"/>
        <v>8.7948009704072613E-2</v>
      </c>
      <c r="L8" s="15"/>
    </row>
    <row r="9" spans="1:12" x14ac:dyDescent="0.25">
      <c r="A9" s="15"/>
      <c r="B9" s="15" t="str">
        <f>'Town Data'!A5</f>
        <v>BERLIN</v>
      </c>
      <c r="C9" s="50">
        <f>IF('Town Data'!C5&gt;9,'Town Data'!B5,"*")</f>
        <v>815312.43</v>
      </c>
      <c r="D9" s="46" t="str">
        <f>IF('Town Data'!E5&gt;9,'Town Data'!D5,"*")</f>
        <v>*</v>
      </c>
      <c r="E9" s="47" t="str">
        <f>IF('Town Data'!G5&gt;9,'Town Data'!F5,"*")</f>
        <v>*</v>
      </c>
      <c r="F9" s="45" t="str">
        <f>IF('Town Data'!I5&gt;9,'Town Data'!H5,"*")</f>
        <v>*</v>
      </c>
      <c r="G9" s="46" t="str">
        <f>IF('Town Data'!K5&gt;9,'Town Data'!J5,"*")</f>
        <v>*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BRADFORD</v>
      </c>
      <c r="C10" s="51">
        <f>IF('Town Data'!C6&gt;9,'Town Data'!B6,"*")</f>
        <v>379577.96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349011.67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8.757956431657439E-2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50">
        <f>IF('Town Data'!C7&gt;9,'Town Data'!B7,"*")</f>
        <v>308284.53999999998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319470.01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-3.5012582245200513E-2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51">
        <f>IF('Town Data'!C8&gt;9,'Town Data'!B8,"*")</f>
        <v>3369849.5</v>
      </c>
      <c r="D12" s="43">
        <f>IF('Town Data'!E8&gt;9,'Town Data'!D8,"*")</f>
        <v>634913.22</v>
      </c>
      <c r="E12" s="44">
        <f>IF('Town Data'!G8&gt;9,'Town Data'!F8,"*")</f>
        <v>503356.55</v>
      </c>
      <c r="F12" s="43">
        <f>IF('Town Data'!I8&gt;9,'Town Data'!H8,"*")</f>
        <v>3118530.41</v>
      </c>
      <c r="G12" s="43">
        <f>IF('Town Data'!K8&gt;9,'Town Data'!J8,"*")</f>
        <v>519360.37</v>
      </c>
      <c r="H12" s="44">
        <f>IF('Town Data'!M8&gt;9,'Town Data'!L8,"*")</f>
        <v>454826.7</v>
      </c>
      <c r="I12" s="22">
        <f t="shared" si="0"/>
        <v>8.0588949587956663E-2</v>
      </c>
      <c r="J12" s="22">
        <f t="shared" si="1"/>
        <v>0.22249069562238638</v>
      </c>
      <c r="K12" s="22">
        <f t="shared" si="2"/>
        <v>0.10669965065815172</v>
      </c>
      <c r="L12" s="15"/>
    </row>
    <row r="13" spans="1:12" x14ac:dyDescent="0.25">
      <c r="A13" s="15"/>
      <c r="B13" s="15" t="str">
        <f>'Town Data'!A9</f>
        <v>BRISTOL</v>
      </c>
      <c r="C13" s="50">
        <f>IF('Town Data'!C9&gt;9,'Town Data'!B9,"*")</f>
        <v>326422.52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312639.35999999999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4.4086451558754576E-2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BURKE</v>
      </c>
      <c r="C14" s="51" t="str">
        <f>IF('Town Data'!C10&gt;9,'Town Data'!B10,"*")</f>
        <v>*</v>
      </c>
      <c r="D14" s="43">
        <f>IF('Town Data'!E10&gt;9,'Town Data'!D10,"*")</f>
        <v>315185.06</v>
      </c>
      <c r="E14" s="44" t="str">
        <f>IF('Town Data'!G10&gt;9,'Town Data'!F10,"*")</f>
        <v>*</v>
      </c>
      <c r="F14" s="43" t="str">
        <f>IF('Town Data'!I10&gt;9,'Town Data'!H10,"*")</f>
        <v>*</v>
      </c>
      <c r="G14" s="43">
        <f>IF('Town Data'!K10&gt;9,'Town Data'!J10,"*")</f>
        <v>231170.23</v>
      </c>
      <c r="H14" s="44" t="str">
        <f>IF('Town Data'!M10&gt;9,'Town Data'!L10,"*")</f>
        <v>*</v>
      </c>
      <c r="I14" s="22" t="str">
        <f t="shared" si="0"/>
        <v/>
      </c>
      <c r="J14" s="22">
        <f t="shared" si="1"/>
        <v>0.36343273958761896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BURLINGTON</v>
      </c>
      <c r="C15" s="50">
        <f>IF('Town Data'!C11&gt;9,'Town Data'!B11,"*")</f>
        <v>8482087.4700000007</v>
      </c>
      <c r="D15" s="46">
        <f>IF('Town Data'!E11&gt;9,'Town Data'!D11,"*")</f>
        <v>2863524.01</v>
      </c>
      <c r="E15" s="47">
        <f>IF('Town Data'!G11&gt;9,'Town Data'!F11,"*")</f>
        <v>3010407.33</v>
      </c>
      <c r="F15" s="45">
        <f>IF('Town Data'!I11&gt;9,'Town Data'!H11,"*")</f>
        <v>7752399.3899999997</v>
      </c>
      <c r="G15" s="46">
        <f>IF('Town Data'!K11&gt;9,'Town Data'!J11,"*")</f>
        <v>2129139.11</v>
      </c>
      <c r="H15" s="47">
        <f>IF('Town Data'!M11&gt;9,'Town Data'!L11,"*")</f>
        <v>2881948.57</v>
      </c>
      <c r="I15" s="9">
        <f t="shared" si="0"/>
        <v>9.4124159926698647E-2</v>
      </c>
      <c r="J15" s="9">
        <f t="shared" si="1"/>
        <v>0.34492105121304167</v>
      </c>
      <c r="K15" s="9">
        <f t="shared" si="2"/>
        <v>4.4573578216213709E-2</v>
      </c>
      <c r="L15" s="15"/>
    </row>
    <row r="16" spans="1:12" x14ac:dyDescent="0.25">
      <c r="A16" s="15"/>
      <c r="B16" s="28" t="str">
        <f>'Town Data'!A12</f>
        <v>CAMBRIDGE</v>
      </c>
      <c r="C16" s="52">
        <f>IF('Town Data'!C12&gt;9,'Town Data'!B12,"*")</f>
        <v>958780.37</v>
      </c>
      <c r="D16" s="53">
        <f>IF('Town Data'!E12&gt;9,'Town Data'!D12,"*")</f>
        <v>973354.72</v>
      </c>
      <c r="E16" s="54">
        <f>IF('Town Data'!G12&gt;9,'Town Data'!F12,"*")</f>
        <v>284688.09999999998</v>
      </c>
      <c r="F16" s="53">
        <f>IF('Town Data'!I12&gt;9,'Town Data'!H12,"*")</f>
        <v>786640.42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0.21882927144781086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CASTLETON</v>
      </c>
      <c r="C17" s="51">
        <f>IF('Town Data'!C13&gt;9,'Town Data'!B13,"*")</f>
        <v>372203.5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301877.2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0.23296327115794099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CHESTER</v>
      </c>
      <c r="C18" s="50">
        <f>IF('Town Data'!C14&gt;9,'Town Data'!B14,"*")</f>
        <v>307308.33</v>
      </c>
      <c r="D18" s="46">
        <f>IF('Town Data'!E14&gt;9,'Town Data'!D14,"*")</f>
        <v>60255.55</v>
      </c>
      <c r="E18" s="47" t="str">
        <f>IF('Town Data'!G14&gt;9,'Town Data'!F14,"*")</f>
        <v>*</v>
      </c>
      <c r="F18" s="45">
        <f>IF('Town Data'!I14&gt;9,'Town Data'!H14,"*")</f>
        <v>254877.53</v>
      </c>
      <c r="G18" s="46">
        <f>IF('Town Data'!K14&gt;9,'Town Data'!J14,"*")</f>
        <v>59285.03</v>
      </c>
      <c r="H18" s="47" t="str">
        <f>IF('Town Data'!M14&gt;9,'Town Data'!L14,"*")</f>
        <v>*</v>
      </c>
      <c r="I18" s="9">
        <f t="shared" si="0"/>
        <v>0.20570977755473391</v>
      </c>
      <c r="J18" s="9">
        <f t="shared" si="1"/>
        <v>1.6370405817455167E-2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COLCHESTER</v>
      </c>
      <c r="C19" s="51">
        <f>IF('Town Data'!C15&gt;9,'Town Data'!B15,"*")</f>
        <v>2186908.41</v>
      </c>
      <c r="D19" s="43" t="str">
        <f>IF('Town Data'!E15&gt;9,'Town Data'!D15,"*")</f>
        <v>*</v>
      </c>
      <c r="E19" s="44">
        <f>IF('Town Data'!G15&gt;9,'Town Data'!F15,"*")</f>
        <v>299421.68</v>
      </c>
      <c r="F19" s="43">
        <f>IF('Town Data'!I15&gt;9,'Town Data'!H15,"*")</f>
        <v>1987926</v>
      </c>
      <c r="G19" s="43" t="str">
        <f>IF('Town Data'!K15&gt;9,'Town Data'!J15,"*")</f>
        <v>*</v>
      </c>
      <c r="H19" s="44">
        <f>IF('Town Data'!M15&gt;9,'Town Data'!L15,"*")</f>
        <v>272071.58</v>
      </c>
      <c r="I19" s="22">
        <f t="shared" si="0"/>
        <v>0.10009548142134071</v>
      </c>
      <c r="J19" s="22" t="str">
        <f t="shared" si="1"/>
        <v/>
      </c>
      <c r="K19" s="22">
        <f t="shared" si="2"/>
        <v>0.10052538379789604</v>
      </c>
      <c r="L19" s="15"/>
    </row>
    <row r="20" spans="1:12" x14ac:dyDescent="0.25">
      <c r="A20" s="15"/>
      <c r="B20" s="15" t="str">
        <f>'Town Data'!A16</f>
        <v>DERBY</v>
      </c>
      <c r="C20" s="50">
        <f>IF('Town Data'!C16&gt;9,'Town Data'!B16,"*")</f>
        <v>776204.49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746247.23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4.0143881003082596E-2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DORSET</v>
      </c>
      <c r="C21" s="51">
        <f>IF('Town Data'!C17&gt;9,'Town Data'!B17,"*")</f>
        <v>264651.67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281165.17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-5.8732381397027238E-2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899290.49</v>
      </c>
      <c r="D22" s="46">
        <f>IF('Town Data'!E18&gt;9,'Town Data'!D18,"*")</f>
        <v>444700.44</v>
      </c>
      <c r="E22" s="47">
        <f>IF('Town Data'!G18&gt;9,'Town Data'!F18,"*")</f>
        <v>299587.34999999998</v>
      </c>
      <c r="F22" s="45">
        <f>IF('Town Data'!I18&gt;9,'Town Data'!H18,"*")</f>
        <v>749213.58</v>
      </c>
      <c r="G22" s="46">
        <f>IF('Town Data'!K18&gt;9,'Town Data'!J18,"*")</f>
        <v>541696.80000000005</v>
      </c>
      <c r="H22" s="47">
        <f>IF('Town Data'!M18&gt;9,'Town Data'!L18,"*")</f>
        <v>276521.95</v>
      </c>
      <c r="I22" s="9">
        <f t="shared" si="0"/>
        <v>0.20031258643229616</v>
      </c>
      <c r="J22" s="9">
        <f t="shared" si="1"/>
        <v>-0.17906024181793218</v>
      </c>
      <c r="K22" s="9">
        <f t="shared" si="2"/>
        <v>8.3412546454268696E-2</v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386117.24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325057.03999999998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0.18784457029449358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3281070</v>
      </c>
      <c r="D24" s="46" t="str">
        <f>IF('Town Data'!E20&gt;9,'Town Data'!D20,"*")</f>
        <v>*</v>
      </c>
      <c r="E24" s="47">
        <f>IF('Town Data'!G20&gt;9,'Town Data'!F20,"*")</f>
        <v>343627.28</v>
      </c>
      <c r="F24" s="45">
        <f>IF('Town Data'!I20&gt;9,'Town Data'!H20,"*")</f>
        <v>2920214.15</v>
      </c>
      <c r="G24" s="46" t="str">
        <f>IF('Town Data'!K20&gt;9,'Town Data'!J20,"*")</f>
        <v>*</v>
      </c>
      <c r="H24" s="47">
        <f>IF('Town Data'!M20&gt;9,'Town Data'!L20,"*")</f>
        <v>296348.59000000003</v>
      </c>
      <c r="I24" s="9">
        <f t="shared" si="0"/>
        <v>0.12357170791737999</v>
      </c>
      <c r="J24" s="9" t="str">
        <f t="shared" si="1"/>
        <v/>
      </c>
      <c r="K24" s="9">
        <f t="shared" si="2"/>
        <v>0.15953742179100633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465405.18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455383.39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2.2007368340773208E-2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250616.06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236103.07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6.1468874589390092E-2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1737889.75</v>
      </c>
      <c r="D27" s="43">
        <f>IF('Town Data'!E23&gt;9,'Town Data'!D23,"*")</f>
        <v>781130.84</v>
      </c>
      <c r="E27" s="44">
        <f>IF('Town Data'!G23&gt;9,'Town Data'!F23,"*")</f>
        <v>304311.65999999997</v>
      </c>
      <c r="F27" s="43">
        <f>IF('Town Data'!I23&gt;9,'Town Data'!H23,"*")</f>
        <v>1503610.46</v>
      </c>
      <c r="G27" s="43">
        <f>IF('Town Data'!K23&gt;9,'Town Data'!J23,"*")</f>
        <v>798604.19</v>
      </c>
      <c r="H27" s="44">
        <f>IF('Town Data'!M23&gt;9,'Town Data'!L23,"*")</f>
        <v>216104.3</v>
      </c>
      <c r="I27" s="22">
        <f t="shared" si="0"/>
        <v>0.15581116002611478</v>
      </c>
      <c r="J27" s="22">
        <f t="shared" si="1"/>
        <v>-2.1879862663881061E-2</v>
      </c>
      <c r="K27" s="22">
        <f t="shared" si="2"/>
        <v>0.40817031405668464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387662.37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387171.24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1.2685084770242868E-3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JAY</v>
      </c>
      <c r="C29" s="51" t="str">
        <f>IF('Town Data'!C25&gt;9,'Town Data'!B25,"*")</f>
        <v>*</v>
      </c>
      <c r="D29" s="43">
        <f>IF('Town Data'!E25&gt;9,'Town Data'!D25,"*")</f>
        <v>763923.94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>
        <f>IF('Town Data'!K25&gt;9,'Town Data'!J25,"*")</f>
        <v>686142.37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0.11336068635434939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JOHNSON</v>
      </c>
      <c r="C30" s="50">
        <f>IF('Town Data'!C26&gt;9,'Town Data'!B26,"*")</f>
        <v>172225.2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228212.58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-0.24532994631584279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3377570.53</v>
      </c>
      <c r="D31" s="43">
        <f>IF('Town Data'!E27&gt;9,'Town Data'!D27,"*")</f>
        <v>3415345.65</v>
      </c>
      <c r="E31" s="44">
        <f>IF('Town Data'!G27&gt;9,'Town Data'!F27,"*")</f>
        <v>1780731.59</v>
      </c>
      <c r="F31" s="43">
        <f>IF('Town Data'!I27&gt;9,'Town Data'!H27,"*")</f>
        <v>2223196.2400000002</v>
      </c>
      <c r="G31" s="43">
        <f>IF('Town Data'!K27&gt;9,'Town Data'!J27,"*")</f>
        <v>2586829.21</v>
      </c>
      <c r="H31" s="44">
        <f>IF('Town Data'!M27&gt;9,'Town Data'!L27,"*")</f>
        <v>1244559.31</v>
      </c>
      <c r="I31" s="22">
        <f t="shared" si="0"/>
        <v>0.5192408430845491</v>
      </c>
      <c r="J31" s="22">
        <f t="shared" si="1"/>
        <v>0.32028262120946127</v>
      </c>
      <c r="K31" s="22">
        <f t="shared" si="2"/>
        <v>0.4308129598098463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293049.49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241225.17</v>
      </c>
      <c r="G32" s="46">
        <f>IF('Town Data'!K28&gt;9,'Town Data'!J28,"*")</f>
        <v>55524.2</v>
      </c>
      <c r="H32" s="47" t="str">
        <f>IF('Town Data'!M28&gt;9,'Town Data'!L28,"*")</f>
        <v>*</v>
      </c>
      <c r="I32" s="9">
        <f t="shared" si="0"/>
        <v>0.21483794580805965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2436117.94</v>
      </c>
      <c r="D33" s="43">
        <f>IF('Town Data'!E29&gt;9,'Town Data'!D29,"*")</f>
        <v>2358397.63</v>
      </c>
      <c r="E33" s="44">
        <f>IF('Town Data'!G29&gt;9,'Town Data'!F29,"*")</f>
        <v>837623.14</v>
      </c>
      <c r="F33" s="43">
        <f>IF('Town Data'!I29&gt;9,'Town Data'!H29,"*")</f>
        <v>2001446.18</v>
      </c>
      <c r="G33" s="43">
        <f>IF('Town Data'!K29&gt;9,'Town Data'!J29,"*")</f>
        <v>1819172.67</v>
      </c>
      <c r="H33" s="44">
        <f>IF('Town Data'!M29&gt;9,'Town Data'!L29,"*")</f>
        <v>729180.38</v>
      </c>
      <c r="I33" s="22">
        <f t="shared" si="0"/>
        <v>0.21717884015247416</v>
      </c>
      <c r="J33" s="22">
        <f t="shared" si="1"/>
        <v>0.29641219269196695</v>
      </c>
      <c r="K33" s="22">
        <f t="shared" si="2"/>
        <v>0.14871870249717911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997935.16</v>
      </c>
      <c r="D34" s="46" t="str">
        <f>IF('Town Data'!E30&gt;9,'Town Data'!D30,"*")</f>
        <v>*</v>
      </c>
      <c r="E34" s="47">
        <f>IF('Town Data'!G30&gt;9,'Town Data'!F30,"*")</f>
        <v>93427.12</v>
      </c>
      <c r="F34" s="45">
        <f>IF('Town Data'!I30&gt;9,'Town Data'!H30,"*")</f>
        <v>926811.49</v>
      </c>
      <c r="G34" s="46" t="str">
        <f>IF('Town Data'!K30&gt;9,'Town Data'!J30,"*")</f>
        <v>*</v>
      </c>
      <c r="H34" s="47">
        <f>IF('Town Data'!M30&gt;9,'Town Data'!L30,"*")</f>
        <v>93326.56</v>
      </c>
      <c r="I34" s="9">
        <f t="shared" si="0"/>
        <v>7.6740168596744568E-2</v>
      </c>
      <c r="J34" s="9" t="str">
        <f t="shared" si="1"/>
        <v/>
      </c>
      <c r="K34" s="9">
        <f t="shared" si="2"/>
        <v>1.0775067676339692E-3</v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1923173.41</v>
      </c>
      <c r="D35" s="43">
        <f>IF('Town Data'!E31&gt;9,'Town Data'!D31,"*")</f>
        <v>1386326.62</v>
      </c>
      <c r="E35" s="44">
        <f>IF('Town Data'!G31&gt;9,'Town Data'!F31,"*")</f>
        <v>381495.07</v>
      </c>
      <c r="F35" s="43">
        <f>IF('Town Data'!I31&gt;9,'Town Data'!H31,"*")</f>
        <v>1706797.77</v>
      </c>
      <c r="G35" s="43">
        <f>IF('Town Data'!K31&gt;9,'Town Data'!J31,"*")</f>
        <v>1015126.46</v>
      </c>
      <c r="H35" s="44">
        <f>IF('Town Data'!M31&gt;9,'Town Data'!L31,"*")</f>
        <v>360792.94</v>
      </c>
      <c r="I35" s="22">
        <f t="shared" si="0"/>
        <v>0.12677286307914493</v>
      </c>
      <c r="J35" s="22">
        <f t="shared" si="1"/>
        <v>0.36566888424916061</v>
      </c>
      <c r="K35" s="22">
        <f t="shared" si="2"/>
        <v>5.7379531872214583E-2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1813769.86</v>
      </c>
      <c r="D36" s="46" t="str">
        <f>IF('Town Data'!E32&gt;9,'Town Data'!D32,"*")</f>
        <v>*</v>
      </c>
      <c r="E36" s="47">
        <f>IF('Town Data'!G32&gt;9,'Town Data'!F32,"*")</f>
        <v>292031.7</v>
      </c>
      <c r="F36" s="45">
        <f>IF('Town Data'!I32&gt;9,'Town Data'!H32,"*")</f>
        <v>1717552.32</v>
      </c>
      <c r="G36" s="46" t="str">
        <f>IF('Town Data'!K32&gt;9,'Town Data'!J32,"*")</f>
        <v>*</v>
      </c>
      <c r="H36" s="47">
        <f>IF('Town Data'!M32&gt;9,'Town Data'!L32,"*")</f>
        <v>250801.32</v>
      </c>
      <c r="I36" s="9">
        <f t="shared" si="0"/>
        <v>5.6020150815551305E-2</v>
      </c>
      <c r="J36" s="9" t="str">
        <f t="shared" si="1"/>
        <v/>
      </c>
      <c r="K36" s="9">
        <f t="shared" si="2"/>
        <v>0.16439458931077397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960917.36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807583.95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0.18986683675424709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>
        <f>IF('Town Data'!C34&gt;9,'Town Data'!B34,"*")</f>
        <v>180957.35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>
        <f>IF('Town Data'!K34&gt;9,'Town Data'!J34,"*")</f>
        <v>57850.54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2035221.33</v>
      </c>
      <c r="D39" s="43" t="str">
        <f>IF('Town Data'!E35&gt;9,'Town Data'!D35,"*")</f>
        <v>*</v>
      </c>
      <c r="E39" s="44">
        <f>IF('Town Data'!G35&gt;9,'Town Data'!F35,"*")</f>
        <v>371207.93</v>
      </c>
      <c r="F39" s="43">
        <f>IF('Town Data'!I35&gt;9,'Town Data'!H35,"*")</f>
        <v>1909571.04</v>
      </c>
      <c r="G39" s="43" t="str">
        <f>IF('Town Data'!K35&gt;9,'Town Data'!J35,"*")</f>
        <v>*</v>
      </c>
      <c r="H39" s="44">
        <f>IF('Town Data'!M35&gt;9,'Town Data'!L35,"*")</f>
        <v>356734.74</v>
      </c>
      <c r="I39" s="22">
        <f t="shared" si="0"/>
        <v>6.5800269991526494E-2</v>
      </c>
      <c r="J39" s="22" t="str">
        <f t="shared" si="1"/>
        <v/>
      </c>
      <c r="K39" s="22">
        <f t="shared" si="2"/>
        <v>4.0571293953597015E-2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1221534.8500000001</v>
      </c>
      <c r="D40" s="46">
        <f>IF('Town Data'!E36&gt;9,'Town Data'!D36,"*")</f>
        <v>83488.009999999995</v>
      </c>
      <c r="E40" s="47">
        <f>IF('Town Data'!G36&gt;9,'Town Data'!F36,"*")</f>
        <v>126760.45</v>
      </c>
      <c r="F40" s="45">
        <f>IF('Town Data'!I36&gt;9,'Town Data'!H36,"*")</f>
        <v>1080852.98</v>
      </c>
      <c r="G40" s="46">
        <f>IF('Town Data'!K36&gt;9,'Town Data'!J36,"*")</f>
        <v>71811.490000000005</v>
      </c>
      <c r="H40" s="47">
        <f>IF('Town Data'!M36&gt;9,'Town Data'!L36,"*")</f>
        <v>104570.98</v>
      </c>
      <c r="I40" s="9">
        <f t="shared" si="0"/>
        <v>0.13015819228254347</v>
      </c>
      <c r="J40" s="9">
        <f t="shared" si="1"/>
        <v>0.16259960627470602</v>
      </c>
      <c r="K40" s="9">
        <f t="shared" si="2"/>
        <v>0.21219529548255167</v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828302.89</v>
      </c>
      <c r="D41" s="43" t="str">
        <f>IF('Town Data'!E37&gt;9,'Town Data'!D37,"*")</f>
        <v>*</v>
      </c>
      <c r="E41" s="44">
        <f>IF('Town Data'!G37&gt;9,'Town Data'!F37,"*")</f>
        <v>100815.36</v>
      </c>
      <c r="F41" s="43">
        <f>IF('Town Data'!I37&gt;9,'Town Data'!H37,"*")</f>
        <v>768203.99</v>
      </c>
      <c r="G41" s="43" t="str">
        <f>IF('Town Data'!K37&gt;9,'Town Data'!J37,"*")</f>
        <v>*</v>
      </c>
      <c r="H41" s="44">
        <f>IF('Town Data'!M37&gt;9,'Town Data'!L37,"*")</f>
        <v>105955.85</v>
      </c>
      <c r="I41" s="22">
        <f t="shared" si="0"/>
        <v>7.8232996420651277E-2</v>
      </c>
      <c r="J41" s="22" t="str">
        <f t="shared" si="1"/>
        <v/>
      </c>
      <c r="K41" s="22">
        <f t="shared" si="2"/>
        <v>-4.8515395799288145E-2</v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331236.64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290355.57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0.14079657572954432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PLYMOUTH</v>
      </c>
      <c r="C43" s="51" t="str">
        <f>IF('Town Data'!C39&gt;9,'Town Data'!B39,"*")</f>
        <v>*</v>
      </c>
      <c r="D43" s="43">
        <f>IF('Town Data'!E39&gt;9,'Town Data'!D39,"*")</f>
        <v>32734.14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POULTNEY</v>
      </c>
      <c r="C44" s="50">
        <f>IF('Town Data'!C40&gt;9,'Town Data'!B40,"*")</f>
        <v>185128.03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173828.98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6.5000956687429154E-2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RANDOLPH</v>
      </c>
      <c r="C45" s="51">
        <f>IF('Town Data'!C41&gt;9,'Town Data'!B41,"*")</f>
        <v>539270.79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500340.49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7.7807614570629791E-2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RICHMOND</v>
      </c>
      <c r="C46" s="50" t="str">
        <f>IF('Town Data'!C42&gt;9,'Town Data'!B42,"*")</f>
        <v>*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221217.54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ROCKINGHAM</v>
      </c>
      <c r="C47" s="51">
        <f>IF('Town Data'!C43&gt;9,'Town Data'!B43,"*")</f>
        <v>380730.78</v>
      </c>
      <c r="D47" s="43" t="str">
        <f>IF('Town Data'!E43&gt;9,'Town Data'!D43,"*")</f>
        <v>*</v>
      </c>
      <c r="E47" s="44">
        <f>IF('Town Data'!G43&gt;9,'Town Data'!F43,"*")</f>
        <v>88416.95</v>
      </c>
      <c r="F47" s="43">
        <f>IF('Town Data'!I43&gt;9,'Town Data'!H43,"*")</f>
        <v>403824.03</v>
      </c>
      <c r="G47" s="43" t="str">
        <f>IF('Town Data'!K43&gt;9,'Town Data'!J43,"*")</f>
        <v>*</v>
      </c>
      <c r="H47" s="44">
        <f>IF('Town Data'!M43&gt;9,'Town Data'!L43,"*")</f>
        <v>90982.97</v>
      </c>
      <c r="I47" s="22">
        <f t="shared" si="0"/>
        <v>-5.7186418549683628E-2</v>
      </c>
      <c r="J47" s="22" t="str">
        <f t="shared" si="1"/>
        <v/>
      </c>
      <c r="K47" s="22">
        <f t="shared" si="2"/>
        <v>-2.8203300024169403E-2</v>
      </c>
      <c r="L47" s="15"/>
    </row>
    <row r="48" spans="1:12" x14ac:dyDescent="0.25">
      <c r="A48" s="15"/>
      <c r="B48" s="15" t="str">
        <f>'Town Data'!A44</f>
        <v>ROYALTON</v>
      </c>
      <c r="C48" s="50">
        <f>IF('Town Data'!C44&gt;9,'Town Data'!B44,"*")</f>
        <v>331017.53000000003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300630.3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0.10107840094627867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RUTLAND</v>
      </c>
      <c r="C49" s="51">
        <f>IF('Town Data'!C45&gt;9,'Town Data'!B45,"*")</f>
        <v>3743705.86</v>
      </c>
      <c r="D49" s="43">
        <f>IF('Town Data'!E45&gt;9,'Town Data'!D45,"*")</f>
        <v>300217.90000000002</v>
      </c>
      <c r="E49" s="44">
        <f>IF('Town Data'!G45&gt;9,'Town Data'!F45,"*")</f>
        <v>502996.25</v>
      </c>
      <c r="F49" s="43">
        <f>IF('Town Data'!I45&gt;9,'Town Data'!H45,"*")</f>
        <v>3464513.07</v>
      </c>
      <c r="G49" s="43">
        <f>IF('Town Data'!K45&gt;9,'Town Data'!J45,"*")</f>
        <v>274647.78999999998</v>
      </c>
      <c r="H49" s="44">
        <f>IF('Town Data'!M45&gt;9,'Town Data'!L45,"*")</f>
        <v>479052.09</v>
      </c>
      <c r="I49" s="22">
        <f t="shared" si="0"/>
        <v>8.0586444432146437E-2</v>
      </c>
      <c r="J49" s="22">
        <f t="shared" si="1"/>
        <v>9.310145914518389E-2</v>
      </c>
      <c r="K49" s="22">
        <f t="shared" si="2"/>
        <v>4.9982372480620998E-2</v>
      </c>
      <c r="L49" s="15"/>
    </row>
    <row r="50" spans="1:12" x14ac:dyDescent="0.25">
      <c r="A50" s="15"/>
      <c r="B50" s="15" t="str">
        <f>'Town Data'!A46</f>
        <v>RUTLAND TOWN</v>
      </c>
      <c r="C50" s="50">
        <f>IF('Town Data'!C46&gt;9,'Town Data'!B46,"*")</f>
        <v>1344719.35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1109877.26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0.21159284766317321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SHELBURNE</v>
      </c>
      <c r="C51" s="51">
        <f>IF('Town Data'!C47&gt;9,'Town Data'!B47,"*")</f>
        <v>816685.44</v>
      </c>
      <c r="D51" s="43">
        <f>IF('Town Data'!E47&gt;9,'Town Data'!D47,"*")</f>
        <v>147323.20000000001</v>
      </c>
      <c r="E51" s="44">
        <f>IF('Town Data'!G47&gt;9,'Town Data'!F47,"*")</f>
        <v>107488.03</v>
      </c>
      <c r="F51" s="43">
        <f>IF('Town Data'!I47&gt;9,'Town Data'!H47,"*")</f>
        <v>756885.01</v>
      </c>
      <c r="G51" s="43">
        <f>IF('Town Data'!K47&gt;9,'Town Data'!J47,"*")</f>
        <v>154489.16</v>
      </c>
      <c r="H51" s="44">
        <f>IF('Town Data'!M47&gt;9,'Town Data'!L47,"*")</f>
        <v>102702.33</v>
      </c>
      <c r="I51" s="22">
        <f t="shared" si="0"/>
        <v>7.9008606604588374E-2</v>
      </c>
      <c r="J51" s="22">
        <f t="shared" si="1"/>
        <v>-4.6384872569699982E-2</v>
      </c>
      <c r="K51" s="22">
        <f t="shared" si="2"/>
        <v>4.6597774364028517E-2</v>
      </c>
      <c r="L51" s="15"/>
    </row>
    <row r="52" spans="1:12" x14ac:dyDescent="0.25">
      <c r="A52" s="15"/>
      <c r="B52" s="15" t="str">
        <f>'Town Data'!A48</f>
        <v>SOUTH BURLINGTON</v>
      </c>
      <c r="C52" s="50">
        <f>IF('Town Data'!C48&gt;9,'Town Data'!B48,"*")</f>
        <v>6745735.5599999996</v>
      </c>
      <c r="D52" s="46">
        <f>IF('Town Data'!E48&gt;9,'Town Data'!D48,"*")</f>
        <v>2104685.34</v>
      </c>
      <c r="E52" s="47">
        <f>IF('Town Data'!G48&gt;9,'Town Data'!F48,"*")</f>
        <v>809072.06</v>
      </c>
      <c r="F52" s="45">
        <f>IF('Town Data'!I48&gt;9,'Town Data'!H48,"*")</f>
        <v>6876474.3600000003</v>
      </c>
      <c r="G52" s="46">
        <f>IF('Town Data'!K48&gt;9,'Town Data'!J48,"*")</f>
        <v>2368192.4500000002</v>
      </c>
      <c r="H52" s="47">
        <f>IF('Town Data'!M48&gt;9,'Town Data'!L48,"*")</f>
        <v>699437.09</v>
      </c>
      <c r="I52" s="9">
        <f t="shared" si="0"/>
        <v>-1.9012475456972509E-2</v>
      </c>
      <c r="J52" s="9">
        <f t="shared" si="1"/>
        <v>-0.11126929739177249</v>
      </c>
      <c r="K52" s="9">
        <f t="shared" si="2"/>
        <v>0.15674743528399401</v>
      </c>
      <c r="L52" s="15"/>
    </row>
    <row r="53" spans="1:12" x14ac:dyDescent="0.25">
      <c r="A53" s="15"/>
      <c r="B53" s="27" t="str">
        <f>'Town Data'!A49</f>
        <v>SPRINGFIELD</v>
      </c>
      <c r="C53" s="51">
        <f>IF('Town Data'!C49&gt;9,'Town Data'!B49,"*")</f>
        <v>921536.09</v>
      </c>
      <c r="D53" s="43" t="str">
        <f>IF('Town Data'!E49&gt;9,'Town Data'!D49,"*")</f>
        <v>*</v>
      </c>
      <c r="E53" s="44">
        <f>IF('Town Data'!G49&gt;9,'Town Data'!F49,"*")</f>
        <v>81319.14</v>
      </c>
      <c r="F53" s="43">
        <f>IF('Town Data'!I49&gt;9,'Town Data'!H49,"*")</f>
        <v>864496.7</v>
      </c>
      <c r="G53" s="43" t="str">
        <f>IF('Town Data'!K49&gt;9,'Town Data'!J49,"*")</f>
        <v>*</v>
      </c>
      <c r="H53" s="44">
        <f>IF('Town Data'!M49&gt;9,'Town Data'!L49,"*")</f>
        <v>79172.92</v>
      </c>
      <c r="I53" s="22">
        <f t="shared" si="0"/>
        <v>6.5979881704580273E-2</v>
      </c>
      <c r="J53" s="22" t="str">
        <f t="shared" si="1"/>
        <v/>
      </c>
      <c r="K53" s="22">
        <f t="shared" si="2"/>
        <v>2.710800612128492E-2</v>
      </c>
      <c r="L53" s="15"/>
    </row>
    <row r="54" spans="1:12" x14ac:dyDescent="0.25">
      <c r="A54" s="15"/>
      <c r="B54" s="15" t="str">
        <f>'Town Data'!A50</f>
        <v>ST ALBANS</v>
      </c>
      <c r="C54" s="50">
        <f>IF('Town Data'!C50&gt;9,'Town Data'!B50,"*")</f>
        <v>1723013.7</v>
      </c>
      <c r="D54" s="46" t="str">
        <f>IF('Town Data'!E50&gt;9,'Town Data'!D50,"*")</f>
        <v>*</v>
      </c>
      <c r="E54" s="47">
        <f>IF('Town Data'!G50&gt;9,'Town Data'!F50,"*")</f>
        <v>229421.17</v>
      </c>
      <c r="F54" s="45">
        <f>IF('Town Data'!I50&gt;9,'Town Data'!H50,"*")</f>
        <v>1464694.22</v>
      </c>
      <c r="G54" s="46" t="str">
        <f>IF('Town Data'!K50&gt;9,'Town Data'!J50,"*")</f>
        <v>*</v>
      </c>
      <c r="H54" s="47">
        <f>IF('Town Data'!M50&gt;9,'Town Data'!L50,"*")</f>
        <v>195130.66</v>
      </c>
      <c r="I54" s="9">
        <f t="shared" si="0"/>
        <v>0.17636410144364464</v>
      </c>
      <c r="J54" s="9" t="str">
        <f t="shared" si="1"/>
        <v/>
      </c>
      <c r="K54" s="9">
        <f t="shared" si="2"/>
        <v>0.17573102043523048</v>
      </c>
      <c r="L54" s="15"/>
    </row>
    <row r="55" spans="1:12" x14ac:dyDescent="0.25">
      <c r="A55" s="15"/>
      <c r="B55" s="27" t="str">
        <f>'Town Data'!A51</f>
        <v>ST ALBANS TOWN</v>
      </c>
      <c r="C55" s="51">
        <f>IF('Town Data'!C51&gt;9,'Town Data'!B51,"*")</f>
        <v>687643.24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694017.27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-9.184252720397041E-3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JOHNSBURY</v>
      </c>
      <c r="C56" s="50">
        <f>IF('Town Data'!C52&gt;9,'Town Data'!B52,"*")</f>
        <v>1133562.3799999999</v>
      </c>
      <c r="D56" s="46" t="str">
        <f>IF('Town Data'!E52&gt;9,'Town Data'!D52,"*")</f>
        <v>*</v>
      </c>
      <c r="E56" s="47">
        <f>IF('Town Data'!G52&gt;9,'Town Data'!F52,"*")</f>
        <v>119752.08</v>
      </c>
      <c r="F56" s="45">
        <f>IF('Town Data'!I52&gt;9,'Town Data'!H52,"*")</f>
        <v>1013237.53</v>
      </c>
      <c r="G56" s="46" t="str">
        <f>IF('Town Data'!K52&gt;9,'Town Data'!J52,"*")</f>
        <v>*</v>
      </c>
      <c r="H56" s="47">
        <f>IF('Town Data'!M52&gt;9,'Town Data'!L52,"*")</f>
        <v>106862.85</v>
      </c>
      <c r="I56" s="9">
        <f t="shared" si="0"/>
        <v>0.11875285551256659</v>
      </c>
      <c r="J56" s="9" t="str">
        <f t="shared" si="1"/>
        <v/>
      </c>
      <c r="K56" s="9">
        <f t="shared" si="2"/>
        <v>0.12061469444245587</v>
      </c>
      <c r="L56" s="15"/>
    </row>
    <row r="57" spans="1:12" x14ac:dyDescent="0.25">
      <c r="A57" s="15"/>
      <c r="B57" s="27" t="str">
        <f>'Town Data'!A53</f>
        <v>STOWE</v>
      </c>
      <c r="C57" s="51">
        <f>IF('Town Data'!C53&gt;9,'Town Data'!B53,"*")</f>
        <v>4754308.32</v>
      </c>
      <c r="D57" s="43">
        <f>IF('Town Data'!E53&gt;9,'Town Data'!D53,"*")</f>
        <v>6506232.6500000004</v>
      </c>
      <c r="E57" s="44">
        <f>IF('Town Data'!G53&gt;9,'Town Data'!F53,"*")</f>
        <v>1788512.55</v>
      </c>
      <c r="F57" s="43">
        <f>IF('Town Data'!I53&gt;9,'Town Data'!H53,"*")</f>
        <v>3174286.74</v>
      </c>
      <c r="G57" s="43">
        <f>IF('Town Data'!K53&gt;9,'Town Data'!J53,"*")</f>
        <v>5476811.5499999998</v>
      </c>
      <c r="H57" s="44">
        <f>IF('Town Data'!M53&gt;9,'Town Data'!L53,"*")</f>
        <v>1285301.78</v>
      </c>
      <c r="I57" s="22">
        <f t="shared" si="0"/>
        <v>0.49775641251615471</v>
      </c>
      <c r="J57" s="22">
        <f t="shared" si="1"/>
        <v>0.18795992715871346</v>
      </c>
      <c r="K57" s="22">
        <f t="shared" si="2"/>
        <v>0.39151176620948897</v>
      </c>
      <c r="L57" s="15"/>
    </row>
    <row r="58" spans="1:12" x14ac:dyDescent="0.25">
      <c r="A58" s="15"/>
      <c r="B58" s="15" t="str">
        <f>'Town Data'!A54</f>
        <v>STRATTON</v>
      </c>
      <c r="C58" s="50" t="str">
        <f>IF('Town Data'!C54&gt;9,'Town Data'!B54,"*")</f>
        <v>*</v>
      </c>
      <c r="D58" s="46">
        <f>IF('Town Data'!E54&gt;9,'Town Data'!D54,"*")</f>
        <v>1628828.35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1258189.8600000001</v>
      </c>
      <c r="H58" s="47" t="str">
        <f>IF('Town Data'!M54&gt;9,'Town Data'!L54,"*")</f>
        <v>*</v>
      </c>
      <c r="I58" s="9" t="str">
        <f t="shared" si="0"/>
        <v/>
      </c>
      <c r="J58" s="9">
        <f t="shared" si="1"/>
        <v>0.29458073203673724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SWANTON</v>
      </c>
      <c r="C59" s="51">
        <f>IF('Town Data'!C55&gt;9,'Town Data'!B55,"*")</f>
        <v>478003.54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432180.81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0.10602675764340388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VERGENNES</v>
      </c>
      <c r="C60" s="50">
        <f>IF('Town Data'!C56&gt;9,'Town Data'!B56,"*")</f>
        <v>325709.82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315720.92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3.163838493819169E-2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WAITSFIELD</v>
      </c>
      <c r="C61" s="51">
        <f>IF('Town Data'!C57&gt;9,'Town Data'!B57,"*")</f>
        <v>975986.23</v>
      </c>
      <c r="D61" s="43">
        <f>IF('Town Data'!E57&gt;9,'Town Data'!D57,"*")</f>
        <v>286745.75</v>
      </c>
      <c r="E61" s="44">
        <f>IF('Town Data'!G57&gt;9,'Town Data'!F57,"*")</f>
        <v>307167.83</v>
      </c>
      <c r="F61" s="43">
        <f>IF('Town Data'!I57&gt;9,'Town Data'!H57,"*")</f>
        <v>765956.14</v>
      </c>
      <c r="G61" s="43">
        <f>IF('Town Data'!K57&gt;9,'Town Data'!J57,"*")</f>
        <v>247308.89</v>
      </c>
      <c r="H61" s="44">
        <f>IF('Town Data'!M57&gt;9,'Town Data'!L57,"*")</f>
        <v>259485.24</v>
      </c>
      <c r="I61" s="22">
        <f t="shared" si="0"/>
        <v>0.27420641865995088</v>
      </c>
      <c r="J61" s="22">
        <f t="shared" si="1"/>
        <v>0.15946398044971202</v>
      </c>
      <c r="K61" s="22">
        <f t="shared" si="2"/>
        <v>0.18375839026528071</v>
      </c>
      <c r="L61" s="15"/>
    </row>
    <row r="62" spans="1:12" x14ac:dyDescent="0.25">
      <c r="A62" s="15"/>
      <c r="B62" s="15" t="str">
        <f>'Town Data'!A58</f>
        <v>WARREN</v>
      </c>
      <c r="C62" s="50">
        <f>IF('Town Data'!C58&gt;9,'Town Data'!B58,"*")</f>
        <v>1022942.42</v>
      </c>
      <c r="D62" s="46">
        <f>IF('Town Data'!E58&gt;9,'Town Data'!D58,"*")</f>
        <v>902944.16</v>
      </c>
      <c r="E62" s="47">
        <f>IF('Town Data'!G58&gt;9,'Town Data'!F58,"*")</f>
        <v>471902.77</v>
      </c>
      <c r="F62" s="45">
        <f>IF('Town Data'!I58&gt;9,'Town Data'!H58,"*")</f>
        <v>834813.6</v>
      </c>
      <c r="G62" s="46">
        <f>IF('Town Data'!K58&gt;9,'Town Data'!J58,"*")</f>
        <v>848536.19</v>
      </c>
      <c r="H62" s="47">
        <f>IF('Town Data'!M58&gt;9,'Town Data'!L58,"*")</f>
        <v>398220.21</v>
      </c>
      <c r="I62" s="9">
        <f t="shared" si="0"/>
        <v>0.22535428268058891</v>
      </c>
      <c r="J62" s="9">
        <f t="shared" si="1"/>
        <v>6.4119799062430191E-2</v>
      </c>
      <c r="K62" s="9">
        <f t="shared" si="2"/>
        <v>0.18502968495747615</v>
      </c>
      <c r="L62" s="15"/>
    </row>
    <row r="63" spans="1:12" x14ac:dyDescent="0.25">
      <c r="A63" s="15"/>
      <c r="B63" s="27" t="str">
        <f>'Town Data'!A59</f>
        <v>WATERBURY</v>
      </c>
      <c r="C63" s="51">
        <f>IF('Town Data'!C59&gt;9,'Town Data'!B59,"*")</f>
        <v>1325427.9099999999</v>
      </c>
      <c r="D63" s="43">
        <f>IF('Town Data'!E59&gt;9,'Town Data'!D59,"*")</f>
        <v>558013.85</v>
      </c>
      <c r="E63" s="44">
        <f>IF('Town Data'!G59&gt;9,'Town Data'!F59,"*")</f>
        <v>373459.62</v>
      </c>
      <c r="F63" s="43">
        <f>IF('Town Data'!I59&gt;9,'Town Data'!H59,"*")</f>
        <v>1205844.93</v>
      </c>
      <c r="G63" s="43" t="str">
        <f>IF('Town Data'!K59&gt;9,'Town Data'!J59,"*")</f>
        <v>*</v>
      </c>
      <c r="H63" s="44">
        <f>IF('Town Data'!M59&gt;9,'Town Data'!L59,"*")</f>
        <v>371223.19</v>
      </c>
      <c r="I63" s="22">
        <f t="shared" si="0"/>
        <v>9.9169451249423904E-2</v>
      </c>
      <c r="J63" s="22" t="str">
        <f t="shared" si="1"/>
        <v/>
      </c>
      <c r="K63" s="22">
        <f t="shared" si="2"/>
        <v>6.0244889334634321E-3</v>
      </c>
      <c r="L63" s="15"/>
    </row>
    <row r="64" spans="1:12" x14ac:dyDescent="0.25">
      <c r="A64" s="15"/>
      <c r="B64" s="15" t="str">
        <f>'Town Data'!A60</f>
        <v>WILLISTON</v>
      </c>
      <c r="C64" s="50">
        <f>IF('Town Data'!C60&gt;9,'Town Data'!B60,"*")</f>
        <v>3269062.9</v>
      </c>
      <c r="D64" s="46" t="str">
        <f>IF('Town Data'!E60&gt;9,'Town Data'!D60,"*")</f>
        <v>*</v>
      </c>
      <c r="E64" s="47">
        <f>IF('Town Data'!G60&gt;9,'Town Data'!F60,"*")</f>
        <v>391017.55</v>
      </c>
      <c r="F64" s="45">
        <f>IF('Town Data'!I60&gt;9,'Town Data'!H60,"*")</f>
        <v>3239065.25</v>
      </c>
      <c r="G64" s="46" t="str">
        <f>IF('Town Data'!K60&gt;9,'Town Data'!J60,"*")</f>
        <v>*</v>
      </c>
      <c r="H64" s="47">
        <f>IF('Town Data'!M60&gt;9,'Town Data'!L60,"*")</f>
        <v>400843.53</v>
      </c>
      <c r="I64" s="9">
        <f t="shared" si="0"/>
        <v>9.2612058370852221E-3</v>
      </c>
      <c r="J64" s="9" t="str">
        <f t="shared" si="1"/>
        <v/>
      </c>
      <c r="K64" s="9">
        <f t="shared" si="2"/>
        <v>-2.4513255833267508E-2</v>
      </c>
      <c r="L64" s="15"/>
    </row>
    <row r="65" spans="1:12" x14ac:dyDescent="0.25">
      <c r="A65" s="15"/>
      <c r="B65" s="27" t="str">
        <f>'Town Data'!A61</f>
        <v>WILMINGTON</v>
      </c>
      <c r="C65" s="51">
        <f>IF('Town Data'!C61&gt;9,'Town Data'!B61,"*")</f>
        <v>660300.44999999995</v>
      </c>
      <c r="D65" s="43">
        <f>IF('Town Data'!E61&gt;9,'Town Data'!D61,"*")</f>
        <v>139357.63</v>
      </c>
      <c r="E65" s="44">
        <f>IF('Town Data'!G61&gt;9,'Town Data'!F61,"*")</f>
        <v>146166.91</v>
      </c>
      <c r="F65" s="43">
        <f>IF('Town Data'!I61&gt;9,'Town Data'!H61,"*")</f>
        <v>659637.46</v>
      </c>
      <c r="G65" s="43">
        <f>IF('Town Data'!K61&gt;9,'Town Data'!J61,"*")</f>
        <v>128062.25</v>
      </c>
      <c r="H65" s="44">
        <f>IF('Town Data'!M61&gt;9,'Town Data'!L61,"*")</f>
        <v>212804.31</v>
      </c>
      <c r="I65" s="22">
        <f t="shared" si="0"/>
        <v>1.0050823978371252E-3</v>
      </c>
      <c r="J65" s="22">
        <f t="shared" si="1"/>
        <v>8.8202261009782387E-2</v>
      </c>
      <c r="K65" s="22">
        <f t="shared" si="2"/>
        <v>-0.3131393344429913</v>
      </c>
      <c r="L65" s="15"/>
    </row>
    <row r="66" spans="1:12" x14ac:dyDescent="0.25">
      <c r="A66" s="15"/>
      <c r="B66" s="15" t="str">
        <f>'Town Data'!A62</f>
        <v>WINDSOR</v>
      </c>
      <c r="C66" s="50">
        <f>IF('Town Data'!C62&gt;9,'Town Data'!B62,"*")</f>
        <v>305965.06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247322.73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0.23710853426209547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WINHALL</v>
      </c>
      <c r="C67" s="51" t="str">
        <f>IF('Town Data'!C63&gt;9,'Town Data'!B63,"*")</f>
        <v>*</v>
      </c>
      <c r="D67" s="43">
        <f>IF('Town Data'!E63&gt;9,'Town Data'!D63,"*")</f>
        <v>113224.94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90494.12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0.25118560189325018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WINOOSKI</v>
      </c>
      <c r="C68" s="50">
        <f>IF('Town Data'!C64&gt;9,'Town Data'!B64,"*")</f>
        <v>952562.51</v>
      </c>
      <c r="D68" s="46" t="str">
        <f>IF('Town Data'!E64&gt;9,'Town Data'!D64,"*")</f>
        <v>*</v>
      </c>
      <c r="E68" s="47">
        <f>IF('Town Data'!G64&gt;9,'Town Data'!F64,"*")</f>
        <v>366131.33</v>
      </c>
      <c r="F68" s="45">
        <f>IF('Town Data'!I64&gt;9,'Town Data'!H64,"*")</f>
        <v>902404.59</v>
      </c>
      <c r="G68" s="46" t="str">
        <f>IF('Town Data'!K64&gt;9,'Town Data'!J64,"*")</f>
        <v>*</v>
      </c>
      <c r="H68" s="47">
        <f>IF('Town Data'!M64&gt;9,'Town Data'!L64,"*")</f>
        <v>343117.62</v>
      </c>
      <c r="I68" s="9">
        <f t="shared" si="0"/>
        <v>5.5582518701506212E-2</v>
      </c>
      <c r="J68" s="9" t="str">
        <f t="shared" si="1"/>
        <v/>
      </c>
      <c r="K68" s="9">
        <f t="shared" si="2"/>
        <v>6.7072364281379721E-2</v>
      </c>
      <c r="L68" s="15"/>
    </row>
    <row r="69" spans="1:12" x14ac:dyDescent="0.25">
      <c r="A69" s="15"/>
      <c r="B69" s="27" t="str">
        <f>'Town Data'!A65</f>
        <v>WOODSTOCK</v>
      </c>
      <c r="C69" s="51">
        <f>IF('Town Data'!C65&gt;9,'Town Data'!B65,"*")</f>
        <v>916945.61</v>
      </c>
      <c r="D69" s="43">
        <f>IF('Town Data'!E65&gt;9,'Town Data'!D65,"*")</f>
        <v>870220.56</v>
      </c>
      <c r="E69" s="44">
        <f>IF('Town Data'!G65&gt;9,'Town Data'!F65,"*")</f>
        <v>279378.45</v>
      </c>
      <c r="F69" s="43">
        <f>IF('Town Data'!I65&gt;9,'Town Data'!H65,"*")</f>
        <v>792256.07</v>
      </c>
      <c r="G69" s="43">
        <f>IF('Town Data'!K65&gt;9,'Town Data'!J65,"*")</f>
        <v>769008.35</v>
      </c>
      <c r="H69" s="44">
        <f>IF('Town Data'!M65&gt;9,'Town Data'!L65,"*")</f>
        <v>273835.64</v>
      </c>
      <c r="I69" s="22">
        <f t="shared" si="0"/>
        <v>0.15738540191935677</v>
      </c>
      <c r="J69" s="22">
        <f t="shared" si="1"/>
        <v>0.13161392850935894</v>
      </c>
      <c r="K69" s="22">
        <f t="shared" si="2"/>
        <v>2.0241375446965186E-2</v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2427103.46</v>
      </c>
      <c r="C2" s="39">
        <v>50</v>
      </c>
      <c r="D2" s="39">
        <v>0</v>
      </c>
      <c r="E2" s="39">
        <v>0</v>
      </c>
      <c r="F2" s="39">
        <v>318862.46000000002</v>
      </c>
      <c r="G2" s="39">
        <v>25</v>
      </c>
      <c r="H2" s="39">
        <v>2253091.41</v>
      </c>
      <c r="I2" s="39">
        <v>49</v>
      </c>
      <c r="J2" s="39">
        <v>0</v>
      </c>
      <c r="K2" s="39">
        <v>0</v>
      </c>
      <c r="L2" s="39">
        <v>280143.21000000002</v>
      </c>
      <c r="M2" s="39">
        <v>25</v>
      </c>
    </row>
    <row r="3" spans="1:13" x14ac:dyDescent="0.25">
      <c r="A3" s="38" t="s">
        <v>48</v>
      </c>
      <c r="B3" s="39">
        <v>137969.49</v>
      </c>
      <c r="C3" s="39">
        <v>12</v>
      </c>
      <c r="D3" s="39">
        <v>0</v>
      </c>
      <c r="E3" s="39">
        <v>0</v>
      </c>
      <c r="F3" s="39">
        <v>0</v>
      </c>
      <c r="G3" s="39">
        <v>0</v>
      </c>
      <c r="H3" s="39">
        <v>127553.96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2486364.06</v>
      </c>
      <c r="C4" s="39">
        <v>70</v>
      </c>
      <c r="D4" s="39">
        <v>426032.53</v>
      </c>
      <c r="E4" s="39">
        <v>20</v>
      </c>
      <c r="F4" s="39">
        <v>344701.15</v>
      </c>
      <c r="G4" s="39">
        <v>30</v>
      </c>
      <c r="H4" s="39">
        <v>2240139.59</v>
      </c>
      <c r="I4" s="39">
        <v>66</v>
      </c>
      <c r="J4" s="39">
        <v>334819.07</v>
      </c>
      <c r="K4" s="39">
        <v>22</v>
      </c>
      <c r="L4" s="39">
        <v>316836.05</v>
      </c>
      <c r="M4" s="39">
        <v>30</v>
      </c>
    </row>
    <row r="5" spans="1:13" x14ac:dyDescent="0.25">
      <c r="A5" s="38" t="s">
        <v>50</v>
      </c>
      <c r="B5" s="39">
        <v>815312.43</v>
      </c>
      <c r="C5" s="39">
        <v>10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379577.96</v>
      </c>
      <c r="C6" s="39">
        <v>10</v>
      </c>
      <c r="D6" s="39">
        <v>0</v>
      </c>
      <c r="E6" s="39">
        <v>0</v>
      </c>
      <c r="F6" s="39">
        <v>0</v>
      </c>
      <c r="G6" s="39">
        <v>0</v>
      </c>
      <c r="H6" s="39">
        <v>349011.67</v>
      </c>
      <c r="I6" s="39">
        <v>11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308284.53999999998</v>
      </c>
      <c r="C7" s="39">
        <v>17</v>
      </c>
      <c r="D7" s="39">
        <v>0</v>
      </c>
      <c r="E7" s="39">
        <v>0</v>
      </c>
      <c r="F7" s="39">
        <v>0</v>
      </c>
      <c r="G7" s="39">
        <v>0</v>
      </c>
      <c r="H7" s="39">
        <v>319470.01</v>
      </c>
      <c r="I7" s="39">
        <v>18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3369849.5</v>
      </c>
      <c r="C8" s="39">
        <v>82</v>
      </c>
      <c r="D8" s="39">
        <v>634913.22</v>
      </c>
      <c r="E8" s="39">
        <v>17</v>
      </c>
      <c r="F8" s="39">
        <v>503356.55</v>
      </c>
      <c r="G8" s="39">
        <v>35</v>
      </c>
      <c r="H8" s="39">
        <v>3118530.41</v>
      </c>
      <c r="I8" s="39">
        <v>86</v>
      </c>
      <c r="J8" s="39">
        <v>519360.37</v>
      </c>
      <c r="K8" s="39">
        <v>18</v>
      </c>
      <c r="L8" s="39">
        <v>454826.7</v>
      </c>
      <c r="M8" s="39">
        <v>37</v>
      </c>
    </row>
    <row r="9" spans="1:13" x14ac:dyDescent="0.25">
      <c r="A9" s="38" t="s">
        <v>54</v>
      </c>
      <c r="B9" s="39">
        <v>326422.52</v>
      </c>
      <c r="C9" s="39">
        <v>13</v>
      </c>
      <c r="D9" s="39">
        <v>0</v>
      </c>
      <c r="E9" s="39">
        <v>0</v>
      </c>
      <c r="F9" s="39">
        <v>0</v>
      </c>
      <c r="G9" s="39">
        <v>0</v>
      </c>
      <c r="H9" s="39">
        <v>312639.35999999999</v>
      </c>
      <c r="I9" s="39">
        <v>14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0</v>
      </c>
      <c r="C10" s="39">
        <v>0</v>
      </c>
      <c r="D10" s="39">
        <v>315185.06</v>
      </c>
      <c r="E10" s="39">
        <v>14</v>
      </c>
      <c r="F10" s="39">
        <v>0</v>
      </c>
      <c r="G10" s="39">
        <v>0</v>
      </c>
      <c r="H10" s="39">
        <v>0</v>
      </c>
      <c r="I10" s="39">
        <v>0</v>
      </c>
      <c r="J10" s="39">
        <v>231170.23</v>
      </c>
      <c r="K10" s="39">
        <v>12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8482087.4700000007</v>
      </c>
      <c r="C11" s="39">
        <v>178</v>
      </c>
      <c r="D11" s="39">
        <v>2863524.01</v>
      </c>
      <c r="E11" s="39">
        <v>19</v>
      </c>
      <c r="F11" s="39">
        <v>3010407.33</v>
      </c>
      <c r="G11" s="39">
        <v>108</v>
      </c>
      <c r="H11" s="39">
        <v>7752399.3899999997</v>
      </c>
      <c r="I11" s="39">
        <v>180</v>
      </c>
      <c r="J11" s="39">
        <v>2129139.11</v>
      </c>
      <c r="K11" s="39">
        <v>20</v>
      </c>
      <c r="L11" s="39">
        <v>2881948.57</v>
      </c>
      <c r="M11" s="39">
        <v>104</v>
      </c>
    </row>
    <row r="12" spans="1:13" x14ac:dyDescent="0.25">
      <c r="A12" s="38" t="s">
        <v>57</v>
      </c>
      <c r="B12" s="39">
        <v>958780.37</v>
      </c>
      <c r="C12" s="39">
        <v>15</v>
      </c>
      <c r="D12" s="39">
        <v>973354.72</v>
      </c>
      <c r="E12" s="39">
        <v>12</v>
      </c>
      <c r="F12" s="39">
        <v>284688.09999999998</v>
      </c>
      <c r="G12" s="39">
        <v>10</v>
      </c>
      <c r="H12" s="39">
        <v>786640.42</v>
      </c>
      <c r="I12" s="39">
        <v>14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372203.5</v>
      </c>
      <c r="C13" s="39">
        <v>15</v>
      </c>
      <c r="D13" s="39">
        <v>0</v>
      </c>
      <c r="E13" s="39">
        <v>0</v>
      </c>
      <c r="F13" s="39">
        <v>0</v>
      </c>
      <c r="G13" s="39">
        <v>0</v>
      </c>
      <c r="H13" s="39">
        <v>301877.2</v>
      </c>
      <c r="I13" s="39">
        <v>14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307308.33</v>
      </c>
      <c r="C14" s="39">
        <v>16</v>
      </c>
      <c r="D14" s="39">
        <v>60255.55</v>
      </c>
      <c r="E14" s="39">
        <v>12</v>
      </c>
      <c r="F14" s="39">
        <v>0</v>
      </c>
      <c r="G14" s="39">
        <v>0</v>
      </c>
      <c r="H14" s="39">
        <v>254877.53</v>
      </c>
      <c r="I14" s="39">
        <v>17</v>
      </c>
      <c r="J14" s="39">
        <v>59285.03</v>
      </c>
      <c r="K14" s="39">
        <v>11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2186908.41</v>
      </c>
      <c r="C15" s="39">
        <v>47</v>
      </c>
      <c r="D15" s="39">
        <v>0</v>
      </c>
      <c r="E15" s="39">
        <v>0</v>
      </c>
      <c r="F15" s="39">
        <v>299421.68</v>
      </c>
      <c r="G15" s="39">
        <v>17</v>
      </c>
      <c r="H15" s="39">
        <v>1987926</v>
      </c>
      <c r="I15" s="39">
        <v>48</v>
      </c>
      <c r="J15" s="39">
        <v>0</v>
      </c>
      <c r="K15" s="39">
        <v>0</v>
      </c>
      <c r="L15" s="39">
        <v>272071.58</v>
      </c>
      <c r="M15" s="39">
        <v>18</v>
      </c>
    </row>
    <row r="16" spans="1:13" x14ac:dyDescent="0.25">
      <c r="A16" s="38" t="s">
        <v>61</v>
      </c>
      <c r="B16" s="39">
        <v>776204.49</v>
      </c>
      <c r="C16" s="39">
        <v>20</v>
      </c>
      <c r="D16" s="39">
        <v>0</v>
      </c>
      <c r="E16" s="39">
        <v>0</v>
      </c>
      <c r="F16" s="39">
        <v>0</v>
      </c>
      <c r="G16" s="39">
        <v>0</v>
      </c>
      <c r="H16" s="39">
        <v>746247.23</v>
      </c>
      <c r="I16" s="39">
        <v>21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264651.67</v>
      </c>
      <c r="C17" s="39">
        <v>11</v>
      </c>
      <c r="D17" s="39">
        <v>0</v>
      </c>
      <c r="E17" s="39">
        <v>0</v>
      </c>
      <c r="F17" s="39">
        <v>0</v>
      </c>
      <c r="G17" s="39">
        <v>0</v>
      </c>
      <c r="H17" s="39">
        <v>281165.17</v>
      </c>
      <c r="I17" s="39">
        <v>10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899290.49</v>
      </c>
      <c r="C18" s="39">
        <v>21</v>
      </c>
      <c r="D18" s="39">
        <v>444700.44</v>
      </c>
      <c r="E18" s="39">
        <v>43</v>
      </c>
      <c r="F18" s="39">
        <v>299587.34999999998</v>
      </c>
      <c r="G18" s="39">
        <v>11</v>
      </c>
      <c r="H18" s="39">
        <v>749213.58</v>
      </c>
      <c r="I18" s="39">
        <v>24</v>
      </c>
      <c r="J18" s="39">
        <v>541696.80000000005</v>
      </c>
      <c r="K18" s="39">
        <v>43</v>
      </c>
      <c r="L18" s="39">
        <v>276521.95</v>
      </c>
      <c r="M18" s="39">
        <v>14</v>
      </c>
    </row>
    <row r="19" spans="1:13" x14ac:dyDescent="0.25">
      <c r="A19" s="38" t="s">
        <v>64</v>
      </c>
      <c r="B19" s="39">
        <v>386117.24</v>
      </c>
      <c r="C19" s="39">
        <v>16</v>
      </c>
      <c r="D19" s="39">
        <v>0</v>
      </c>
      <c r="E19" s="39">
        <v>0</v>
      </c>
      <c r="F19" s="39">
        <v>0</v>
      </c>
      <c r="G19" s="39">
        <v>0</v>
      </c>
      <c r="H19" s="39">
        <v>325057.03999999998</v>
      </c>
      <c r="I19" s="39">
        <v>14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3281070</v>
      </c>
      <c r="C20" s="39">
        <v>70</v>
      </c>
      <c r="D20" s="39">
        <v>0</v>
      </c>
      <c r="E20" s="39">
        <v>0</v>
      </c>
      <c r="F20" s="39">
        <v>343627.28</v>
      </c>
      <c r="G20" s="39">
        <v>22</v>
      </c>
      <c r="H20" s="39">
        <v>2920214.15</v>
      </c>
      <c r="I20" s="39">
        <v>71</v>
      </c>
      <c r="J20" s="39">
        <v>0</v>
      </c>
      <c r="K20" s="39">
        <v>0</v>
      </c>
      <c r="L20" s="39">
        <v>296348.59000000003</v>
      </c>
      <c r="M20" s="39">
        <v>21</v>
      </c>
    </row>
    <row r="21" spans="1:13" x14ac:dyDescent="0.25">
      <c r="A21" s="38" t="s">
        <v>66</v>
      </c>
      <c r="B21" s="39">
        <v>465405.18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455383.39</v>
      </c>
      <c r="I21" s="39">
        <v>14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250616.06</v>
      </c>
      <c r="C22" s="39">
        <v>15</v>
      </c>
      <c r="D22" s="39">
        <v>0</v>
      </c>
      <c r="E22" s="39">
        <v>0</v>
      </c>
      <c r="F22" s="39">
        <v>0</v>
      </c>
      <c r="G22" s="39">
        <v>0</v>
      </c>
      <c r="H22" s="39">
        <v>236103.07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1737889.75</v>
      </c>
      <c r="C23" s="39">
        <v>41</v>
      </c>
      <c r="D23" s="39">
        <v>781130.84</v>
      </c>
      <c r="E23" s="39">
        <v>14</v>
      </c>
      <c r="F23" s="39">
        <v>304311.65999999997</v>
      </c>
      <c r="G23" s="39">
        <v>18</v>
      </c>
      <c r="H23" s="39">
        <v>1503610.46</v>
      </c>
      <c r="I23" s="39">
        <v>41</v>
      </c>
      <c r="J23" s="39">
        <v>798604.19</v>
      </c>
      <c r="K23" s="39">
        <v>17</v>
      </c>
      <c r="L23" s="39">
        <v>216104.3</v>
      </c>
      <c r="M23" s="39">
        <v>16</v>
      </c>
    </row>
    <row r="24" spans="1:13" x14ac:dyDescent="0.25">
      <c r="A24" s="38" t="s">
        <v>69</v>
      </c>
      <c r="B24" s="39">
        <v>387662.37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387171.24</v>
      </c>
      <c r="I24" s="39">
        <v>11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763923.94</v>
      </c>
      <c r="E25" s="39">
        <v>18</v>
      </c>
      <c r="F25" s="39">
        <v>0</v>
      </c>
      <c r="G25" s="39">
        <v>0</v>
      </c>
      <c r="H25" s="39">
        <v>0</v>
      </c>
      <c r="I25" s="39">
        <v>0</v>
      </c>
      <c r="J25" s="39">
        <v>686142.37</v>
      </c>
      <c r="K25" s="39">
        <v>19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172225.2</v>
      </c>
      <c r="C26" s="39">
        <v>11</v>
      </c>
      <c r="D26" s="39">
        <v>0</v>
      </c>
      <c r="E26" s="39">
        <v>0</v>
      </c>
      <c r="F26" s="39">
        <v>0</v>
      </c>
      <c r="G26" s="39">
        <v>0</v>
      </c>
      <c r="H26" s="39">
        <v>228212.58</v>
      </c>
      <c r="I26" s="39">
        <v>12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3377570.53</v>
      </c>
      <c r="C27" s="39">
        <v>37</v>
      </c>
      <c r="D27" s="39">
        <v>3415345.65</v>
      </c>
      <c r="E27" s="39">
        <v>74</v>
      </c>
      <c r="F27" s="39">
        <v>1780731.59</v>
      </c>
      <c r="G27" s="39">
        <v>30</v>
      </c>
      <c r="H27" s="39">
        <v>2223196.2400000002</v>
      </c>
      <c r="I27" s="39">
        <v>39</v>
      </c>
      <c r="J27" s="39">
        <v>2586829.21</v>
      </c>
      <c r="K27" s="39">
        <v>71</v>
      </c>
      <c r="L27" s="39">
        <v>1244559.31</v>
      </c>
      <c r="M27" s="39">
        <v>31</v>
      </c>
    </row>
    <row r="28" spans="1:13" x14ac:dyDescent="0.25">
      <c r="A28" s="38" t="s">
        <v>73</v>
      </c>
      <c r="B28" s="39">
        <v>293049.49</v>
      </c>
      <c r="C28" s="39">
        <v>14</v>
      </c>
      <c r="D28" s="39">
        <v>0</v>
      </c>
      <c r="E28" s="39">
        <v>0</v>
      </c>
      <c r="F28" s="39">
        <v>0</v>
      </c>
      <c r="G28" s="39">
        <v>0</v>
      </c>
      <c r="H28" s="39">
        <v>241225.17</v>
      </c>
      <c r="I28" s="39">
        <v>15</v>
      </c>
      <c r="J28" s="39">
        <v>55524.2</v>
      </c>
      <c r="K28" s="39">
        <v>11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2436117.94</v>
      </c>
      <c r="C29" s="39">
        <v>38</v>
      </c>
      <c r="D29" s="39">
        <v>2358397.63</v>
      </c>
      <c r="E29" s="39">
        <v>46</v>
      </c>
      <c r="F29" s="39">
        <v>837623.14</v>
      </c>
      <c r="G29" s="39">
        <v>21</v>
      </c>
      <c r="H29" s="39">
        <v>2001446.18</v>
      </c>
      <c r="I29" s="39">
        <v>38</v>
      </c>
      <c r="J29" s="39">
        <v>1819172.67</v>
      </c>
      <c r="K29" s="39">
        <v>40</v>
      </c>
      <c r="L29" s="39">
        <v>729180.38</v>
      </c>
      <c r="M29" s="39">
        <v>22</v>
      </c>
    </row>
    <row r="30" spans="1:13" x14ac:dyDescent="0.25">
      <c r="A30" s="38" t="s">
        <v>75</v>
      </c>
      <c r="B30" s="39">
        <v>997935.16</v>
      </c>
      <c r="C30" s="39">
        <v>25</v>
      </c>
      <c r="D30" s="39">
        <v>0</v>
      </c>
      <c r="E30" s="39">
        <v>0</v>
      </c>
      <c r="F30" s="39">
        <v>93427.12</v>
      </c>
      <c r="G30" s="39">
        <v>12</v>
      </c>
      <c r="H30" s="39">
        <v>926811.49</v>
      </c>
      <c r="I30" s="39">
        <v>26</v>
      </c>
      <c r="J30" s="39">
        <v>0</v>
      </c>
      <c r="K30" s="39">
        <v>0</v>
      </c>
      <c r="L30" s="39">
        <v>93326.56</v>
      </c>
      <c r="M30" s="39">
        <v>12</v>
      </c>
    </row>
    <row r="31" spans="1:13" x14ac:dyDescent="0.25">
      <c r="A31" s="38" t="s">
        <v>76</v>
      </c>
      <c r="B31" s="39">
        <v>1923173.41</v>
      </c>
      <c r="C31" s="39">
        <v>51</v>
      </c>
      <c r="D31" s="39">
        <v>1386326.62</v>
      </c>
      <c r="E31" s="39">
        <v>28</v>
      </c>
      <c r="F31" s="39">
        <v>381495.07</v>
      </c>
      <c r="G31" s="39">
        <v>31</v>
      </c>
      <c r="H31" s="39">
        <v>1706797.77</v>
      </c>
      <c r="I31" s="39">
        <v>51</v>
      </c>
      <c r="J31" s="39">
        <v>1015126.46</v>
      </c>
      <c r="K31" s="39">
        <v>31</v>
      </c>
      <c r="L31" s="39">
        <v>360792.94</v>
      </c>
      <c r="M31" s="39">
        <v>30</v>
      </c>
    </row>
    <row r="32" spans="1:13" x14ac:dyDescent="0.25">
      <c r="A32" s="38" t="s">
        <v>77</v>
      </c>
      <c r="B32" s="39">
        <v>1813769.86</v>
      </c>
      <c r="C32" s="39">
        <v>49</v>
      </c>
      <c r="D32" s="39">
        <v>0</v>
      </c>
      <c r="E32" s="39">
        <v>0</v>
      </c>
      <c r="F32" s="39">
        <v>292031.7</v>
      </c>
      <c r="G32" s="39">
        <v>23</v>
      </c>
      <c r="H32" s="39">
        <v>1717552.32</v>
      </c>
      <c r="I32" s="39">
        <v>49</v>
      </c>
      <c r="J32" s="39">
        <v>0</v>
      </c>
      <c r="K32" s="39">
        <v>0</v>
      </c>
      <c r="L32" s="39">
        <v>250801.32</v>
      </c>
      <c r="M32" s="39">
        <v>24</v>
      </c>
    </row>
    <row r="33" spans="1:13" x14ac:dyDescent="0.25">
      <c r="A33" s="38" t="s">
        <v>78</v>
      </c>
      <c r="B33" s="39">
        <v>960917.36</v>
      </c>
      <c r="C33" s="39">
        <v>22</v>
      </c>
      <c r="D33" s="39">
        <v>0</v>
      </c>
      <c r="E33" s="39">
        <v>0</v>
      </c>
      <c r="F33" s="39">
        <v>0</v>
      </c>
      <c r="G33" s="39">
        <v>0</v>
      </c>
      <c r="H33" s="39">
        <v>807583.95</v>
      </c>
      <c r="I33" s="39">
        <v>19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180957.35</v>
      </c>
      <c r="C34" s="39">
        <v>10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57850.54</v>
      </c>
      <c r="K34" s="39">
        <v>12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2035221.33</v>
      </c>
      <c r="C35" s="39">
        <v>55</v>
      </c>
      <c r="D35" s="39">
        <v>0</v>
      </c>
      <c r="E35" s="39">
        <v>0</v>
      </c>
      <c r="F35" s="39">
        <v>371207.93</v>
      </c>
      <c r="G35" s="39">
        <v>26</v>
      </c>
      <c r="H35" s="39">
        <v>1909571.04</v>
      </c>
      <c r="I35" s="39">
        <v>54</v>
      </c>
      <c r="J35" s="39">
        <v>0</v>
      </c>
      <c r="K35" s="39">
        <v>0</v>
      </c>
      <c r="L35" s="39">
        <v>356734.74</v>
      </c>
      <c r="M35" s="39">
        <v>26</v>
      </c>
    </row>
    <row r="36" spans="1:13" x14ac:dyDescent="0.25">
      <c r="A36" s="38" t="s">
        <v>81</v>
      </c>
      <c r="B36" s="39">
        <v>1221534.8500000001</v>
      </c>
      <c r="C36" s="39">
        <v>27</v>
      </c>
      <c r="D36" s="39">
        <v>83488.009999999995</v>
      </c>
      <c r="E36" s="39">
        <v>10</v>
      </c>
      <c r="F36" s="39">
        <v>126760.45</v>
      </c>
      <c r="G36" s="39">
        <v>10</v>
      </c>
      <c r="H36" s="39">
        <v>1080852.98</v>
      </c>
      <c r="I36" s="39">
        <v>28</v>
      </c>
      <c r="J36" s="39">
        <v>71811.490000000005</v>
      </c>
      <c r="K36" s="39">
        <v>11</v>
      </c>
      <c r="L36" s="39">
        <v>104570.98</v>
      </c>
      <c r="M36" s="39">
        <v>11</v>
      </c>
    </row>
    <row r="37" spans="1:13" x14ac:dyDescent="0.25">
      <c r="A37" s="38" t="s">
        <v>82</v>
      </c>
      <c r="B37" s="39">
        <v>828302.89</v>
      </c>
      <c r="C37" s="39">
        <v>29</v>
      </c>
      <c r="D37" s="39">
        <v>0</v>
      </c>
      <c r="E37" s="39">
        <v>0</v>
      </c>
      <c r="F37" s="39">
        <v>100815.36</v>
      </c>
      <c r="G37" s="39">
        <v>13</v>
      </c>
      <c r="H37" s="39">
        <v>768203.99</v>
      </c>
      <c r="I37" s="39">
        <v>29</v>
      </c>
      <c r="J37" s="39">
        <v>0</v>
      </c>
      <c r="K37" s="39">
        <v>0</v>
      </c>
      <c r="L37" s="39">
        <v>105955.85</v>
      </c>
      <c r="M37" s="39">
        <v>13</v>
      </c>
    </row>
    <row r="38" spans="1:13" x14ac:dyDescent="0.25">
      <c r="A38" s="38" t="s">
        <v>83</v>
      </c>
      <c r="B38" s="39">
        <v>331236.64</v>
      </c>
      <c r="C38" s="39">
        <v>21</v>
      </c>
      <c r="D38" s="39">
        <v>0</v>
      </c>
      <c r="E38" s="39">
        <v>0</v>
      </c>
      <c r="F38" s="39">
        <v>0</v>
      </c>
      <c r="G38" s="39">
        <v>0</v>
      </c>
      <c r="H38" s="39">
        <v>290355.57</v>
      </c>
      <c r="I38" s="39">
        <v>19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32734.14</v>
      </c>
      <c r="E39" s="39">
        <v>10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185128.03</v>
      </c>
      <c r="C40" s="39">
        <v>12</v>
      </c>
      <c r="D40" s="39">
        <v>0</v>
      </c>
      <c r="E40" s="39">
        <v>0</v>
      </c>
      <c r="F40" s="39">
        <v>0</v>
      </c>
      <c r="G40" s="39">
        <v>0</v>
      </c>
      <c r="H40" s="39">
        <v>173828.98</v>
      </c>
      <c r="I40" s="39">
        <v>13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539270.79</v>
      </c>
      <c r="C41" s="39">
        <v>20</v>
      </c>
      <c r="D41" s="39">
        <v>0</v>
      </c>
      <c r="E41" s="39">
        <v>0</v>
      </c>
      <c r="F41" s="39">
        <v>0</v>
      </c>
      <c r="G41" s="39">
        <v>0</v>
      </c>
      <c r="H41" s="39">
        <v>500340.49</v>
      </c>
      <c r="I41" s="39">
        <v>22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221217.54</v>
      </c>
      <c r="I42" s="39">
        <v>10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380730.78</v>
      </c>
      <c r="C43" s="39">
        <v>27</v>
      </c>
      <c r="D43" s="39">
        <v>0</v>
      </c>
      <c r="E43" s="39">
        <v>0</v>
      </c>
      <c r="F43" s="39">
        <v>88416.95</v>
      </c>
      <c r="G43" s="39">
        <v>10</v>
      </c>
      <c r="H43" s="39">
        <v>403824.03</v>
      </c>
      <c r="I43" s="39">
        <v>30</v>
      </c>
      <c r="J43" s="39">
        <v>0</v>
      </c>
      <c r="K43" s="39">
        <v>0</v>
      </c>
      <c r="L43" s="39">
        <v>90982.97</v>
      </c>
      <c r="M43" s="39">
        <v>13</v>
      </c>
    </row>
    <row r="44" spans="1:13" x14ac:dyDescent="0.25">
      <c r="A44" s="38" t="s">
        <v>89</v>
      </c>
      <c r="B44" s="39">
        <v>331017.53000000003</v>
      </c>
      <c r="C44" s="39">
        <v>12</v>
      </c>
      <c r="D44" s="39">
        <v>0</v>
      </c>
      <c r="E44" s="39">
        <v>0</v>
      </c>
      <c r="F44" s="39">
        <v>0</v>
      </c>
      <c r="G44" s="39">
        <v>0</v>
      </c>
      <c r="H44" s="39">
        <v>300630.3</v>
      </c>
      <c r="I44" s="39">
        <v>10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3743705.86</v>
      </c>
      <c r="C45" s="39">
        <v>89</v>
      </c>
      <c r="D45" s="39">
        <v>300217.90000000002</v>
      </c>
      <c r="E45" s="39">
        <v>12</v>
      </c>
      <c r="F45" s="39">
        <v>502996.25</v>
      </c>
      <c r="G45" s="39">
        <v>36</v>
      </c>
      <c r="H45" s="39">
        <v>3464513.07</v>
      </c>
      <c r="I45" s="39">
        <v>91</v>
      </c>
      <c r="J45" s="39">
        <v>274647.78999999998</v>
      </c>
      <c r="K45" s="39">
        <v>11</v>
      </c>
      <c r="L45" s="39">
        <v>479052.09</v>
      </c>
      <c r="M45" s="39">
        <v>39</v>
      </c>
    </row>
    <row r="46" spans="1:13" x14ac:dyDescent="0.25">
      <c r="A46" s="38" t="s">
        <v>91</v>
      </c>
      <c r="B46" s="39">
        <v>1344719.35</v>
      </c>
      <c r="C46" s="39">
        <v>12</v>
      </c>
      <c r="D46" s="39">
        <v>0</v>
      </c>
      <c r="E46" s="39">
        <v>0</v>
      </c>
      <c r="F46" s="39">
        <v>0</v>
      </c>
      <c r="G46" s="39">
        <v>0</v>
      </c>
      <c r="H46" s="39">
        <v>1109877.26</v>
      </c>
      <c r="I46" s="39">
        <v>13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816685.44</v>
      </c>
      <c r="C47" s="39">
        <v>24</v>
      </c>
      <c r="D47" s="39">
        <v>147323.20000000001</v>
      </c>
      <c r="E47" s="39">
        <v>10</v>
      </c>
      <c r="F47" s="39">
        <v>107488.03</v>
      </c>
      <c r="G47" s="39">
        <v>11</v>
      </c>
      <c r="H47" s="39">
        <v>756885.01</v>
      </c>
      <c r="I47" s="39">
        <v>26</v>
      </c>
      <c r="J47" s="39">
        <v>154489.16</v>
      </c>
      <c r="K47" s="39">
        <v>10</v>
      </c>
      <c r="L47" s="39">
        <v>102702.33</v>
      </c>
      <c r="M47" s="39">
        <v>13</v>
      </c>
    </row>
    <row r="48" spans="1:13" x14ac:dyDescent="0.25">
      <c r="A48" s="38" t="s">
        <v>93</v>
      </c>
      <c r="B48" s="39">
        <v>6745735.5599999996</v>
      </c>
      <c r="C48" s="39">
        <v>95</v>
      </c>
      <c r="D48" s="39">
        <v>2104685.34</v>
      </c>
      <c r="E48" s="39">
        <v>22</v>
      </c>
      <c r="F48" s="39">
        <v>809072.06</v>
      </c>
      <c r="G48" s="39">
        <v>36</v>
      </c>
      <c r="H48" s="39">
        <v>6876474.3600000003</v>
      </c>
      <c r="I48" s="39">
        <v>93</v>
      </c>
      <c r="J48" s="39">
        <v>2368192.4500000002</v>
      </c>
      <c r="K48" s="39">
        <v>22</v>
      </c>
      <c r="L48" s="39">
        <v>699437.09</v>
      </c>
      <c r="M48" s="39">
        <v>36</v>
      </c>
    </row>
    <row r="49" spans="1:13" x14ac:dyDescent="0.25">
      <c r="A49" s="38" t="s">
        <v>94</v>
      </c>
      <c r="B49" s="39">
        <v>921536.09</v>
      </c>
      <c r="C49" s="39">
        <v>31</v>
      </c>
      <c r="D49" s="39">
        <v>0</v>
      </c>
      <c r="E49" s="39">
        <v>0</v>
      </c>
      <c r="F49" s="39">
        <v>81319.14</v>
      </c>
      <c r="G49" s="39">
        <v>14</v>
      </c>
      <c r="H49" s="39">
        <v>864496.7</v>
      </c>
      <c r="I49" s="39">
        <v>31</v>
      </c>
      <c r="J49" s="39">
        <v>0</v>
      </c>
      <c r="K49" s="39">
        <v>0</v>
      </c>
      <c r="L49" s="39">
        <v>79172.92</v>
      </c>
      <c r="M49" s="39">
        <v>14</v>
      </c>
    </row>
    <row r="50" spans="1:13" x14ac:dyDescent="0.25">
      <c r="A50" s="38" t="s">
        <v>95</v>
      </c>
      <c r="B50" s="39">
        <v>1723013.7</v>
      </c>
      <c r="C50" s="39">
        <v>45</v>
      </c>
      <c r="D50" s="39">
        <v>0</v>
      </c>
      <c r="E50" s="39">
        <v>0</v>
      </c>
      <c r="F50" s="39">
        <v>229421.17</v>
      </c>
      <c r="G50" s="39">
        <v>21</v>
      </c>
      <c r="H50" s="39">
        <v>1464694.22</v>
      </c>
      <c r="I50" s="39">
        <v>41</v>
      </c>
      <c r="J50" s="39">
        <v>0</v>
      </c>
      <c r="K50" s="39">
        <v>0</v>
      </c>
      <c r="L50" s="39">
        <v>195130.66</v>
      </c>
      <c r="M50" s="39">
        <v>16</v>
      </c>
    </row>
    <row r="51" spans="1:13" x14ac:dyDescent="0.25">
      <c r="A51" s="38" t="s">
        <v>96</v>
      </c>
      <c r="B51" s="39">
        <v>687643.24</v>
      </c>
      <c r="C51" s="39">
        <v>11</v>
      </c>
      <c r="D51" s="39">
        <v>0</v>
      </c>
      <c r="E51" s="39">
        <v>0</v>
      </c>
      <c r="F51" s="39">
        <v>0</v>
      </c>
      <c r="G51" s="39">
        <v>0</v>
      </c>
      <c r="H51" s="39">
        <v>694017.27</v>
      </c>
      <c r="I51" s="39">
        <v>13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1133562.3799999999</v>
      </c>
      <c r="C52" s="39">
        <v>41</v>
      </c>
      <c r="D52" s="39">
        <v>0</v>
      </c>
      <c r="E52" s="39">
        <v>0</v>
      </c>
      <c r="F52" s="39">
        <v>119752.08</v>
      </c>
      <c r="G52" s="39">
        <v>20</v>
      </c>
      <c r="H52" s="39">
        <v>1013237.53</v>
      </c>
      <c r="I52" s="39">
        <v>42</v>
      </c>
      <c r="J52" s="39">
        <v>0</v>
      </c>
      <c r="K52" s="39">
        <v>0</v>
      </c>
      <c r="L52" s="39">
        <v>106862.85</v>
      </c>
      <c r="M52" s="39">
        <v>19</v>
      </c>
    </row>
    <row r="53" spans="1:13" x14ac:dyDescent="0.25">
      <c r="A53" s="38" t="s">
        <v>98</v>
      </c>
      <c r="B53" s="39">
        <v>4754308.32</v>
      </c>
      <c r="C53" s="39">
        <v>69</v>
      </c>
      <c r="D53" s="39">
        <v>6506232.6500000004</v>
      </c>
      <c r="E53" s="39">
        <v>83</v>
      </c>
      <c r="F53" s="39">
        <v>1788512.55</v>
      </c>
      <c r="G53" s="39">
        <v>46</v>
      </c>
      <c r="H53" s="39">
        <v>3174286.74</v>
      </c>
      <c r="I53" s="39">
        <v>64</v>
      </c>
      <c r="J53" s="39">
        <v>5476811.5499999998</v>
      </c>
      <c r="K53" s="39">
        <v>77</v>
      </c>
      <c r="L53" s="39">
        <v>1285301.78</v>
      </c>
      <c r="M53" s="39">
        <v>43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1628828.35</v>
      </c>
      <c r="E54" s="39">
        <v>12</v>
      </c>
      <c r="F54" s="39">
        <v>0</v>
      </c>
      <c r="G54" s="39">
        <v>0</v>
      </c>
      <c r="H54" s="39">
        <v>0</v>
      </c>
      <c r="I54" s="39">
        <v>0</v>
      </c>
      <c r="J54" s="39">
        <v>1258189.8600000001</v>
      </c>
      <c r="K54" s="39">
        <v>11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478003.54</v>
      </c>
      <c r="C55" s="39">
        <v>15</v>
      </c>
      <c r="D55" s="39">
        <v>0</v>
      </c>
      <c r="E55" s="39">
        <v>0</v>
      </c>
      <c r="F55" s="39">
        <v>0</v>
      </c>
      <c r="G55" s="39">
        <v>0</v>
      </c>
      <c r="H55" s="39">
        <v>432180.81</v>
      </c>
      <c r="I55" s="39">
        <v>15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325709.82</v>
      </c>
      <c r="C56" s="39">
        <v>14</v>
      </c>
      <c r="D56" s="39">
        <v>0</v>
      </c>
      <c r="E56" s="39">
        <v>0</v>
      </c>
      <c r="F56" s="39">
        <v>0</v>
      </c>
      <c r="G56" s="39">
        <v>0</v>
      </c>
      <c r="H56" s="39">
        <v>315720.92</v>
      </c>
      <c r="I56" s="39">
        <v>15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975986.23</v>
      </c>
      <c r="C57" s="39">
        <v>29</v>
      </c>
      <c r="D57" s="39">
        <v>286745.75</v>
      </c>
      <c r="E57" s="39">
        <v>17</v>
      </c>
      <c r="F57" s="39">
        <v>307167.83</v>
      </c>
      <c r="G57" s="39">
        <v>17</v>
      </c>
      <c r="H57" s="39">
        <v>765956.14</v>
      </c>
      <c r="I57" s="39">
        <v>31</v>
      </c>
      <c r="J57" s="39">
        <v>247308.89</v>
      </c>
      <c r="K57" s="39">
        <v>20</v>
      </c>
      <c r="L57" s="39">
        <v>259485.24</v>
      </c>
      <c r="M57" s="39">
        <v>19</v>
      </c>
    </row>
    <row r="58" spans="1:13" x14ac:dyDescent="0.25">
      <c r="A58" s="38" t="s">
        <v>103</v>
      </c>
      <c r="B58" s="39">
        <v>1022942.42</v>
      </c>
      <c r="C58" s="39">
        <v>16</v>
      </c>
      <c r="D58" s="39">
        <v>902944.16</v>
      </c>
      <c r="E58" s="39">
        <v>24</v>
      </c>
      <c r="F58" s="39">
        <v>471902.77</v>
      </c>
      <c r="G58" s="39">
        <v>13</v>
      </c>
      <c r="H58" s="39">
        <v>834813.6</v>
      </c>
      <c r="I58" s="39">
        <v>17</v>
      </c>
      <c r="J58" s="39">
        <v>848536.19</v>
      </c>
      <c r="K58" s="39">
        <v>20</v>
      </c>
      <c r="L58" s="39">
        <v>398220.21</v>
      </c>
      <c r="M58" s="39">
        <v>14</v>
      </c>
    </row>
    <row r="59" spans="1:13" x14ac:dyDescent="0.25">
      <c r="A59" s="38" t="s">
        <v>104</v>
      </c>
      <c r="B59" s="39">
        <v>1325427.9099999999</v>
      </c>
      <c r="C59" s="39">
        <v>40</v>
      </c>
      <c r="D59" s="39">
        <v>558013.85</v>
      </c>
      <c r="E59" s="39">
        <v>10</v>
      </c>
      <c r="F59" s="39">
        <v>373459.62</v>
      </c>
      <c r="G59" s="39">
        <v>17</v>
      </c>
      <c r="H59" s="39">
        <v>1205844.93</v>
      </c>
      <c r="I59" s="39">
        <v>38</v>
      </c>
      <c r="J59" s="39">
        <v>0</v>
      </c>
      <c r="K59" s="39">
        <v>0</v>
      </c>
      <c r="L59" s="39">
        <v>371223.19</v>
      </c>
      <c r="M59" s="39">
        <v>16</v>
      </c>
    </row>
    <row r="60" spans="1:13" x14ac:dyDescent="0.25">
      <c r="A60" s="38" t="s">
        <v>105</v>
      </c>
      <c r="B60" s="39">
        <v>3269062.9</v>
      </c>
      <c r="C60" s="39">
        <v>43</v>
      </c>
      <c r="D60" s="39">
        <v>0</v>
      </c>
      <c r="E60" s="39">
        <v>0</v>
      </c>
      <c r="F60" s="39">
        <v>391017.55</v>
      </c>
      <c r="G60" s="39">
        <v>18</v>
      </c>
      <c r="H60" s="39">
        <v>3239065.25</v>
      </c>
      <c r="I60" s="39">
        <v>44</v>
      </c>
      <c r="J60" s="39">
        <v>0</v>
      </c>
      <c r="K60" s="39">
        <v>0</v>
      </c>
      <c r="L60" s="39">
        <v>400843.53</v>
      </c>
      <c r="M60" s="39">
        <v>18</v>
      </c>
    </row>
    <row r="61" spans="1:13" x14ac:dyDescent="0.25">
      <c r="A61" s="38" t="s">
        <v>106</v>
      </c>
      <c r="B61" s="39">
        <v>660300.44999999995</v>
      </c>
      <c r="C61" s="39">
        <v>19</v>
      </c>
      <c r="D61" s="39">
        <v>139357.63</v>
      </c>
      <c r="E61" s="39">
        <v>17</v>
      </c>
      <c r="F61" s="39">
        <v>146166.91</v>
      </c>
      <c r="G61" s="39">
        <v>13</v>
      </c>
      <c r="H61" s="39">
        <v>659637.46</v>
      </c>
      <c r="I61" s="39">
        <v>19</v>
      </c>
      <c r="J61" s="39">
        <v>128062.25</v>
      </c>
      <c r="K61" s="39">
        <v>17</v>
      </c>
      <c r="L61" s="39">
        <v>212804.31</v>
      </c>
      <c r="M61" s="39">
        <v>14</v>
      </c>
    </row>
    <row r="62" spans="1:13" x14ac:dyDescent="0.25">
      <c r="A62" s="38" t="s">
        <v>107</v>
      </c>
      <c r="B62" s="39">
        <v>305965.06</v>
      </c>
      <c r="C62" s="39">
        <v>12</v>
      </c>
      <c r="D62" s="39">
        <v>0</v>
      </c>
      <c r="E62" s="39">
        <v>0</v>
      </c>
      <c r="F62" s="39">
        <v>0</v>
      </c>
      <c r="G62" s="39">
        <v>0</v>
      </c>
      <c r="H62" s="39">
        <v>247322.73</v>
      </c>
      <c r="I62" s="39">
        <v>11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113224.94</v>
      </c>
      <c r="E63" s="39">
        <v>17</v>
      </c>
      <c r="F63" s="39">
        <v>0</v>
      </c>
      <c r="G63" s="39">
        <v>0</v>
      </c>
      <c r="H63" s="39">
        <v>0</v>
      </c>
      <c r="I63" s="39">
        <v>0</v>
      </c>
      <c r="J63" s="39">
        <v>90494.12</v>
      </c>
      <c r="K63" s="39">
        <v>17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952562.51</v>
      </c>
      <c r="C64" s="39">
        <v>30</v>
      </c>
      <c r="D64" s="39">
        <v>0</v>
      </c>
      <c r="E64" s="39">
        <v>0</v>
      </c>
      <c r="F64" s="39">
        <v>366131.33</v>
      </c>
      <c r="G64" s="39">
        <v>12</v>
      </c>
      <c r="H64" s="39">
        <v>902404.59</v>
      </c>
      <c r="I64" s="39">
        <v>30</v>
      </c>
      <c r="J64" s="39">
        <v>0</v>
      </c>
      <c r="K64" s="39">
        <v>0</v>
      </c>
      <c r="L64" s="39">
        <v>343117.62</v>
      </c>
      <c r="M64" s="39">
        <v>12</v>
      </c>
    </row>
    <row r="65" spans="1:13" x14ac:dyDescent="0.25">
      <c r="A65" s="38" t="s">
        <v>110</v>
      </c>
      <c r="B65" s="39">
        <v>916945.61</v>
      </c>
      <c r="C65" s="39">
        <v>21</v>
      </c>
      <c r="D65" s="39">
        <v>870220.56</v>
      </c>
      <c r="E65" s="39">
        <v>18</v>
      </c>
      <c r="F65" s="39">
        <v>279378.45</v>
      </c>
      <c r="G65" s="39">
        <v>14</v>
      </c>
      <c r="H65" s="39">
        <v>792256.07</v>
      </c>
      <c r="I65" s="39">
        <v>25</v>
      </c>
      <c r="J65" s="39">
        <v>769008.35</v>
      </c>
      <c r="K65" s="39">
        <v>19</v>
      </c>
      <c r="L65" s="39">
        <v>273835.64</v>
      </c>
      <c r="M65" s="39">
        <v>16</v>
      </c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111</v>
      </c>
      <c r="B2" s="35">
        <v>3043073.5</v>
      </c>
      <c r="C2" s="36">
        <v>112</v>
      </c>
      <c r="D2" s="35">
        <v>540573.35</v>
      </c>
      <c r="E2" s="36">
        <v>42</v>
      </c>
      <c r="F2" s="35">
        <v>505209.5</v>
      </c>
      <c r="G2" s="36">
        <v>51</v>
      </c>
      <c r="H2" s="35">
        <v>2891060.81</v>
      </c>
      <c r="I2" s="36">
        <v>117</v>
      </c>
      <c r="J2" s="35">
        <v>534999.57999999996</v>
      </c>
      <c r="K2" s="36">
        <v>42</v>
      </c>
      <c r="L2" s="35">
        <v>451011.68</v>
      </c>
      <c r="M2" s="37">
        <v>54</v>
      </c>
      <c r="N2" s="35"/>
      <c r="O2" s="35"/>
      <c r="P2" s="35"/>
      <c r="Q2" s="35"/>
      <c r="R2" s="35"/>
    </row>
    <row r="3" spans="1:18" x14ac:dyDescent="0.25">
      <c r="A3" s="35" t="s">
        <v>112</v>
      </c>
      <c r="B3" s="35">
        <v>5248716.63</v>
      </c>
      <c r="C3" s="36">
        <v>161</v>
      </c>
      <c r="D3" s="35">
        <v>2116810.56</v>
      </c>
      <c r="E3" s="36">
        <v>91</v>
      </c>
      <c r="F3" s="35">
        <v>932509.1</v>
      </c>
      <c r="G3" s="36">
        <v>83</v>
      </c>
      <c r="H3" s="35">
        <v>4698163.82</v>
      </c>
      <c r="I3" s="36">
        <v>158</v>
      </c>
      <c r="J3" s="35">
        <v>1622156.84</v>
      </c>
      <c r="K3" s="36">
        <v>99</v>
      </c>
      <c r="L3" s="35">
        <v>864821.33</v>
      </c>
      <c r="M3" s="37">
        <v>80</v>
      </c>
      <c r="N3" s="35"/>
      <c r="O3" s="35"/>
      <c r="P3" s="35"/>
      <c r="Q3" s="35"/>
      <c r="R3" s="35"/>
    </row>
    <row r="4" spans="1:18" x14ac:dyDescent="0.25">
      <c r="A4" s="35" t="s">
        <v>113</v>
      </c>
      <c r="B4" s="35">
        <v>2900224.28</v>
      </c>
      <c r="C4" s="36">
        <v>105</v>
      </c>
      <c r="D4" s="35">
        <v>636851.74</v>
      </c>
      <c r="E4" s="36">
        <v>28</v>
      </c>
      <c r="F4" s="35">
        <v>430635.85</v>
      </c>
      <c r="G4" s="36">
        <v>46</v>
      </c>
      <c r="H4" s="35">
        <v>2612233.1</v>
      </c>
      <c r="I4" s="36">
        <v>104</v>
      </c>
      <c r="J4" s="35">
        <v>549470.88</v>
      </c>
      <c r="K4" s="36">
        <v>30</v>
      </c>
      <c r="L4" s="35">
        <v>390441.74</v>
      </c>
      <c r="M4" s="37">
        <v>44</v>
      </c>
      <c r="N4" s="35"/>
      <c r="O4" s="35"/>
      <c r="P4" s="35"/>
      <c r="Q4" s="35"/>
      <c r="R4" s="35"/>
    </row>
    <row r="5" spans="1:18" x14ac:dyDescent="0.25">
      <c r="A5" s="35" t="s">
        <v>114</v>
      </c>
      <c r="B5" s="35">
        <v>27866425.469999999</v>
      </c>
      <c r="C5" s="36">
        <v>546</v>
      </c>
      <c r="D5" s="35">
        <v>6829587.4100000001</v>
      </c>
      <c r="E5" s="36">
        <v>80</v>
      </c>
      <c r="F5" s="35">
        <v>5621262.9000000004</v>
      </c>
      <c r="G5" s="36">
        <v>244</v>
      </c>
      <c r="H5" s="35">
        <v>26318938.73</v>
      </c>
      <c r="I5" s="36">
        <v>551</v>
      </c>
      <c r="J5" s="35">
        <v>6385656.2000000002</v>
      </c>
      <c r="K5" s="36">
        <v>81</v>
      </c>
      <c r="L5" s="35">
        <v>5252941.04</v>
      </c>
      <c r="M5" s="37">
        <v>240</v>
      </c>
      <c r="N5" s="35"/>
      <c r="O5" s="35"/>
      <c r="P5" s="35"/>
      <c r="Q5" s="35"/>
      <c r="R5" s="35"/>
    </row>
    <row r="6" spans="1:18" x14ac:dyDescent="0.25">
      <c r="A6" s="35" t="s">
        <v>115</v>
      </c>
      <c r="B6" s="35">
        <v>145901.5</v>
      </c>
      <c r="C6" s="36">
        <v>13</v>
      </c>
      <c r="D6" s="35">
        <v>0</v>
      </c>
      <c r="E6" s="36">
        <v>0</v>
      </c>
      <c r="F6" s="35">
        <v>0</v>
      </c>
      <c r="G6" s="36">
        <v>0</v>
      </c>
      <c r="H6" s="35">
        <v>99745.99</v>
      </c>
      <c r="I6" s="36">
        <v>12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116</v>
      </c>
      <c r="B7" s="35">
        <v>3935668.97</v>
      </c>
      <c r="C7" s="36">
        <v>126</v>
      </c>
      <c r="D7" s="35">
        <v>343266.81</v>
      </c>
      <c r="E7" s="36">
        <v>22</v>
      </c>
      <c r="F7" s="35">
        <v>412679.92</v>
      </c>
      <c r="G7" s="36">
        <v>45</v>
      </c>
      <c r="H7" s="35">
        <v>3537128.76</v>
      </c>
      <c r="I7" s="36">
        <v>123</v>
      </c>
      <c r="J7" s="35">
        <v>207563.85</v>
      </c>
      <c r="K7" s="36">
        <v>25</v>
      </c>
      <c r="L7" s="35">
        <v>352665.11</v>
      </c>
      <c r="M7" s="37">
        <v>41</v>
      </c>
      <c r="N7" s="35"/>
      <c r="O7" s="35"/>
      <c r="P7" s="35"/>
      <c r="Q7" s="35"/>
      <c r="R7" s="35"/>
    </row>
    <row r="8" spans="1:18" x14ac:dyDescent="0.25">
      <c r="A8" s="35" t="s">
        <v>117</v>
      </c>
      <c r="B8" s="35">
        <v>236444.16</v>
      </c>
      <c r="C8" s="36">
        <v>17</v>
      </c>
      <c r="D8" s="35">
        <v>0</v>
      </c>
      <c r="E8" s="36">
        <v>0</v>
      </c>
      <c r="F8" s="35">
        <v>0</v>
      </c>
      <c r="G8" s="36">
        <v>0</v>
      </c>
      <c r="H8" s="35">
        <v>217697</v>
      </c>
      <c r="I8" s="36">
        <v>20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118</v>
      </c>
      <c r="B9" s="35">
        <v>7204618.4900000002</v>
      </c>
      <c r="C9" s="36">
        <v>133</v>
      </c>
      <c r="D9" s="35">
        <v>7578430.2999999998</v>
      </c>
      <c r="E9" s="36">
        <v>113</v>
      </c>
      <c r="F9" s="35">
        <v>2243373.66</v>
      </c>
      <c r="G9" s="36">
        <v>73</v>
      </c>
      <c r="H9" s="35">
        <v>5349605.03</v>
      </c>
      <c r="I9" s="36">
        <v>129</v>
      </c>
      <c r="J9" s="35">
        <v>6268654.3300000001</v>
      </c>
      <c r="K9" s="36">
        <v>105</v>
      </c>
      <c r="L9" s="35">
        <v>1665532.99</v>
      </c>
      <c r="M9" s="37">
        <v>70</v>
      </c>
      <c r="N9" s="35"/>
      <c r="O9" s="35"/>
      <c r="P9" s="35"/>
      <c r="Q9" s="35"/>
      <c r="R9" s="35"/>
    </row>
    <row r="10" spans="1:18" x14ac:dyDescent="0.25">
      <c r="A10" s="35" t="s">
        <v>119</v>
      </c>
      <c r="B10" s="35">
        <v>1412882.6</v>
      </c>
      <c r="C10" s="36">
        <v>59</v>
      </c>
      <c r="D10" s="35">
        <v>184527.35</v>
      </c>
      <c r="E10" s="36">
        <v>11</v>
      </c>
      <c r="F10" s="35">
        <v>130074.78</v>
      </c>
      <c r="G10" s="36">
        <v>18</v>
      </c>
      <c r="H10" s="35">
        <v>1345137.63</v>
      </c>
      <c r="I10" s="36">
        <v>66</v>
      </c>
      <c r="J10" s="35">
        <v>214337.85</v>
      </c>
      <c r="K10" s="36">
        <v>14</v>
      </c>
      <c r="L10" s="35">
        <v>134406.89000000001</v>
      </c>
      <c r="M10" s="37">
        <v>21</v>
      </c>
      <c r="N10" s="35"/>
      <c r="O10" s="35"/>
      <c r="P10" s="35"/>
      <c r="Q10" s="35"/>
      <c r="R10" s="35"/>
    </row>
    <row r="11" spans="1:18" x14ac:dyDescent="0.25">
      <c r="A11" s="35" t="s">
        <v>120</v>
      </c>
      <c r="B11" s="35">
        <v>2457225.25</v>
      </c>
      <c r="C11" s="36">
        <v>102</v>
      </c>
      <c r="D11" s="35">
        <v>967948.34</v>
      </c>
      <c r="E11" s="36">
        <v>45</v>
      </c>
      <c r="F11" s="35">
        <v>350581.2</v>
      </c>
      <c r="G11" s="36">
        <v>36</v>
      </c>
      <c r="H11" s="35">
        <v>2148009.0099999998</v>
      </c>
      <c r="I11" s="36">
        <v>99</v>
      </c>
      <c r="J11" s="35">
        <v>860083.61</v>
      </c>
      <c r="K11" s="36">
        <v>51</v>
      </c>
      <c r="L11" s="35">
        <v>330397.81</v>
      </c>
      <c r="M11" s="37">
        <v>34</v>
      </c>
      <c r="N11" s="35"/>
      <c r="O11" s="35"/>
      <c r="P11" s="35"/>
      <c r="Q11" s="35"/>
      <c r="R11" s="35"/>
    </row>
    <row r="12" spans="1:18" x14ac:dyDescent="0.25">
      <c r="A12" s="35" t="s">
        <v>121</v>
      </c>
      <c r="B12" s="35">
        <v>3644014.29</v>
      </c>
      <c r="C12" s="36">
        <v>29</v>
      </c>
      <c r="D12" s="35">
        <v>10380721.810000001</v>
      </c>
      <c r="E12" s="36">
        <v>38</v>
      </c>
      <c r="F12" s="35">
        <v>0</v>
      </c>
      <c r="G12" s="36">
        <v>0</v>
      </c>
      <c r="H12" s="35">
        <v>3452334.47</v>
      </c>
      <c r="I12" s="36">
        <v>25</v>
      </c>
      <c r="J12" s="35">
        <v>8093625.46</v>
      </c>
      <c r="K12" s="36">
        <v>35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122</v>
      </c>
      <c r="B13" s="35">
        <v>10806884.43</v>
      </c>
      <c r="C13" s="36">
        <v>253</v>
      </c>
      <c r="D13" s="35">
        <v>5150382.0800000001</v>
      </c>
      <c r="E13" s="36">
        <v>129</v>
      </c>
      <c r="F13" s="35">
        <v>2815571.01</v>
      </c>
      <c r="G13" s="36">
        <v>112</v>
      </c>
      <c r="H13" s="35">
        <v>8987834.5600000005</v>
      </c>
      <c r="I13" s="36">
        <v>265</v>
      </c>
      <c r="J13" s="35">
        <v>4192745.33</v>
      </c>
      <c r="K13" s="36">
        <v>126</v>
      </c>
      <c r="L13" s="35">
        <v>2171672.15</v>
      </c>
      <c r="M13" s="37">
        <v>118</v>
      </c>
      <c r="N13" s="35"/>
      <c r="O13" s="35"/>
      <c r="P13" s="35"/>
      <c r="Q13" s="35"/>
      <c r="R13" s="35"/>
    </row>
    <row r="14" spans="1:18" x14ac:dyDescent="0.25">
      <c r="A14" s="35" t="s">
        <v>123</v>
      </c>
      <c r="B14" s="35">
        <v>9642396.7300000004</v>
      </c>
      <c r="C14" s="36">
        <v>252</v>
      </c>
      <c r="D14" s="35">
        <v>2397779.7400000002</v>
      </c>
      <c r="E14" s="36">
        <v>87</v>
      </c>
      <c r="F14" s="35">
        <v>2172306.31</v>
      </c>
      <c r="G14" s="36">
        <v>113</v>
      </c>
      <c r="H14" s="35">
        <v>8639947</v>
      </c>
      <c r="I14" s="36">
        <v>252</v>
      </c>
      <c r="J14" s="35">
        <v>2225521.19</v>
      </c>
      <c r="K14" s="36">
        <v>84</v>
      </c>
      <c r="L14" s="35">
        <v>1911867.72</v>
      </c>
      <c r="M14" s="37">
        <v>115</v>
      </c>
      <c r="N14" s="35"/>
      <c r="O14" s="35"/>
      <c r="P14" s="35"/>
      <c r="Q14" s="35"/>
      <c r="R14" s="35"/>
    </row>
    <row r="15" spans="1:18" x14ac:dyDescent="0.25">
      <c r="A15" s="35" t="s">
        <v>124</v>
      </c>
      <c r="B15" s="35">
        <v>7675828.6600000001</v>
      </c>
      <c r="C15" s="36">
        <v>211</v>
      </c>
      <c r="D15" s="35">
        <v>3149895.63</v>
      </c>
      <c r="E15" s="36">
        <v>128</v>
      </c>
      <c r="F15" s="35">
        <v>1930039.73</v>
      </c>
      <c r="G15" s="36">
        <v>100</v>
      </c>
      <c r="H15" s="35">
        <v>6803196.6100000003</v>
      </c>
      <c r="I15" s="36">
        <v>222</v>
      </c>
      <c r="J15" s="35">
        <v>2705588.36</v>
      </c>
      <c r="K15" s="36">
        <v>128</v>
      </c>
      <c r="L15" s="35">
        <v>1727850.66</v>
      </c>
      <c r="M15" s="37">
        <v>110</v>
      </c>
      <c r="N15" s="35"/>
      <c r="O15" s="35"/>
      <c r="P15" s="35"/>
      <c r="Q15" s="35"/>
      <c r="R15" s="35"/>
    </row>
    <row r="16" spans="1:18" x14ac:dyDescent="0.25">
      <c r="A16" s="35" t="s">
        <v>125</v>
      </c>
      <c r="B16" s="35">
        <v>8172039</v>
      </c>
      <c r="C16" s="36">
        <v>228</v>
      </c>
      <c r="D16" s="35">
        <v>5240707.4400000004</v>
      </c>
      <c r="E16" s="36">
        <v>148</v>
      </c>
      <c r="F16" s="35">
        <v>2065433.56</v>
      </c>
      <c r="G16" s="36">
        <v>112</v>
      </c>
      <c r="H16" s="35">
        <v>7110402.4199999999</v>
      </c>
      <c r="I16" s="36">
        <v>238</v>
      </c>
      <c r="J16" s="35">
        <v>4461786.01</v>
      </c>
      <c r="K16" s="36">
        <v>146</v>
      </c>
      <c r="L16" s="35">
        <v>1753593.66</v>
      </c>
      <c r="M16" s="37">
        <v>113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Andrew Stein</cp:lastModifiedBy>
  <cp:lastPrinted>2015-11-16T22:14:42Z</cp:lastPrinted>
  <dcterms:created xsi:type="dcterms:W3CDTF">2015-10-21T13:45:14Z</dcterms:created>
  <dcterms:modified xsi:type="dcterms:W3CDTF">2018-10-17T20:08:57Z</dcterms:modified>
</cp:coreProperties>
</file>