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AB1B331D-9072-4693-A043-3E4F9B496B93}" xr6:coauthVersionLast="45" xr6:coauthVersionMax="45" xr10:uidLastSave="{00000000-0000-0000-0000-000000000000}"/>
  <bookViews>
    <workbookView xWindow="1305" yWindow="540" windowWidth="18990" windowHeight="109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E473" i="3"/>
  <c r="D473" i="3"/>
  <c r="C473" i="3"/>
  <c r="I473" i="3" s="1"/>
  <c r="B473" i="3"/>
  <c r="J472" i="3"/>
  <c r="I472" i="3"/>
  <c r="H472" i="3"/>
  <c r="G472" i="3"/>
  <c r="F472" i="3"/>
  <c r="E472" i="3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I452" i="3"/>
  <c r="H452" i="3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E445" i="3"/>
  <c r="D445" i="3"/>
  <c r="C445" i="3"/>
  <c r="I445" i="3" s="1"/>
  <c r="B445" i="3"/>
  <c r="J444" i="3"/>
  <c r="I444" i="3"/>
  <c r="H444" i="3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J361" i="3" s="1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J357" i="3" s="1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H345" i="3"/>
  <c r="K345" i="3" s="1"/>
  <c r="G345" i="3"/>
  <c r="J345" i="3" s="1"/>
  <c r="F345" i="3"/>
  <c r="E345" i="3"/>
  <c r="D345" i="3"/>
  <c r="C345" i="3"/>
  <c r="I345" i="3" s="1"/>
  <c r="B345" i="3"/>
  <c r="J344" i="3"/>
  <c r="I344" i="3"/>
  <c r="H344" i="3"/>
  <c r="G344" i="3"/>
  <c r="F344" i="3"/>
  <c r="E344" i="3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D342" i="3"/>
  <c r="J342" i="3" s="1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B335" i="3"/>
  <c r="H334" i="3"/>
  <c r="G334" i="3"/>
  <c r="F334" i="3"/>
  <c r="I334" i="3" s="1"/>
  <c r="E334" i="3"/>
  <c r="D334" i="3"/>
  <c r="J334" i="3" s="1"/>
  <c r="C334" i="3"/>
  <c r="B334" i="3"/>
  <c r="J333" i="3"/>
  <c r="H333" i="3"/>
  <c r="K333" i="3" s="1"/>
  <c r="G333" i="3"/>
  <c r="F333" i="3"/>
  <c r="E333" i="3"/>
  <c r="D333" i="3"/>
  <c r="C333" i="3"/>
  <c r="B333" i="3"/>
  <c r="J332" i="3"/>
  <c r="I332" i="3"/>
  <c r="H332" i="3"/>
  <c r="G332" i="3"/>
  <c r="F332" i="3"/>
  <c r="E332" i="3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H329" i="3"/>
  <c r="G329" i="3"/>
  <c r="J329" i="3" s="1"/>
  <c r="F329" i="3"/>
  <c r="E329" i="3"/>
  <c r="K329" i="3" s="1"/>
  <c r="D329" i="3"/>
  <c r="C329" i="3"/>
  <c r="B329" i="3"/>
  <c r="I328" i="3"/>
  <c r="H328" i="3"/>
  <c r="G328" i="3"/>
  <c r="F328" i="3"/>
  <c r="E328" i="3"/>
  <c r="K328" i="3" s="1"/>
  <c r="D328" i="3"/>
  <c r="C328" i="3"/>
  <c r="B328" i="3"/>
  <c r="K327" i="3"/>
  <c r="I327" i="3"/>
  <c r="H327" i="3"/>
  <c r="G327" i="3"/>
  <c r="J327" i="3" s="1"/>
  <c r="F327" i="3"/>
  <c r="E327" i="3"/>
  <c r="D327" i="3"/>
  <c r="C327" i="3"/>
  <c r="B327" i="3"/>
  <c r="I326" i="3"/>
  <c r="H326" i="3"/>
  <c r="K326" i="3" s="1"/>
  <c r="G326" i="3"/>
  <c r="F326" i="3"/>
  <c r="E326" i="3"/>
  <c r="D326" i="3"/>
  <c r="J326" i="3" s="1"/>
  <c r="C326" i="3"/>
  <c r="B326" i="3"/>
  <c r="K325" i="3"/>
  <c r="J325" i="3"/>
  <c r="H325" i="3"/>
  <c r="G325" i="3"/>
  <c r="F325" i="3"/>
  <c r="E325" i="3"/>
  <c r="D325" i="3"/>
  <c r="C325" i="3"/>
  <c r="I325" i="3" s="1"/>
  <c r="B325" i="3"/>
  <c r="J324" i="3"/>
  <c r="I324" i="3"/>
  <c r="H324" i="3"/>
  <c r="G324" i="3"/>
  <c r="F324" i="3"/>
  <c r="E324" i="3"/>
  <c r="K324" i="3" s="1"/>
  <c r="D324" i="3"/>
  <c r="C324" i="3"/>
  <c r="B324" i="3"/>
  <c r="K323" i="3"/>
  <c r="H323" i="3"/>
  <c r="G323" i="3"/>
  <c r="F323" i="3"/>
  <c r="E323" i="3"/>
  <c r="D323" i="3"/>
  <c r="J323" i="3" s="1"/>
  <c r="C323" i="3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G321" i="3"/>
  <c r="J321" i="3" s="1"/>
  <c r="F321" i="3"/>
  <c r="E321" i="3"/>
  <c r="D321" i="3"/>
  <c r="C321" i="3"/>
  <c r="B321" i="3"/>
  <c r="I320" i="3"/>
  <c r="H320" i="3"/>
  <c r="G320" i="3"/>
  <c r="J320" i="3" s="1"/>
  <c r="F320" i="3"/>
  <c r="E320" i="3"/>
  <c r="D320" i="3"/>
  <c r="C320" i="3"/>
  <c r="B320" i="3"/>
  <c r="K319" i="3"/>
  <c r="J319" i="3"/>
  <c r="H319" i="3"/>
  <c r="G319" i="3"/>
  <c r="F319" i="3"/>
  <c r="E319" i="3"/>
  <c r="D319" i="3"/>
  <c r="C319" i="3"/>
  <c r="I319" i="3" s="1"/>
  <c r="B319" i="3"/>
  <c r="K318" i="3"/>
  <c r="H318" i="3"/>
  <c r="G318" i="3"/>
  <c r="F318" i="3"/>
  <c r="E318" i="3"/>
  <c r="D318" i="3"/>
  <c r="J318" i="3" s="1"/>
  <c r="C318" i="3"/>
  <c r="I318" i="3" s="1"/>
  <c r="B318" i="3"/>
  <c r="H317" i="3"/>
  <c r="G317" i="3"/>
  <c r="J317" i="3" s="1"/>
  <c r="F317" i="3"/>
  <c r="E317" i="3"/>
  <c r="K317" i="3" s="1"/>
  <c r="D317" i="3"/>
  <c r="C317" i="3"/>
  <c r="I317" i="3" s="1"/>
  <c r="B317" i="3"/>
  <c r="I316" i="3"/>
  <c r="H316" i="3"/>
  <c r="G316" i="3"/>
  <c r="F316" i="3"/>
  <c r="E316" i="3"/>
  <c r="K316" i="3" s="1"/>
  <c r="D316" i="3"/>
  <c r="J316" i="3" s="1"/>
  <c r="C316" i="3"/>
  <c r="B316" i="3"/>
  <c r="K315" i="3"/>
  <c r="H315" i="3"/>
  <c r="G315" i="3"/>
  <c r="J315" i="3" s="1"/>
  <c r="F315" i="3"/>
  <c r="I315" i="3" s="1"/>
  <c r="E315" i="3"/>
  <c r="D315" i="3"/>
  <c r="C315" i="3"/>
  <c r="B315" i="3"/>
  <c r="I314" i="3"/>
  <c r="H314" i="3"/>
  <c r="K314" i="3" s="1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I313" i="3" s="1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J309" i="3" s="1"/>
  <c r="F309" i="3"/>
  <c r="E309" i="3"/>
  <c r="K309" i="3" s="1"/>
  <c r="D309" i="3"/>
  <c r="C309" i="3"/>
  <c r="B309" i="3"/>
  <c r="I308" i="3"/>
  <c r="H308" i="3"/>
  <c r="G308" i="3"/>
  <c r="J308" i="3" s="1"/>
  <c r="F308" i="3"/>
  <c r="E308" i="3"/>
  <c r="D308" i="3"/>
  <c r="C308" i="3"/>
  <c r="B308" i="3"/>
  <c r="K307" i="3"/>
  <c r="J307" i="3"/>
  <c r="I307" i="3"/>
  <c r="H307" i="3"/>
  <c r="G307" i="3"/>
  <c r="F307" i="3"/>
  <c r="E307" i="3"/>
  <c r="D307" i="3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F304" i="3"/>
  <c r="E304" i="3"/>
  <c r="K304" i="3" s="1"/>
  <c r="D304" i="3"/>
  <c r="J304" i="3" s="1"/>
  <c r="C304" i="3"/>
  <c r="I304" i="3" s="1"/>
  <c r="B304" i="3"/>
  <c r="H303" i="3"/>
  <c r="G303" i="3"/>
  <c r="J303" i="3" s="1"/>
  <c r="F303" i="3"/>
  <c r="I303" i="3" s="1"/>
  <c r="E303" i="3"/>
  <c r="K303" i="3" s="1"/>
  <c r="D303" i="3"/>
  <c r="C303" i="3"/>
  <c r="B303" i="3"/>
  <c r="J302" i="3"/>
  <c r="I302" i="3"/>
  <c r="H302" i="3"/>
  <c r="K302" i="3" s="1"/>
  <c r="G302" i="3"/>
  <c r="F302" i="3"/>
  <c r="E302" i="3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J298" i="3"/>
  <c r="I298" i="3"/>
  <c r="H298" i="3"/>
  <c r="K298" i="3" s="1"/>
  <c r="G298" i="3"/>
  <c r="F298" i="3"/>
  <c r="E298" i="3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J294" i="3"/>
  <c r="I294" i="3"/>
  <c r="H294" i="3"/>
  <c r="K294" i="3" s="1"/>
  <c r="G294" i="3"/>
  <c r="F294" i="3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K291" i="3" s="1"/>
  <c r="D291" i="3"/>
  <c r="C291" i="3"/>
  <c r="B291" i="3"/>
  <c r="J290" i="3"/>
  <c r="I290" i="3"/>
  <c r="H290" i="3"/>
  <c r="K290" i="3" s="1"/>
  <c r="G290" i="3"/>
  <c r="F290" i="3"/>
  <c r="E290" i="3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J286" i="3"/>
  <c r="I286" i="3"/>
  <c r="H286" i="3"/>
  <c r="K286" i="3" s="1"/>
  <c r="G286" i="3"/>
  <c r="F286" i="3"/>
  <c r="E286" i="3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J282" i="3"/>
  <c r="I282" i="3"/>
  <c r="H282" i="3"/>
  <c r="K282" i="3" s="1"/>
  <c r="G282" i="3"/>
  <c r="F282" i="3"/>
  <c r="E282" i="3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I279" i="3" s="1"/>
  <c r="E279" i="3"/>
  <c r="K279" i="3" s="1"/>
  <c r="D279" i="3"/>
  <c r="C279" i="3"/>
  <c r="B279" i="3"/>
  <c r="J278" i="3"/>
  <c r="I278" i="3"/>
  <c r="H278" i="3"/>
  <c r="K278" i="3" s="1"/>
  <c r="G278" i="3"/>
  <c r="F278" i="3"/>
  <c r="E278" i="3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J274" i="3"/>
  <c r="I274" i="3"/>
  <c r="H274" i="3"/>
  <c r="K274" i="3" s="1"/>
  <c r="G274" i="3"/>
  <c r="F274" i="3"/>
  <c r="E274" i="3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I271" i="3" s="1"/>
  <c r="E271" i="3"/>
  <c r="K271" i="3" s="1"/>
  <c r="D271" i="3"/>
  <c r="C271" i="3"/>
  <c r="B271" i="3"/>
  <c r="J270" i="3"/>
  <c r="I270" i="3"/>
  <c r="H270" i="3"/>
  <c r="K270" i="3" s="1"/>
  <c r="G270" i="3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I267" i="3" s="1"/>
  <c r="E267" i="3"/>
  <c r="K267" i="3" s="1"/>
  <c r="D267" i="3"/>
  <c r="C267" i="3"/>
  <c r="B267" i="3"/>
  <c r="J266" i="3"/>
  <c r="I266" i="3"/>
  <c r="H266" i="3"/>
  <c r="K266" i="3" s="1"/>
  <c r="G266" i="3"/>
  <c r="F266" i="3"/>
  <c r="E266" i="3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J263" i="3" s="1"/>
  <c r="F263" i="3"/>
  <c r="I263" i="3" s="1"/>
  <c r="E263" i="3"/>
  <c r="K263" i="3" s="1"/>
  <c r="D263" i="3"/>
  <c r="C263" i="3"/>
  <c r="B263" i="3"/>
  <c r="J262" i="3"/>
  <c r="I262" i="3"/>
  <c r="H262" i="3"/>
  <c r="K262" i="3" s="1"/>
  <c r="G262" i="3"/>
  <c r="F262" i="3"/>
  <c r="E262" i="3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J259" i="3" s="1"/>
  <c r="F259" i="3"/>
  <c r="I259" i="3" s="1"/>
  <c r="E259" i="3"/>
  <c r="K259" i="3" s="1"/>
  <c r="D259" i="3"/>
  <c r="C259" i="3"/>
  <c r="B259" i="3"/>
  <c r="J258" i="3"/>
  <c r="I258" i="3"/>
  <c r="H258" i="3"/>
  <c r="K258" i="3" s="1"/>
  <c r="G258" i="3"/>
  <c r="F258" i="3"/>
  <c r="E258" i="3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I255" i="3" s="1"/>
  <c r="E255" i="3"/>
  <c r="K255" i="3" s="1"/>
  <c r="D255" i="3"/>
  <c r="C255" i="3"/>
  <c r="B255" i="3"/>
  <c r="J254" i="3"/>
  <c r="I254" i="3"/>
  <c r="H254" i="3"/>
  <c r="K254" i="3" s="1"/>
  <c r="G254" i="3"/>
  <c r="F254" i="3"/>
  <c r="E254" i="3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J250" i="3"/>
  <c r="I250" i="3"/>
  <c r="H250" i="3"/>
  <c r="K250" i="3" s="1"/>
  <c r="G250" i="3"/>
  <c r="F250" i="3"/>
  <c r="E250" i="3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I247" i="3" s="1"/>
  <c r="E247" i="3"/>
  <c r="K247" i="3" s="1"/>
  <c r="D247" i="3"/>
  <c r="C247" i="3"/>
  <c r="B247" i="3"/>
  <c r="J246" i="3"/>
  <c r="I246" i="3"/>
  <c r="H246" i="3"/>
  <c r="K246" i="3" s="1"/>
  <c r="G246" i="3"/>
  <c r="F246" i="3"/>
  <c r="E246" i="3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J242" i="3"/>
  <c r="I242" i="3"/>
  <c r="H242" i="3"/>
  <c r="K242" i="3" s="1"/>
  <c r="G242" i="3"/>
  <c r="F242" i="3"/>
  <c r="E242" i="3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H239" i="3"/>
  <c r="G239" i="3"/>
  <c r="J239" i="3" s="1"/>
  <c r="F239" i="3"/>
  <c r="I239" i="3" s="1"/>
  <c r="E239" i="3"/>
  <c r="K239" i="3" s="1"/>
  <c r="D239" i="3"/>
  <c r="C239" i="3"/>
  <c r="B239" i="3"/>
  <c r="J238" i="3"/>
  <c r="I238" i="3"/>
  <c r="H238" i="3"/>
  <c r="K238" i="3" s="1"/>
  <c r="G238" i="3"/>
  <c r="F238" i="3"/>
  <c r="E238" i="3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I235" i="3" s="1"/>
  <c r="E235" i="3"/>
  <c r="D235" i="3"/>
  <c r="C235" i="3"/>
  <c r="B235" i="3"/>
  <c r="J234" i="3"/>
  <c r="I234" i="3"/>
  <c r="H234" i="3"/>
  <c r="K234" i="3" s="1"/>
  <c r="G234" i="3"/>
  <c r="F234" i="3"/>
  <c r="E234" i="3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K232" i="3" s="1"/>
  <c r="D232" i="3"/>
  <c r="J232" i="3" s="1"/>
  <c r="C232" i="3"/>
  <c r="I232" i="3" s="1"/>
  <c r="B232" i="3"/>
  <c r="H231" i="3"/>
  <c r="G231" i="3"/>
  <c r="J231" i="3" s="1"/>
  <c r="F231" i="3"/>
  <c r="I231" i="3" s="1"/>
  <c r="E231" i="3"/>
  <c r="D231" i="3"/>
  <c r="C231" i="3"/>
  <c r="B231" i="3"/>
  <c r="J230" i="3"/>
  <c r="I230" i="3"/>
  <c r="H230" i="3"/>
  <c r="K230" i="3" s="1"/>
  <c r="G230" i="3"/>
  <c r="F230" i="3"/>
  <c r="E230" i="3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F228" i="3"/>
  <c r="E228" i="3"/>
  <c r="K228" i="3" s="1"/>
  <c r="D228" i="3"/>
  <c r="C228" i="3"/>
  <c r="I228" i="3" s="1"/>
  <c r="B228" i="3"/>
  <c r="I227" i="3"/>
  <c r="H227" i="3"/>
  <c r="G227" i="3"/>
  <c r="J227" i="3" s="1"/>
  <c r="F227" i="3"/>
  <c r="E227" i="3"/>
  <c r="K227" i="3" s="1"/>
  <c r="D227" i="3"/>
  <c r="C227" i="3"/>
  <c r="B227" i="3"/>
  <c r="K226" i="3"/>
  <c r="J226" i="3"/>
  <c r="I226" i="3"/>
  <c r="H226" i="3"/>
  <c r="G226" i="3"/>
  <c r="F226" i="3"/>
  <c r="E226" i="3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E224" i="3"/>
  <c r="K224" i="3" s="1"/>
  <c r="D224" i="3"/>
  <c r="C224" i="3"/>
  <c r="I224" i="3" s="1"/>
  <c r="B224" i="3"/>
  <c r="I223" i="3"/>
  <c r="H223" i="3"/>
  <c r="G223" i="3"/>
  <c r="J223" i="3" s="1"/>
  <c r="F223" i="3"/>
  <c r="E223" i="3"/>
  <c r="K223" i="3" s="1"/>
  <c r="D223" i="3"/>
  <c r="C223" i="3"/>
  <c r="B223" i="3"/>
  <c r="K222" i="3"/>
  <c r="J222" i="3"/>
  <c r="I222" i="3"/>
  <c r="H222" i="3"/>
  <c r="G222" i="3"/>
  <c r="F222" i="3"/>
  <c r="E222" i="3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H220" i="3"/>
  <c r="G220" i="3"/>
  <c r="F220" i="3"/>
  <c r="E220" i="3"/>
  <c r="K220" i="3" s="1"/>
  <c r="D220" i="3"/>
  <c r="J220" i="3" s="1"/>
  <c r="C220" i="3"/>
  <c r="B220" i="3"/>
  <c r="H219" i="3"/>
  <c r="G219" i="3"/>
  <c r="J219" i="3" s="1"/>
  <c r="F219" i="3"/>
  <c r="I219" i="3" s="1"/>
  <c r="E219" i="3"/>
  <c r="D219" i="3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K216" i="3"/>
  <c r="H216" i="3"/>
  <c r="G216" i="3"/>
  <c r="F216" i="3"/>
  <c r="E216" i="3"/>
  <c r="D216" i="3"/>
  <c r="J216" i="3" s="1"/>
  <c r="C216" i="3"/>
  <c r="B216" i="3"/>
  <c r="H215" i="3"/>
  <c r="G215" i="3"/>
  <c r="J215" i="3" s="1"/>
  <c r="F215" i="3"/>
  <c r="I215" i="3" s="1"/>
  <c r="E215" i="3"/>
  <c r="D215" i="3"/>
  <c r="C215" i="3"/>
  <c r="B215" i="3"/>
  <c r="J214" i="3"/>
  <c r="I214" i="3"/>
  <c r="H214" i="3"/>
  <c r="K214" i="3" s="1"/>
  <c r="G214" i="3"/>
  <c r="F214" i="3"/>
  <c r="E214" i="3"/>
  <c r="D214" i="3"/>
  <c r="C214" i="3"/>
  <c r="B214" i="3"/>
  <c r="K213" i="3"/>
  <c r="J213" i="3"/>
  <c r="H213" i="3"/>
  <c r="G213" i="3"/>
  <c r="F213" i="3"/>
  <c r="E213" i="3"/>
  <c r="D213" i="3"/>
  <c r="C213" i="3"/>
  <c r="I213" i="3" s="1"/>
  <c r="B213" i="3"/>
  <c r="H212" i="3"/>
  <c r="G212" i="3"/>
  <c r="F212" i="3"/>
  <c r="E212" i="3"/>
  <c r="K212" i="3" s="1"/>
  <c r="D212" i="3"/>
  <c r="J212" i="3" s="1"/>
  <c r="C212" i="3"/>
  <c r="I212" i="3" s="1"/>
  <c r="B212" i="3"/>
  <c r="H211" i="3"/>
  <c r="G211" i="3"/>
  <c r="J211" i="3" s="1"/>
  <c r="F211" i="3"/>
  <c r="I211" i="3" s="1"/>
  <c r="E211" i="3"/>
  <c r="D211" i="3"/>
  <c r="C211" i="3"/>
  <c r="B211" i="3"/>
  <c r="J210" i="3"/>
  <c r="I210" i="3"/>
  <c r="H210" i="3"/>
  <c r="K210" i="3" s="1"/>
  <c r="G210" i="3"/>
  <c r="F210" i="3"/>
  <c r="E210" i="3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K208" i="3"/>
  <c r="H208" i="3"/>
  <c r="G208" i="3"/>
  <c r="F208" i="3"/>
  <c r="E208" i="3"/>
  <c r="D208" i="3"/>
  <c r="J208" i="3" s="1"/>
  <c r="C208" i="3"/>
  <c r="B208" i="3"/>
  <c r="H207" i="3"/>
  <c r="G207" i="3"/>
  <c r="J207" i="3" s="1"/>
  <c r="F207" i="3"/>
  <c r="I207" i="3" s="1"/>
  <c r="E207" i="3"/>
  <c r="D207" i="3"/>
  <c r="C207" i="3"/>
  <c r="B207" i="3"/>
  <c r="J206" i="3"/>
  <c r="I206" i="3"/>
  <c r="H206" i="3"/>
  <c r="K206" i="3" s="1"/>
  <c r="G206" i="3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J203" i="3" s="1"/>
  <c r="F203" i="3"/>
  <c r="I203" i="3" s="1"/>
  <c r="E203" i="3"/>
  <c r="D203" i="3"/>
  <c r="C203" i="3"/>
  <c r="B203" i="3"/>
  <c r="J202" i="3"/>
  <c r="I202" i="3"/>
  <c r="H202" i="3"/>
  <c r="K202" i="3" s="1"/>
  <c r="G202" i="3"/>
  <c r="F202" i="3"/>
  <c r="E202" i="3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K200" i="3"/>
  <c r="H200" i="3"/>
  <c r="G200" i="3"/>
  <c r="F200" i="3"/>
  <c r="E200" i="3"/>
  <c r="D200" i="3"/>
  <c r="J200" i="3" s="1"/>
  <c r="C200" i="3"/>
  <c r="B200" i="3"/>
  <c r="H199" i="3"/>
  <c r="G199" i="3"/>
  <c r="J199" i="3" s="1"/>
  <c r="F199" i="3"/>
  <c r="I199" i="3" s="1"/>
  <c r="E199" i="3"/>
  <c r="D199" i="3"/>
  <c r="C199" i="3"/>
  <c r="B199" i="3"/>
  <c r="J198" i="3"/>
  <c r="I198" i="3"/>
  <c r="H198" i="3"/>
  <c r="K198" i="3" s="1"/>
  <c r="G198" i="3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H196" i="3"/>
  <c r="G196" i="3"/>
  <c r="F196" i="3"/>
  <c r="E196" i="3"/>
  <c r="K196" i="3" s="1"/>
  <c r="D196" i="3"/>
  <c r="J196" i="3" s="1"/>
  <c r="C196" i="3"/>
  <c r="I196" i="3" s="1"/>
  <c r="B196" i="3"/>
  <c r="H195" i="3"/>
  <c r="G195" i="3"/>
  <c r="J195" i="3" s="1"/>
  <c r="F195" i="3"/>
  <c r="I195" i="3" s="1"/>
  <c r="E195" i="3"/>
  <c r="D195" i="3"/>
  <c r="C195" i="3"/>
  <c r="B195" i="3"/>
  <c r="J194" i="3"/>
  <c r="I194" i="3"/>
  <c r="H194" i="3"/>
  <c r="K194" i="3" s="1"/>
  <c r="G194" i="3"/>
  <c r="F194" i="3"/>
  <c r="E194" i="3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K192" i="3"/>
  <c r="H192" i="3"/>
  <c r="G192" i="3"/>
  <c r="F192" i="3"/>
  <c r="E192" i="3"/>
  <c r="D192" i="3"/>
  <c r="J192" i="3" s="1"/>
  <c r="C192" i="3"/>
  <c r="B192" i="3"/>
  <c r="H191" i="3"/>
  <c r="G191" i="3"/>
  <c r="J191" i="3" s="1"/>
  <c r="F191" i="3"/>
  <c r="I191" i="3" s="1"/>
  <c r="E191" i="3"/>
  <c r="D191" i="3"/>
  <c r="C191" i="3"/>
  <c r="B191" i="3"/>
  <c r="J190" i="3"/>
  <c r="I190" i="3"/>
  <c r="H190" i="3"/>
  <c r="K190" i="3" s="1"/>
  <c r="G190" i="3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J188" i="3" s="1"/>
  <c r="C188" i="3"/>
  <c r="I188" i="3" s="1"/>
  <c r="B188" i="3"/>
  <c r="H187" i="3"/>
  <c r="G187" i="3"/>
  <c r="J187" i="3" s="1"/>
  <c r="F187" i="3"/>
  <c r="I187" i="3" s="1"/>
  <c r="E187" i="3"/>
  <c r="D187" i="3"/>
  <c r="C187" i="3"/>
  <c r="B187" i="3"/>
  <c r="J186" i="3"/>
  <c r="I186" i="3"/>
  <c r="H186" i="3"/>
  <c r="K186" i="3" s="1"/>
  <c r="G186" i="3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K184" i="3"/>
  <c r="H184" i="3"/>
  <c r="G184" i="3"/>
  <c r="F184" i="3"/>
  <c r="E184" i="3"/>
  <c r="D184" i="3"/>
  <c r="J184" i="3" s="1"/>
  <c r="C184" i="3"/>
  <c r="B184" i="3"/>
  <c r="H183" i="3"/>
  <c r="G183" i="3"/>
  <c r="J183" i="3" s="1"/>
  <c r="F183" i="3"/>
  <c r="I183" i="3" s="1"/>
  <c r="E183" i="3"/>
  <c r="D183" i="3"/>
  <c r="C183" i="3"/>
  <c r="B183" i="3"/>
  <c r="J182" i="3"/>
  <c r="I182" i="3"/>
  <c r="H182" i="3"/>
  <c r="K182" i="3" s="1"/>
  <c r="G182" i="3"/>
  <c r="F182" i="3"/>
  <c r="E182" i="3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H180" i="3"/>
  <c r="G180" i="3"/>
  <c r="F180" i="3"/>
  <c r="E180" i="3"/>
  <c r="K180" i="3" s="1"/>
  <c r="D180" i="3"/>
  <c r="J180" i="3" s="1"/>
  <c r="C180" i="3"/>
  <c r="I180" i="3" s="1"/>
  <c r="B180" i="3"/>
  <c r="H179" i="3"/>
  <c r="G179" i="3"/>
  <c r="J179" i="3" s="1"/>
  <c r="F179" i="3"/>
  <c r="I179" i="3" s="1"/>
  <c r="E179" i="3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K176" i="3"/>
  <c r="H176" i="3"/>
  <c r="G176" i="3"/>
  <c r="F176" i="3"/>
  <c r="E176" i="3"/>
  <c r="D176" i="3"/>
  <c r="J176" i="3" s="1"/>
  <c r="C176" i="3"/>
  <c r="B176" i="3"/>
  <c r="H175" i="3"/>
  <c r="G175" i="3"/>
  <c r="J175" i="3" s="1"/>
  <c r="F175" i="3"/>
  <c r="I175" i="3" s="1"/>
  <c r="E175" i="3"/>
  <c r="D175" i="3"/>
  <c r="C175" i="3"/>
  <c r="B175" i="3"/>
  <c r="J174" i="3"/>
  <c r="I174" i="3"/>
  <c r="H174" i="3"/>
  <c r="K174" i="3" s="1"/>
  <c r="G174" i="3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H172" i="3"/>
  <c r="G172" i="3"/>
  <c r="F172" i="3"/>
  <c r="E172" i="3"/>
  <c r="K172" i="3" s="1"/>
  <c r="D172" i="3"/>
  <c r="J172" i="3" s="1"/>
  <c r="C172" i="3"/>
  <c r="I172" i="3" s="1"/>
  <c r="B172" i="3"/>
  <c r="H171" i="3"/>
  <c r="G171" i="3"/>
  <c r="J171" i="3" s="1"/>
  <c r="F171" i="3"/>
  <c r="I171" i="3" s="1"/>
  <c r="E171" i="3"/>
  <c r="D171" i="3"/>
  <c r="C171" i="3"/>
  <c r="B171" i="3"/>
  <c r="J170" i="3"/>
  <c r="I170" i="3"/>
  <c r="H170" i="3"/>
  <c r="K170" i="3" s="1"/>
  <c r="G170" i="3"/>
  <c r="F170" i="3"/>
  <c r="E170" i="3"/>
  <c r="D170" i="3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K168" i="3"/>
  <c r="H168" i="3"/>
  <c r="G168" i="3"/>
  <c r="F168" i="3"/>
  <c r="E168" i="3"/>
  <c r="D168" i="3"/>
  <c r="J168" i="3" s="1"/>
  <c r="C168" i="3"/>
  <c r="B168" i="3"/>
  <c r="H167" i="3"/>
  <c r="G167" i="3"/>
  <c r="J167" i="3" s="1"/>
  <c r="F167" i="3"/>
  <c r="I167" i="3" s="1"/>
  <c r="E167" i="3"/>
  <c r="D167" i="3"/>
  <c r="C167" i="3"/>
  <c r="B167" i="3"/>
  <c r="J166" i="3"/>
  <c r="I166" i="3"/>
  <c r="H166" i="3"/>
  <c r="K166" i="3" s="1"/>
  <c r="G166" i="3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H163" i="3"/>
  <c r="G163" i="3"/>
  <c r="J163" i="3" s="1"/>
  <c r="F163" i="3"/>
  <c r="I163" i="3" s="1"/>
  <c r="E163" i="3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K157" i="3"/>
  <c r="H157" i="3"/>
  <c r="G157" i="3"/>
  <c r="J157" i="3" s="1"/>
  <c r="F157" i="3"/>
  <c r="E157" i="3"/>
  <c r="D157" i="3"/>
  <c r="C157" i="3"/>
  <c r="I157" i="3" s="1"/>
  <c r="B157" i="3"/>
  <c r="H156" i="3"/>
  <c r="K156" i="3" s="1"/>
  <c r="G156" i="3"/>
  <c r="F156" i="3"/>
  <c r="E156" i="3"/>
  <c r="D156" i="3"/>
  <c r="J156" i="3" s="1"/>
  <c r="C156" i="3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H153" i="3"/>
  <c r="G153" i="3"/>
  <c r="F153" i="3"/>
  <c r="I153" i="3" s="1"/>
  <c r="E153" i="3"/>
  <c r="K153" i="3" s="1"/>
  <c r="D153" i="3"/>
  <c r="J153" i="3" s="1"/>
  <c r="C153" i="3"/>
  <c r="B153" i="3"/>
  <c r="H152" i="3"/>
  <c r="K152" i="3" s="1"/>
  <c r="G152" i="3"/>
  <c r="F152" i="3"/>
  <c r="E152" i="3"/>
  <c r="D152" i="3"/>
  <c r="C152" i="3"/>
  <c r="I152" i="3" s="1"/>
  <c r="B152" i="3"/>
  <c r="J151" i="3"/>
  <c r="H151" i="3"/>
  <c r="G151" i="3"/>
  <c r="F151" i="3"/>
  <c r="I151" i="3" s="1"/>
  <c r="E151" i="3"/>
  <c r="D151" i="3"/>
  <c r="C151" i="3"/>
  <c r="B151" i="3"/>
  <c r="H150" i="3"/>
  <c r="K150" i="3" s="1"/>
  <c r="G150" i="3"/>
  <c r="F150" i="3"/>
  <c r="E150" i="3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F148" i="3"/>
  <c r="E148" i="3"/>
  <c r="D148" i="3"/>
  <c r="J148" i="3" s="1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H146" i="3"/>
  <c r="K146" i="3" s="1"/>
  <c r="G146" i="3"/>
  <c r="F146" i="3"/>
  <c r="E146" i="3"/>
  <c r="D146" i="3"/>
  <c r="J146" i="3" s="1"/>
  <c r="C146" i="3"/>
  <c r="I146" i="3" s="1"/>
  <c r="B146" i="3"/>
  <c r="H145" i="3"/>
  <c r="G145" i="3"/>
  <c r="F145" i="3"/>
  <c r="I145" i="3" s="1"/>
  <c r="E145" i="3"/>
  <c r="K145" i="3" s="1"/>
  <c r="D145" i="3"/>
  <c r="J145" i="3" s="1"/>
  <c r="C145" i="3"/>
  <c r="B145" i="3"/>
  <c r="K144" i="3"/>
  <c r="H144" i="3"/>
  <c r="G144" i="3"/>
  <c r="F144" i="3"/>
  <c r="E144" i="3"/>
  <c r="D144" i="3"/>
  <c r="J144" i="3" s="1"/>
  <c r="C144" i="3"/>
  <c r="B144" i="3"/>
  <c r="J143" i="3"/>
  <c r="H143" i="3"/>
  <c r="G143" i="3"/>
  <c r="F143" i="3"/>
  <c r="I143" i="3" s="1"/>
  <c r="E143" i="3"/>
  <c r="K143" i="3" s="1"/>
  <c r="D143" i="3"/>
  <c r="C143" i="3"/>
  <c r="B143" i="3"/>
  <c r="H142" i="3"/>
  <c r="K142" i="3" s="1"/>
  <c r="G142" i="3"/>
  <c r="F142" i="3"/>
  <c r="E142" i="3"/>
  <c r="D142" i="3"/>
  <c r="J142" i="3" s="1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H140" i="3"/>
  <c r="G140" i="3"/>
  <c r="F140" i="3"/>
  <c r="E140" i="3"/>
  <c r="D140" i="3"/>
  <c r="C140" i="3"/>
  <c r="I140" i="3" s="1"/>
  <c r="B140" i="3"/>
  <c r="J139" i="3"/>
  <c r="I139" i="3"/>
  <c r="H139" i="3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F136" i="3"/>
  <c r="E136" i="3"/>
  <c r="D136" i="3"/>
  <c r="J136" i="3" s="1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K132" i="3"/>
  <c r="H132" i="3"/>
  <c r="G132" i="3"/>
  <c r="F132" i="3"/>
  <c r="E132" i="3"/>
  <c r="D132" i="3"/>
  <c r="C132" i="3"/>
  <c r="B132" i="3"/>
  <c r="J131" i="3"/>
  <c r="H131" i="3"/>
  <c r="G131" i="3"/>
  <c r="F131" i="3"/>
  <c r="I131" i="3" s="1"/>
  <c r="E131" i="3"/>
  <c r="D131" i="3"/>
  <c r="C131" i="3"/>
  <c r="B131" i="3"/>
  <c r="H130" i="3"/>
  <c r="K130" i="3" s="1"/>
  <c r="G130" i="3"/>
  <c r="J130" i="3" s="1"/>
  <c r="F130" i="3"/>
  <c r="E130" i="3"/>
  <c r="D130" i="3"/>
  <c r="C130" i="3"/>
  <c r="I130" i="3" s="1"/>
  <c r="B130" i="3"/>
  <c r="J129" i="3"/>
  <c r="I129" i="3"/>
  <c r="H129" i="3"/>
  <c r="G129" i="3"/>
  <c r="F129" i="3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K122" i="3"/>
  <c r="H122" i="3"/>
  <c r="G122" i="3"/>
  <c r="J122" i="3" s="1"/>
  <c r="F122" i="3"/>
  <c r="E122" i="3"/>
  <c r="D122" i="3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F120" i="3"/>
  <c r="E120" i="3"/>
  <c r="D120" i="3"/>
  <c r="C120" i="3"/>
  <c r="B120" i="3"/>
  <c r="J119" i="3"/>
  <c r="I119" i="3"/>
  <c r="H119" i="3"/>
  <c r="G119" i="3"/>
  <c r="F119" i="3"/>
  <c r="E119" i="3"/>
  <c r="D119" i="3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C116" i="3"/>
  <c r="I116" i="3" s="1"/>
  <c r="B116" i="3"/>
  <c r="J115" i="3"/>
  <c r="H115" i="3"/>
  <c r="G115" i="3"/>
  <c r="F115" i="3"/>
  <c r="I115" i="3" s="1"/>
  <c r="E115" i="3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H113" i="3"/>
  <c r="G113" i="3"/>
  <c r="F113" i="3"/>
  <c r="I113" i="3" s="1"/>
  <c r="E113" i="3"/>
  <c r="K113" i="3" s="1"/>
  <c r="D113" i="3"/>
  <c r="J113" i="3" s="1"/>
  <c r="C113" i="3"/>
  <c r="B113" i="3"/>
  <c r="K112" i="3"/>
  <c r="H112" i="3"/>
  <c r="G112" i="3"/>
  <c r="F112" i="3"/>
  <c r="E112" i="3"/>
  <c r="D112" i="3"/>
  <c r="J112" i="3" s="1"/>
  <c r="C112" i="3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H108" i="3"/>
  <c r="G108" i="3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I100" i="3"/>
  <c r="H100" i="3"/>
  <c r="G100" i="3"/>
  <c r="F100" i="3"/>
  <c r="E100" i="3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H93" i="3"/>
  <c r="G93" i="3"/>
  <c r="F93" i="3"/>
  <c r="I93" i="3" s="1"/>
  <c r="E93" i="3"/>
  <c r="D93" i="3"/>
  <c r="J93" i="3" s="1"/>
  <c r="C93" i="3"/>
  <c r="B93" i="3"/>
  <c r="H92" i="3"/>
  <c r="K92" i="3" s="1"/>
  <c r="G92" i="3"/>
  <c r="F92" i="3"/>
  <c r="I92" i="3" s="1"/>
  <c r="E92" i="3"/>
  <c r="D92" i="3"/>
  <c r="J92" i="3" s="1"/>
  <c r="C92" i="3"/>
  <c r="B92" i="3"/>
  <c r="J91" i="3"/>
  <c r="H91" i="3"/>
  <c r="K91" i="3" s="1"/>
  <c r="G91" i="3"/>
  <c r="F91" i="3"/>
  <c r="E91" i="3"/>
  <c r="D91" i="3"/>
  <c r="C91" i="3"/>
  <c r="I91" i="3" s="1"/>
  <c r="B91" i="3"/>
  <c r="J90" i="3"/>
  <c r="H90" i="3"/>
  <c r="G90" i="3"/>
  <c r="F90" i="3"/>
  <c r="E90" i="3"/>
  <c r="K90" i="3" s="1"/>
  <c r="D90" i="3"/>
  <c r="C90" i="3"/>
  <c r="I90" i="3" s="1"/>
  <c r="B90" i="3"/>
  <c r="J89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G86" i="3"/>
  <c r="J86" i="3" s="1"/>
  <c r="F86" i="3"/>
  <c r="E86" i="3"/>
  <c r="K86" i="3" s="1"/>
  <c r="D86" i="3"/>
  <c r="C86" i="3"/>
  <c r="B86" i="3"/>
  <c r="H85" i="3"/>
  <c r="G85" i="3"/>
  <c r="J85" i="3" s="1"/>
  <c r="F85" i="3"/>
  <c r="I85" i="3" s="1"/>
  <c r="E85" i="3"/>
  <c r="D85" i="3"/>
  <c r="C85" i="3"/>
  <c r="B85" i="3"/>
  <c r="J84" i="3"/>
  <c r="I84" i="3"/>
  <c r="H84" i="3"/>
  <c r="K84" i="3" s="1"/>
  <c r="G84" i="3"/>
  <c r="F84" i="3"/>
  <c r="E84" i="3"/>
  <c r="D84" i="3"/>
  <c r="C84" i="3"/>
  <c r="B84" i="3"/>
  <c r="K83" i="3"/>
  <c r="H83" i="3"/>
  <c r="G83" i="3"/>
  <c r="F83" i="3"/>
  <c r="E83" i="3"/>
  <c r="D83" i="3"/>
  <c r="J83" i="3" s="1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I81" i="3" s="1"/>
  <c r="E81" i="3"/>
  <c r="K81" i="3" s="1"/>
  <c r="D81" i="3"/>
  <c r="J81" i="3" s="1"/>
  <c r="C81" i="3"/>
  <c r="B81" i="3"/>
  <c r="H80" i="3"/>
  <c r="K80" i="3" s="1"/>
  <c r="G80" i="3"/>
  <c r="J80" i="3" s="1"/>
  <c r="F80" i="3"/>
  <c r="E80" i="3"/>
  <c r="D80" i="3"/>
  <c r="C80" i="3"/>
  <c r="I80" i="3" s="1"/>
  <c r="B80" i="3"/>
  <c r="J79" i="3"/>
  <c r="I79" i="3"/>
  <c r="H79" i="3"/>
  <c r="G79" i="3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I76" i="3" s="1"/>
  <c r="E76" i="3"/>
  <c r="K76" i="3" s="1"/>
  <c r="D76" i="3"/>
  <c r="J76" i="3" s="1"/>
  <c r="C76" i="3"/>
  <c r="B76" i="3"/>
  <c r="H75" i="3"/>
  <c r="K75" i="3" s="1"/>
  <c r="G75" i="3"/>
  <c r="J75" i="3" s="1"/>
  <c r="F75" i="3"/>
  <c r="E75" i="3"/>
  <c r="D75" i="3"/>
  <c r="C75" i="3"/>
  <c r="I75" i="3" s="1"/>
  <c r="B75" i="3"/>
  <c r="J74" i="3"/>
  <c r="I74" i="3"/>
  <c r="H74" i="3"/>
  <c r="G74" i="3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K71" i="3" s="1"/>
  <c r="G71" i="3"/>
  <c r="J71" i="3" s="1"/>
  <c r="F71" i="3"/>
  <c r="E71" i="3"/>
  <c r="D71" i="3"/>
  <c r="C71" i="3"/>
  <c r="I71" i="3" s="1"/>
  <c r="B71" i="3"/>
  <c r="J70" i="3"/>
  <c r="I70" i="3"/>
  <c r="H70" i="3"/>
  <c r="G70" i="3"/>
  <c r="F70" i="3"/>
  <c r="E70" i="3"/>
  <c r="D70" i="3"/>
  <c r="C70" i="3"/>
  <c r="B70" i="3"/>
  <c r="K69" i="3"/>
  <c r="H69" i="3"/>
  <c r="G69" i="3"/>
  <c r="F69" i="3"/>
  <c r="E69" i="3"/>
  <c r="D69" i="3"/>
  <c r="J69" i="3" s="1"/>
  <c r="C69" i="3"/>
  <c r="I69" i="3" s="1"/>
  <c r="B69" i="3"/>
  <c r="H68" i="3"/>
  <c r="G68" i="3"/>
  <c r="F68" i="3"/>
  <c r="I68" i="3" s="1"/>
  <c r="E68" i="3"/>
  <c r="K68" i="3" s="1"/>
  <c r="D68" i="3"/>
  <c r="J68" i="3" s="1"/>
  <c r="C68" i="3"/>
  <c r="B68" i="3"/>
  <c r="H67" i="3"/>
  <c r="K67" i="3" s="1"/>
  <c r="G67" i="3"/>
  <c r="J67" i="3" s="1"/>
  <c r="F67" i="3"/>
  <c r="E67" i="3"/>
  <c r="D67" i="3"/>
  <c r="C67" i="3"/>
  <c r="I67" i="3" s="1"/>
  <c r="B67" i="3"/>
  <c r="J66" i="3"/>
  <c r="I66" i="3"/>
  <c r="H66" i="3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I64" i="3" s="1"/>
  <c r="E64" i="3"/>
  <c r="K64" i="3" s="1"/>
  <c r="D64" i="3"/>
  <c r="J64" i="3" s="1"/>
  <c r="C64" i="3"/>
  <c r="B64" i="3"/>
  <c r="H63" i="3"/>
  <c r="K63" i="3" s="1"/>
  <c r="G63" i="3"/>
  <c r="J63" i="3" s="1"/>
  <c r="F63" i="3"/>
  <c r="E63" i="3"/>
  <c r="D63" i="3"/>
  <c r="C63" i="3"/>
  <c r="I63" i="3" s="1"/>
  <c r="B63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H59" i="3"/>
  <c r="K59" i="3" s="1"/>
  <c r="G59" i="3"/>
  <c r="J59" i="3" s="1"/>
  <c r="F59" i="3"/>
  <c r="E59" i="3"/>
  <c r="D59" i="3"/>
  <c r="C59" i="3"/>
  <c r="I59" i="3" s="1"/>
  <c r="B59" i="3"/>
  <c r="J58" i="3"/>
  <c r="I58" i="3"/>
  <c r="H58" i="3"/>
  <c r="G58" i="3"/>
  <c r="F58" i="3"/>
  <c r="E58" i="3"/>
  <c r="D58" i="3"/>
  <c r="C58" i="3"/>
  <c r="B58" i="3"/>
  <c r="K57" i="3"/>
  <c r="H57" i="3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K55" i="3" s="1"/>
  <c r="G55" i="3"/>
  <c r="J55" i="3" s="1"/>
  <c r="F55" i="3"/>
  <c r="E55" i="3"/>
  <c r="D55" i="3"/>
  <c r="C55" i="3"/>
  <c r="I55" i="3" s="1"/>
  <c r="B55" i="3"/>
  <c r="J54" i="3"/>
  <c r="I54" i="3"/>
  <c r="H54" i="3"/>
  <c r="G54" i="3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I52" i="3" s="1"/>
  <c r="E52" i="3"/>
  <c r="K52" i="3" s="1"/>
  <c r="D52" i="3"/>
  <c r="J52" i="3" s="1"/>
  <c r="C52" i="3"/>
  <c r="B52" i="3"/>
  <c r="H51" i="3"/>
  <c r="K51" i="3" s="1"/>
  <c r="G51" i="3"/>
  <c r="J51" i="3" s="1"/>
  <c r="F51" i="3"/>
  <c r="E51" i="3"/>
  <c r="D51" i="3"/>
  <c r="C51" i="3"/>
  <c r="I51" i="3" s="1"/>
  <c r="B51" i="3"/>
  <c r="J50" i="3"/>
  <c r="I50" i="3"/>
  <c r="H50" i="3"/>
  <c r="G50" i="3"/>
  <c r="F50" i="3"/>
  <c r="E50" i="3"/>
  <c r="D50" i="3"/>
  <c r="C50" i="3"/>
  <c r="B50" i="3"/>
  <c r="K49" i="3"/>
  <c r="H49" i="3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K47" i="3" s="1"/>
  <c r="G47" i="3"/>
  <c r="J47" i="3" s="1"/>
  <c r="F47" i="3"/>
  <c r="E47" i="3"/>
  <c r="D47" i="3"/>
  <c r="C47" i="3"/>
  <c r="I47" i="3" s="1"/>
  <c r="B47" i="3"/>
  <c r="J46" i="3"/>
  <c r="I46" i="3"/>
  <c r="H46" i="3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I44" i="3" s="1"/>
  <c r="E44" i="3"/>
  <c r="K44" i="3" s="1"/>
  <c r="D44" i="3"/>
  <c r="J44" i="3" s="1"/>
  <c r="C44" i="3"/>
  <c r="B44" i="3"/>
  <c r="H43" i="3"/>
  <c r="K43" i="3" s="1"/>
  <c r="G43" i="3"/>
  <c r="J43" i="3" s="1"/>
  <c r="F43" i="3"/>
  <c r="E43" i="3"/>
  <c r="D43" i="3"/>
  <c r="C43" i="3"/>
  <c r="I43" i="3" s="1"/>
  <c r="B43" i="3"/>
  <c r="J42" i="3"/>
  <c r="I42" i="3"/>
  <c r="H42" i="3"/>
  <c r="G42" i="3"/>
  <c r="F42" i="3"/>
  <c r="E42" i="3"/>
  <c r="D42" i="3"/>
  <c r="C42" i="3"/>
  <c r="B42" i="3"/>
  <c r="K41" i="3"/>
  <c r="H41" i="3"/>
  <c r="G41" i="3"/>
  <c r="F41" i="3"/>
  <c r="E41" i="3"/>
  <c r="D41" i="3"/>
  <c r="J41" i="3" s="1"/>
  <c r="C41" i="3"/>
  <c r="I41" i="3" s="1"/>
  <c r="B41" i="3"/>
  <c r="H40" i="3"/>
  <c r="G40" i="3"/>
  <c r="F40" i="3"/>
  <c r="I40" i="3" s="1"/>
  <c r="E40" i="3"/>
  <c r="K40" i="3" s="1"/>
  <c r="D40" i="3"/>
  <c r="J40" i="3" s="1"/>
  <c r="C40" i="3"/>
  <c r="B40" i="3"/>
  <c r="H39" i="3"/>
  <c r="K39" i="3" s="1"/>
  <c r="G39" i="3"/>
  <c r="J39" i="3" s="1"/>
  <c r="F39" i="3"/>
  <c r="E39" i="3"/>
  <c r="D39" i="3"/>
  <c r="C39" i="3"/>
  <c r="I39" i="3" s="1"/>
  <c r="B39" i="3"/>
  <c r="J38" i="3"/>
  <c r="I38" i="3"/>
  <c r="H38" i="3"/>
  <c r="G38" i="3"/>
  <c r="F38" i="3"/>
  <c r="E38" i="3"/>
  <c r="D38" i="3"/>
  <c r="C38" i="3"/>
  <c r="B38" i="3"/>
  <c r="K37" i="3"/>
  <c r="H37" i="3"/>
  <c r="G37" i="3"/>
  <c r="F37" i="3"/>
  <c r="E37" i="3"/>
  <c r="D37" i="3"/>
  <c r="J37" i="3" s="1"/>
  <c r="C37" i="3"/>
  <c r="I37" i="3" s="1"/>
  <c r="B37" i="3"/>
  <c r="H36" i="3"/>
  <c r="G36" i="3"/>
  <c r="F36" i="3"/>
  <c r="I36" i="3" s="1"/>
  <c r="E36" i="3"/>
  <c r="K36" i="3" s="1"/>
  <c r="D36" i="3"/>
  <c r="J36" i="3" s="1"/>
  <c r="C36" i="3"/>
  <c r="B36" i="3"/>
  <c r="H35" i="3"/>
  <c r="K35" i="3" s="1"/>
  <c r="G35" i="3"/>
  <c r="J35" i="3" s="1"/>
  <c r="F35" i="3"/>
  <c r="E35" i="3"/>
  <c r="D35" i="3"/>
  <c r="C35" i="3"/>
  <c r="I35" i="3" s="1"/>
  <c r="B35" i="3"/>
  <c r="J34" i="3"/>
  <c r="I34" i="3"/>
  <c r="H34" i="3"/>
  <c r="G34" i="3"/>
  <c r="F34" i="3"/>
  <c r="E34" i="3"/>
  <c r="D34" i="3"/>
  <c r="C34" i="3"/>
  <c r="B34" i="3"/>
  <c r="K33" i="3"/>
  <c r="H33" i="3"/>
  <c r="G33" i="3"/>
  <c r="F33" i="3"/>
  <c r="E33" i="3"/>
  <c r="D33" i="3"/>
  <c r="J33" i="3" s="1"/>
  <c r="C33" i="3"/>
  <c r="I33" i="3" s="1"/>
  <c r="B33" i="3"/>
  <c r="H32" i="3"/>
  <c r="G32" i="3"/>
  <c r="F32" i="3"/>
  <c r="I32" i="3" s="1"/>
  <c r="E32" i="3"/>
  <c r="K32" i="3" s="1"/>
  <c r="D32" i="3"/>
  <c r="J32" i="3" s="1"/>
  <c r="C32" i="3"/>
  <c r="B32" i="3"/>
  <c r="H31" i="3"/>
  <c r="K31" i="3" s="1"/>
  <c r="G31" i="3"/>
  <c r="J31" i="3" s="1"/>
  <c r="F31" i="3"/>
  <c r="E31" i="3"/>
  <c r="D31" i="3"/>
  <c r="C31" i="3"/>
  <c r="I31" i="3" s="1"/>
  <c r="B31" i="3"/>
  <c r="J30" i="3"/>
  <c r="I30" i="3"/>
  <c r="H30" i="3"/>
  <c r="G30" i="3"/>
  <c r="F30" i="3"/>
  <c r="E30" i="3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I28" i="3" s="1"/>
  <c r="E28" i="3"/>
  <c r="K28" i="3" s="1"/>
  <c r="D28" i="3"/>
  <c r="J28" i="3" s="1"/>
  <c r="C28" i="3"/>
  <c r="B28" i="3"/>
  <c r="H27" i="3"/>
  <c r="K27" i="3" s="1"/>
  <c r="G27" i="3"/>
  <c r="J27" i="3" s="1"/>
  <c r="F27" i="3"/>
  <c r="E27" i="3"/>
  <c r="D27" i="3"/>
  <c r="C27" i="3"/>
  <c r="I27" i="3" s="1"/>
  <c r="B27" i="3"/>
  <c r="J26" i="3"/>
  <c r="I26" i="3"/>
  <c r="H26" i="3"/>
  <c r="G26" i="3"/>
  <c r="F26" i="3"/>
  <c r="E26" i="3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H24" i="3"/>
  <c r="G24" i="3"/>
  <c r="F24" i="3"/>
  <c r="I24" i="3" s="1"/>
  <c r="E24" i="3"/>
  <c r="K24" i="3" s="1"/>
  <c r="D24" i="3"/>
  <c r="J24" i="3" s="1"/>
  <c r="C24" i="3"/>
  <c r="B24" i="3"/>
  <c r="H23" i="3"/>
  <c r="K23" i="3" s="1"/>
  <c r="G23" i="3"/>
  <c r="J23" i="3" s="1"/>
  <c r="F23" i="3"/>
  <c r="E23" i="3"/>
  <c r="D23" i="3"/>
  <c r="C23" i="3"/>
  <c r="I23" i="3" s="1"/>
  <c r="B23" i="3"/>
  <c r="J22" i="3"/>
  <c r="I22" i="3"/>
  <c r="H22" i="3"/>
  <c r="G22" i="3"/>
  <c r="F22" i="3"/>
  <c r="E22" i="3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H20" i="3"/>
  <c r="G20" i="3"/>
  <c r="F20" i="3"/>
  <c r="I20" i="3" s="1"/>
  <c r="E20" i="3"/>
  <c r="K20" i="3" s="1"/>
  <c r="D20" i="3"/>
  <c r="J20" i="3" s="1"/>
  <c r="C20" i="3"/>
  <c r="B20" i="3"/>
  <c r="H19" i="3"/>
  <c r="K19" i="3" s="1"/>
  <c r="G19" i="3"/>
  <c r="J19" i="3" s="1"/>
  <c r="F19" i="3"/>
  <c r="E19" i="3"/>
  <c r="D19" i="3"/>
  <c r="C19" i="3"/>
  <c r="I19" i="3" s="1"/>
  <c r="B19" i="3"/>
  <c r="J18" i="3"/>
  <c r="I18" i="3"/>
  <c r="H18" i="3"/>
  <c r="G18" i="3"/>
  <c r="F18" i="3"/>
  <c r="E18" i="3"/>
  <c r="D18" i="3"/>
  <c r="C18" i="3"/>
  <c r="B18" i="3"/>
  <c r="K17" i="3"/>
  <c r="H17" i="3"/>
  <c r="G17" i="3"/>
  <c r="F17" i="3"/>
  <c r="E17" i="3"/>
  <c r="D17" i="3"/>
  <c r="J17" i="3" s="1"/>
  <c r="C17" i="3"/>
  <c r="I17" i="3" s="1"/>
  <c r="B17" i="3"/>
  <c r="H16" i="3"/>
  <c r="G16" i="3"/>
  <c r="F16" i="3"/>
  <c r="I16" i="3" s="1"/>
  <c r="E16" i="3"/>
  <c r="K16" i="3" s="1"/>
  <c r="D16" i="3"/>
  <c r="J16" i="3" s="1"/>
  <c r="C16" i="3"/>
  <c r="B16" i="3"/>
  <c r="H15" i="3"/>
  <c r="K15" i="3" s="1"/>
  <c r="G15" i="3"/>
  <c r="J15" i="3" s="1"/>
  <c r="F15" i="3"/>
  <c r="E15" i="3"/>
  <c r="D15" i="3"/>
  <c r="C15" i="3"/>
  <c r="I15" i="3" s="1"/>
  <c r="B15" i="3"/>
  <c r="J14" i="3"/>
  <c r="I14" i="3"/>
  <c r="H14" i="3"/>
  <c r="G14" i="3"/>
  <c r="F14" i="3"/>
  <c r="E14" i="3"/>
  <c r="D14" i="3"/>
  <c r="C14" i="3"/>
  <c r="B14" i="3"/>
  <c r="K13" i="3"/>
  <c r="H13" i="3"/>
  <c r="G13" i="3"/>
  <c r="F13" i="3"/>
  <c r="E13" i="3"/>
  <c r="D13" i="3"/>
  <c r="J13" i="3" s="1"/>
  <c r="C13" i="3"/>
  <c r="I13" i="3" s="1"/>
  <c r="B13" i="3"/>
  <c r="H12" i="3"/>
  <c r="G12" i="3"/>
  <c r="F12" i="3"/>
  <c r="I12" i="3" s="1"/>
  <c r="E12" i="3"/>
  <c r="K12" i="3" s="1"/>
  <c r="D12" i="3"/>
  <c r="J12" i="3" s="1"/>
  <c r="C12" i="3"/>
  <c r="B12" i="3"/>
  <c r="H11" i="3"/>
  <c r="K11" i="3" s="1"/>
  <c r="G11" i="3"/>
  <c r="J11" i="3" s="1"/>
  <c r="F11" i="3"/>
  <c r="E11" i="3"/>
  <c r="D11" i="3"/>
  <c r="C11" i="3"/>
  <c r="I11" i="3" s="1"/>
  <c r="B11" i="3"/>
  <c r="J10" i="3"/>
  <c r="I10" i="3"/>
  <c r="H10" i="3"/>
  <c r="G10" i="3"/>
  <c r="F10" i="3"/>
  <c r="E10" i="3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H8" i="3"/>
  <c r="G8" i="3"/>
  <c r="F8" i="3"/>
  <c r="I8" i="3" s="1"/>
  <c r="E8" i="3"/>
  <c r="K8" i="3" s="1"/>
  <c r="D8" i="3"/>
  <c r="J8" i="3" s="1"/>
  <c r="C8" i="3"/>
  <c r="B8" i="3"/>
  <c r="H7" i="3"/>
  <c r="K7" i="3" s="1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34" i="2"/>
  <c r="K234" i="2" s="1"/>
  <c r="G234" i="2"/>
  <c r="J234" i="2" s="1"/>
  <c r="F234" i="2"/>
  <c r="E234" i="2"/>
  <c r="D234" i="2"/>
  <c r="C234" i="2"/>
  <c r="B234" i="2"/>
  <c r="J233" i="2"/>
  <c r="I233" i="2"/>
  <c r="H233" i="2"/>
  <c r="G233" i="2"/>
  <c r="F233" i="2"/>
  <c r="E233" i="2"/>
  <c r="K233" i="2" s="1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H230" i="2"/>
  <c r="K230" i="2" s="1"/>
  <c r="G230" i="2"/>
  <c r="J230" i="2" s="1"/>
  <c r="F230" i="2"/>
  <c r="E230" i="2"/>
  <c r="D230" i="2"/>
  <c r="C230" i="2"/>
  <c r="B230" i="2"/>
  <c r="J229" i="2"/>
  <c r="I229" i="2"/>
  <c r="H229" i="2"/>
  <c r="G229" i="2"/>
  <c r="F229" i="2"/>
  <c r="E229" i="2"/>
  <c r="K229" i="2" s="1"/>
  <c r="D229" i="2"/>
  <c r="C229" i="2"/>
  <c r="B229" i="2"/>
  <c r="K228" i="2"/>
  <c r="J228" i="2"/>
  <c r="H228" i="2"/>
  <c r="G228" i="2"/>
  <c r="F228" i="2"/>
  <c r="E228" i="2"/>
  <c r="D228" i="2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J226" i="2" s="1"/>
  <c r="F226" i="2"/>
  <c r="E226" i="2"/>
  <c r="D226" i="2"/>
  <c r="C226" i="2"/>
  <c r="B226" i="2"/>
  <c r="J225" i="2"/>
  <c r="I225" i="2"/>
  <c r="H225" i="2"/>
  <c r="G225" i="2"/>
  <c r="F225" i="2"/>
  <c r="E225" i="2"/>
  <c r="K225" i="2" s="1"/>
  <c r="D225" i="2"/>
  <c r="C225" i="2"/>
  <c r="B225" i="2"/>
  <c r="K224" i="2"/>
  <c r="J224" i="2"/>
  <c r="H224" i="2"/>
  <c r="G224" i="2"/>
  <c r="F224" i="2"/>
  <c r="E224" i="2"/>
  <c r="D224" i="2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J222" i="2" s="1"/>
  <c r="F222" i="2"/>
  <c r="E222" i="2"/>
  <c r="D222" i="2"/>
  <c r="C222" i="2"/>
  <c r="B222" i="2"/>
  <c r="J221" i="2"/>
  <c r="I221" i="2"/>
  <c r="H221" i="2"/>
  <c r="G221" i="2"/>
  <c r="F221" i="2"/>
  <c r="E221" i="2"/>
  <c r="K221" i="2" s="1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B218" i="2"/>
  <c r="J217" i="2"/>
  <c r="I217" i="2"/>
  <c r="H217" i="2"/>
  <c r="G217" i="2"/>
  <c r="F217" i="2"/>
  <c r="E217" i="2"/>
  <c r="K217" i="2" s="1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J214" i="2" s="1"/>
  <c r="F214" i="2"/>
  <c r="E214" i="2"/>
  <c r="D214" i="2"/>
  <c r="C214" i="2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B210" i="2"/>
  <c r="J209" i="2"/>
  <c r="I209" i="2"/>
  <c r="H209" i="2"/>
  <c r="G209" i="2"/>
  <c r="F209" i="2"/>
  <c r="E209" i="2"/>
  <c r="K209" i="2" s="1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J206" i="2" s="1"/>
  <c r="F206" i="2"/>
  <c r="E206" i="2"/>
  <c r="D206" i="2"/>
  <c r="C206" i="2"/>
  <c r="B206" i="2"/>
  <c r="J205" i="2"/>
  <c r="I205" i="2"/>
  <c r="H205" i="2"/>
  <c r="G205" i="2"/>
  <c r="F205" i="2"/>
  <c r="E205" i="2"/>
  <c r="K205" i="2" s="1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J202" i="2" s="1"/>
  <c r="F202" i="2"/>
  <c r="E202" i="2"/>
  <c r="D202" i="2"/>
  <c r="C202" i="2"/>
  <c r="B202" i="2"/>
  <c r="J201" i="2"/>
  <c r="I201" i="2"/>
  <c r="H201" i="2"/>
  <c r="G201" i="2"/>
  <c r="F201" i="2"/>
  <c r="E201" i="2"/>
  <c r="K201" i="2" s="1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J198" i="2" s="1"/>
  <c r="F198" i="2"/>
  <c r="E198" i="2"/>
  <c r="D198" i="2"/>
  <c r="C198" i="2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J196" i="2"/>
  <c r="H196" i="2"/>
  <c r="G196" i="2"/>
  <c r="F196" i="2"/>
  <c r="E196" i="2"/>
  <c r="D196" i="2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B194" i="2"/>
  <c r="J193" i="2"/>
  <c r="I193" i="2"/>
  <c r="H193" i="2"/>
  <c r="G193" i="2"/>
  <c r="F193" i="2"/>
  <c r="E193" i="2"/>
  <c r="K193" i="2" s="1"/>
  <c r="D193" i="2"/>
  <c r="C193" i="2"/>
  <c r="B193" i="2"/>
  <c r="K192" i="2"/>
  <c r="J192" i="2"/>
  <c r="H192" i="2"/>
  <c r="G192" i="2"/>
  <c r="F192" i="2"/>
  <c r="E192" i="2"/>
  <c r="D192" i="2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J190" i="2" s="1"/>
  <c r="F190" i="2"/>
  <c r="E190" i="2"/>
  <c r="D190" i="2"/>
  <c r="C190" i="2"/>
  <c r="B190" i="2"/>
  <c r="J189" i="2"/>
  <c r="I189" i="2"/>
  <c r="H189" i="2"/>
  <c r="G189" i="2"/>
  <c r="F189" i="2"/>
  <c r="E189" i="2"/>
  <c r="K189" i="2" s="1"/>
  <c r="D189" i="2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J186" i="2" s="1"/>
  <c r="F186" i="2"/>
  <c r="E186" i="2"/>
  <c r="D186" i="2"/>
  <c r="C186" i="2"/>
  <c r="B186" i="2"/>
  <c r="J185" i="2"/>
  <c r="I185" i="2"/>
  <c r="H185" i="2"/>
  <c r="G185" i="2"/>
  <c r="F185" i="2"/>
  <c r="E185" i="2"/>
  <c r="K185" i="2" s="1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J182" i="2" s="1"/>
  <c r="F182" i="2"/>
  <c r="E182" i="2"/>
  <c r="D182" i="2"/>
  <c r="C182" i="2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J178" i="2" s="1"/>
  <c r="F178" i="2"/>
  <c r="E178" i="2"/>
  <c r="D178" i="2"/>
  <c r="C178" i="2"/>
  <c r="B178" i="2"/>
  <c r="J177" i="2"/>
  <c r="I177" i="2"/>
  <c r="H177" i="2"/>
  <c r="G177" i="2"/>
  <c r="F177" i="2"/>
  <c r="E177" i="2"/>
  <c r="K177" i="2" s="1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J174" i="2" s="1"/>
  <c r="F174" i="2"/>
  <c r="E174" i="2"/>
  <c r="D174" i="2"/>
  <c r="C174" i="2"/>
  <c r="B174" i="2"/>
  <c r="J173" i="2"/>
  <c r="I173" i="2"/>
  <c r="H173" i="2"/>
  <c r="G173" i="2"/>
  <c r="F173" i="2"/>
  <c r="E173" i="2"/>
  <c r="D173" i="2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B170" i="2"/>
  <c r="J169" i="2"/>
  <c r="I169" i="2"/>
  <c r="H169" i="2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J162" i="2" s="1"/>
  <c r="F162" i="2"/>
  <c r="E162" i="2"/>
  <c r="D162" i="2"/>
  <c r="C162" i="2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J158" i="2" s="1"/>
  <c r="F158" i="2"/>
  <c r="E158" i="2"/>
  <c r="D158" i="2"/>
  <c r="C158" i="2"/>
  <c r="B158" i="2"/>
  <c r="J157" i="2"/>
  <c r="I157" i="2"/>
  <c r="H157" i="2"/>
  <c r="G157" i="2"/>
  <c r="F157" i="2"/>
  <c r="E157" i="2"/>
  <c r="D157" i="2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B154" i="2"/>
  <c r="J153" i="2"/>
  <c r="I153" i="2"/>
  <c r="H153" i="2"/>
  <c r="G153" i="2"/>
  <c r="F153" i="2"/>
  <c r="E153" i="2"/>
  <c r="D153" i="2"/>
  <c r="C153" i="2"/>
  <c r="B153" i="2"/>
  <c r="K152" i="2"/>
  <c r="H152" i="2"/>
  <c r="G152" i="2"/>
  <c r="F152" i="2"/>
  <c r="E152" i="2"/>
  <c r="D152" i="2"/>
  <c r="J152" i="2" s="1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I147" i="2" s="1"/>
  <c r="E147" i="2"/>
  <c r="K147" i="2" s="1"/>
  <c r="D147" i="2"/>
  <c r="J147" i="2" s="1"/>
  <c r="C147" i="2"/>
  <c r="B147" i="2"/>
  <c r="H146" i="2"/>
  <c r="G146" i="2"/>
  <c r="J146" i="2" s="1"/>
  <c r="F146" i="2"/>
  <c r="E146" i="2"/>
  <c r="D146" i="2"/>
  <c r="C146" i="2"/>
  <c r="B146" i="2"/>
  <c r="I145" i="2"/>
  <c r="H145" i="2"/>
  <c r="G145" i="2"/>
  <c r="J145" i="2" s="1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K143" i="2"/>
  <c r="I143" i="2"/>
  <c r="H143" i="2"/>
  <c r="G143" i="2"/>
  <c r="F143" i="2"/>
  <c r="E143" i="2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F140" i="2"/>
  <c r="I140" i="2" s="1"/>
  <c r="E140" i="2"/>
  <c r="D140" i="2"/>
  <c r="J140" i="2" s="1"/>
  <c r="C140" i="2"/>
  <c r="B140" i="2"/>
  <c r="H139" i="2"/>
  <c r="G139" i="2"/>
  <c r="F139" i="2"/>
  <c r="I139" i="2" s="1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B138" i="2"/>
  <c r="J137" i="2"/>
  <c r="I137" i="2"/>
  <c r="H137" i="2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B135" i="2"/>
  <c r="H134" i="2"/>
  <c r="G134" i="2"/>
  <c r="J134" i="2" s="1"/>
  <c r="F134" i="2"/>
  <c r="E134" i="2"/>
  <c r="K134" i="2" s="1"/>
  <c r="D134" i="2"/>
  <c r="C134" i="2"/>
  <c r="B134" i="2"/>
  <c r="I133" i="2"/>
  <c r="H133" i="2"/>
  <c r="G133" i="2"/>
  <c r="F133" i="2"/>
  <c r="E133" i="2"/>
  <c r="K133" i="2" s="1"/>
  <c r="D133" i="2"/>
  <c r="C133" i="2"/>
  <c r="B133" i="2"/>
  <c r="K132" i="2"/>
  <c r="I132" i="2"/>
  <c r="H132" i="2"/>
  <c r="G132" i="2"/>
  <c r="J132" i="2" s="1"/>
  <c r="F132" i="2"/>
  <c r="E132" i="2"/>
  <c r="D132" i="2"/>
  <c r="C132" i="2"/>
  <c r="B132" i="2"/>
  <c r="H131" i="2"/>
  <c r="K131" i="2" s="1"/>
  <c r="G131" i="2"/>
  <c r="F131" i="2"/>
  <c r="E131" i="2"/>
  <c r="D131" i="2"/>
  <c r="J131" i="2" s="1"/>
  <c r="C131" i="2"/>
  <c r="I131" i="2" s="1"/>
  <c r="B131" i="2"/>
  <c r="K130" i="2"/>
  <c r="J130" i="2"/>
  <c r="H130" i="2"/>
  <c r="G130" i="2"/>
  <c r="F130" i="2"/>
  <c r="E130" i="2"/>
  <c r="D130" i="2"/>
  <c r="C130" i="2"/>
  <c r="I130" i="2" s="1"/>
  <c r="B130" i="2"/>
  <c r="J129" i="2"/>
  <c r="I129" i="2"/>
  <c r="H129" i="2"/>
  <c r="G129" i="2"/>
  <c r="F129" i="2"/>
  <c r="E129" i="2"/>
  <c r="K129" i="2" s="1"/>
  <c r="D129" i="2"/>
  <c r="C129" i="2"/>
  <c r="B129" i="2"/>
  <c r="K128" i="2"/>
  <c r="H128" i="2"/>
  <c r="G128" i="2"/>
  <c r="F128" i="2"/>
  <c r="E128" i="2"/>
  <c r="D128" i="2"/>
  <c r="C128" i="2"/>
  <c r="I128" i="2" s="1"/>
  <c r="B128" i="2"/>
  <c r="H127" i="2"/>
  <c r="G127" i="2"/>
  <c r="F127" i="2"/>
  <c r="I127" i="2" s="1"/>
  <c r="E127" i="2"/>
  <c r="D127" i="2"/>
  <c r="J127" i="2" s="1"/>
  <c r="C127" i="2"/>
  <c r="B127" i="2"/>
  <c r="J126" i="2"/>
  <c r="H126" i="2"/>
  <c r="G126" i="2"/>
  <c r="F126" i="2"/>
  <c r="E126" i="2"/>
  <c r="D126" i="2"/>
  <c r="C126" i="2"/>
  <c r="B126" i="2"/>
  <c r="I125" i="2"/>
  <c r="H125" i="2"/>
  <c r="G125" i="2"/>
  <c r="J125" i="2" s="1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F123" i="2"/>
  <c r="E123" i="2"/>
  <c r="K123" i="2" s="1"/>
  <c r="D123" i="2"/>
  <c r="J123" i="2" s="1"/>
  <c r="C123" i="2"/>
  <c r="I123" i="2" s="1"/>
  <c r="B123" i="2"/>
  <c r="H122" i="2"/>
  <c r="G122" i="2"/>
  <c r="J122" i="2" s="1"/>
  <c r="F122" i="2"/>
  <c r="E122" i="2"/>
  <c r="K122" i="2" s="1"/>
  <c r="D122" i="2"/>
  <c r="C122" i="2"/>
  <c r="I122" i="2" s="1"/>
  <c r="B122" i="2"/>
  <c r="I121" i="2"/>
  <c r="H121" i="2"/>
  <c r="G121" i="2"/>
  <c r="F121" i="2"/>
  <c r="E121" i="2"/>
  <c r="K121" i="2" s="1"/>
  <c r="D121" i="2"/>
  <c r="C121" i="2"/>
  <c r="B121" i="2"/>
  <c r="K120" i="2"/>
  <c r="I120" i="2"/>
  <c r="H120" i="2"/>
  <c r="G120" i="2"/>
  <c r="J120" i="2" s="1"/>
  <c r="F120" i="2"/>
  <c r="E120" i="2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D117" i="2"/>
  <c r="J117" i="2" s="1"/>
  <c r="C117" i="2"/>
  <c r="B117" i="2"/>
  <c r="H116" i="2"/>
  <c r="G116" i="2"/>
  <c r="F116" i="2"/>
  <c r="E116" i="2"/>
  <c r="K116" i="2" s="1"/>
  <c r="D116" i="2"/>
  <c r="J116" i="2" s="1"/>
  <c r="C116" i="2"/>
  <c r="B116" i="2"/>
  <c r="H115" i="2"/>
  <c r="G115" i="2"/>
  <c r="F115" i="2"/>
  <c r="I115" i="2" s="1"/>
  <c r="E115" i="2"/>
  <c r="K115" i="2" s="1"/>
  <c r="D115" i="2"/>
  <c r="J115" i="2" s="1"/>
  <c r="C115" i="2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K111" i="2" s="1"/>
  <c r="D111" i="2"/>
  <c r="J111" i="2" s="1"/>
  <c r="C111" i="2"/>
  <c r="B111" i="2"/>
  <c r="I110" i="2"/>
  <c r="H110" i="2"/>
  <c r="K110" i="2" s="1"/>
  <c r="G110" i="2"/>
  <c r="J110" i="2" s="1"/>
  <c r="F110" i="2"/>
  <c r="E110" i="2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F107" i="2"/>
  <c r="I107" i="2" s="1"/>
  <c r="E107" i="2"/>
  <c r="D107" i="2"/>
  <c r="J107" i="2" s="1"/>
  <c r="C107" i="2"/>
  <c r="B107" i="2"/>
  <c r="I106" i="2"/>
  <c r="H106" i="2"/>
  <c r="K106" i="2" s="1"/>
  <c r="G106" i="2"/>
  <c r="J106" i="2" s="1"/>
  <c r="F106" i="2"/>
  <c r="E106" i="2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I103" i="2" s="1"/>
  <c r="E103" i="2"/>
  <c r="D103" i="2"/>
  <c r="C103" i="2"/>
  <c r="B103" i="2"/>
  <c r="I102" i="2"/>
  <c r="H102" i="2"/>
  <c r="K102" i="2" s="1"/>
  <c r="G102" i="2"/>
  <c r="J102" i="2" s="1"/>
  <c r="F102" i="2"/>
  <c r="E102" i="2"/>
  <c r="D102" i="2"/>
  <c r="C102" i="2"/>
  <c r="B102" i="2"/>
  <c r="K101" i="2"/>
  <c r="I101" i="2"/>
  <c r="H101" i="2"/>
  <c r="G101" i="2"/>
  <c r="F101" i="2"/>
  <c r="E101" i="2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D99" i="2"/>
  <c r="J99" i="2" s="1"/>
  <c r="C99" i="2"/>
  <c r="B99" i="2"/>
  <c r="J98" i="2"/>
  <c r="I98" i="2"/>
  <c r="H98" i="2"/>
  <c r="K98" i="2" s="1"/>
  <c r="G98" i="2"/>
  <c r="F98" i="2"/>
  <c r="E98" i="2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I95" i="2" s="1"/>
  <c r="E95" i="2"/>
  <c r="K95" i="2" s="1"/>
  <c r="D95" i="2"/>
  <c r="J95" i="2" s="1"/>
  <c r="C95" i="2"/>
  <c r="B95" i="2"/>
  <c r="I94" i="2"/>
  <c r="H94" i="2"/>
  <c r="K94" i="2" s="1"/>
  <c r="G94" i="2"/>
  <c r="J94" i="2" s="1"/>
  <c r="F94" i="2"/>
  <c r="E94" i="2"/>
  <c r="D94" i="2"/>
  <c r="C94" i="2"/>
  <c r="B94" i="2"/>
  <c r="K93" i="2"/>
  <c r="J93" i="2"/>
  <c r="I93" i="2"/>
  <c r="H93" i="2"/>
  <c r="G93" i="2"/>
  <c r="F93" i="2"/>
  <c r="E93" i="2"/>
  <c r="D93" i="2"/>
  <c r="C93" i="2"/>
  <c r="B93" i="2"/>
  <c r="H92" i="2"/>
  <c r="G92" i="2"/>
  <c r="F92" i="2"/>
  <c r="E92" i="2"/>
  <c r="K92" i="2" s="1"/>
  <c r="D92" i="2"/>
  <c r="J92" i="2" s="1"/>
  <c r="C92" i="2"/>
  <c r="B92" i="2"/>
  <c r="H91" i="2"/>
  <c r="G91" i="2"/>
  <c r="F91" i="2"/>
  <c r="I91" i="2" s="1"/>
  <c r="E91" i="2"/>
  <c r="D91" i="2"/>
  <c r="J91" i="2" s="1"/>
  <c r="C91" i="2"/>
  <c r="B91" i="2"/>
  <c r="I90" i="2"/>
  <c r="H90" i="2"/>
  <c r="K90" i="2" s="1"/>
  <c r="G90" i="2"/>
  <c r="J90" i="2" s="1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I87" i="2" s="1"/>
  <c r="E87" i="2"/>
  <c r="D87" i="2"/>
  <c r="C87" i="2"/>
  <c r="B87" i="2"/>
  <c r="I86" i="2"/>
  <c r="H86" i="2"/>
  <c r="K86" i="2" s="1"/>
  <c r="G86" i="2"/>
  <c r="J86" i="2" s="1"/>
  <c r="F86" i="2"/>
  <c r="E86" i="2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I83" i="2" s="1"/>
  <c r="E83" i="2"/>
  <c r="D83" i="2"/>
  <c r="J83" i="2" s="1"/>
  <c r="C83" i="2"/>
  <c r="B83" i="2"/>
  <c r="J82" i="2"/>
  <c r="I82" i="2"/>
  <c r="H82" i="2"/>
  <c r="K82" i="2" s="1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I78" i="2"/>
  <c r="H78" i="2"/>
  <c r="K78" i="2" s="1"/>
  <c r="G78" i="2"/>
  <c r="J78" i="2" s="1"/>
  <c r="F78" i="2"/>
  <c r="E78" i="2"/>
  <c r="D78" i="2"/>
  <c r="C78" i="2"/>
  <c r="B78" i="2"/>
  <c r="K77" i="2"/>
  <c r="J77" i="2"/>
  <c r="I77" i="2"/>
  <c r="H77" i="2"/>
  <c r="G77" i="2"/>
  <c r="F77" i="2"/>
  <c r="E77" i="2"/>
  <c r="D77" i="2"/>
  <c r="C77" i="2"/>
  <c r="B77" i="2"/>
  <c r="H76" i="2"/>
  <c r="G76" i="2"/>
  <c r="F76" i="2"/>
  <c r="E76" i="2"/>
  <c r="K76" i="2" s="1"/>
  <c r="D76" i="2"/>
  <c r="J76" i="2" s="1"/>
  <c r="C76" i="2"/>
  <c r="B76" i="2"/>
  <c r="H75" i="2"/>
  <c r="G75" i="2"/>
  <c r="F75" i="2"/>
  <c r="I75" i="2" s="1"/>
  <c r="E75" i="2"/>
  <c r="D75" i="2"/>
  <c r="J75" i="2" s="1"/>
  <c r="C75" i="2"/>
  <c r="B75" i="2"/>
  <c r="I74" i="2"/>
  <c r="H74" i="2"/>
  <c r="K74" i="2" s="1"/>
  <c r="G74" i="2"/>
  <c r="J74" i="2" s="1"/>
  <c r="F74" i="2"/>
  <c r="E74" i="2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I71" i="2" s="1"/>
  <c r="E71" i="2"/>
  <c r="D71" i="2"/>
  <c r="C71" i="2"/>
  <c r="B71" i="2"/>
  <c r="I70" i="2"/>
  <c r="H70" i="2"/>
  <c r="K70" i="2" s="1"/>
  <c r="G70" i="2"/>
  <c r="J70" i="2" s="1"/>
  <c r="F70" i="2"/>
  <c r="E70" i="2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H68" i="2"/>
  <c r="G68" i="2"/>
  <c r="F68" i="2"/>
  <c r="E68" i="2"/>
  <c r="D68" i="2"/>
  <c r="J68" i="2" s="1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J66" i="2"/>
  <c r="H66" i="2"/>
  <c r="K66" i="2" s="1"/>
  <c r="G66" i="2"/>
  <c r="F66" i="2"/>
  <c r="I66" i="2" s="1"/>
  <c r="E66" i="2"/>
  <c r="D66" i="2"/>
  <c r="C66" i="2"/>
  <c r="B66" i="2"/>
  <c r="I65" i="2"/>
  <c r="H65" i="2"/>
  <c r="K65" i="2" s="1"/>
  <c r="G65" i="2"/>
  <c r="F65" i="2"/>
  <c r="E65" i="2"/>
  <c r="D65" i="2"/>
  <c r="J65" i="2" s="1"/>
  <c r="C65" i="2"/>
  <c r="B65" i="2"/>
  <c r="J64" i="2"/>
  <c r="H64" i="2"/>
  <c r="G64" i="2"/>
  <c r="F64" i="2"/>
  <c r="E64" i="2"/>
  <c r="K64" i="2" s="1"/>
  <c r="D64" i="2"/>
  <c r="C64" i="2"/>
  <c r="B64" i="2"/>
  <c r="H63" i="2"/>
  <c r="G63" i="2"/>
  <c r="F63" i="2"/>
  <c r="I63" i="2" s="1"/>
  <c r="E63" i="2"/>
  <c r="D63" i="2"/>
  <c r="J63" i="2" s="1"/>
  <c r="C63" i="2"/>
  <c r="B63" i="2"/>
  <c r="I62" i="2"/>
  <c r="H62" i="2"/>
  <c r="K62" i="2" s="1"/>
  <c r="G62" i="2"/>
  <c r="J62" i="2" s="1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I59" i="2" s="1"/>
  <c r="E59" i="2"/>
  <c r="D59" i="2"/>
  <c r="C59" i="2"/>
  <c r="B59" i="2"/>
  <c r="J58" i="2"/>
  <c r="I58" i="2"/>
  <c r="H58" i="2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B55" i="2"/>
  <c r="H54" i="2"/>
  <c r="G54" i="2"/>
  <c r="J54" i="2" s="1"/>
  <c r="F54" i="2"/>
  <c r="I54" i="2" s="1"/>
  <c r="E54" i="2"/>
  <c r="K54" i="2" s="1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B52" i="2"/>
  <c r="H51" i="2"/>
  <c r="G51" i="2"/>
  <c r="F51" i="2"/>
  <c r="E51" i="2"/>
  <c r="K51" i="2" s="1"/>
  <c r="D51" i="2"/>
  <c r="C51" i="2"/>
  <c r="B51" i="2"/>
  <c r="J50" i="2"/>
  <c r="H50" i="2"/>
  <c r="G50" i="2"/>
  <c r="F50" i="2"/>
  <c r="I50" i="2" s="1"/>
  <c r="E50" i="2"/>
  <c r="D50" i="2"/>
  <c r="C50" i="2"/>
  <c r="B50" i="2"/>
  <c r="J49" i="2"/>
  <c r="H49" i="2"/>
  <c r="K49" i="2" s="1"/>
  <c r="G49" i="2"/>
  <c r="F49" i="2"/>
  <c r="E49" i="2"/>
  <c r="D49" i="2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H47" i="2"/>
  <c r="G47" i="2"/>
  <c r="F47" i="2"/>
  <c r="E47" i="2"/>
  <c r="D47" i="2"/>
  <c r="J47" i="2" s="1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F44" i="2"/>
  <c r="E44" i="2"/>
  <c r="K44" i="2" s="1"/>
  <c r="D44" i="2"/>
  <c r="J44" i="2" s="1"/>
  <c r="C44" i="2"/>
  <c r="B44" i="2"/>
  <c r="H43" i="2"/>
  <c r="G43" i="2"/>
  <c r="F43" i="2"/>
  <c r="E43" i="2"/>
  <c r="K43" i="2" s="1"/>
  <c r="D43" i="2"/>
  <c r="C43" i="2"/>
  <c r="I43" i="2" s="1"/>
  <c r="B43" i="2"/>
  <c r="H42" i="2"/>
  <c r="G42" i="2"/>
  <c r="J42" i="2" s="1"/>
  <c r="F42" i="2"/>
  <c r="I42" i="2" s="1"/>
  <c r="E42" i="2"/>
  <c r="D42" i="2"/>
  <c r="C42" i="2"/>
  <c r="B42" i="2"/>
  <c r="J41" i="2"/>
  <c r="I41" i="2"/>
  <c r="H41" i="2"/>
  <c r="K41" i="2" s="1"/>
  <c r="G41" i="2"/>
  <c r="F41" i="2"/>
  <c r="E41" i="2"/>
  <c r="D41" i="2"/>
  <c r="C41" i="2"/>
  <c r="B41" i="2"/>
  <c r="K40" i="2"/>
  <c r="J40" i="2"/>
  <c r="H40" i="2"/>
  <c r="G40" i="2"/>
  <c r="F40" i="2"/>
  <c r="E40" i="2"/>
  <c r="D40" i="2"/>
  <c r="C40" i="2"/>
  <c r="I40" i="2" s="1"/>
  <c r="B40" i="2"/>
  <c r="H39" i="2"/>
  <c r="G39" i="2"/>
  <c r="F39" i="2"/>
  <c r="E39" i="2"/>
  <c r="D39" i="2"/>
  <c r="C39" i="2"/>
  <c r="B39" i="2"/>
  <c r="I38" i="2"/>
  <c r="H38" i="2"/>
  <c r="G38" i="2"/>
  <c r="J38" i="2" s="1"/>
  <c r="F38" i="2"/>
  <c r="E38" i="2"/>
  <c r="D38" i="2"/>
  <c r="C38" i="2"/>
  <c r="B38" i="2"/>
  <c r="K37" i="2"/>
  <c r="I37" i="2"/>
  <c r="H37" i="2"/>
  <c r="G37" i="2"/>
  <c r="F37" i="2"/>
  <c r="E37" i="2"/>
  <c r="D37" i="2"/>
  <c r="J37" i="2" s="1"/>
  <c r="C37" i="2"/>
  <c r="B37" i="2"/>
  <c r="K36" i="2"/>
  <c r="H36" i="2"/>
  <c r="G36" i="2"/>
  <c r="F36" i="2"/>
  <c r="E36" i="2"/>
  <c r="D36" i="2"/>
  <c r="J36" i="2" s="1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I33" i="2"/>
  <c r="H33" i="2"/>
  <c r="K33" i="2" s="1"/>
  <c r="G33" i="2"/>
  <c r="F33" i="2"/>
  <c r="E33" i="2"/>
  <c r="D33" i="2"/>
  <c r="J33" i="2" s="1"/>
  <c r="C33" i="2"/>
  <c r="B33" i="2"/>
  <c r="J32" i="2"/>
  <c r="H32" i="2"/>
  <c r="G32" i="2"/>
  <c r="F32" i="2"/>
  <c r="E32" i="2"/>
  <c r="K32" i="2" s="1"/>
  <c r="D32" i="2"/>
  <c r="C32" i="2"/>
  <c r="B32" i="2"/>
  <c r="H31" i="2"/>
  <c r="G31" i="2"/>
  <c r="F31" i="2"/>
  <c r="E31" i="2"/>
  <c r="D31" i="2"/>
  <c r="J31" i="2" s="1"/>
  <c r="C31" i="2"/>
  <c r="B31" i="2"/>
  <c r="I30" i="2"/>
  <c r="H30" i="2"/>
  <c r="G30" i="2"/>
  <c r="J30" i="2" s="1"/>
  <c r="F30" i="2"/>
  <c r="E30" i="2"/>
  <c r="K30" i="2" s="1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E27" i="2"/>
  <c r="D27" i="2"/>
  <c r="C27" i="2"/>
  <c r="I27" i="2" s="1"/>
  <c r="B27" i="2"/>
  <c r="J26" i="2"/>
  <c r="I26" i="2"/>
  <c r="H26" i="2"/>
  <c r="G26" i="2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J21" i="2" s="1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H19" i="2"/>
  <c r="G19" i="2"/>
  <c r="F19" i="2"/>
  <c r="E19" i="2"/>
  <c r="D19" i="2"/>
  <c r="C19" i="2"/>
  <c r="I19" i="2" s="1"/>
  <c r="B19" i="2"/>
  <c r="J18" i="2"/>
  <c r="H18" i="2"/>
  <c r="G18" i="2"/>
  <c r="F18" i="2"/>
  <c r="E18" i="2"/>
  <c r="D18" i="2"/>
  <c r="C18" i="2"/>
  <c r="I18" i="2" s="1"/>
  <c r="B18" i="2"/>
  <c r="J17" i="2"/>
  <c r="H17" i="2"/>
  <c r="G17" i="2"/>
  <c r="F17" i="2"/>
  <c r="E17" i="2"/>
  <c r="K17" i="2" s="1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J15" i="2"/>
  <c r="H15" i="2"/>
  <c r="K15" i="2" s="1"/>
  <c r="G15" i="2"/>
  <c r="F15" i="2"/>
  <c r="I15" i="2" s="1"/>
  <c r="E15" i="2"/>
  <c r="D15" i="2"/>
  <c r="C15" i="2"/>
  <c r="B15" i="2"/>
  <c r="J14" i="2"/>
  <c r="H14" i="2"/>
  <c r="K14" i="2" s="1"/>
  <c r="G14" i="2"/>
  <c r="F14" i="2"/>
  <c r="E14" i="2"/>
  <c r="D14" i="2"/>
  <c r="C14" i="2"/>
  <c r="I14" i="2" s="1"/>
  <c r="B14" i="2"/>
  <c r="J13" i="2"/>
  <c r="H13" i="2"/>
  <c r="G13" i="2"/>
  <c r="F13" i="2"/>
  <c r="E13" i="2"/>
  <c r="K13" i="2" s="1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J11" i="2"/>
  <c r="H11" i="2"/>
  <c r="K11" i="2" s="1"/>
  <c r="G11" i="2"/>
  <c r="F11" i="2"/>
  <c r="I11" i="2" s="1"/>
  <c r="E11" i="2"/>
  <c r="D11" i="2"/>
  <c r="C11" i="2"/>
  <c r="B11" i="2"/>
  <c r="J10" i="2"/>
  <c r="H10" i="2"/>
  <c r="K10" i="2" s="1"/>
  <c r="G10" i="2"/>
  <c r="F10" i="2"/>
  <c r="E10" i="2"/>
  <c r="D10" i="2"/>
  <c r="C10" i="2"/>
  <c r="I10" i="2" s="1"/>
  <c r="B10" i="2"/>
  <c r="J9" i="2"/>
  <c r="H9" i="2"/>
  <c r="G9" i="2"/>
  <c r="F9" i="2"/>
  <c r="E9" i="2"/>
  <c r="E6" i="2" s="1"/>
  <c r="K6" i="2" s="1"/>
  <c r="D9" i="2"/>
  <c r="C9" i="2"/>
  <c r="I9" i="2" s="1"/>
  <c r="B9" i="2"/>
  <c r="H8" i="2"/>
  <c r="G8" i="2"/>
  <c r="F8" i="2"/>
  <c r="I8" i="2" s="1"/>
  <c r="E8" i="2"/>
  <c r="K8" i="2" s="1"/>
  <c r="D8" i="2"/>
  <c r="D6" i="2" s="1"/>
  <c r="J6" i="2" s="1"/>
  <c r="C8" i="2"/>
  <c r="B8" i="2"/>
  <c r="J7" i="2"/>
  <c r="H7" i="2"/>
  <c r="K7" i="2" s="1"/>
  <c r="G7" i="2"/>
  <c r="G6" i="2" s="1"/>
  <c r="F7" i="2"/>
  <c r="F6" i="2" s="1"/>
  <c r="E7" i="2"/>
  <c r="D7" i="2"/>
  <c r="C7" i="2"/>
  <c r="B7" i="2"/>
  <c r="H6" i="2"/>
  <c r="F4" i="2"/>
  <c r="C4" i="2"/>
  <c r="I2" i="2"/>
  <c r="G2" i="2"/>
  <c r="K9" i="2" l="1"/>
  <c r="I23" i="2"/>
  <c r="K31" i="2"/>
  <c r="I36" i="2"/>
  <c r="K42" i="2"/>
  <c r="J43" i="2"/>
  <c r="I55" i="2"/>
  <c r="K63" i="2"/>
  <c r="I68" i="2"/>
  <c r="K75" i="2"/>
  <c r="K91" i="2"/>
  <c r="K107" i="2"/>
  <c r="I116" i="2"/>
  <c r="J133" i="2"/>
  <c r="I7" i="2"/>
  <c r="I39" i="2"/>
  <c r="I52" i="2"/>
  <c r="K99" i="2"/>
  <c r="J121" i="2"/>
  <c r="J128" i="2"/>
  <c r="C6" i="2"/>
  <c r="I6" i="2" s="1"/>
  <c r="J19" i="2"/>
  <c r="K26" i="2"/>
  <c r="K47" i="2"/>
  <c r="K58" i="2"/>
  <c r="J8" i="2"/>
  <c r="K27" i="2"/>
  <c r="I32" i="2"/>
  <c r="K38" i="2"/>
  <c r="J39" i="2"/>
  <c r="I51" i="2"/>
  <c r="K59" i="2"/>
  <c r="I64" i="2"/>
  <c r="J71" i="2"/>
  <c r="I76" i="2"/>
  <c r="J87" i="2"/>
  <c r="I92" i="2"/>
  <c r="J103" i="2"/>
  <c r="I108" i="2"/>
  <c r="K146" i="2"/>
  <c r="J160" i="2"/>
  <c r="I162" i="2"/>
  <c r="K18" i="2"/>
  <c r="J27" i="2"/>
  <c r="J59" i="2"/>
  <c r="K83" i="2"/>
  <c r="I31" i="2"/>
  <c r="K39" i="2"/>
  <c r="I44" i="2"/>
  <c r="K50" i="2"/>
  <c r="J51" i="2"/>
  <c r="K71" i="2"/>
  <c r="K87" i="2"/>
  <c r="K103" i="2"/>
  <c r="K126" i="2"/>
  <c r="K127" i="2"/>
  <c r="I135" i="2"/>
  <c r="K117" i="2"/>
  <c r="I138" i="2"/>
  <c r="I154" i="2"/>
  <c r="I170" i="2"/>
  <c r="K6" i="3"/>
  <c r="K10" i="3"/>
  <c r="K14" i="3"/>
  <c r="K18" i="3"/>
  <c r="K22" i="3"/>
  <c r="K26" i="3"/>
  <c r="K30" i="3"/>
  <c r="K34" i="3"/>
  <c r="K38" i="3"/>
  <c r="K42" i="3"/>
  <c r="K46" i="3"/>
  <c r="K50" i="3"/>
  <c r="K54" i="3"/>
  <c r="K58" i="3"/>
  <c r="K62" i="3"/>
  <c r="K66" i="3"/>
  <c r="K70" i="3"/>
  <c r="K74" i="3"/>
  <c r="K79" i="3"/>
  <c r="I126" i="2"/>
  <c r="K137" i="2"/>
  <c r="K153" i="2"/>
  <c r="K169" i="2"/>
  <c r="K125" i="2"/>
  <c r="I146" i="2"/>
  <c r="I158" i="2"/>
  <c r="I174" i="2"/>
  <c r="I134" i="2"/>
  <c r="K145" i="2"/>
  <c r="K157" i="2"/>
  <c r="K173" i="2"/>
  <c r="I178" i="2"/>
  <c r="I182" i="2"/>
  <c r="I186" i="2"/>
  <c r="I190" i="2"/>
  <c r="I194" i="2"/>
  <c r="I198" i="2"/>
  <c r="I202" i="2"/>
  <c r="I206" i="2"/>
  <c r="I210" i="2"/>
  <c r="I214" i="2"/>
  <c r="I218" i="2"/>
  <c r="I222" i="2"/>
  <c r="I226" i="2"/>
  <c r="I230" i="2"/>
  <c r="I234" i="2"/>
  <c r="K77" i="3"/>
  <c r="K93" i="3"/>
  <c r="K115" i="3"/>
  <c r="J116" i="3"/>
  <c r="I128" i="3"/>
  <c r="K151" i="3"/>
  <c r="J152" i="3"/>
  <c r="I156" i="3"/>
  <c r="K89" i="3"/>
  <c r="K107" i="3"/>
  <c r="J108" i="3"/>
  <c r="I120" i="3"/>
  <c r="K139" i="3"/>
  <c r="J140" i="3"/>
  <c r="I86" i="3"/>
  <c r="K119" i="3"/>
  <c r="J120" i="3"/>
  <c r="I132" i="3"/>
  <c r="K85" i="3"/>
  <c r="I112" i="3"/>
  <c r="K131" i="3"/>
  <c r="J132" i="3"/>
  <c r="I144" i="3"/>
  <c r="K160" i="3"/>
  <c r="K167" i="3"/>
  <c r="K175" i="3"/>
  <c r="K183" i="3"/>
  <c r="K191" i="3"/>
  <c r="K199" i="3"/>
  <c r="K207" i="3"/>
  <c r="K215" i="3"/>
  <c r="J228" i="3"/>
  <c r="I310" i="3"/>
  <c r="I323" i="3"/>
  <c r="I220" i="3"/>
  <c r="K231" i="3"/>
  <c r="K235" i="3"/>
  <c r="K163" i="3"/>
  <c r="K171" i="3"/>
  <c r="K179" i="3"/>
  <c r="K187" i="3"/>
  <c r="K195" i="3"/>
  <c r="K203" i="3"/>
  <c r="K211" i="3"/>
  <c r="K219" i="3"/>
  <c r="K321" i="3"/>
  <c r="J328" i="3"/>
  <c r="J160" i="3"/>
  <c r="I168" i="3"/>
  <c r="I176" i="3"/>
  <c r="I184" i="3"/>
  <c r="I192" i="3"/>
  <c r="I200" i="3"/>
  <c r="I208" i="3"/>
  <c r="I216" i="3"/>
  <c r="J224" i="3"/>
  <c r="K312" i="3"/>
  <c r="I333" i="3"/>
  <c r="K342" i="3"/>
  <c r="K344" i="3"/>
  <c r="K348" i="3"/>
  <c r="K352" i="3"/>
  <c r="K356" i="3"/>
  <c r="K360" i="3"/>
  <c r="K364" i="3"/>
  <c r="K368" i="3"/>
  <c r="K372" i="3"/>
  <c r="K376" i="3"/>
  <c r="K380" i="3"/>
  <c r="K384" i="3"/>
  <c r="K388" i="3"/>
  <c r="K392" i="3"/>
  <c r="K396" i="3"/>
  <c r="K400" i="3"/>
  <c r="K404" i="3"/>
  <c r="K408" i="3"/>
  <c r="K412" i="3"/>
  <c r="K416" i="3"/>
  <c r="K420" i="3"/>
  <c r="K424" i="3"/>
  <c r="K428" i="3"/>
  <c r="K432" i="3"/>
  <c r="K436" i="3"/>
  <c r="K440" i="3"/>
  <c r="K444" i="3"/>
  <c r="K448" i="3"/>
  <c r="K452" i="3"/>
  <c r="K456" i="3"/>
  <c r="K460" i="3"/>
  <c r="K464" i="3"/>
  <c r="K468" i="3"/>
  <c r="K472" i="3"/>
  <c r="I321" i="3"/>
  <c r="K332" i="3"/>
  <c r="I335" i="3"/>
  <c r="K473" i="3"/>
  <c r="I309" i="3"/>
  <c r="K320" i="3"/>
  <c r="K308" i="3"/>
  <c r="I329" i="3"/>
  <c r="K334" i="3"/>
  <c r="I337" i="3"/>
</calcChain>
</file>

<file path=xl/sharedStrings.xml><?xml version="1.0" encoding="utf-8"?>
<sst xmlns="http://schemas.openxmlformats.org/spreadsheetml/2006/main" count="206" uniqueCount="169">
  <si>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</si>
  <si>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</si>
  <si>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</si>
  <si>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</si>
  <si>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</si>
  <si>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</si>
  <si>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</si>
  <si>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</si>
  <si>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</si>
  <si>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</si>
  <si>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</si>
  <si>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</si>
  <si>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</si>
  <si>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</si>
  <si>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</si>
  <si>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</si>
  <si>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</si>
  <si>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</si>
  <si>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</si>
  <si>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</si>
  <si>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</si>
  <si>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</si>
  <si>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</si>
  <si>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</si>
  <si>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</si>
  <si>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</si>
  <si>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</si>
  <si>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</si>
  <si>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</si>
  <si>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</si>
  <si>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</si>
  <si>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</si>
  <si>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</si>
  <si>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</si>
  <si>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</si>
  <si>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</si>
  <si>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</si>
  <si>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</si>
  <si>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</si>
  <si>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</si>
  <si>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</si>
  <si>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</si>
  <si>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</si>
  <si>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</si>
  <si>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</si>
  <si>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</si>
  <si>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</si>
  <si>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</si>
  <si>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</si>
  <si>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</si>
  <si>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</si>
  <si>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</si>
  <si>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</si>
  <si>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</si>
  <si>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</si>
  <si>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</si>
  <si>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</si>
  <si>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</si>
  <si>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</si>
  <si>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</si>
  <si>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</si>
  <si>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</si>
  <si>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</si>
  <si>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</si>
  <si>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</si>
  <si>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</si>
  <si>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</si>
  <si>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</si>
  <si>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</si>
  <si>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</si>
  <si>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</si>
  <si>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</si>
  <si>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</si>
  <si>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</si>
  <si>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</si>
  <si>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</si>
  <si>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</si>
  <si>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</si>
  <si>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</si>
  <si>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</si>
  <si>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</si>
  <si>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</si>
  <si>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</si>
  <si>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</si>
  <si>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</si>
  <si>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</si>
  <si>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</si>
  <si>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</si>
  <si>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</si>
  <si>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</si>
  <si>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</si>
  <si>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</si>
  <si>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</si>
  <si>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</si>
  <si>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</si>
  <si>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</si>
  <si>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</si>
  <si>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</si>
  <si>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</si>
  <si>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</si>
  <si>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</si>
  <si>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</si>
  <si>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</si>
  <si>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</si>
  <si>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</si>
  <si>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</si>
  <si>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</si>
  <si>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</si>
  <si>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</si>
  <si>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</si>
  <si>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</si>
  <si>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</si>
  <si>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</si>
  <si>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PLAINFIELD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</si>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</sst>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9" sqref="D9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43891</v>
      </c>
      <c r="F7" s="3" t="s">
        <v>3</v>
      </c>
      <c r="G7" s="5">
        <v>43921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N13" sqref="N1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03/01/2020 - 03/31/2020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03/01/2019 - 03/31/2019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2093317979.29</v>
      </c>
      <c r="D6" s="43">
        <f t="shared" si="0"/>
        <v>487116508.16999996</v>
      </c>
      <c r="E6" s="44">
        <f t="shared" si="0"/>
        <v>13858204.66666667</v>
      </c>
      <c r="F6" s="42">
        <f t="shared" si="0"/>
        <v>2185340345.6900001</v>
      </c>
      <c r="G6" s="43">
        <f t="shared" si="0"/>
        <v>477164555.43000001</v>
      </c>
      <c r="H6" s="44">
        <f t="shared" si="0"/>
        <v>22175916.833333343</v>
      </c>
      <c r="I6" s="20">
        <f t="shared" ref="I6:I69" si="1">IFERROR((C6-F6)/F6,"")</f>
        <v>-4.2108940413556006E-2</v>
      </c>
      <c r="J6" s="20">
        <f t="shared" ref="J6:J69" si="2">IFERROR((D6-G6)/G6,"")</f>
        <v>2.0856437526110216E-2</v>
      </c>
      <c r="K6" s="20">
        <f t="shared" ref="K6:K69" si="3">IFERROR((E6-H6)/H6,"")</f>
        <v>-0.37507861475039667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61853262.439999998</v>
      </c>
      <c r="D7" s="50">
        <f>IF('County Data'!E2&gt;9,'County Data'!D2,"*")</f>
        <v>11266545.59</v>
      </c>
      <c r="E7" s="51">
        <f>IF('County Data'!G2&gt;9,'County Data'!F2,"*")</f>
        <v>378557.50000000006</v>
      </c>
      <c r="F7" s="50">
        <f>IF('County Data'!I2&gt;9,'County Data'!H2,"*")</f>
        <v>65014351.829999998</v>
      </c>
      <c r="G7" s="50">
        <f>IF('County Data'!K2&gt;9,'County Data'!J2,"*")</f>
        <v>10640170.83</v>
      </c>
      <c r="H7" s="51">
        <f>IF('County Data'!M2&gt;9,'County Data'!L2,"*")</f>
        <v>520288.50000000029</v>
      </c>
      <c r="I7" s="22">
        <f t="shared" si="1"/>
        <v>-4.8621408981599022E-2</v>
      </c>
      <c r="J7" s="22">
        <f t="shared" si="2"/>
        <v>5.8868863104522148E-2</v>
      </c>
      <c r="K7" s="22">
        <f t="shared" si="3"/>
        <v>-0.27240848106387161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78573879.920000002</v>
      </c>
      <c r="D8" s="50">
        <f>IF('County Data'!E3&gt;9,'County Data'!D3,"*")</f>
        <v>21343650.43</v>
      </c>
      <c r="E8" s="51">
        <f>IF('County Data'!G3&gt;9,'County Data'!F3,"*")</f>
        <v>585239.33333333372</v>
      </c>
      <c r="F8" s="50">
        <f>IF('County Data'!I3&gt;9,'County Data'!H3,"*")</f>
        <v>87605837.629999995</v>
      </c>
      <c r="G8" s="50">
        <f>IF('County Data'!K3&gt;9,'County Data'!J3,"*")</f>
        <v>21117818.719999999</v>
      </c>
      <c r="H8" s="51">
        <f>IF('County Data'!M3&gt;9,'County Data'!L3,"*")</f>
        <v>456081.33333333326</v>
      </c>
      <c r="I8" s="22">
        <f t="shared" si="1"/>
        <v>-0.10309766967980069</v>
      </c>
      <c r="J8" s="22">
        <f t="shared" si="2"/>
        <v>1.0693893767831383E-2</v>
      </c>
      <c r="K8" s="22">
        <f t="shared" si="3"/>
        <v>0.28319071744513513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35129287.109999999</v>
      </c>
      <c r="D9" s="46">
        <f>IF('County Data'!E4&gt;9,'County Data'!D4,"*")</f>
        <v>9408291.9100000001</v>
      </c>
      <c r="E9" s="47">
        <f>IF('County Data'!G4&gt;9,'County Data'!F4,"*")</f>
        <v>100627.16666666667</v>
      </c>
      <c r="F9" s="48">
        <f>IF('County Data'!I4&gt;9,'County Data'!H4,"*")</f>
        <v>37367956.479999997</v>
      </c>
      <c r="G9" s="46">
        <f>IF('County Data'!K4&gt;9,'County Data'!J4,"*")</f>
        <v>10284577.01</v>
      </c>
      <c r="H9" s="47">
        <f>IF('County Data'!M4&gt;9,'County Data'!L4,"*")</f>
        <v>169638.00000000006</v>
      </c>
      <c r="I9" s="9">
        <f t="shared" si="1"/>
        <v>-5.9908798363062038E-2</v>
      </c>
      <c r="J9" s="9">
        <f t="shared" si="2"/>
        <v>-8.5203805576832339E-2</v>
      </c>
      <c r="K9" s="9">
        <f t="shared" si="3"/>
        <v>-0.40681234943428574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418327277.13</v>
      </c>
      <c r="D10" s="50">
        <f>IF('County Data'!E5&gt;9,'County Data'!D5,"*")</f>
        <v>111461829.17</v>
      </c>
      <c r="E10" s="51">
        <f>IF('County Data'!G5&gt;9,'County Data'!F5,"*")</f>
        <v>5264804.833333333</v>
      </c>
      <c r="F10" s="50">
        <f>IF('County Data'!I5&gt;9,'County Data'!H5,"*")</f>
        <v>472014272.64999998</v>
      </c>
      <c r="G10" s="50">
        <f>IF('County Data'!K5&gt;9,'County Data'!J5,"*")</f>
        <v>119157447.09</v>
      </c>
      <c r="H10" s="51">
        <f>IF('County Data'!M5&gt;9,'County Data'!L5,"*")</f>
        <v>7186964.3333333349</v>
      </c>
      <c r="I10" s="22">
        <f t="shared" si="1"/>
        <v>-0.1137401952245818</v>
      </c>
      <c r="J10" s="22">
        <f t="shared" si="2"/>
        <v>-6.4583608561095449E-2</v>
      </c>
      <c r="K10" s="22">
        <f t="shared" si="3"/>
        <v>-0.26745081940715554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1098548.83</v>
      </c>
      <c r="D11" s="46">
        <f>IF('County Data'!E6&gt;9,'County Data'!D6,"*")</f>
        <v>438831.4</v>
      </c>
      <c r="E11" s="47" t="str">
        <f>IF('County Data'!G6&gt;9,'County Data'!F6,"*")</f>
        <v>*</v>
      </c>
      <c r="F11" s="48">
        <f>IF('County Data'!I6&gt;9,'County Data'!H6,"*")</f>
        <v>1194208.1399999999</v>
      </c>
      <c r="G11" s="46">
        <f>IF('County Data'!K6&gt;9,'County Data'!J6,"*")</f>
        <v>374077.91</v>
      </c>
      <c r="H11" s="47" t="str">
        <f>IF('County Data'!M6&gt;9,'County Data'!L6,"*")</f>
        <v>*</v>
      </c>
      <c r="I11" s="9">
        <f t="shared" si="1"/>
        <v>-8.0102711408414809E-2</v>
      </c>
      <c r="J11" s="9">
        <f t="shared" si="2"/>
        <v>0.17310161404612226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96250606.549999997</v>
      </c>
      <c r="D12" s="50">
        <f>IF('County Data'!E7&gt;9,'County Data'!D7,"*")</f>
        <v>15765684.039999999</v>
      </c>
      <c r="E12" s="51">
        <f>IF('County Data'!G7&gt;9,'County Data'!F7,"*")</f>
        <v>545091.8333333336</v>
      </c>
      <c r="F12" s="50">
        <f>IF('County Data'!I7&gt;9,'County Data'!H7,"*")</f>
        <v>106184362.58</v>
      </c>
      <c r="G12" s="50">
        <f>IF('County Data'!K7&gt;9,'County Data'!J7,"*")</f>
        <v>15140997.24</v>
      </c>
      <c r="H12" s="51">
        <f>IF('County Data'!M7&gt;9,'County Data'!L7,"*")</f>
        <v>797908.83333333384</v>
      </c>
      <c r="I12" s="22">
        <f t="shared" si="1"/>
        <v>-9.355196743320697E-2</v>
      </c>
      <c r="J12" s="22">
        <f t="shared" si="2"/>
        <v>4.1257969346277935E-2</v>
      </c>
      <c r="K12" s="22">
        <f t="shared" si="3"/>
        <v>-0.31684948134216678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3040209.7</v>
      </c>
      <c r="D13" s="46">
        <f>IF('County Data'!E8&gt;9,'County Data'!D8,"*")</f>
        <v>815395.73</v>
      </c>
      <c r="E13" s="47" t="str">
        <f>IF('County Data'!G8&gt;9,'County Data'!F8,"*")</f>
        <v>*</v>
      </c>
      <c r="F13" s="48">
        <f>IF('County Data'!I8&gt;9,'County Data'!H8,"*")</f>
        <v>3393352.91</v>
      </c>
      <c r="G13" s="46">
        <f>IF('County Data'!K8&gt;9,'County Data'!J8,"*")</f>
        <v>844800.07</v>
      </c>
      <c r="H13" s="47" t="str">
        <f>IF('County Data'!M8&gt;9,'County Data'!L8,"*")</f>
        <v>*</v>
      </c>
      <c r="I13" s="9">
        <f t="shared" si="1"/>
        <v>-0.10406910786063803</v>
      </c>
      <c r="J13" s="9">
        <f t="shared" si="2"/>
        <v>-3.4806270790200065E-2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48585992.68</v>
      </c>
      <c r="D14" s="50">
        <f>IF('County Data'!E9&gt;9,'County Data'!D9,"*")</f>
        <v>17236188.879999999</v>
      </c>
      <c r="E14" s="51">
        <f>IF('County Data'!G9&gt;9,'County Data'!F9,"*")</f>
        <v>381157.00000000029</v>
      </c>
      <c r="F14" s="50">
        <f>IF('County Data'!I9&gt;9,'County Data'!H9,"*")</f>
        <v>55380389.719999999</v>
      </c>
      <c r="G14" s="50">
        <f>IF('County Data'!K9&gt;9,'County Data'!J9,"*")</f>
        <v>23381336.699999999</v>
      </c>
      <c r="H14" s="51">
        <f>IF('County Data'!M9&gt;9,'County Data'!L9,"*")</f>
        <v>1051612.666666667</v>
      </c>
      <c r="I14" s="22">
        <f t="shared" si="1"/>
        <v>-0.12268597375988273</v>
      </c>
      <c r="J14" s="22">
        <f t="shared" si="2"/>
        <v>-0.26282277608191668</v>
      </c>
      <c r="K14" s="22">
        <f t="shared" si="3"/>
        <v>-0.63755001049182225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19849808.460000001</v>
      </c>
      <c r="D15" s="56">
        <f>IF('County Data'!E10&gt;9,'County Data'!D10,"*")</f>
        <v>4396661.99</v>
      </c>
      <c r="E15" s="55">
        <f>IF('County Data'!G10&gt;9,'County Data'!F10,"*")</f>
        <v>148294.99999999997</v>
      </c>
      <c r="F15" s="56">
        <f>IF('County Data'!I10&gt;9,'County Data'!H10,"*")</f>
        <v>20639847.260000002</v>
      </c>
      <c r="G15" s="56">
        <f>IF('County Data'!K10&gt;9,'County Data'!J10,"*")</f>
        <v>4178380.61</v>
      </c>
      <c r="H15" s="55">
        <f>IF('County Data'!M10&gt;9,'County Data'!L10,"*")</f>
        <v>234447.49999999991</v>
      </c>
      <c r="I15" s="23">
        <f t="shared" si="1"/>
        <v>-3.8277356903270061E-2</v>
      </c>
      <c r="J15" s="23">
        <f t="shared" si="2"/>
        <v>5.2240664595655482E-2</v>
      </c>
      <c r="K15" s="23">
        <f t="shared" si="3"/>
        <v>-0.36747032917817413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54206639.869999997</v>
      </c>
      <c r="D16" s="50">
        <f>IF('County Data'!E11&gt;9,'County Data'!D11,"*")</f>
        <v>11505489.310000001</v>
      </c>
      <c r="E16" s="51">
        <f>IF('County Data'!G11&gt;9,'County Data'!F11,"*")</f>
        <v>372039.66666666669</v>
      </c>
      <c r="F16" s="50">
        <f>IF('County Data'!I11&gt;9,'County Data'!H11,"*")</f>
        <v>62038671.619999997</v>
      </c>
      <c r="G16" s="50">
        <f>IF('County Data'!K11&gt;9,'County Data'!J11,"*")</f>
        <v>13252209.26</v>
      </c>
      <c r="H16" s="51">
        <f>IF('County Data'!M11&gt;9,'County Data'!L11,"*")</f>
        <v>289389.16666666663</v>
      </c>
      <c r="I16" s="22">
        <f t="shared" si="1"/>
        <v>-0.12624434962071485</v>
      </c>
      <c r="J16" s="22">
        <f t="shared" si="2"/>
        <v>-0.13180594387927733</v>
      </c>
      <c r="K16" s="22">
        <f t="shared" si="3"/>
        <v>0.28560329659887085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824771093.72000003</v>
      </c>
      <c r="D17" s="46">
        <f>IF('County Data'!E12&gt;9,'County Data'!D12,"*")</f>
        <v>190418826.50999999</v>
      </c>
      <c r="E17" s="47">
        <f>IF('County Data'!G12&gt;9,'County Data'!F12,"*")</f>
        <v>2648220.1666666684</v>
      </c>
      <c r="F17" s="48">
        <f>IF('County Data'!I12&gt;9,'County Data'!H12,"*")</f>
        <v>821670842.02999997</v>
      </c>
      <c r="G17" s="46">
        <f>IF('County Data'!K12&gt;9,'County Data'!J12,"*")</f>
        <v>151448881.30000001</v>
      </c>
      <c r="H17" s="47">
        <f>IF('County Data'!M12&gt;9,'County Data'!L12,"*")</f>
        <v>6854546.5000000084</v>
      </c>
      <c r="I17" s="9">
        <f t="shared" si="1"/>
        <v>3.7731066157108009E-3</v>
      </c>
      <c r="J17" s="9">
        <f t="shared" si="2"/>
        <v>0.25731418334352513</v>
      </c>
      <c r="K17" s="9">
        <f t="shared" si="3"/>
        <v>-0.61365494177234547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90553238.769999996</v>
      </c>
      <c r="D18" s="50">
        <f>IF('County Data'!E13&gt;9,'County Data'!D13,"*")</f>
        <v>29419956.329999998</v>
      </c>
      <c r="E18" s="51">
        <f>IF('County Data'!G13&gt;9,'County Data'!F13,"*")</f>
        <v>1756140.0000000002</v>
      </c>
      <c r="F18" s="50">
        <f>IF('County Data'!I13&gt;9,'County Data'!H13,"*")</f>
        <v>102385907.93000001</v>
      </c>
      <c r="G18" s="50">
        <f>IF('County Data'!K13&gt;9,'County Data'!J13,"*")</f>
        <v>35909424.25</v>
      </c>
      <c r="H18" s="51">
        <f>IF('County Data'!M13&gt;9,'County Data'!L13,"*")</f>
        <v>1985709.0000000007</v>
      </c>
      <c r="I18" s="22">
        <f t="shared" si="1"/>
        <v>-0.11556931416860475</v>
      </c>
      <c r="J18" s="22">
        <f t="shared" si="2"/>
        <v>-0.18071768221123741</v>
      </c>
      <c r="K18" s="22">
        <f t="shared" si="3"/>
        <v>-0.11561059551021846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204235010.41999999</v>
      </c>
      <c r="D19" s="46">
        <f>IF('County Data'!E14&gt;9,'County Data'!D14,"*")</f>
        <v>29878055.68</v>
      </c>
      <c r="E19" s="47">
        <f>IF('County Data'!G14&gt;9,'County Data'!F14,"*")</f>
        <v>788236.16666666663</v>
      </c>
      <c r="F19" s="48">
        <f>IF('County Data'!I14&gt;9,'County Data'!H14,"*")</f>
        <v>192493364.63</v>
      </c>
      <c r="G19" s="46">
        <f>IF('County Data'!K14&gt;9,'County Data'!J14,"*")</f>
        <v>33407793.719999999</v>
      </c>
      <c r="H19" s="47">
        <f>IF('County Data'!M14&gt;9,'County Data'!L14,"*")</f>
        <v>1250572.5000000002</v>
      </c>
      <c r="I19" s="9">
        <f t="shared" si="1"/>
        <v>6.0997665101699107E-2</v>
      </c>
      <c r="J19" s="9">
        <f t="shared" si="2"/>
        <v>-0.10565612532164544</v>
      </c>
      <c r="K19" s="9">
        <f t="shared" si="3"/>
        <v>-0.36969974418383061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74394386.829999998</v>
      </c>
      <c r="D20" s="50">
        <f>IF('County Data'!E15&gt;9,'County Data'!D15,"*")</f>
        <v>16642367.130000001</v>
      </c>
      <c r="E20" s="51">
        <f>IF('County Data'!G15&gt;9,'County Data'!F15,"*")</f>
        <v>383695.83333333326</v>
      </c>
      <c r="F20" s="50">
        <f>IF('County Data'!I15&gt;9,'County Data'!H15,"*")</f>
        <v>83949467.909999996</v>
      </c>
      <c r="G20" s="50">
        <f>IF('County Data'!K15&gt;9,'County Data'!J15,"*")</f>
        <v>19919432.030000001</v>
      </c>
      <c r="H20" s="51">
        <f>IF('County Data'!M15&gt;9,'County Data'!L15,"*")</f>
        <v>594344.49999999988</v>
      </c>
      <c r="I20" s="22">
        <f t="shared" si="1"/>
        <v>-0.11381943588068656</v>
      </c>
      <c r="J20" s="22">
        <f t="shared" si="2"/>
        <v>-0.16451598093080771</v>
      </c>
      <c r="K20" s="22">
        <f t="shared" si="3"/>
        <v>-0.3544218322314191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82448736.859999999</v>
      </c>
      <c r="D21" s="46">
        <f>IF('County Data'!E16&gt;9,'County Data'!D16,"*")</f>
        <v>17118734.07</v>
      </c>
      <c r="E21" s="47">
        <f>IF('County Data'!G16&gt;9,'County Data'!F16,"*")</f>
        <v>506100.16666666669</v>
      </c>
      <c r="F21" s="48">
        <f>IF('County Data'!I16&gt;9,'County Data'!H16,"*")</f>
        <v>74007512.370000005</v>
      </c>
      <c r="G21" s="46">
        <f>IF('County Data'!K16&gt;9,'County Data'!J16,"*")</f>
        <v>18107208.690000001</v>
      </c>
      <c r="H21" s="47">
        <f>IF('County Data'!M16&gt;9,'County Data'!L16,"*")</f>
        <v>784413.99999999953</v>
      </c>
      <c r="I21" s="9">
        <f t="shared" si="1"/>
        <v>0.11405902211383834</v>
      </c>
      <c r="J21" s="9">
        <f t="shared" si="2"/>
        <v>-5.4590115844078281E-2</v>
      </c>
      <c r="K21" s="9">
        <f t="shared" si="3"/>
        <v>-0.35480477570942515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B1" sqref="B1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03/01/2020 - 03/31/2020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03/01/2019 - 03/31/2019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1250862.51</v>
      </c>
      <c r="D6" s="43">
        <f>IF('Town Data'!E2&gt;9,'Town Data'!D2,"*")</f>
        <v>331759.13</v>
      </c>
      <c r="E6" s="44" t="str">
        <f>IF('Town Data'!G2&gt;9,'Town Data'!F2,"*")</f>
        <v>*</v>
      </c>
      <c r="F6" s="43">
        <f>IF('Town Data'!I2&gt;9,'Town Data'!H2,"*")</f>
        <v>1524870.94</v>
      </c>
      <c r="G6" s="43">
        <f>IF('Town Data'!K2&gt;9,'Town Data'!J2,"*")</f>
        <v>320255.73</v>
      </c>
      <c r="H6" s="44" t="str">
        <f>IF('Town Data'!M2&gt;9,'Town Data'!L2,"*")</f>
        <v>*</v>
      </c>
      <c r="I6" s="20">
        <f t="shared" ref="I6:I69" si="0">IFERROR((C6-F6)/F6,"")</f>
        <v>-0.17969286633529782</v>
      </c>
      <c r="J6" s="20">
        <f t="shared" ref="J6:J69" si="1">IFERROR((D6-G6)/G6,"")</f>
        <v>3.5919419771193555E-2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13399605.82</v>
      </c>
      <c r="D7" s="46" t="str">
        <f>IF('Town Data'!E3&gt;9,'Town Data'!D3,"*")</f>
        <v>*</v>
      </c>
      <c r="E7" s="47" t="str">
        <f>IF('Town Data'!G3&gt;9,'Town Data'!F3,"*")</f>
        <v>*</v>
      </c>
      <c r="F7" s="48">
        <f>IF('Town Data'!I3&gt;9,'Town Data'!H3,"*")</f>
        <v>15623452.43</v>
      </c>
      <c r="G7" s="46">
        <f>IF('Town Data'!K3&gt;9,'Town Data'!J3,"*")</f>
        <v>406887.53</v>
      </c>
      <c r="H7" s="47" t="str">
        <f>IF('Town Data'!M3&gt;9,'Town Data'!L3,"*")</f>
        <v>*</v>
      </c>
      <c r="I7" s="9">
        <f t="shared" si="0"/>
        <v>-0.14234028105912053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39388102.729999997</v>
      </c>
      <c r="D8" s="50">
        <f>IF('Town Data'!E4&gt;9,'Town Data'!D4,"*")</f>
        <v>8701688.9800000004</v>
      </c>
      <c r="E8" s="51">
        <f>IF('Town Data'!G4&gt;9,'Town Data'!F4,"*")</f>
        <v>300382.33333333337</v>
      </c>
      <c r="F8" s="50">
        <f>IF('Town Data'!I4&gt;9,'Town Data'!H4,"*")</f>
        <v>35790182.869999997</v>
      </c>
      <c r="G8" s="50">
        <f>IF('Town Data'!K4&gt;9,'Town Data'!J4,"*")</f>
        <v>8774233.5700000003</v>
      </c>
      <c r="H8" s="51">
        <f>IF('Town Data'!M4&gt;9,'Town Data'!L4,"*")</f>
        <v>338071.33333333337</v>
      </c>
      <c r="I8" s="22">
        <f t="shared" si="0"/>
        <v>0.10052812172177648</v>
      </c>
      <c r="J8" s="22">
        <f t="shared" si="1"/>
        <v>-8.2679118832711725E-3</v>
      </c>
      <c r="K8" s="22">
        <f t="shared" si="2"/>
        <v>-0.11148238931823065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7543690.8799999999</v>
      </c>
      <c r="D9" s="46">
        <f>IF('Town Data'!E5&gt;9,'Town Data'!D5,"*")</f>
        <v>1032278.01</v>
      </c>
      <c r="E9" s="47" t="str">
        <f>IF('Town Data'!G5&gt;9,'Town Data'!F5,"*")</f>
        <v>*</v>
      </c>
      <c r="F9" s="48">
        <f>IF('Town Data'!I5&gt;9,'Town Data'!H5,"*")</f>
        <v>9069534.3800000008</v>
      </c>
      <c r="G9" s="46">
        <f>IF('Town Data'!K5&gt;9,'Town Data'!J5,"*")</f>
        <v>941864.89</v>
      </c>
      <c r="H9" s="47" t="str">
        <f>IF('Town Data'!M5&gt;9,'Town Data'!L5,"*")</f>
        <v>*</v>
      </c>
      <c r="I9" s="9">
        <f t="shared" si="0"/>
        <v>-0.1682383500706241</v>
      </c>
      <c r="J9" s="9">
        <f t="shared" si="1"/>
        <v>9.599372580922938E-2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13463510.859999999</v>
      </c>
      <c r="D10" s="50">
        <f>IF('Town Data'!E6&gt;9,'Town Data'!D6,"*")</f>
        <v>1016072.61</v>
      </c>
      <c r="E10" s="51">
        <f>IF('Town Data'!G6&gt;9,'Town Data'!F6,"*")</f>
        <v>72440.666666666672</v>
      </c>
      <c r="F10" s="50">
        <f>IF('Town Data'!I6&gt;9,'Town Data'!H6,"*")</f>
        <v>17344295.120000001</v>
      </c>
      <c r="G10" s="50">
        <f>IF('Town Data'!K6&gt;9,'Town Data'!J6,"*")</f>
        <v>1015242.88</v>
      </c>
      <c r="H10" s="51">
        <f>IF('Town Data'!M6&gt;9,'Town Data'!L6,"*")</f>
        <v>17079.333333333332</v>
      </c>
      <c r="I10" s="22">
        <f t="shared" si="0"/>
        <v>-0.2237498977704204</v>
      </c>
      <c r="J10" s="22">
        <f t="shared" si="1"/>
        <v>8.1727241465606867E-4</v>
      </c>
      <c r="K10" s="22">
        <f t="shared" si="2"/>
        <v>3.2414223818259895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35623303.149999999</v>
      </c>
      <c r="D11" s="46">
        <f>IF('Town Data'!E7&gt;9,'Town Data'!D7,"*")</f>
        <v>11124977.33</v>
      </c>
      <c r="E11" s="47">
        <f>IF('Town Data'!G7&gt;9,'Town Data'!F7,"*")</f>
        <v>160396.16666666669</v>
      </c>
      <c r="F11" s="48">
        <f>IF('Town Data'!I7&gt;9,'Town Data'!H7,"*")</f>
        <v>41756061.710000001</v>
      </c>
      <c r="G11" s="46">
        <f>IF('Town Data'!K7&gt;9,'Town Data'!J7,"*")</f>
        <v>10587037.800000001</v>
      </c>
      <c r="H11" s="47">
        <f>IF('Town Data'!M7&gt;9,'Town Data'!L7,"*")</f>
        <v>125346.5</v>
      </c>
      <c r="I11" s="9">
        <f t="shared" si="0"/>
        <v>-0.14687109628759101</v>
      </c>
      <c r="J11" s="9">
        <f t="shared" si="1"/>
        <v>5.0811146626868496E-2</v>
      </c>
      <c r="K11" s="9">
        <f t="shared" si="2"/>
        <v>0.27962222053800212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15021851.869999999</v>
      </c>
      <c r="D12" s="50">
        <f>IF('Town Data'!E8&gt;9,'Town Data'!D8,"*")</f>
        <v>5131318.5999999996</v>
      </c>
      <c r="E12" s="51">
        <f>IF('Town Data'!G8&gt;9,'Town Data'!F8,"*")</f>
        <v>57640.999999999971</v>
      </c>
      <c r="F12" s="50">
        <f>IF('Town Data'!I8&gt;9,'Town Data'!H8,"*")</f>
        <v>17402917.370000001</v>
      </c>
      <c r="G12" s="50">
        <f>IF('Town Data'!K8&gt;9,'Town Data'!J8,"*")</f>
        <v>5567614.6100000003</v>
      </c>
      <c r="H12" s="51">
        <f>IF('Town Data'!M8&gt;9,'Town Data'!L8,"*")</f>
        <v>70671.499999999956</v>
      </c>
      <c r="I12" s="22">
        <f t="shared" si="0"/>
        <v>-0.13681990492609009</v>
      </c>
      <c r="J12" s="22">
        <f t="shared" si="1"/>
        <v>-7.8363184336855657E-2</v>
      </c>
      <c r="K12" s="22">
        <f t="shared" si="2"/>
        <v>-0.18438125694233168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3074492.64</v>
      </c>
      <c r="D13" s="46">
        <f>IF('Town Data'!E9&gt;9,'Town Data'!D9,"*")</f>
        <v>284733.90000000002</v>
      </c>
      <c r="E13" s="47" t="str">
        <f>IF('Town Data'!G9&gt;9,'Town Data'!F9,"*")</f>
        <v>*</v>
      </c>
      <c r="F13" s="48">
        <f>IF('Town Data'!I9&gt;9,'Town Data'!H9,"*")</f>
        <v>3032148.38</v>
      </c>
      <c r="G13" s="46">
        <f>IF('Town Data'!K9&gt;9,'Town Data'!J9,"*")</f>
        <v>329287.12</v>
      </c>
      <c r="H13" s="47" t="str">
        <f>IF('Town Data'!M9&gt;9,'Town Data'!L9,"*")</f>
        <v>*</v>
      </c>
      <c r="I13" s="9">
        <f t="shared" si="0"/>
        <v>1.3965101536356953E-2</v>
      </c>
      <c r="J13" s="9">
        <f t="shared" si="1"/>
        <v>-0.13530204278867625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7020360.9800000004</v>
      </c>
      <c r="D14" s="50">
        <f>IF('Town Data'!E10&gt;9,'Town Data'!D10,"*")</f>
        <v>1432651.1</v>
      </c>
      <c r="E14" s="51">
        <f>IF('Town Data'!G10&gt;9,'Town Data'!F10,"*")</f>
        <v>71719.499999999971</v>
      </c>
      <c r="F14" s="50">
        <f>IF('Town Data'!I10&gt;9,'Town Data'!H10,"*")</f>
        <v>6451017.3200000003</v>
      </c>
      <c r="G14" s="50">
        <f>IF('Town Data'!K10&gt;9,'Town Data'!J10,"*")</f>
        <v>1219780.42</v>
      </c>
      <c r="H14" s="51">
        <f>IF('Town Data'!M10&gt;9,'Town Data'!L10,"*")</f>
        <v>70882.833333333328</v>
      </c>
      <c r="I14" s="22">
        <f t="shared" si="0"/>
        <v>8.8256414726228041E-2</v>
      </c>
      <c r="J14" s="22">
        <f t="shared" si="1"/>
        <v>0.17451557387681316</v>
      </c>
      <c r="K14" s="22">
        <f t="shared" si="2"/>
        <v>1.1803516131079821E-2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6165232.4900000002</v>
      </c>
      <c r="D15" s="46">
        <f>IF('Town Data'!E11&gt;9,'Town Data'!D11,"*")</f>
        <v>912838.16</v>
      </c>
      <c r="E15" s="47" t="str">
        <f>IF('Town Data'!G11&gt;9,'Town Data'!F11,"*")</f>
        <v>*</v>
      </c>
      <c r="F15" s="48">
        <f>IF('Town Data'!I11&gt;9,'Town Data'!H11,"*")</f>
        <v>7009472.9400000004</v>
      </c>
      <c r="G15" s="46">
        <f>IF('Town Data'!K11&gt;9,'Town Data'!J11,"*")</f>
        <v>813043.24</v>
      </c>
      <c r="H15" s="47" t="str">
        <f>IF('Town Data'!M11&gt;9,'Town Data'!L11,"*")</f>
        <v>*</v>
      </c>
      <c r="I15" s="9">
        <f t="shared" si="0"/>
        <v>-0.12044278610197476</v>
      </c>
      <c r="J15" s="9">
        <f t="shared" si="1"/>
        <v>0.1227424509427076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39143945.659999996</v>
      </c>
      <c r="D16" s="53">
        <f>IF('Town Data'!E12&gt;9,'Town Data'!D12,"*")</f>
        <v>6297251.8200000003</v>
      </c>
      <c r="E16" s="54">
        <f>IF('Town Data'!G12&gt;9,'Town Data'!F12,"*")</f>
        <v>198368.99999999994</v>
      </c>
      <c r="F16" s="53">
        <f>IF('Town Data'!I12&gt;9,'Town Data'!H12,"*")</f>
        <v>39148432.200000003</v>
      </c>
      <c r="G16" s="53">
        <f>IF('Town Data'!K12&gt;9,'Town Data'!J12,"*")</f>
        <v>6699444.3799999999</v>
      </c>
      <c r="H16" s="54">
        <f>IF('Town Data'!M12&gt;9,'Town Data'!L12,"*")</f>
        <v>244982.66666666663</v>
      </c>
      <c r="I16" s="26">
        <f t="shared" si="0"/>
        <v>-1.146033122625676E-4</v>
      </c>
      <c r="J16" s="26">
        <f t="shared" si="1"/>
        <v>-6.0033718796244355E-2</v>
      </c>
      <c r="K16" s="26">
        <f t="shared" si="2"/>
        <v>-0.19027332545976053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485000.14</v>
      </c>
      <c r="D17" s="50">
        <f>IF('Town Data'!E13&gt;9,'Town Data'!D13,"*")</f>
        <v>221937.67</v>
      </c>
      <c r="E17" s="51" t="str">
        <f>IF('Town Data'!G13&gt;9,'Town Data'!F13,"*")</f>
        <v>*</v>
      </c>
      <c r="F17" s="50">
        <f>IF('Town Data'!I13&gt;9,'Town Data'!H13,"*")</f>
        <v>484668.46</v>
      </c>
      <c r="G17" s="50">
        <f>IF('Town Data'!K13&gt;9,'Town Data'!J13,"*")</f>
        <v>208949.26</v>
      </c>
      <c r="H17" s="51" t="str">
        <f>IF('Town Data'!M13&gt;9,'Town Data'!L13,"*")</f>
        <v>*</v>
      </c>
      <c r="I17" s="22">
        <f t="shared" si="0"/>
        <v>6.8434409781893582E-4</v>
      </c>
      <c r="J17" s="22">
        <f t="shared" si="1"/>
        <v>6.2160593437851866E-2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5303519.03</v>
      </c>
      <c r="D18" s="46">
        <f>IF('Town Data'!E14&gt;9,'Town Data'!D14,"*")</f>
        <v>1054534.3899999999</v>
      </c>
      <c r="E18" s="47" t="str">
        <f>IF('Town Data'!G14&gt;9,'Town Data'!F14,"*")</f>
        <v>*</v>
      </c>
      <c r="F18" s="48">
        <f>IF('Town Data'!I14&gt;9,'Town Data'!H14,"*")</f>
        <v>4237430.84</v>
      </c>
      <c r="G18" s="46">
        <f>IF('Town Data'!K14&gt;9,'Town Data'!J14,"*")</f>
        <v>1011807.41</v>
      </c>
      <c r="H18" s="47" t="str">
        <f>IF('Town Data'!M14&gt;9,'Town Data'!L14,"*")</f>
        <v>*</v>
      </c>
      <c r="I18" s="9">
        <f t="shared" si="0"/>
        <v>0.25158833978751155</v>
      </c>
      <c r="J18" s="9">
        <f t="shared" si="1"/>
        <v>4.2228372294683889E-2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606587.71</v>
      </c>
      <c r="D19" s="50">
        <f>IF('Town Data'!E15&gt;9,'Town Data'!D15,"*")</f>
        <v>341522.83</v>
      </c>
      <c r="E19" s="51" t="str">
        <f>IF('Town Data'!G15&gt;9,'Town Data'!F15,"*")</f>
        <v>*</v>
      </c>
      <c r="F19" s="50">
        <f>IF('Town Data'!I15&gt;9,'Town Data'!H15,"*")</f>
        <v>986833.18</v>
      </c>
      <c r="G19" s="50">
        <f>IF('Town Data'!K15&gt;9,'Town Data'!J15,"*")</f>
        <v>572799.26</v>
      </c>
      <c r="H19" s="51" t="str">
        <f>IF('Town Data'!M15&gt;9,'Town Data'!L15,"*")</f>
        <v>*</v>
      </c>
      <c r="I19" s="22">
        <f t="shared" si="0"/>
        <v>-0.38531889452683388</v>
      </c>
      <c r="J19" s="22">
        <f t="shared" si="1"/>
        <v>-0.40376523880285736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63520874.310000002</v>
      </c>
      <c r="D20" s="46">
        <f>IF('Town Data'!E16&gt;9,'Town Data'!D16,"*")</f>
        <v>12631829.35</v>
      </c>
      <c r="E20" s="47">
        <f>IF('Town Data'!G16&gt;9,'Town Data'!F16,"*")</f>
        <v>610881</v>
      </c>
      <c r="F20" s="48">
        <f>IF('Town Data'!I16&gt;9,'Town Data'!H16,"*")</f>
        <v>74290619.019999996</v>
      </c>
      <c r="G20" s="46">
        <f>IF('Town Data'!K16&gt;9,'Town Data'!J16,"*")</f>
        <v>16173978.26</v>
      </c>
      <c r="H20" s="47">
        <f>IF('Town Data'!M16&gt;9,'Town Data'!L16,"*")</f>
        <v>1080695.9999999998</v>
      </c>
      <c r="I20" s="9">
        <f t="shared" si="0"/>
        <v>-0.14496776109915896</v>
      </c>
      <c r="J20" s="9">
        <f t="shared" si="1"/>
        <v>-0.21900294739236284</v>
      </c>
      <c r="K20" s="9">
        <f t="shared" si="2"/>
        <v>-0.43473372715361197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2951758.94</v>
      </c>
      <c r="D21" s="50">
        <f>IF('Town Data'!E17&gt;9,'Town Data'!D17,"*")</f>
        <v>1576695.27</v>
      </c>
      <c r="E21" s="51" t="str">
        <f>IF('Town Data'!G17&gt;9,'Town Data'!F17,"*")</f>
        <v>*</v>
      </c>
      <c r="F21" s="50">
        <f>IF('Town Data'!I17&gt;9,'Town Data'!H17,"*")</f>
        <v>4402427.83</v>
      </c>
      <c r="G21" s="50">
        <f>IF('Town Data'!K17&gt;9,'Town Data'!J17,"*")</f>
        <v>2778190.51</v>
      </c>
      <c r="H21" s="51" t="str">
        <f>IF('Town Data'!M17&gt;9,'Town Data'!L17,"*")</f>
        <v>*</v>
      </c>
      <c r="I21" s="22">
        <f t="shared" si="0"/>
        <v>-0.32951565500166308</v>
      </c>
      <c r="J21" s="22">
        <f t="shared" si="1"/>
        <v>-0.4324740278520352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4010567.12</v>
      </c>
      <c r="D22" s="46">
        <f>IF('Town Data'!E18&gt;9,'Town Data'!D18,"*")</f>
        <v>874810.21</v>
      </c>
      <c r="E22" s="47" t="str">
        <f>IF('Town Data'!G18&gt;9,'Town Data'!F18,"*")</f>
        <v>*</v>
      </c>
      <c r="F22" s="48">
        <f>IF('Town Data'!I18&gt;9,'Town Data'!H18,"*")</f>
        <v>4213801.49</v>
      </c>
      <c r="G22" s="46">
        <f>IF('Town Data'!K18&gt;9,'Town Data'!J18,"*")</f>
        <v>926062.54</v>
      </c>
      <c r="H22" s="47" t="str">
        <f>IF('Town Data'!M18&gt;9,'Town Data'!L18,"*")</f>
        <v>*</v>
      </c>
      <c r="I22" s="9">
        <f t="shared" si="0"/>
        <v>-4.8230646479741998E-2</v>
      </c>
      <c r="J22" s="9">
        <f t="shared" si="1"/>
        <v>-5.5344350717393312E-2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1208605.18</v>
      </c>
      <c r="D23" s="50">
        <f>IF('Town Data'!E19&gt;9,'Town Data'!D19,"*")</f>
        <v>423877.96</v>
      </c>
      <c r="E23" s="51" t="str">
        <f>IF('Town Data'!G19&gt;9,'Town Data'!F19,"*")</f>
        <v>*</v>
      </c>
      <c r="F23" s="50">
        <f>IF('Town Data'!I19&gt;9,'Town Data'!H19,"*")</f>
        <v>1018207.67</v>
      </c>
      <c r="G23" s="50">
        <f>IF('Town Data'!K19&gt;9,'Town Data'!J19,"*")</f>
        <v>334400.65000000002</v>
      </c>
      <c r="H23" s="51" t="str">
        <f>IF('Town Data'!M19&gt;9,'Town Data'!L19,"*")</f>
        <v>*</v>
      </c>
      <c r="I23" s="22">
        <f t="shared" si="0"/>
        <v>0.18699280668353233</v>
      </c>
      <c r="J23" s="22">
        <f t="shared" si="1"/>
        <v>0.26757516769180917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124357.58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2303168.92</v>
      </c>
      <c r="D25" s="50">
        <f>IF('Town Data'!E21&gt;9,'Town Data'!D21,"*")</f>
        <v>576614.57999999996</v>
      </c>
      <c r="E25" s="51" t="str">
        <f>IF('Town Data'!G21&gt;9,'Town Data'!F21,"*")</f>
        <v>*</v>
      </c>
      <c r="F25" s="50">
        <f>IF('Town Data'!I21&gt;9,'Town Data'!H21,"*")</f>
        <v>2251036.37</v>
      </c>
      <c r="G25" s="50">
        <f>IF('Town Data'!K21&gt;9,'Town Data'!J21,"*")</f>
        <v>569926.68000000005</v>
      </c>
      <c r="H25" s="51" t="str">
        <f>IF('Town Data'!M21&gt;9,'Town Data'!L21,"*")</f>
        <v>*</v>
      </c>
      <c r="I25" s="22">
        <f t="shared" si="0"/>
        <v>2.315935481753225E-2</v>
      </c>
      <c r="J25" s="22">
        <f t="shared" si="1"/>
        <v>1.1734667343525497E-2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4721110.75</v>
      </c>
      <c r="D26" s="46">
        <f>IF('Town Data'!E22&gt;9,'Town Data'!D22,"*")</f>
        <v>962098.24</v>
      </c>
      <c r="E26" s="47" t="str">
        <f>IF('Town Data'!G22&gt;9,'Town Data'!F22,"*")</f>
        <v>*</v>
      </c>
      <c r="F26" s="48">
        <f>IF('Town Data'!I22&gt;9,'Town Data'!H22,"*")</f>
        <v>4487368.3499999996</v>
      </c>
      <c r="G26" s="46">
        <f>IF('Town Data'!K22&gt;9,'Town Data'!J22,"*")</f>
        <v>998295.77</v>
      </c>
      <c r="H26" s="47" t="str">
        <f>IF('Town Data'!M22&gt;9,'Town Data'!L22,"*")</f>
        <v>*</v>
      </c>
      <c r="I26" s="9">
        <f t="shared" si="0"/>
        <v>5.2088971033545838E-2</v>
      </c>
      <c r="J26" s="9">
        <f t="shared" si="1"/>
        <v>-3.625932422812933E-2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112390453.91</v>
      </c>
      <c r="D27" s="50">
        <f>IF('Town Data'!E23&gt;9,'Town Data'!D23,"*")</f>
        <v>27597487.25</v>
      </c>
      <c r="E27" s="51">
        <f>IF('Town Data'!G23&gt;9,'Town Data'!F23,"*")</f>
        <v>574964.83333333349</v>
      </c>
      <c r="F27" s="50">
        <f>IF('Town Data'!I23&gt;9,'Town Data'!H23,"*")</f>
        <v>116736392.91</v>
      </c>
      <c r="G27" s="50">
        <f>IF('Town Data'!K23&gt;9,'Town Data'!J23,"*")</f>
        <v>26011963.149999999</v>
      </c>
      <c r="H27" s="51">
        <f>IF('Town Data'!M23&gt;9,'Town Data'!L23,"*")</f>
        <v>2753511.666666667</v>
      </c>
      <c r="I27" s="22">
        <f t="shared" si="0"/>
        <v>-3.7228655877268535E-2</v>
      </c>
      <c r="J27" s="22">
        <f t="shared" si="1"/>
        <v>6.0953650090035651E-2</v>
      </c>
      <c r="K27" s="22">
        <f t="shared" si="2"/>
        <v>-0.79118852471419832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578106.39</v>
      </c>
      <c r="D28" s="46">
        <f>IF('Town Data'!E24&gt;9,'Town Data'!D24,"*")</f>
        <v>408580.27</v>
      </c>
      <c r="E28" s="47" t="str">
        <f>IF('Town Data'!G24&gt;9,'Town Data'!F24,"*")</f>
        <v>*</v>
      </c>
      <c r="F28" s="48">
        <f>IF('Town Data'!I24&gt;9,'Town Data'!H24,"*")</f>
        <v>346034.82</v>
      </c>
      <c r="G28" s="46">
        <f>IF('Town Data'!K24&gt;9,'Town Data'!J24,"*")</f>
        <v>178668.91</v>
      </c>
      <c r="H28" s="47" t="str">
        <f>IF('Town Data'!M24&gt;9,'Town Data'!L24,"*")</f>
        <v>*</v>
      </c>
      <c r="I28" s="9">
        <f t="shared" si="0"/>
        <v>0.6706595885350497</v>
      </c>
      <c r="J28" s="9">
        <f t="shared" si="1"/>
        <v>1.2868011563959281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408048.92</v>
      </c>
      <c r="D29" s="50">
        <f>IF('Town Data'!E25&gt;9,'Town Data'!D25,"*")</f>
        <v>335787.67</v>
      </c>
      <c r="E29" s="51" t="str">
        <f>IF('Town Data'!G25&gt;9,'Town Data'!F25,"*")</f>
        <v>*</v>
      </c>
      <c r="F29" s="50">
        <f>IF('Town Data'!I25&gt;9,'Town Data'!H25,"*")</f>
        <v>406651.05</v>
      </c>
      <c r="G29" s="50">
        <f>IF('Town Data'!K25&gt;9,'Town Data'!J25,"*")</f>
        <v>320479.37</v>
      </c>
      <c r="H29" s="51" t="str">
        <f>IF('Town Data'!M25&gt;9,'Town Data'!L25,"*")</f>
        <v>*</v>
      </c>
      <c r="I29" s="22">
        <f t="shared" si="0"/>
        <v>3.4375172521993866E-3</v>
      </c>
      <c r="J29" s="22">
        <f t="shared" si="1"/>
        <v>4.7766881219218536E-2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18607894.809999999</v>
      </c>
      <c r="D30" s="46">
        <f>IF('Town Data'!E26&gt;9,'Town Data'!D26,"*")</f>
        <v>5874122.8399999999</v>
      </c>
      <c r="E30" s="47">
        <f>IF('Town Data'!G26&gt;9,'Town Data'!F26,"*")</f>
        <v>94274.166666666657</v>
      </c>
      <c r="F30" s="48">
        <f>IF('Town Data'!I26&gt;9,'Town Data'!H26,"*")</f>
        <v>20797582.609999999</v>
      </c>
      <c r="G30" s="46">
        <f>IF('Town Data'!K26&gt;9,'Town Data'!J26,"*")</f>
        <v>5705275.6200000001</v>
      </c>
      <c r="H30" s="47">
        <f>IF('Town Data'!M26&gt;9,'Town Data'!L26,"*")</f>
        <v>113028.00000000007</v>
      </c>
      <c r="I30" s="9">
        <f t="shared" si="0"/>
        <v>-0.10528568829663616</v>
      </c>
      <c r="J30" s="9">
        <f t="shared" si="1"/>
        <v>2.9594927790710265E-2</v>
      </c>
      <c r="K30" s="9">
        <f t="shared" si="2"/>
        <v>-0.16592201342440283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1469510.45</v>
      </c>
      <c r="D31" s="50">
        <f>IF('Town Data'!E27&gt;9,'Town Data'!D27,"*")</f>
        <v>516116.94</v>
      </c>
      <c r="E31" s="51" t="str">
        <f>IF('Town Data'!G27&gt;9,'Town Data'!F27,"*")</f>
        <v>*</v>
      </c>
      <c r="F31" s="50">
        <f>IF('Town Data'!I27&gt;9,'Town Data'!H27,"*")</f>
        <v>1308528.7</v>
      </c>
      <c r="G31" s="50">
        <f>IF('Town Data'!K27&gt;9,'Town Data'!J27,"*")</f>
        <v>531597.54</v>
      </c>
      <c r="H31" s="51" t="str">
        <f>IF('Town Data'!M27&gt;9,'Town Data'!L27,"*")</f>
        <v>*</v>
      </c>
      <c r="I31" s="22">
        <f t="shared" si="0"/>
        <v>0.12302500510688073</v>
      </c>
      <c r="J31" s="22">
        <f t="shared" si="1"/>
        <v>-2.9120902252482272E-2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2628874.4700000002</v>
      </c>
      <c r="D32" s="46">
        <f>IF('Town Data'!E28&gt;9,'Town Data'!D28,"*")</f>
        <v>2406044.65</v>
      </c>
      <c r="E32" s="47" t="str">
        <f>IF('Town Data'!G28&gt;9,'Town Data'!F28,"*")</f>
        <v>*</v>
      </c>
      <c r="F32" s="48">
        <f>IF('Town Data'!I28&gt;9,'Town Data'!H28,"*")</f>
        <v>6161052.5300000003</v>
      </c>
      <c r="G32" s="46">
        <f>IF('Town Data'!K28&gt;9,'Town Data'!J28,"*")</f>
        <v>5748686.5999999996</v>
      </c>
      <c r="H32" s="47" t="str">
        <f>IF('Town Data'!M28&gt;9,'Town Data'!L28,"*")</f>
        <v>*</v>
      </c>
      <c r="I32" s="9">
        <f t="shared" si="0"/>
        <v>-0.57330757087377082</v>
      </c>
      <c r="J32" s="9">
        <f t="shared" si="1"/>
        <v>-0.5814618507817072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836748.48</v>
      </c>
      <c r="D33" s="50" t="str">
        <f>IF('Town Data'!E29&gt;9,'Town Data'!D29,"*")</f>
        <v>*</v>
      </c>
      <c r="E33" s="51" t="str">
        <f>IF('Town Data'!G29&gt;9,'Town Data'!F29,"*")</f>
        <v>*</v>
      </c>
      <c r="F33" s="50">
        <f>IF('Town Data'!I29&gt;9,'Town Data'!H29,"*")</f>
        <v>1018475.48</v>
      </c>
      <c r="G33" s="50">
        <f>IF('Town Data'!K29&gt;9,'Town Data'!J29,"*")</f>
        <v>173287.15</v>
      </c>
      <c r="H33" s="51" t="str">
        <f>IF('Town Data'!M29&gt;9,'Town Data'!L29,"*")</f>
        <v>*</v>
      </c>
      <c r="I33" s="22">
        <f t="shared" si="0"/>
        <v>-0.1784304124827826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4613492.1100000003</v>
      </c>
      <c r="D34" s="46">
        <f>IF('Town Data'!E30&gt;9,'Town Data'!D30,"*")</f>
        <v>927147.9</v>
      </c>
      <c r="E34" s="47" t="str">
        <f>IF('Town Data'!G30&gt;9,'Town Data'!F30,"*")</f>
        <v>*</v>
      </c>
      <c r="F34" s="48">
        <f>IF('Town Data'!I30&gt;9,'Town Data'!H30,"*")</f>
        <v>3385337.51</v>
      </c>
      <c r="G34" s="46">
        <f>IF('Town Data'!K30&gt;9,'Town Data'!J30,"*")</f>
        <v>712911.09</v>
      </c>
      <c r="H34" s="47" t="str">
        <f>IF('Town Data'!M30&gt;9,'Town Data'!L30,"*")</f>
        <v>*</v>
      </c>
      <c r="I34" s="9">
        <f t="shared" si="0"/>
        <v>0.36278645670398774</v>
      </c>
      <c r="J34" s="9">
        <f t="shared" si="1"/>
        <v>0.30050985740732422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6152070.7699999996</v>
      </c>
      <c r="D35" s="50">
        <f>IF('Town Data'!E31&gt;9,'Town Data'!D31,"*")</f>
        <v>1654450.11</v>
      </c>
      <c r="E35" s="51" t="str">
        <f>IF('Town Data'!G31&gt;9,'Town Data'!F31,"*")</f>
        <v>*</v>
      </c>
      <c r="F35" s="50">
        <f>IF('Town Data'!I31&gt;9,'Town Data'!H31,"*")</f>
        <v>5491858.9299999997</v>
      </c>
      <c r="G35" s="50">
        <f>IF('Town Data'!K31&gt;9,'Town Data'!J31,"*")</f>
        <v>1440036.62</v>
      </c>
      <c r="H35" s="51" t="str">
        <f>IF('Town Data'!M31&gt;9,'Town Data'!L31,"*")</f>
        <v>*</v>
      </c>
      <c r="I35" s="22">
        <f t="shared" si="0"/>
        <v>0.12021646011216823</v>
      </c>
      <c r="J35" s="22">
        <f t="shared" si="1"/>
        <v>0.1488944704753411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31686009.039999999</v>
      </c>
      <c r="D36" s="46">
        <f>IF('Town Data'!E32&gt;9,'Town Data'!D32,"*")</f>
        <v>10624932.32</v>
      </c>
      <c r="E36" s="47">
        <f>IF('Town Data'!G32&gt;9,'Town Data'!F32,"*")</f>
        <v>308041.33333333331</v>
      </c>
      <c r="F36" s="48">
        <f>IF('Town Data'!I32&gt;9,'Town Data'!H32,"*")</f>
        <v>41103891.390000001</v>
      </c>
      <c r="G36" s="46">
        <f>IF('Town Data'!K32&gt;9,'Town Data'!J32,"*")</f>
        <v>10768922.550000001</v>
      </c>
      <c r="H36" s="47">
        <f>IF('Town Data'!M32&gt;9,'Town Data'!L32,"*")</f>
        <v>245024.00000000006</v>
      </c>
      <c r="I36" s="9">
        <f t="shared" si="0"/>
        <v>-0.22912386227964879</v>
      </c>
      <c r="J36" s="9">
        <f t="shared" si="1"/>
        <v>-1.3370904037191765E-2</v>
      </c>
      <c r="K36" s="9">
        <f t="shared" si="2"/>
        <v>0.25718841147533811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5459972.8499999996</v>
      </c>
      <c r="D37" s="50">
        <f>IF('Town Data'!E33&gt;9,'Town Data'!D33,"*")</f>
        <v>1182184.99</v>
      </c>
      <c r="E37" s="51" t="str">
        <f>IF('Town Data'!G33&gt;9,'Town Data'!F33,"*")</f>
        <v>*</v>
      </c>
      <c r="F37" s="50">
        <f>IF('Town Data'!I33&gt;9,'Town Data'!H33,"*")</f>
        <v>5394402.4000000004</v>
      </c>
      <c r="G37" s="50">
        <f>IF('Town Data'!K33&gt;9,'Town Data'!J33,"*")</f>
        <v>1050571.9099999999</v>
      </c>
      <c r="H37" s="51" t="str">
        <f>IF('Town Data'!M33&gt;9,'Town Data'!L33,"*")</f>
        <v>*</v>
      </c>
      <c r="I37" s="22">
        <f t="shared" si="0"/>
        <v>1.2155275994983105E-2</v>
      </c>
      <c r="J37" s="22">
        <f t="shared" si="1"/>
        <v>0.1252775547749036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2727619.56</v>
      </c>
      <c r="D38" s="46">
        <f>IF('Town Data'!E34&gt;9,'Town Data'!D34,"*")</f>
        <v>903288.21</v>
      </c>
      <c r="E38" s="47" t="str">
        <f>IF('Town Data'!G34&gt;9,'Town Data'!F34,"*")</f>
        <v>*</v>
      </c>
      <c r="F38" s="48">
        <f>IF('Town Data'!I34&gt;9,'Town Data'!H34,"*")</f>
        <v>2359455.41</v>
      </c>
      <c r="G38" s="46">
        <f>IF('Town Data'!K34&gt;9,'Town Data'!J34,"*")</f>
        <v>664253.74</v>
      </c>
      <c r="H38" s="47" t="str">
        <f>IF('Town Data'!M34&gt;9,'Town Data'!L34,"*")</f>
        <v>*</v>
      </c>
      <c r="I38" s="9">
        <f t="shared" si="0"/>
        <v>0.1560377655113219</v>
      </c>
      <c r="J38" s="9">
        <f t="shared" si="1"/>
        <v>0.35985415753925598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1065789.54</v>
      </c>
      <c r="D39" s="50">
        <f>IF('Town Data'!E35&gt;9,'Town Data'!D35,"*")</f>
        <v>267004.07</v>
      </c>
      <c r="E39" s="51" t="str">
        <f>IF('Town Data'!G35&gt;9,'Town Data'!F35,"*")</f>
        <v>*</v>
      </c>
      <c r="F39" s="50">
        <f>IF('Town Data'!I35&gt;9,'Town Data'!H35,"*")</f>
        <v>1050924.54</v>
      </c>
      <c r="G39" s="50">
        <f>IF('Town Data'!K35&gt;9,'Town Data'!J35,"*")</f>
        <v>302076.76</v>
      </c>
      <c r="H39" s="51" t="str">
        <f>IF('Town Data'!M35&gt;9,'Town Data'!L35,"*")</f>
        <v>*</v>
      </c>
      <c r="I39" s="22">
        <f t="shared" si="0"/>
        <v>1.4144688257065535E-2</v>
      </c>
      <c r="J39" s="22">
        <f t="shared" si="1"/>
        <v>-0.11610522438071701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1372790.82</v>
      </c>
      <c r="D40" s="46">
        <f>IF('Town Data'!E36&gt;9,'Town Data'!D36,"*")</f>
        <v>483759.86</v>
      </c>
      <c r="E40" s="47" t="str">
        <f>IF('Town Data'!G36&gt;9,'Town Data'!F36,"*")</f>
        <v>*</v>
      </c>
      <c r="F40" s="48">
        <f>IF('Town Data'!I36&gt;9,'Town Data'!H36,"*")</f>
        <v>1505908.09</v>
      </c>
      <c r="G40" s="46">
        <f>IF('Town Data'!K36&gt;9,'Town Data'!J36,"*")</f>
        <v>494195.54</v>
      </c>
      <c r="H40" s="47" t="str">
        <f>IF('Town Data'!M36&gt;9,'Town Data'!L36,"*")</f>
        <v>*</v>
      </c>
      <c r="I40" s="9">
        <f t="shared" si="0"/>
        <v>-8.8396676320398812E-2</v>
      </c>
      <c r="J40" s="9">
        <f t="shared" si="1"/>
        <v>-2.1116499756351492E-2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1025033.47</v>
      </c>
      <c r="D41" s="50">
        <f>IF('Town Data'!E37&gt;9,'Town Data'!D37,"*")</f>
        <v>422260.91</v>
      </c>
      <c r="E41" s="51" t="str">
        <f>IF('Town Data'!G37&gt;9,'Town Data'!F37,"*")</f>
        <v>*</v>
      </c>
      <c r="F41" s="50">
        <f>IF('Town Data'!I37&gt;9,'Town Data'!H37,"*")</f>
        <v>904315.63</v>
      </c>
      <c r="G41" s="50">
        <f>IF('Town Data'!K37&gt;9,'Town Data'!J37,"*")</f>
        <v>427870.06</v>
      </c>
      <c r="H41" s="51" t="str">
        <f>IF('Town Data'!M37&gt;9,'Town Data'!L37,"*")</f>
        <v>*</v>
      </c>
      <c r="I41" s="22">
        <f t="shared" si="0"/>
        <v>0.13349082554284722</v>
      </c>
      <c r="J41" s="22">
        <f t="shared" si="1"/>
        <v>-1.3109470664995871E-2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7760016.7599999998</v>
      </c>
      <c r="D42" s="46">
        <f>IF('Town Data'!E38&gt;9,'Town Data'!D38,"*")</f>
        <v>1445819.68</v>
      </c>
      <c r="E42" s="47" t="str">
        <f>IF('Town Data'!G38&gt;9,'Town Data'!F38,"*")</f>
        <v>*</v>
      </c>
      <c r="F42" s="48">
        <f>IF('Town Data'!I38&gt;9,'Town Data'!H38,"*")</f>
        <v>8092565.2400000002</v>
      </c>
      <c r="G42" s="46">
        <f>IF('Town Data'!K38&gt;9,'Town Data'!J38,"*")</f>
        <v>1218708.8600000001</v>
      </c>
      <c r="H42" s="47" t="str">
        <f>IF('Town Data'!M38&gt;9,'Town Data'!L38,"*")</f>
        <v>*</v>
      </c>
      <c r="I42" s="9">
        <f t="shared" si="0"/>
        <v>-4.1093086078104996E-2</v>
      </c>
      <c r="J42" s="9">
        <f t="shared" si="1"/>
        <v>0.18635363002120114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36225109.030000001</v>
      </c>
      <c r="D43" s="50">
        <f>IF('Town Data'!E39&gt;9,'Town Data'!D39,"*")</f>
        <v>5084172.79</v>
      </c>
      <c r="E43" s="51">
        <f>IF('Town Data'!G39&gt;9,'Town Data'!F39,"*")</f>
        <v>90027.499999999985</v>
      </c>
      <c r="F43" s="50">
        <f>IF('Town Data'!I39&gt;9,'Town Data'!H39,"*")</f>
        <v>27739328.66</v>
      </c>
      <c r="G43" s="50">
        <f>IF('Town Data'!K39&gt;9,'Town Data'!J39,"*")</f>
        <v>5619807.79</v>
      </c>
      <c r="H43" s="51">
        <f>IF('Town Data'!M39&gt;9,'Town Data'!L39,"*")</f>
        <v>327777.49999999965</v>
      </c>
      <c r="I43" s="22">
        <f t="shared" si="0"/>
        <v>0.30591152633900842</v>
      </c>
      <c r="J43" s="22">
        <f t="shared" si="1"/>
        <v>-9.5311978632635755E-2</v>
      </c>
      <c r="K43" s="22">
        <f t="shared" si="2"/>
        <v>-0.72533959774542156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536723.31999999995</v>
      </c>
      <c r="D44" s="46">
        <f>IF('Town Data'!E40&gt;9,'Town Data'!D40,"*")</f>
        <v>214943.86</v>
      </c>
      <c r="E44" s="47" t="str">
        <f>IF('Town Data'!G40&gt;9,'Town Data'!F40,"*")</f>
        <v>*</v>
      </c>
      <c r="F44" s="48">
        <f>IF('Town Data'!I40&gt;9,'Town Data'!H40,"*")</f>
        <v>641615.46</v>
      </c>
      <c r="G44" s="46">
        <f>IF('Town Data'!K40&gt;9,'Town Data'!J40,"*")</f>
        <v>270262.03000000003</v>
      </c>
      <c r="H44" s="47" t="str">
        <f>IF('Town Data'!M40&gt;9,'Town Data'!L40,"*")</f>
        <v>*</v>
      </c>
      <c r="I44" s="9">
        <f t="shared" si="0"/>
        <v>-0.16348131636354277</v>
      </c>
      <c r="J44" s="9">
        <f t="shared" si="1"/>
        <v>-0.20468346959430458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1438541.13</v>
      </c>
      <c r="D45" s="50">
        <f>IF('Town Data'!E41&gt;9,'Town Data'!D41,"*")</f>
        <v>473255.46</v>
      </c>
      <c r="E45" s="51" t="str">
        <f>IF('Town Data'!G41&gt;9,'Town Data'!F41,"*")</f>
        <v>*</v>
      </c>
      <c r="F45" s="50">
        <f>IF('Town Data'!I41&gt;9,'Town Data'!H41,"*")</f>
        <v>1338648.19</v>
      </c>
      <c r="G45" s="50">
        <f>IF('Town Data'!K41&gt;9,'Town Data'!J41,"*")</f>
        <v>394070.79</v>
      </c>
      <c r="H45" s="51" t="str">
        <f>IF('Town Data'!M41&gt;9,'Town Data'!L41,"*")</f>
        <v>*</v>
      </c>
      <c r="I45" s="22">
        <f t="shared" si="0"/>
        <v>7.4622250077520325E-2</v>
      </c>
      <c r="J45" s="22">
        <f t="shared" si="1"/>
        <v>0.20094021685799154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4905005.8899999997</v>
      </c>
      <c r="D46" s="46">
        <f>IF('Town Data'!E42&gt;9,'Town Data'!D42,"*")</f>
        <v>1251547.3400000001</v>
      </c>
      <c r="E46" s="47" t="str">
        <f>IF('Town Data'!G42&gt;9,'Town Data'!F42,"*")</f>
        <v>*</v>
      </c>
      <c r="F46" s="48">
        <f>IF('Town Data'!I42&gt;9,'Town Data'!H42,"*")</f>
        <v>6463332.3899999997</v>
      </c>
      <c r="G46" s="46">
        <f>IF('Town Data'!K42&gt;9,'Town Data'!J42,"*")</f>
        <v>1045713.59</v>
      </c>
      <c r="H46" s="47" t="str">
        <f>IF('Town Data'!M42&gt;9,'Town Data'!L42,"*")</f>
        <v>*</v>
      </c>
      <c r="I46" s="9">
        <f t="shared" si="0"/>
        <v>-0.24110263962457298</v>
      </c>
      <c r="J46" s="9">
        <f t="shared" si="1"/>
        <v>0.19683568423357692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2239623.4900000002</v>
      </c>
      <c r="D47" s="50">
        <f>IF('Town Data'!E43&gt;9,'Town Data'!D43,"*")</f>
        <v>239223.49</v>
      </c>
      <c r="E47" s="51" t="str">
        <f>IF('Town Data'!G43&gt;9,'Town Data'!F43,"*")</f>
        <v>*</v>
      </c>
      <c r="F47" s="50">
        <f>IF('Town Data'!I43&gt;9,'Town Data'!H43,"*")</f>
        <v>2535695.06</v>
      </c>
      <c r="G47" s="50">
        <f>IF('Town Data'!K43&gt;9,'Town Data'!J43,"*")</f>
        <v>187805.08</v>
      </c>
      <c r="H47" s="51" t="str">
        <f>IF('Town Data'!M43&gt;9,'Town Data'!L43,"*")</f>
        <v>*</v>
      </c>
      <c r="I47" s="22">
        <f t="shared" si="0"/>
        <v>-0.1167615044373671</v>
      </c>
      <c r="J47" s="22">
        <f t="shared" si="1"/>
        <v>0.27378604455214955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>
        <f>IF('Town Data'!C44&gt;9,'Town Data'!B44,"*")</f>
        <v>1022699.4</v>
      </c>
      <c r="D48" s="46">
        <f>IF('Town Data'!E44&gt;9,'Town Data'!D44,"*")</f>
        <v>199233.27</v>
      </c>
      <c r="E48" s="47" t="str">
        <f>IF('Town Data'!G44&gt;9,'Town Data'!F44,"*")</f>
        <v>*</v>
      </c>
      <c r="F48" s="48">
        <f>IF('Town Data'!I44&gt;9,'Town Data'!H44,"*")</f>
        <v>1150898</v>
      </c>
      <c r="G48" s="46">
        <f>IF('Town Data'!K44&gt;9,'Town Data'!J44,"*")</f>
        <v>294488.11</v>
      </c>
      <c r="H48" s="47" t="str">
        <f>IF('Town Data'!M44&gt;9,'Town Data'!L44,"*")</f>
        <v>*</v>
      </c>
      <c r="I48" s="9">
        <f t="shared" si="0"/>
        <v>-0.11139006236868947</v>
      </c>
      <c r="J48" s="9">
        <f t="shared" si="1"/>
        <v>-0.32345903540893384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2567178.44</v>
      </c>
      <c r="D49" s="50">
        <f>IF('Town Data'!E45&gt;9,'Town Data'!D45,"*")</f>
        <v>755767.65</v>
      </c>
      <c r="E49" s="51" t="str">
        <f>IF('Town Data'!G45&gt;9,'Town Data'!F45,"*")</f>
        <v>*</v>
      </c>
      <c r="F49" s="50">
        <f>IF('Town Data'!I45&gt;9,'Town Data'!H45,"*")</f>
        <v>2115291.14</v>
      </c>
      <c r="G49" s="50">
        <f>IF('Town Data'!K45&gt;9,'Town Data'!J45,"*")</f>
        <v>611617.35</v>
      </c>
      <c r="H49" s="51" t="str">
        <f>IF('Town Data'!M45&gt;9,'Town Data'!L45,"*")</f>
        <v>*</v>
      </c>
      <c r="I49" s="22">
        <f t="shared" si="0"/>
        <v>0.21362889082020162</v>
      </c>
      <c r="J49" s="22">
        <f t="shared" si="1"/>
        <v>0.23568706806633274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9181124.25</v>
      </c>
      <c r="D50" s="46">
        <f>IF('Town Data'!E46&gt;9,'Town Data'!D46,"*")</f>
        <v>2218685.5</v>
      </c>
      <c r="E50" s="47" t="str">
        <f>IF('Town Data'!G46&gt;9,'Town Data'!F46,"*")</f>
        <v>*</v>
      </c>
      <c r="F50" s="48">
        <f>IF('Town Data'!I46&gt;9,'Town Data'!H46,"*")</f>
        <v>9188606.6500000004</v>
      </c>
      <c r="G50" s="46">
        <f>IF('Town Data'!K46&gt;9,'Town Data'!J46,"*")</f>
        <v>2132572.8199999998</v>
      </c>
      <c r="H50" s="47" t="str">
        <f>IF('Town Data'!M46&gt;9,'Town Data'!L46,"*")</f>
        <v>*</v>
      </c>
      <c r="I50" s="9">
        <f t="shared" si="0"/>
        <v>-8.1431279899225764E-4</v>
      </c>
      <c r="J50" s="9">
        <f t="shared" si="1"/>
        <v>4.0379713739388361E-2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2516352.98</v>
      </c>
      <c r="D51" s="50">
        <f>IF('Town Data'!E47&gt;9,'Town Data'!D47,"*")</f>
        <v>2065775.24</v>
      </c>
      <c r="E51" s="51" t="str">
        <f>IF('Town Data'!G47&gt;9,'Town Data'!F47,"*")</f>
        <v>*</v>
      </c>
      <c r="F51" s="50">
        <f>IF('Town Data'!I47&gt;9,'Town Data'!H47,"*")</f>
        <v>9042986.7300000004</v>
      </c>
      <c r="G51" s="50">
        <f>IF('Town Data'!K47&gt;9,'Town Data'!J47,"*")</f>
        <v>7879743.9100000001</v>
      </c>
      <c r="H51" s="51" t="str">
        <f>IF('Town Data'!M47&gt;9,'Town Data'!L47,"*")</f>
        <v>*</v>
      </c>
      <c r="I51" s="22">
        <f t="shared" si="0"/>
        <v>-0.72173430580716991</v>
      </c>
      <c r="J51" s="22">
        <f t="shared" si="1"/>
        <v>-0.73783726176958964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3243002.96</v>
      </c>
      <c r="D52" s="46">
        <f>IF('Town Data'!E48&gt;9,'Town Data'!D48,"*")</f>
        <v>949532.79</v>
      </c>
      <c r="E52" s="47" t="str">
        <f>IF('Town Data'!G48&gt;9,'Town Data'!F48,"*")</f>
        <v>*</v>
      </c>
      <c r="F52" s="48">
        <f>IF('Town Data'!I48&gt;9,'Town Data'!H48,"*")</f>
        <v>3288864.54</v>
      </c>
      <c r="G52" s="46">
        <f>IF('Town Data'!K48&gt;9,'Town Data'!J48,"*")</f>
        <v>1068565.3500000001</v>
      </c>
      <c r="H52" s="47" t="str">
        <f>IF('Town Data'!M48&gt;9,'Town Data'!L48,"*")</f>
        <v>*</v>
      </c>
      <c r="I52" s="9">
        <f t="shared" si="0"/>
        <v>-1.3944502560753103E-2</v>
      </c>
      <c r="J52" s="9">
        <f t="shared" si="1"/>
        <v>-0.11139474062115157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6344286.1500000004</v>
      </c>
      <c r="D53" s="50">
        <f>IF('Town Data'!E49&gt;9,'Town Data'!D49,"*")</f>
        <v>2526149.98</v>
      </c>
      <c r="E53" s="51" t="str">
        <f>IF('Town Data'!G49&gt;9,'Town Data'!F49,"*")</f>
        <v>*</v>
      </c>
      <c r="F53" s="50">
        <f>IF('Town Data'!I49&gt;9,'Town Data'!H49,"*")</f>
        <v>5421281.1699999999</v>
      </c>
      <c r="G53" s="50">
        <f>IF('Town Data'!K49&gt;9,'Town Data'!J49,"*")</f>
        <v>2610034.23</v>
      </c>
      <c r="H53" s="51" t="str">
        <f>IF('Town Data'!M49&gt;9,'Town Data'!L49,"*")</f>
        <v>*</v>
      </c>
      <c r="I53" s="22">
        <f t="shared" si="0"/>
        <v>0.17025587698857547</v>
      </c>
      <c r="J53" s="22">
        <f t="shared" si="1"/>
        <v>-3.2139137884026905E-2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6571910.2400000002</v>
      </c>
      <c r="D54" s="46">
        <f>IF('Town Data'!E50&gt;9,'Town Data'!D50,"*")</f>
        <v>2331951.8199999998</v>
      </c>
      <c r="E54" s="47">
        <f>IF('Town Data'!G50&gt;9,'Town Data'!F50,"*")</f>
        <v>19725.166666666668</v>
      </c>
      <c r="F54" s="48">
        <f>IF('Town Data'!I50&gt;9,'Town Data'!H50,"*")</f>
        <v>6194829.5800000001</v>
      </c>
      <c r="G54" s="46">
        <f>IF('Town Data'!K50&gt;9,'Town Data'!J50,"*")</f>
        <v>2226873.3199999998</v>
      </c>
      <c r="H54" s="47">
        <f>IF('Town Data'!M50&gt;9,'Town Data'!L50,"*")</f>
        <v>29854.666666666672</v>
      </c>
      <c r="I54" s="9">
        <f t="shared" si="0"/>
        <v>6.0870223325820712E-2</v>
      </c>
      <c r="J54" s="9">
        <f t="shared" si="1"/>
        <v>4.7186563805075361E-2</v>
      </c>
      <c r="K54" s="9">
        <f t="shared" si="2"/>
        <v>-0.3392936894287884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18164738.59</v>
      </c>
      <c r="D55" s="50">
        <f>IF('Town Data'!E51&gt;9,'Town Data'!D51,"*")</f>
        <v>7481322.3600000003</v>
      </c>
      <c r="E55" s="51">
        <f>IF('Town Data'!G51&gt;9,'Town Data'!F51,"*")</f>
        <v>294542.66666666704</v>
      </c>
      <c r="F55" s="50">
        <f>IF('Town Data'!I51&gt;9,'Town Data'!H51,"*")</f>
        <v>18007901.199999999</v>
      </c>
      <c r="G55" s="50">
        <f>IF('Town Data'!K51&gt;9,'Town Data'!J51,"*")</f>
        <v>7422454.0099999998</v>
      </c>
      <c r="H55" s="51">
        <f>IF('Town Data'!M51&gt;9,'Town Data'!L51,"*")</f>
        <v>203436.83333333326</v>
      </c>
      <c r="I55" s="22">
        <f t="shared" si="0"/>
        <v>8.7093653090455983E-3</v>
      </c>
      <c r="J55" s="22">
        <f t="shared" si="1"/>
        <v>7.9311168409651831E-3</v>
      </c>
      <c r="K55" s="22">
        <f t="shared" si="2"/>
        <v>0.44783352080621491</v>
      </c>
      <c r="L55" s="15"/>
    </row>
    <row r="56" spans="1:12" x14ac:dyDescent="0.25">
      <c r="A56" s="15"/>
      <c r="B56" s="15" t="str">
        <f>'Town Data'!A52</f>
        <v>MIDDLEBURY</v>
      </c>
      <c r="C56" s="45">
        <f>IF('Town Data'!C52&gt;9,'Town Data'!B52,"*")</f>
        <v>28489015.239999998</v>
      </c>
      <c r="D56" s="46">
        <f>IF('Town Data'!E52&gt;9,'Town Data'!D52,"*")</f>
        <v>7136160.7400000002</v>
      </c>
      <c r="E56" s="47">
        <f>IF('Town Data'!G52&gt;9,'Town Data'!F52,"*")</f>
        <v>137249.5</v>
      </c>
      <c r="F56" s="48">
        <f>IF('Town Data'!I52&gt;9,'Town Data'!H52,"*")</f>
        <v>28448280.539999999</v>
      </c>
      <c r="G56" s="46">
        <f>IF('Town Data'!K52&gt;9,'Town Data'!J52,"*")</f>
        <v>6517559.3300000001</v>
      </c>
      <c r="H56" s="47">
        <f>IF('Town Data'!M52&gt;9,'Town Data'!L52,"*")</f>
        <v>216255.50000000035</v>
      </c>
      <c r="I56" s="9">
        <f t="shared" si="0"/>
        <v>1.4318861887882401E-3</v>
      </c>
      <c r="J56" s="9">
        <f t="shared" si="1"/>
        <v>9.4913046230758302E-2</v>
      </c>
      <c r="K56" s="9">
        <f t="shared" si="2"/>
        <v>-0.36533637294774107</v>
      </c>
      <c r="L56" s="15"/>
    </row>
    <row r="57" spans="1:12" x14ac:dyDescent="0.25">
      <c r="A57" s="15"/>
      <c r="B57" s="27" t="str">
        <f>'Town Data'!A53</f>
        <v>MILTON</v>
      </c>
      <c r="C57" s="49">
        <f>IF('Town Data'!C53&gt;9,'Town Data'!B53,"*")</f>
        <v>12356447.09</v>
      </c>
      <c r="D57" s="50">
        <f>IF('Town Data'!E53&gt;9,'Town Data'!D53,"*")</f>
        <v>2928835.08</v>
      </c>
      <c r="E57" s="51">
        <f>IF('Town Data'!G53&gt;9,'Town Data'!F53,"*")</f>
        <v>18764.999999999996</v>
      </c>
      <c r="F57" s="50">
        <f>IF('Town Data'!I53&gt;9,'Town Data'!H53,"*")</f>
        <v>12358641.050000001</v>
      </c>
      <c r="G57" s="50">
        <f>IF('Town Data'!K53&gt;9,'Town Data'!J53,"*")</f>
        <v>2810688.89</v>
      </c>
      <c r="H57" s="51">
        <f>IF('Town Data'!M53&gt;9,'Town Data'!L53,"*")</f>
        <v>21235.000000000007</v>
      </c>
      <c r="I57" s="22">
        <f t="shared" si="0"/>
        <v>-1.7752437271417425E-4</v>
      </c>
      <c r="J57" s="22">
        <f t="shared" si="1"/>
        <v>4.2034602413787585E-2</v>
      </c>
      <c r="K57" s="22">
        <f t="shared" si="2"/>
        <v>-0.11631740051801319</v>
      </c>
      <c r="L57" s="15"/>
    </row>
    <row r="58" spans="1:12" x14ac:dyDescent="0.25">
      <c r="A58" s="15"/>
      <c r="B58" s="15" t="str">
        <f>'Town Data'!A54</f>
        <v>MONTPELIER</v>
      </c>
      <c r="C58" s="45">
        <f>IF('Town Data'!C54&gt;9,'Town Data'!B54,"*")</f>
        <v>13168898.32</v>
      </c>
      <c r="D58" s="46">
        <f>IF('Town Data'!E54&gt;9,'Town Data'!D54,"*")</f>
        <v>3848522.03</v>
      </c>
      <c r="E58" s="47">
        <f>IF('Town Data'!G54&gt;9,'Town Data'!F54,"*")</f>
        <v>146311.33333333328</v>
      </c>
      <c r="F58" s="48">
        <f>IF('Town Data'!I54&gt;9,'Town Data'!H54,"*")</f>
        <v>12330007.960000001</v>
      </c>
      <c r="G58" s="46">
        <f>IF('Town Data'!K54&gt;9,'Town Data'!J54,"*")</f>
        <v>4122357.88</v>
      </c>
      <c r="H58" s="47">
        <f>IF('Town Data'!M54&gt;9,'Town Data'!L54,"*")</f>
        <v>293070.83333333331</v>
      </c>
      <c r="I58" s="9">
        <f t="shared" si="0"/>
        <v>6.8036481624461118E-2</v>
      </c>
      <c r="J58" s="9">
        <f t="shared" si="1"/>
        <v>-6.6426995901675598E-2</v>
      </c>
      <c r="K58" s="9">
        <f t="shared" si="2"/>
        <v>-0.5007646046888552</v>
      </c>
      <c r="L58" s="15"/>
    </row>
    <row r="59" spans="1:12" x14ac:dyDescent="0.25">
      <c r="A59" s="15"/>
      <c r="B59" s="27" t="str">
        <f>'Town Data'!A55</f>
        <v>MORETOWN</v>
      </c>
      <c r="C59" s="49" t="str">
        <f>IF('Town Data'!C55&gt;9,'Town Data'!B55,"*")</f>
        <v>*</v>
      </c>
      <c r="D59" s="50" t="str">
        <f>IF('Town Data'!E55&gt;9,'Town Data'!D55,"*")</f>
        <v>*</v>
      </c>
      <c r="E59" s="51" t="str">
        <f>IF('Town Data'!G55&gt;9,'Town Data'!F55,"*")</f>
        <v>*</v>
      </c>
      <c r="F59" s="50">
        <f>IF('Town Data'!I55&gt;9,'Town Data'!H55,"*")</f>
        <v>358881.43</v>
      </c>
      <c r="G59" s="50" t="str">
        <f>IF('Town Data'!K55&gt;9,'Town Data'!J55,"*")</f>
        <v>*</v>
      </c>
      <c r="H59" s="51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21864762.920000002</v>
      </c>
      <c r="D60" s="46">
        <f>IF('Town Data'!E56&gt;9,'Town Data'!D56,"*")</f>
        <v>6320007.9000000004</v>
      </c>
      <c r="E60" s="47">
        <f>IF('Town Data'!G56&gt;9,'Town Data'!F56,"*")</f>
        <v>136607.99999999997</v>
      </c>
      <c r="F60" s="48">
        <f>IF('Town Data'!I56&gt;9,'Town Data'!H56,"*")</f>
        <v>20232959.739999998</v>
      </c>
      <c r="G60" s="46">
        <f>IF('Town Data'!K56&gt;9,'Town Data'!J56,"*")</f>
        <v>6357791.1600000001</v>
      </c>
      <c r="H60" s="47">
        <f>IF('Town Data'!M56&gt;9,'Town Data'!L56,"*")</f>
        <v>313178.33333333331</v>
      </c>
      <c r="I60" s="9">
        <f t="shared" si="0"/>
        <v>8.0650740226303808E-2</v>
      </c>
      <c r="J60" s="9">
        <f t="shared" si="1"/>
        <v>-5.9428281063575823E-3</v>
      </c>
      <c r="K60" s="9">
        <f t="shared" si="2"/>
        <v>-0.56380124210380678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10129896.130000001</v>
      </c>
      <c r="D61" s="50">
        <f>IF('Town Data'!E57&gt;9,'Town Data'!D57,"*")</f>
        <v>493913.53</v>
      </c>
      <c r="E61" s="51" t="str">
        <f>IF('Town Data'!G57&gt;9,'Town Data'!F57,"*")</f>
        <v>*</v>
      </c>
      <c r="F61" s="50">
        <f>IF('Town Data'!I57&gt;9,'Town Data'!H57,"*")</f>
        <v>9886245.2400000002</v>
      </c>
      <c r="G61" s="50">
        <f>IF('Town Data'!K57&gt;9,'Town Data'!J57,"*")</f>
        <v>436111.13</v>
      </c>
      <c r="H61" s="51" t="str">
        <f>IF('Town Data'!M57&gt;9,'Town Data'!L57,"*")</f>
        <v>*</v>
      </c>
      <c r="I61" s="22">
        <f t="shared" si="0"/>
        <v>2.4645442641275262E-2</v>
      </c>
      <c r="J61" s="22">
        <f t="shared" si="1"/>
        <v>0.13254052929123827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2373666.5499999998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3322841.8</v>
      </c>
      <c r="G62" s="46">
        <f>IF('Town Data'!K58&gt;9,'Town Data'!J58,"*")</f>
        <v>197742.97</v>
      </c>
      <c r="H62" s="47" t="str">
        <f>IF('Town Data'!M58&gt;9,'Town Data'!L58,"*")</f>
        <v>*</v>
      </c>
      <c r="I62" s="9">
        <f t="shared" si="0"/>
        <v>-0.28565165214907312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17347074.530000001</v>
      </c>
      <c r="D63" s="50">
        <f>IF('Town Data'!E59&gt;9,'Town Data'!D59,"*")</f>
        <v>2973408.3</v>
      </c>
      <c r="E63" s="51">
        <f>IF('Town Data'!G59&gt;9,'Town Data'!F59,"*")</f>
        <v>150235.66666666672</v>
      </c>
      <c r="F63" s="50">
        <f>IF('Town Data'!I59&gt;9,'Town Data'!H59,"*")</f>
        <v>16116629.16</v>
      </c>
      <c r="G63" s="50">
        <f>IF('Town Data'!K59&gt;9,'Town Data'!J59,"*")</f>
        <v>3056203.06</v>
      </c>
      <c r="H63" s="51">
        <f>IF('Town Data'!M59&gt;9,'Town Data'!L59,"*")</f>
        <v>50789.833333333307</v>
      </c>
      <c r="I63" s="22">
        <f t="shared" si="0"/>
        <v>7.6346322657460775E-2</v>
      </c>
      <c r="J63" s="22">
        <f t="shared" si="1"/>
        <v>-2.7090726098546684E-2</v>
      </c>
      <c r="K63" s="22">
        <f t="shared" si="2"/>
        <v>1.9579869987103742</v>
      </c>
      <c r="L63" s="15"/>
    </row>
    <row r="64" spans="1:12" x14ac:dyDescent="0.25">
      <c r="A64" s="15"/>
      <c r="B64" s="15" t="str">
        <f>'Town Data'!A60</f>
        <v>NORTHFIELD</v>
      </c>
      <c r="C64" s="45">
        <f>IF('Town Data'!C60&gt;9,'Town Data'!B60,"*")</f>
        <v>5258785.42</v>
      </c>
      <c r="D64" s="46">
        <f>IF('Town Data'!E60&gt;9,'Town Data'!D60,"*")</f>
        <v>1073567.23</v>
      </c>
      <c r="E64" s="47" t="str">
        <f>IF('Town Data'!G60&gt;9,'Town Data'!F60,"*")</f>
        <v>*</v>
      </c>
      <c r="F64" s="48">
        <f>IF('Town Data'!I60&gt;9,'Town Data'!H60,"*")</f>
        <v>6313930.1600000001</v>
      </c>
      <c r="G64" s="46">
        <f>IF('Town Data'!K60&gt;9,'Town Data'!J60,"*")</f>
        <v>1273298.81</v>
      </c>
      <c r="H64" s="47" t="str">
        <f>IF('Town Data'!M60&gt;9,'Town Data'!L60,"*")</f>
        <v>*</v>
      </c>
      <c r="I64" s="9">
        <f t="shared" si="0"/>
        <v>-0.16711378068204671</v>
      </c>
      <c r="J64" s="9">
        <f t="shared" si="1"/>
        <v>-0.15686151469818782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NORWICH</v>
      </c>
      <c r="C65" s="49">
        <f>IF('Town Data'!C61&gt;9,'Town Data'!B61,"*")</f>
        <v>7503609.9699999997</v>
      </c>
      <c r="D65" s="50">
        <f>IF('Town Data'!E61&gt;9,'Town Data'!D61,"*")</f>
        <v>591667.29</v>
      </c>
      <c r="E65" s="51" t="str">
        <f>IF('Town Data'!G61&gt;9,'Town Data'!F61,"*")</f>
        <v>*</v>
      </c>
      <c r="F65" s="50">
        <f>IF('Town Data'!I61&gt;9,'Town Data'!H61,"*")</f>
        <v>7655925.5499999998</v>
      </c>
      <c r="G65" s="50">
        <f>IF('Town Data'!K61&gt;9,'Town Data'!J61,"*")</f>
        <v>684724.15</v>
      </c>
      <c r="H65" s="51" t="str">
        <f>IF('Town Data'!M61&gt;9,'Town Data'!L61,"*")</f>
        <v>*</v>
      </c>
      <c r="I65" s="22">
        <f t="shared" si="0"/>
        <v>-1.989512293520149E-2</v>
      </c>
      <c r="J65" s="22">
        <f t="shared" si="1"/>
        <v>-0.13590415936110911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PITTSFORD</v>
      </c>
      <c r="C66" s="45">
        <f>IF('Town Data'!C62&gt;9,'Town Data'!B62,"*")</f>
        <v>1947625.17</v>
      </c>
      <c r="D66" s="46">
        <f>IF('Town Data'!E62&gt;9,'Town Data'!D62,"*")</f>
        <v>392208.17</v>
      </c>
      <c r="E66" s="47" t="str">
        <f>IF('Town Data'!G62&gt;9,'Town Data'!F62,"*")</f>
        <v>*</v>
      </c>
      <c r="F66" s="48">
        <f>IF('Town Data'!I62&gt;9,'Town Data'!H62,"*")</f>
        <v>2874491.86</v>
      </c>
      <c r="G66" s="46">
        <f>IF('Town Data'!K62&gt;9,'Town Data'!J62,"*")</f>
        <v>387043.83</v>
      </c>
      <c r="H66" s="47" t="str">
        <f>IF('Town Data'!M62&gt;9,'Town Data'!L62,"*")</f>
        <v>*</v>
      </c>
      <c r="I66" s="9">
        <f t="shared" si="0"/>
        <v>-0.32244540431573876</v>
      </c>
      <c r="J66" s="9">
        <f t="shared" si="1"/>
        <v>1.3343036627143668E-2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PLAINFIELD</v>
      </c>
      <c r="C67" s="49" t="str">
        <f>IF('Town Data'!C63&gt;9,'Town Data'!B63,"*")</f>
        <v>*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257765.82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POULTNEY</v>
      </c>
      <c r="C68" s="45">
        <f>IF('Town Data'!C64&gt;9,'Town Data'!B64,"*")</f>
        <v>1911681.04</v>
      </c>
      <c r="D68" s="46">
        <f>IF('Town Data'!E64&gt;9,'Town Data'!D64,"*")</f>
        <v>535359.54</v>
      </c>
      <c r="E68" s="47" t="str">
        <f>IF('Town Data'!G64&gt;9,'Town Data'!F64,"*")</f>
        <v>*</v>
      </c>
      <c r="F68" s="48">
        <f>IF('Town Data'!I64&gt;9,'Town Data'!H64,"*")</f>
        <v>1914080.34</v>
      </c>
      <c r="G68" s="46">
        <f>IF('Town Data'!K64&gt;9,'Town Data'!J64,"*")</f>
        <v>515754.93</v>
      </c>
      <c r="H68" s="47" t="str">
        <f>IF('Town Data'!M64&gt;9,'Town Data'!L64,"*")</f>
        <v>*</v>
      </c>
      <c r="I68" s="9">
        <f t="shared" si="0"/>
        <v>-1.2535001534993283E-3</v>
      </c>
      <c r="J68" s="9">
        <f t="shared" si="1"/>
        <v>3.8011483477239948E-2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PUTNEY</v>
      </c>
      <c r="C69" s="49" t="str">
        <f>IF('Town Data'!C65&gt;9,'Town Data'!B65,"*")</f>
        <v>*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>
        <f>IF('Town Data'!I65&gt;9,'Town Data'!H65,"*")</f>
        <v>938556.05</v>
      </c>
      <c r="G69" s="50">
        <f>IF('Town Data'!K65&gt;9,'Town Data'!J65,"*")</f>
        <v>161770.54999999999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RANDOLPH</v>
      </c>
      <c r="C70" s="45">
        <f>IF('Town Data'!C66&gt;9,'Town Data'!B66,"*")</f>
        <v>6649618.75</v>
      </c>
      <c r="D70" s="46">
        <f>IF('Town Data'!E66&gt;9,'Town Data'!D66,"*")</f>
        <v>1405556.51</v>
      </c>
      <c r="E70" s="47">
        <f>IF('Town Data'!G66&gt;9,'Town Data'!F66,"*")</f>
        <v>10565.66666666667</v>
      </c>
      <c r="F70" s="48">
        <f>IF('Town Data'!I66&gt;9,'Town Data'!H66,"*")</f>
        <v>6628903.4800000004</v>
      </c>
      <c r="G70" s="46">
        <f>IF('Town Data'!K66&gt;9,'Town Data'!J66,"*")</f>
        <v>1325430.0900000001</v>
      </c>
      <c r="H70" s="47">
        <f>IF('Town Data'!M66&gt;9,'Town Data'!L66,"*")</f>
        <v>26484.166666666635</v>
      </c>
      <c r="I70" s="9">
        <f t="shared" ref="I70:I133" si="3">IFERROR((C70-F70)/F70,"")</f>
        <v>3.1249919481403511E-3</v>
      </c>
      <c r="J70" s="9">
        <f t="shared" ref="J70:J133" si="4">IFERROR((D70-G70)/G70,"")</f>
        <v>6.0453146947946471E-2</v>
      </c>
      <c r="K70" s="9">
        <f t="shared" ref="K70:K133" si="5">IFERROR((E70-H70)/H70,"")</f>
        <v>-0.60105723545514556</v>
      </c>
      <c r="L70" s="15"/>
    </row>
    <row r="71" spans="1:12" x14ac:dyDescent="0.25">
      <c r="A71" s="15"/>
      <c r="B71" s="27" t="str">
        <f>'Town Data'!A67</f>
        <v>RICHFORD</v>
      </c>
      <c r="C71" s="49">
        <f>IF('Town Data'!C67&gt;9,'Town Data'!B67,"*")</f>
        <v>5437471.3399999999</v>
      </c>
      <c r="D71" s="50">
        <f>IF('Town Data'!E67&gt;9,'Town Data'!D67,"*")</f>
        <v>312306.90999999997</v>
      </c>
      <c r="E71" s="51" t="str">
        <f>IF('Town Data'!G67&gt;9,'Town Data'!F67,"*")</f>
        <v>*</v>
      </c>
      <c r="F71" s="50">
        <f>IF('Town Data'!I67&gt;9,'Town Data'!H67,"*")</f>
        <v>4642675.53</v>
      </c>
      <c r="G71" s="50">
        <f>IF('Town Data'!K67&gt;9,'Town Data'!J67,"*")</f>
        <v>269185.78000000003</v>
      </c>
      <c r="H71" s="51" t="str">
        <f>IF('Town Data'!M67&gt;9,'Town Data'!L67,"*")</f>
        <v>*</v>
      </c>
      <c r="I71" s="22">
        <f t="shared" si="3"/>
        <v>0.17119348635591589</v>
      </c>
      <c r="J71" s="22">
        <f t="shared" si="4"/>
        <v>0.16019096551088227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RICHMOND</v>
      </c>
      <c r="C72" s="45">
        <f>IF('Town Data'!C68&gt;9,'Town Data'!B68,"*")</f>
        <v>7520620.6900000004</v>
      </c>
      <c r="D72" s="46">
        <f>IF('Town Data'!E68&gt;9,'Town Data'!D68,"*")</f>
        <v>1993982.94</v>
      </c>
      <c r="E72" s="47" t="str">
        <f>IF('Town Data'!G68&gt;9,'Town Data'!F68,"*")</f>
        <v>*</v>
      </c>
      <c r="F72" s="48">
        <f>IF('Town Data'!I68&gt;9,'Town Data'!H68,"*")</f>
        <v>7754599.2400000002</v>
      </c>
      <c r="G72" s="46">
        <f>IF('Town Data'!K68&gt;9,'Town Data'!J68,"*")</f>
        <v>1661919.67</v>
      </c>
      <c r="H72" s="47" t="str">
        <f>IF('Town Data'!M68&gt;9,'Town Data'!L68,"*")</f>
        <v>*</v>
      </c>
      <c r="I72" s="9">
        <f t="shared" si="3"/>
        <v>-3.0172874543030519E-2</v>
      </c>
      <c r="J72" s="9">
        <f t="shared" si="4"/>
        <v>0.19980705204602339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ROCHESTER</v>
      </c>
      <c r="C73" s="49">
        <f>IF('Town Data'!C69&gt;9,'Town Data'!B69,"*")</f>
        <v>969757.7</v>
      </c>
      <c r="D73" s="50" t="str">
        <f>IF('Town Data'!E69&gt;9,'Town Data'!D69,"*")</f>
        <v>*</v>
      </c>
      <c r="E73" s="51" t="str">
        <f>IF('Town Data'!G69&gt;9,'Town Data'!F69,"*")</f>
        <v>*</v>
      </c>
      <c r="F73" s="50">
        <f>IF('Town Data'!I69&gt;9,'Town Data'!H69,"*")</f>
        <v>1226191.42</v>
      </c>
      <c r="G73" s="50">
        <f>IF('Town Data'!K69&gt;9,'Town Data'!J69,"*")</f>
        <v>148488.99</v>
      </c>
      <c r="H73" s="51" t="str">
        <f>IF('Town Data'!M69&gt;9,'Town Data'!L69,"*")</f>
        <v>*</v>
      </c>
      <c r="I73" s="22">
        <f t="shared" si="3"/>
        <v>-0.20913025145780256</v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45">
        <f>IF('Town Data'!C70&gt;9,'Town Data'!B70,"*")</f>
        <v>6131856.5899999999</v>
      </c>
      <c r="D74" s="46">
        <f>IF('Town Data'!E70&gt;9,'Town Data'!D70,"*")</f>
        <v>814522.26</v>
      </c>
      <c r="E74" s="47">
        <f>IF('Town Data'!G70&gt;9,'Town Data'!F70,"*")</f>
        <v>29475.833333333299</v>
      </c>
      <c r="F74" s="48">
        <f>IF('Town Data'!I70&gt;9,'Town Data'!H70,"*")</f>
        <v>7204045.5999999996</v>
      </c>
      <c r="G74" s="46">
        <f>IF('Town Data'!K70&gt;9,'Town Data'!J70,"*")</f>
        <v>1014048.43</v>
      </c>
      <c r="H74" s="47">
        <f>IF('Town Data'!M70&gt;9,'Town Data'!L70,"*")</f>
        <v>57699.833333333263</v>
      </c>
      <c r="I74" s="9">
        <f t="shared" si="3"/>
        <v>-0.14883151350402332</v>
      </c>
      <c r="J74" s="9">
        <f t="shared" si="4"/>
        <v>-0.19676197319293717</v>
      </c>
      <c r="K74" s="9">
        <f t="shared" si="5"/>
        <v>-0.48915219281395955</v>
      </c>
      <c r="L74" s="15"/>
    </row>
    <row r="75" spans="1:12" x14ac:dyDescent="0.25">
      <c r="A75" s="15"/>
      <c r="B75" s="27" t="str">
        <f>'Town Data'!A71</f>
        <v>ROYALTON</v>
      </c>
      <c r="C75" s="49">
        <f>IF('Town Data'!C71&gt;9,'Town Data'!B71,"*")</f>
        <v>5027187.29</v>
      </c>
      <c r="D75" s="50">
        <f>IF('Town Data'!E71&gt;9,'Town Data'!D71,"*")</f>
        <v>904001.76</v>
      </c>
      <c r="E75" s="51" t="str">
        <f>IF('Town Data'!G71&gt;9,'Town Data'!F71,"*")</f>
        <v>*</v>
      </c>
      <c r="F75" s="50">
        <f>IF('Town Data'!I71&gt;9,'Town Data'!H71,"*")</f>
        <v>4078889.89</v>
      </c>
      <c r="G75" s="50">
        <f>IF('Town Data'!K71&gt;9,'Town Data'!J71,"*")</f>
        <v>985494.23</v>
      </c>
      <c r="H75" s="51" t="str">
        <f>IF('Town Data'!M71&gt;9,'Town Data'!L71,"*")</f>
        <v>*</v>
      </c>
      <c r="I75" s="22">
        <f t="shared" si="3"/>
        <v>0.23248909030981463</v>
      </c>
      <c r="J75" s="22">
        <f t="shared" si="4"/>
        <v>-8.2691980855128883E-2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45">
        <f>IF('Town Data'!C72&gt;9,'Town Data'!B72,"*")</f>
        <v>32876412.239999998</v>
      </c>
      <c r="D76" s="46">
        <f>IF('Town Data'!E72&gt;9,'Town Data'!D72,"*")</f>
        <v>11235987.41</v>
      </c>
      <c r="E76" s="47">
        <f>IF('Town Data'!G72&gt;9,'Town Data'!F72,"*")</f>
        <v>532383.0000000007</v>
      </c>
      <c r="F76" s="48">
        <f>IF('Town Data'!I72&gt;9,'Town Data'!H72,"*")</f>
        <v>36380142.990000002</v>
      </c>
      <c r="G76" s="46">
        <f>IF('Town Data'!K72&gt;9,'Town Data'!J72,"*")</f>
        <v>12535177.09</v>
      </c>
      <c r="H76" s="47">
        <f>IF('Town Data'!M72&gt;9,'Town Data'!L72,"*")</f>
        <v>821595.50000000035</v>
      </c>
      <c r="I76" s="9">
        <f t="shared" si="3"/>
        <v>-9.6308877921757824E-2</v>
      </c>
      <c r="J76" s="9">
        <f t="shared" si="4"/>
        <v>-0.103643504249847</v>
      </c>
      <c r="K76" s="9">
        <f t="shared" si="5"/>
        <v>-0.3520132473948549</v>
      </c>
      <c r="L76" s="15"/>
    </row>
    <row r="77" spans="1:12" x14ac:dyDescent="0.25">
      <c r="A77" s="15"/>
      <c r="B77" s="27" t="str">
        <f>'Town Data'!A73</f>
        <v>RUTLAND TOWN</v>
      </c>
      <c r="C77" s="49">
        <f>IF('Town Data'!C73&gt;9,'Town Data'!B73,"*")</f>
        <v>20638096.620000001</v>
      </c>
      <c r="D77" s="50">
        <f>IF('Town Data'!E73&gt;9,'Town Data'!D73,"*")</f>
        <v>8806261.4600000009</v>
      </c>
      <c r="E77" s="51">
        <f>IF('Town Data'!G73&gt;9,'Town Data'!F73,"*")</f>
        <v>438528.66666666628</v>
      </c>
      <c r="F77" s="50">
        <f>IF('Town Data'!I73&gt;9,'Town Data'!H73,"*")</f>
        <v>20397271.18</v>
      </c>
      <c r="G77" s="50">
        <f>IF('Town Data'!K73&gt;9,'Town Data'!J73,"*")</f>
        <v>8472571.4299999997</v>
      </c>
      <c r="H77" s="51">
        <f>IF('Town Data'!M73&gt;9,'Town Data'!L73,"*")</f>
        <v>750712.5</v>
      </c>
      <c r="I77" s="22">
        <f t="shared" si="3"/>
        <v>1.1806747965195281E-2</v>
      </c>
      <c r="J77" s="22">
        <f t="shared" si="4"/>
        <v>3.9384740837764907E-2</v>
      </c>
      <c r="K77" s="22">
        <f t="shared" si="5"/>
        <v>-0.41585005356022942</v>
      </c>
      <c r="L77" s="15"/>
    </row>
    <row r="78" spans="1:12" x14ac:dyDescent="0.25">
      <c r="A78" s="15"/>
      <c r="B78" s="15" t="str">
        <f>'Town Data'!A74</f>
        <v>SHAFTSBURY</v>
      </c>
      <c r="C78" s="45">
        <f>IF('Town Data'!C74&gt;9,'Town Data'!B74,"*")</f>
        <v>7586860.4400000004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8082374.2400000002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-6.1307950521231967E-2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49">
        <f>IF('Town Data'!C75&gt;9,'Town Data'!B75,"*")</f>
        <v>18576451.91</v>
      </c>
      <c r="D79" s="50">
        <f>IF('Town Data'!E75&gt;9,'Town Data'!D75,"*")</f>
        <v>3568140.77</v>
      </c>
      <c r="E79" s="51">
        <f>IF('Town Data'!G75&gt;9,'Town Data'!F75,"*")</f>
        <v>21929.333333333332</v>
      </c>
      <c r="F79" s="50">
        <f>IF('Town Data'!I75&gt;9,'Town Data'!H75,"*")</f>
        <v>19288168.719999999</v>
      </c>
      <c r="G79" s="50">
        <f>IF('Town Data'!K75&gt;9,'Town Data'!J75,"*")</f>
        <v>3697188.1</v>
      </c>
      <c r="H79" s="51">
        <f>IF('Town Data'!M75&gt;9,'Town Data'!L75,"*")</f>
        <v>417448.16666666669</v>
      </c>
      <c r="I79" s="22">
        <f t="shared" si="3"/>
        <v>-3.6899138551293155E-2</v>
      </c>
      <c r="J79" s="22">
        <f t="shared" si="4"/>
        <v>-3.4904182992474761E-2</v>
      </c>
      <c r="K79" s="22">
        <f t="shared" si="5"/>
        <v>-0.94746812877766462</v>
      </c>
      <c r="L79" s="15"/>
    </row>
    <row r="80" spans="1:12" x14ac:dyDescent="0.25">
      <c r="A80" s="15"/>
      <c r="B80" s="15" t="str">
        <f>'Town Data'!A76</f>
        <v>SOUTH BURLINGTON</v>
      </c>
      <c r="C80" s="45">
        <f>IF('Town Data'!C76&gt;9,'Town Data'!B76,"*")</f>
        <v>95110233.640000001</v>
      </c>
      <c r="D80" s="46">
        <f>IF('Town Data'!E76&gt;9,'Town Data'!D76,"*")</f>
        <v>22337235.09</v>
      </c>
      <c r="E80" s="47">
        <f>IF('Town Data'!G76&gt;9,'Town Data'!F76,"*")</f>
        <v>2699805.6666666665</v>
      </c>
      <c r="F80" s="48">
        <f>IF('Town Data'!I76&gt;9,'Town Data'!H76,"*")</f>
        <v>125265443.01000001</v>
      </c>
      <c r="G80" s="46">
        <f>IF('Town Data'!K76&gt;9,'Town Data'!J76,"*")</f>
        <v>26711047.899999999</v>
      </c>
      <c r="H80" s="47">
        <f>IF('Town Data'!M76&gt;9,'Town Data'!L76,"*")</f>
        <v>894008.66666666663</v>
      </c>
      <c r="I80" s="9">
        <f t="shared" si="3"/>
        <v>-0.24073047318878438</v>
      </c>
      <c r="J80" s="9">
        <f t="shared" si="4"/>
        <v>-0.16374545942093119</v>
      </c>
      <c r="K80" s="9">
        <f t="shared" si="5"/>
        <v>2.0198875775253486</v>
      </c>
      <c r="L80" s="15"/>
    </row>
    <row r="81" spans="1:12" x14ac:dyDescent="0.25">
      <c r="A81" s="15"/>
      <c r="B81" s="27" t="str">
        <f>'Town Data'!A77</f>
        <v>SOUTH HERO</v>
      </c>
      <c r="C81" s="49">
        <f>IF('Town Data'!C77&gt;9,'Town Data'!B77,"*")</f>
        <v>1189484.1499999999</v>
      </c>
      <c r="D81" s="50">
        <f>IF('Town Data'!E77&gt;9,'Town Data'!D77,"*")</f>
        <v>313457.28000000003</v>
      </c>
      <c r="E81" s="51" t="str">
        <f>IF('Town Data'!G77&gt;9,'Town Data'!F77,"*")</f>
        <v>*</v>
      </c>
      <c r="F81" s="50">
        <f>IF('Town Data'!I77&gt;9,'Town Data'!H77,"*")</f>
        <v>1192493.9099999999</v>
      </c>
      <c r="G81" s="50">
        <f>IF('Town Data'!K77&gt;9,'Town Data'!J77,"*")</f>
        <v>287646.09999999998</v>
      </c>
      <c r="H81" s="51" t="str">
        <f>IF('Town Data'!M77&gt;9,'Town Data'!L77,"*")</f>
        <v>*</v>
      </c>
      <c r="I81" s="22">
        <f t="shared" si="3"/>
        <v>-2.5239206462698074E-3</v>
      </c>
      <c r="J81" s="22">
        <f t="shared" si="4"/>
        <v>8.9732417717466192E-2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45">
        <f>IF('Town Data'!C78&gt;9,'Town Data'!B78,"*")</f>
        <v>10457427.699999999</v>
      </c>
      <c r="D82" s="46">
        <f>IF('Town Data'!E78&gt;9,'Town Data'!D78,"*")</f>
        <v>4056573.49</v>
      </c>
      <c r="E82" s="47">
        <f>IF('Town Data'!G78&gt;9,'Town Data'!F78,"*")</f>
        <v>63535.166666666657</v>
      </c>
      <c r="F82" s="48">
        <f>IF('Town Data'!I78&gt;9,'Town Data'!H78,"*")</f>
        <v>9804226.4900000002</v>
      </c>
      <c r="G82" s="46">
        <f>IF('Town Data'!K78&gt;9,'Town Data'!J78,"*")</f>
        <v>3650215.78</v>
      </c>
      <c r="H82" s="47">
        <f>IF('Town Data'!M78&gt;9,'Town Data'!L78,"*")</f>
        <v>69746.333333333372</v>
      </c>
      <c r="I82" s="9">
        <f t="shared" si="3"/>
        <v>6.6624451267649057E-2</v>
      </c>
      <c r="J82" s="9">
        <f t="shared" si="4"/>
        <v>0.11132429820354359</v>
      </c>
      <c r="K82" s="9">
        <f t="shared" si="5"/>
        <v>-8.9053665903584586E-2</v>
      </c>
      <c r="L82" s="15"/>
    </row>
    <row r="83" spans="1:12" x14ac:dyDescent="0.25">
      <c r="A83" s="15"/>
      <c r="B83" s="27" t="str">
        <f>'Town Data'!A79</f>
        <v>ST ALBANS</v>
      </c>
      <c r="C83" s="49">
        <f>IF('Town Data'!C79&gt;9,'Town Data'!B79,"*")</f>
        <v>40840233.460000001</v>
      </c>
      <c r="D83" s="50">
        <f>IF('Town Data'!E79&gt;9,'Town Data'!D79,"*")</f>
        <v>2842640.24</v>
      </c>
      <c r="E83" s="51">
        <f>IF('Town Data'!G79&gt;9,'Town Data'!F79,"*")</f>
        <v>117892.99999999988</v>
      </c>
      <c r="F83" s="50">
        <f>IF('Town Data'!I79&gt;9,'Town Data'!H79,"*")</f>
        <v>49667256.200000003</v>
      </c>
      <c r="G83" s="50">
        <f>IF('Town Data'!K79&gt;9,'Town Data'!J79,"*")</f>
        <v>3047348.65</v>
      </c>
      <c r="H83" s="51">
        <f>IF('Town Data'!M79&gt;9,'Town Data'!L79,"*")</f>
        <v>482023.33333333372</v>
      </c>
      <c r="I83" s="22">
        <f t="shared" si="3"/>
        <v>-0.17772318052874445</v>
      </c>
      <c r="J83" s="22">
        <f t="shared" si="4"/>
        <v>-6.7175907161131587E-2</v>
      </c>
      <c r="K83" s="22">
        <f t="shared" si="5"/>
        <v>-0.75542055363848271</v>
      </c>
      <c r="L83" s="15"/>
    </row>
    <row r="84" spans="1:12" x14ac:dyDescent="0.25">
      <c r="A84" s="15"/>
      <c r="B84" s="15" t="str">
        <f>'Town Data'!A80</f>
        <v>ST ALBANS TOWN</v>
      </c>
      <c r="C84" s="45">
        <f>IF('Town Data'!C80&gt;9,'Town Data'!B80,"*")</f>
        <v>24748393.780000001</v>
      </c>
      <c r="D84" s="48">
        <f>IF('Town Data'!E80&gt;9,'Town Data'!D80,"*")</f>
        <v>6772547.6500000004</v>
      </c>
      <c r="E84" s="55">
        <f>IF('Town Data'!G80&gt;9,'Town Data'!F80,"*")</f>
        <v>79134.333333333372</v>
      </c>
      <c r="F84" s="48">
        <f>IF('Town Data'!I80&gt;9,'Town Data'!H80,"*")</f>
        <v>27443927.59</v>
      </c>
      <c r="G84" s="46">
        <f>IF('Town Data'!K80&gt;9,'Town Data'!J80,"*")</f>
        <v>6792801.5199999996</v>
      </c>
      <c r="H84" s="47">
        <f>IF('Town Data'!M80&gt;9,'Town Data'!L80,"*")</f>
        <v>89157.500000000044</v>
      </c>
      <c r="I84" s="9">
        <f t="shared" si="3"/>
        <v>-9.821968088059653E-2</v>
      </c>
      <c r="J84" s="9">
        <f t="shared" si="4"/>
        <v>-2.981666686471826E-3</v>
      </c>
      <c r="K84" s="9">
        <f t="shared" si="5"/>
        <v>-0.11242090308349456</v>
      </c>
      <c r="L84" s="15"/>
    </row>
    <row r="85" spans="1:12" x14ac:dyDescent="0.25">
      <c r="A85" s="15"/>
      <c r="B85" s="27" t="str">
        <f>'Town Data'!A81</f>
        <v>ST JOHNSBURY</v>
      </c>
      <c r="C85" s="49">
        <f>IF('Town Data'!C81&gt;9,'Town Data'!B81,"*")</f>
        <v>16849531.989999998</v>
      </c>
      <c r="D85" s="50">
        <f>IF('Town Data'!E81&gt;9,'Town Data'!D81,"*")</f>
        <v>4380224.49</v>
      </c>
      <c r="E85" s="51">
        <f>IF('Town Data'!G81&gt;9,'Town Data'!F81,"*")</f>
        <v>57303.333333333343</v>
      </c>
      <c r="F85" s="50">
        <f>IF('Town Data'!I81&gt;9,'Town Data'!H81,"*")</f>
        <v>18774489.780000001</v>
      </c>
      <c r="G85" s="50">
        <f>IF('Town Data'!K81&gt;9,'Town Data'!J81,"*")</f>
        <v>5450209.7699999996</v>
      </c>
      <c r="H85" s="51">
        <f>IF('Town Data'!M81&gt;9,'Town Data'!L81,"*")</f>
        <v>123629.8333333334</v>
      </c>
      <c r="I85" s="22">
        <f t="shared" si="3"/>
        <v>-0.10253049816835037</v>
      </c>
      <c r="J85" s="22">
        <f t="shared" si="4"/>
        <v>-0.19632001797244575</v>
      </c>
      <c r="K85" s="22">
        <f t="shared" si="5"/>
        <v>-0.53649267504202747</v>
      </c>
      <c r="L85" s="15"/>
    </row>
    <row r="86" spans="1:12" x14ac:dyDescent="0.25">
      <c r="A86" s="15"/>
      <c r="B86" s="15" t="str">
        <f>'Town Data'!A82</f>
        <v>STOWE</v>
      </c>
      <c r="C86" s="45">
        <f>IF('Town Data'!C82&gt;9,'Town Data'!B82,"*")</f>
        <v>11661259.67</v>
      </c>
      <c r="D86" s="46">
        <f>IF('Town Data'!E82&gt;9,'Town Data'!D82,"*")</f>
        <v>6621999.46</v>
      </c>
      <c r="E86" s="47">
        <f>IF('Town Data'!G82&gt;9,'Town Data'!F82,"*")</f>
        <v>149241.33333333363</v>
      </c>
      <c r="F86" s="48">
        <f>IF('Town Data'!I82&gt;9,'Town Data'!H82,"*")</f>
        <v>18211583.640000001</v>
      </c>
      <c r="G86" s="46">
        <f>IF('Town Data'!K82&gt;9,'Town Data'!J82,"*")</f>
        <v>11653086.859999999</v>
      </c>
      <c r="H86" s="47">
        <f>IF('Town Data'!M82&gt;9,'Town Data'!L82,"*")</f>
        <v>562309.33333333407</v>
      </c>
      <c r="I86" s="9">
        <f t="shared" si="3"/>
        <v>-0.35967898780712521</v>
      </c>
      <c r="J86" s="9">
        <f t="shared" si="4"/>
        <v>-0.43173859943235671</v>
      </c>
      <c r="K86" s="9">
        <f t="shared" si="5"/>
        <v>-0.73459211062949914</v>
      </c>
      <c r="L86" s="15"/>
    </row>
    <row r="87" spans="1:12" x14ac:dyDescent="0.25">
      <c r="A87" s="15"/>
      <c r="B87" s="27" t="str">
        <f>'Town Data'!A83</f>
        <v>SWANTON</v>
      </c>
      <c r="C87" s="49">
        <f>IF('Town Data'!C83&gt;9,'Town Data'!B83,"*")</f>
        <v>11381709.09</v>
      </c>
      <c r="D87" s="50">
        <f>IF('Town Data'!E83&gt;9,'Town Data'!D83,"*")</f>
        <v>1571184.63</v>
      </c>
      <c r="E87" s="51" t="str">
        <f>IF('Town Data'!G83&gt;9,'Town Data'!F83,"*")</f>
        <v>*</v>
      </c>
      <c r="F87" s="50">
        <f>IF('Town Data'!I83&gt;9,'Town Data'!H83,"*")</f>
        <v>11831711.99</v>
      </c>
      <c r="G87" s="50">
        <f>IF('Town Data'!K83&gt;9,'Town Data'!J83,"*")</f>
        <v>1471457.03</v>
      </c>
      <c r="H87" s="51">
        <f>IF('Town Data'!M83&gt;9,'Town Data'!L83,"*")</f>
        <v>22545.500000000011</v>
      </c>
      <c r="I87" s="22">
        <f t="shared" si="3"/>
        <v>-3.8033625258993509E-2</v>
      </c>
      <c r="J87" s="22">
        <f t="shared" si="4"/>
        <v>6.7774728019070904E-2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THETFORD</v>
      </c>
      <c r="C88" s="45">
        <f>IF('Town Data'!C84&gt;9,'Town Data'!B84,"*")</f>
        <v>776324.69</v>
      </c>
      <c r="D88" s="46">
        <f>IF('Town Data'!E84&gt;9,'Town Data'!D84,"*")</f>
        <v>322797.69</v>
      </c>
      <c r="E88" s="47" t="str">
        <f>IF('Town Data'!G84&gt;9,'Town Data'!F84,"*")</f>
        <v>*</v>
      </c>
      <c r="F88" s="48">
        <f>IF('Town Data'!I84&gt;9,'Town Data'!H84,"*")</f>
        <v>833451.49</v>
      </c>
      <c r="G88" s="46">
        <f>IF('Town Data'!K84&gt;9,'Town Data'!J84,"*")</f>
        <v>323767.3</v>
      </c>
      <c r="H88" s="47" t="str">
        <f>IF('Town Data'!M84&gt;9,'Town Data'!L84,"*")</f>
        <v>*</v>
      </c>
      <c r="I88" s="9">
        <f t="shared" si="3"/>
        <v>-6.8542441504304039E-2</v>
      </c>
      <c r="J88" s="9">
        <f t="shared" si="4"/>
        <v>-2.9947743332942706E-3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TROY</v>
      </c>
      <c r="C89" s="49">
        <f>IF('Town Data'!C85&gt;9,'Town Data'!B85,"*")</f>
        <v>1649810.83</v>
      </c>
      <c r="D89" s="50">
        <f>IF('Town Data'!E85&gt;9,'Town Data'!D85,"*")</f>
        <v>288709.96999999997</v>
      </c>
      <c r="E89" s="51" t="str">
        <f>IF('Town Data'!G85&gt;9,'Town Data'!F85,"*")</f>
        <v>*</v>
      </c>
      <c r="F89" s="50">
        <f>IF('Town Data'!I85&gt;9,'Town Data'!H85,"*")</f>
        <v>1957613.17</v>
      </c>
      <c r="G89" s="50">
        <f>IF('Town Data'!K85&gt;9,'Town Data'!J85,"*")</f>
        <v>266094.03999999998</v>
      </c>
      <c r="H89" s="51" t="str">
        <f>IF('Town Data'!M85&gt;9,'Town Data'!L85,"*")</f>
        <v>*</v>
      </c>
      <c r="I89" s="22">
        <f t="shared" si="3"/>
        <v>-0.15723348448866425</v>
      </c>
      <c r="J89" s="22">
        <f t="shared" si="4"/>
        <v>8.4992245598586105E-2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UNDERHILL</v>
      </c>
      <c r="C90" s="45">
        <f>IF('Town Data'!C86&gt;9,'Town Data'!B86,"*")</f>
        <v>2050681.02</v>
      </c>
      <c r="D90" s="46" t="str">
        <f>IF('Town Data'!E86&gt;9,'Town Data'!D86,"*")</f>
        <v>*</v>
      </c>
      <c r="E90" s="47" t="str">
        <f>IF('Town Data'!G86&gt;9,'Town Data'!F86,"*")</f>
        <v>*</v>
      </c>
      <c r="F90" s="48">
        <f>IF('Town Data'!I86&gt;9,'Town Data'!H86,"*")</f>
        <v>1759565.1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>
        <f t="shared" si="3"/>
        <v>0.16544765521889465</v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VERGENNES</v>
      </c>
      <c r="C91" s="49">
        <f>IF('Town Data'!C87&gt;9,'Town Data'!B87,"*")</f>
        <v>8405852.3200000003</v>
      </c>
      <c r="D91" s="50">
        <f>IF('Town Data'!E87&gt;9,'Town Data'!D87,"*")</f>
        <v>1125007.8999999999</v>
      </c>
      <c r="E91" s="51">
        <f>IF('Town Data'!G87&gt;9,'Town Data'!F87,"*")</f>
        <v>126170.83333333337</v>
      </c>
      <c r="F91" s="50">
        <f>IF('Town Data'!I87&gt;9,'Town Data'!H87,"*")</f>
        <v>12776598.23</v>
      </c>
      <c r="G91" s="50">
        <f>IF('Town Data'!K87&gt;9,'Town Data'!J87,"*")</f>
        <v>1178619.6599999999</v>
      </c>
      <c r="H91" s="51">
        <f>IF('Town Data'!M87&gt;9,'Town Data'!L87,"*")</f>
        <v>199480.5</v>
      </c>
      <c r="I91" s="22">
        <f t="shared" si="3"/>
        <v>-0.34208995472185244</v>
      </c>
      <c r="J91" s="22">
        <f t="shared" si="4"/>
        <v>-4.54869045710641E-2</v>
      </c>
      <c r="K91" s="22">
        <f t="shared" si="5"/>
        <v>-0.36750292217367925</v>
      </c>
      <c r="L91" s="15"/>
    </row>
    <row r="92" spans="1:12" x14ac:dyDescent="0.25">
      <c r="A92" s="15"/>
      <c r="B92" s="15" t="str">
        <f>'Town Data'!A88</f>
        <v>VERNON</v>
      </c>
      <c r="C92" s="45">
        <f>IF('Town Data'!C88&gt;9,'Town Data'!B88,"*")</f>
        <v>511554.33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1258028.46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>
        <f t="shared" si="3"/>
        <v>-0.5933682374721474</v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WAITSFIELD</v>
      </c>
      <c r="C93" s="49">
        <f>IF('Town Data'!C89&gt;9,'Town Data'!B89,"*")</f>
        <v>6965562.1799999997</v>
      </c>
      <c r="D93" s="50">
        <f>IF('Town Data'!E89&gt;9,'Town Data'!D89,"*")</f>
        <v>2537325.16</v>
      </c>
      <c r="E93" s="51" t="str">
        <f>IF('Town Data'!G89&gt;9,'Town Data'!F89,"*")</f>
        <v>*</v>
      </c>
      <c r="F93" s="50">
        <f>IF('Town Data'!I89&gt;9,'Town Data'!H89,"*")</f>
        <v>7466919.4699999997</v>
      </c>
      <c r="G93" s="50">
        <f>IF('Town Data'!K89&gt;9,'Town Data'!J89,"*")</f>
        <v>2911481.75</v>
      </c>
      <c r="H93" s="51" t="str">
        <f>IF('Town Data'!M89&gt;9,'Town Data'!L89,"*")</f>
        <v>*</v>
      </c>
      <c r="I93" s="22">
        <f t="shared" si="3"/>
        <v>-6.7143792298057295E-2</v>
      </c>
      <c r="J93" s="22">
        <f t="shared" si="4"/>
        <v>-0.12851071108379775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WARREN</v>
      </c>
      <c r="C94" s="45">
        <f>IF('Town Data'!C90&gt;9,'Town Data'!B90,"*")</f>
        <v>5410666.2999999998</v>
      </c>
      <c r="D94" s="46">
        <f>IF('Town Data'!E90&gt;9,'Town Data'!D90,"*")</f>
        <v>3073071.11</v>
      </c>
      <c r="E94" s="47" t="str">
        <f>IF('Town Data'!G90&gt;9,'Town Data'!F90,"*")</f>
        <v>*</v>
      </c>
      <c r="F94" s="48">
        <f>IF('Town Data'!I90&gt;9,'Town Data'!H90,"*")</f>
        <v>7780266.7000000002</v>
      </c>
      <c r="G94" s="46">
        <f>IF('Town Data'!K90&gt;9,'Town Data'!J90,"*")</f>
        <v>5863478.1900000004</v>
      </c>
      <c r="H94" s="47" t="str">
        <f>IF('Town Data'!M90&gt;9,'Town Data'!L90,"*")</f>
        <v>*</v>
      </c>
      <c r="I94" s="9">
        <f t="shared" si="3"/>
        <v>-0.30456544632332466</v>
      </c>
      <c r="J94" s="9">
        <f t="shared" si="4"/>
        <v>-0.47589621545091826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WATERBURY</v>
      </c>
      <c r="C95" s="49">
        <f>IF('Town Data'!C91&gt;9,'Town Data'!B91,"*")</f>
        <v>8362869.0800000001</v>
      </c>
      <c r="D95" s="50">
        <f>IF('Town Data'!E91&gt;9,'Town Data'!D91,"*")</f>
        <v>2884219.21</v>
      </c>
      <c r="E95" s="51">
        <f>IF('Town Data'!G91&gt;9,'Town Data'!F91,"*")</f>
        <v>14306</v>
      </c>
      <c r="F95" s="50">
        <f>IF('Town Data'!I91&gt;9,'Town Data'!H91,"*")</f>
        <v>6856744.6100000003</v>
      </c>
      <c r="G95" s="50">
        <f>IF('Town Data'!K91&gt;9,'Town Data'!J91,"*")</f>
        <v>2451990.25</v>
      </c>
      <c r="H95" s="51">
        <f>IF('Town Data'!M91&gt;9,'Town Data'!L91,"*")</f>
        <v>260343.83333333334</v>
      </c>
      <c r="I95" s="22">
        <f t="shared" si="3"/>
        <v>0.21965590898681578</v>
      </c>
      <c r="J95" s="22">
        <f t="shared" si="4"/>
        <v>0.17627678576617503</v>
      </c>
      <c r="K95" s="22">
        <f t="shared" si="5"/>
        <v>-0.94504959146974221</v>
      </c>
      <c r="L95" s="15"/>
    </row>
    <row r="96" spans="1:12" x14ac:dyDescent="0.25">
      <c r="A96" s="15"/>
      <c r="B96" s="15" t="str">
        <f>'Town Data'!A92</f>
        <v>WEATHERSFIELD</v>
      </c>
      <c r="C96" s="45">
        <f>IF('Town Data'!C92&gt;9,'Town Data'!B92,"*")</f>
        <v>1169341.6599999999</v>
      </c>
      <c r="D96" s="46">
        <f>IF('Town Data'!E92&gt;9,'Town Data'!D92,"*")</f>
        <v>258124.32</v>
      </c>
      <c r="E96" s="47" t="str">
        <f>IF('Town Data'!G92&gt;9,'Town Data'!F92,"*")</f>
        <v>*</v>
      </c>
      <c r="F96" s="48">
        <f>IF('Town Data'!I92&gt;9,'Town Data'!H92,"*")</f>
        <v>1209627.17</v>
      </c>
      <c r="G96" s="46">
        <f>IF('Town Data'!K92&gt;9,'Town Data'!J92,"*")</f>
        <v>227608.9</v>
      </c>
      <c r="H96" s="47" t="str">
        <f>IF('Town Data'!M92&gt;9,'Town Data'!L92,"*")</f>
        <v>*</v>
      </c>
      <c r="I96" s="9">
        <f t="shared" si="3"/>
        <v>-3.3304071700042924E-2</v>
      </c>
      <c r="J96" s="9">
        <f t="shared" si="4"/>
        <v>0.13406953770261187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 RUTLAND</v>
      </c>
      <c r="C97" s="49">
        <f>IF('Town Data'!C93&gt;9,'Town Data'!B93,"*")</f>
        <v>3718304.83</v>
      </c>
      <c r="D97" s="50">
        <f>IF('Town Data'!E93&gt;9,'Town Data'!D93,"*")</f>
        <v>662707.29</v>
      </c>
      <c r="E97" s="51" t="str">
        <f>IF('Town Data'!G93&gt;9,'Town Data'!F93,"*")</f>
        <v>*</v>
      </c>
      <c r="F97" s="50">
        <f>IF('Town Data'!I93&gt;9,'Town Data'!H93,"*")</f>
        <v>3861077.24</v>
      </c>
      <c r="G97" s="50">
        <f>IF('Town Data'!K93&gt;9,'Town Data'!J93,"*")</f>
        <v>684429.5</v>
      </c>
      <c r="H97" s="51" t="str">
        <f>IF('Town Data'!M93&gt;9,'Town Data'!L93,"*")</f>
        <v>*</v>
      </c>
      <c r="I97" s="22">
        <f t="shared" si="3"/>
        <v>-3.6977351429519745E-2</v>
      </c>
      <c r="J97" s="22">
        <f t="shared" si="4"/>
        <v>-3.1737688103741821E-2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WESTMINSTER</v>
      </c>
      <c r="C98" s="45">
        <f>IF('Town Data'!C94&gt;9,'Town Data'!B94,"*")</f>
        <v>5462758.2000000002</v>
      </c>
      <c r="D98" s="46">
        <f>IF('Town Data'!E94&gt;9,'Town Data'!D94,"*")</f>
        <v>373288.77</v>
      </c>
      <c r="E98" s="47" t="str">
        <f>IF('Town Data'!G94&gt;9,'Town Data'!F94,"*")</f>
        <v>*</v>
      </c>
      <c r="F98" s="48">
        <f>IF('Town Data'!I94&gt;9,'Town Data'!H94,"*")</f>
        <v>8282483.8399999999</v>
      </c>
      <c r="G98" s="46">
        <f>IF('Town Data'!K94&gt;9,'Town Data'!J94,"*")</f>
        <v>472352.72</v>
      </c>
      <c r="H98" s="47" t="str">
        <f>IF('Town Data'!M94&gt;9,'Town Data'!L94,"*")</f>
        <v>*</v>
      </c>
      <c r="I98" s="9">
        <f t="shared" si="3"/>
        <v>-0.34044444812342667</v>
      </c>
      <c r="J98" s="9">
        <f t="shared" si="4"/>
        <v>-0.2097245253504626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WHITINGHAM</v>
      </c>
      <c r="C99" s="49">
        <f>IF('Town Data'!C95&gt;9,'Town Data'!B95,"*")</f>
        <v>213439.72</v>
      </c>
      <c r="D99" s="50">
        <f>IF('Town Data'!E95&gt;9,'Town Data'!D95,"*")</f>
        <v>57735.839999999997</v>
      </c>
      <c r="E99" s="51" t="str">
        <f>IF('Town Data'!G95&gt;9,'Town Data'!F95,"*")</f>
        <v>*</v>
      </c>
      <c r="F99" s="50">
        <f>IF('Town Data'!I95&gt;9,'Town Data'!H95,"*")</f>
        <v>239899.45</v>
      </c>
      <c r="G99" s="50">
        <f>IF('Town Data'!K95&gt;9,'Town Data'!J95,"*")</f>
        <v>56101.01</v>
      </c>
      <c r="H99" s="51" t="str">
        <f>IF('Town Data'!M95&gt;9,'Town Data'!L95,"*")</f>
        <v>*</v>
      </c>
      <c r="I99" s="22">
        <f t="shared" si="3"/>
        <v>-0.11029508404458621</v>
      </c>
      <c r="J99" s="22">
        <f t="shared" si="4"/>
        <v>2.914083008487716E-2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WILLIAMSTOWN</v>
      </c>
      <c r="C100" s="49" t="str">
        <f>IF('Town Data'!C96&gt;9,'Town Data'!B96,"*")</f>
        <v>*</v>
      </c>
      <c r="D100" s="50" t="str">
        <f>IF('Town Data'!E96&gt;9,'Town Data'!D96,"*")</f>
        <v>*</v>
      </c>
      <c r="E100" s="51" t="str">
        <f>IF('Town Data'!G96&gt;9,'Town Data'!F96,"*")</f>
        <v>*</v>
      </c>
      <c r="F100" s="50">
        <f>IF('Town Data'!I96&gt;9,'Town Data'!H96,"*")</f>
        <v>1179740.5</v>
      </c>
      <c r="G100" s="50">
        <f>IF('Town Data'!K96&gt;9,'Town Data'!J96,"*")</f>
        <v>389959.87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WILLISTON</v>
      </c>
      <c r="C101" s="49">
        <f>IF('Town Data'!C97&gt;9,'Town Data'!B97,"*")</f>
        <v>59066924.780000001</v>
      </c>
      <c r="D101" s="50">
        <f>IF('Town Data'!E97&gt;9,'Town Data'!D97,"*")</f>
        <v>25830022.34</v>
      </c>
      <c r="E101" s="51">
        <f>IF('Town Data'!G97&gt;9,'Town Data'!F97,"*")</f>
        <v>781024.16666666593</v>
      </c>
      <c r="F101" s="50">
        <f>IF('Town Data'!I97&gt;9,'Town Data'!H97,"*")</f>
        <v>57046613.289999999</v>
      </c>
      <c r="G101" s="50">
        <f>IF('Town Data'!K97&gt;9,'Town Data'!J97,"*")</f>
        <v>26966359.109999999</v>
      </c>
      <c r="H101" s="51">
        <f>IF('Town Data'!M97&gt;9,'Town Data'!L97,"*")</f>
        <v>1416282.8333333342</v>
      </c>
      <c r="I101" s="22">
        <f t="shared" si="3"/>
        <v>3.5415099573564923E-2</v>
      </c>
      <c r="J101" s="22">
        <f t="shared" si="4"/>
        <v>-4.2139050561653651E-2</v>
      </c>
      <c r="K101" s="22">
        <f t="shared" si="5"/>
        <v>-0.44853941014842108</v>
      </c>
      <c r="L101" s="15"/>
    </row>
    <row r="102" spans="1:12" x14ac:dyDescent="0.25">
      <c r="B102" s="27" t="str">
        <f>'Town Data'!A98</f>
        <v>WILMINGTON</v>
      </c>
      <c r="C102" s="49">
        <f>IF('Town Data'!C98&gt;9,'Town Data'!B98,"*")</f>
        <v>3862234.8</v>
      </c>
      <c r="D102" s="50">
        <f>IF('Town Data'!E98&gt;9,'Town Data'!D98,"*")</f>
        <v>1011707.25</v>
      </c>
      <c r="E102" s="51" t="str">
        <f>IF('Town Data'!G98&gt;9,'Town Data'!F98,"*")</f>
        <v>*</v>
      </c>
      <c r="F102" s="50">
        <f>IF('Town Data'!I98&gt;9,'Town Data'!H98,"*")</f>
        <v>3802460.93</v>
      </c>
      <c r="G102" s="50">
        <f>IF('Town Data'!K98&gt;9,'Town Data'!J98,"*")</f>
        <v>1086253.96</v>
      </c>
      <c r="H102" s="51" t="str">
        <f>IF('Town Data'!M98&gt;9,'Town Data'!L98,"*")</f>
        <v>*</v>
      </c>
      <c r="I102" s="22">
        <f t="shared" si="3"/>
        <v>1.5719785449577164E-2</v>
      </c>
      <c r="J102" s="22">
        <f t="shared" si="4"/>
        <v>-6.8627330942020198E-2</v>
      </c>
      <c r="K102" s="22" t="str">
        <f t="shared" si="5"/>
        <v/>
      </c>
      <c r="L102" s="15"/>
    </row>
    <row r="103" spans="1:12" x14ac:dyDescent="0.25">
      <c r="B103" s="27" t="str">
        <f>'Town Data'!A99</f>
        <v>WINDSOR</v>
      </c>
      <c r="C103" s="49">
        <f>IF('Town Data'!C99&gt;9,'Town Data'!B99,"*")</f>
        <v>2119246.11</v>
      </c>
      <c r="D103" s="50">
        <f>IF('Town Data'!E99&gt;9,'Town Data'!D99,"*")</f>
        <v>685377.82</v>
      </c>
      <c r="E103" s="51" t="str">
        <f>IF('Town Data'!G99&gt;9,'Town Data'!F99,"*")</f>
        <v>*</v>
      </c>
      <c r="F103" s="50">
        <f>IF('Town Data'!I99&gt;9,'Town Data'!H99,"*")</f>
        <v>2221414.6</v>
      </c>
      <c r="G103" s="50">
        <f>IF('Town Data'!K99&gt;9,'Town Data'!J99,"*")</f>
        <v>715935.16</v>
      </c>
      <c r="H103" s="51">
        <f>IF('Town Data'!M99&gt;9,'Town Data'!L99,"*")</f>
        <v>28097.000000000007</v>
      </c>
      <c r="I103" s="22">
        <f t="shared" si="3"/>
        <v>-4.5992535567201287E-2</v>
      </c>
      <c r="J103" s="22">
        <f t="shared" si="4"/>
        <v>-4.2681714360836925E-2</v>
      </c>
      <c r="K103" s="22" t="str">
        <f t="shared" si="5"/>
        <v/>
      </c>
      <c r="L103" s="15"/>
    </row>
    <row r="104" spans="1:12" x14ac:dyDescent="0.25">
      <c r="B104" s="27" t="str">
        <f>'Town Data'!A100</f>
        <v>WINHALL</v>
      </c>
      <c r="C104" s="49">
        <f>IF('Town Data'!C100&gt;9,'Town Data'!B100,"*")</f>
        <v>729028.38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941367.11</v>
      </c>
      <c r="G104" s="50">
        <f>IF('Town Data'!K100&gt;9,'Town Data'!J100,"*")</f>
        <v>515733.32</v>
      </c>
      <c r="H104" s="51" t="str">
        <f>IF('Town Data'!M100&gt;9,'Town Data'!L100,"*")</f>
        <v>*</v>
      </c>
      <c r="I104" s="22">
        <f t="shared" si="3"/>
        <v>-0.22556421160709553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WINOOSKI</v>
      </c>
      <c r="C105" s="49">
        <f>IF('Town Data'!C101&gt;9,'Town Data'!B101,"*")</f>
        <v>5946433.9900000002</v>
      </c>
      <c r="D105" s="50">
        <f>IF('Town Data'!E101&gt;9,'Town Data'!D101,"*")</f>
        <v>1083343.19</v>
      </c>
      <c r="E105" s="51" t="str">
        <f>IF('Town Data'!G101&gt;9,'Town Data'!F101,"*")</f>
        <v>*</v>
      </c>
      <c r="F105" s="50">
        <f>IF('Town Data'!I101&gt;9,'Town Data'!H101,"*")</f>
        <v>4604869.97</v>
      </c>
      <c r="G105" s="50">
        <f>IF('Town Data'!K101&gt;9,'Town Data'!J101,"*")</f>
        <v>1147335.24</v>
      </c>
      <c r="H105" s="51" t="str">
        <f>IF('Town Data'!M101&gt;9,'Town Data'!L101,"*")</f>
        <v>*</v>
      </c>
      <c r="I105" s="22">
        <f t="shared" si="3"/>
        <v>0.29133591800421688</v>
      </c>
      <c r="J105" s="22">
        <f t="shared" si="4"/>
        <v>-5.577450057230008E-2</v>
      </c>
      <c r="K105" s="22" t="str">
        <f t="shared" si="5"/>
        <v/>
      </c>
      <c r="L105" s="15"/>
    </row>
    <row r="106" spans="1:12" x14ac:dyDescent="0.25">
      <c r="B106" s="27" t="str">
        <f>'Town Data'!A102</f>
        <v>WOLCOTT</v>
      </c>
      <c r="C106" s="49" t="str">
        <f>IF('Town Data'!C102&gt;9,'Town Data'!B102,"*")</f>
        <v>*</v>
      </c>
      <c r="D106" s="50" t="str">
        <f>IF('Town Data'!E102&gt;9,'Town Data'!D102,"*")</f>
        <v>*</v>
      </c>
      <c r="E106" s="51" t="str">
        <f>IF('Town Data'!G102&gt;9,'Town Data'!F102,"*")</f>
        <v>*</v>
      </c>
      <c r="F106" s="50">
        <f>IF('Town Data'!I102&gt;9,'Town Data'!H102,"*")</f>
        <v>292113.34000000003</v>
      </c>
      <c r="G106" s="50" t="str">
        <f>IF('Town Data'!K102&gt;9,'Town Data'!J102,"*")</f>
        <v>*</v>
      </c>
      <c r="H106" s="51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 t="str">
        <f>'Town Data'!A103</f>
        <v>WOODSTOCK</v>
      </c>
      <c r="C107" s="49">
        <f>IF('Town Data'!C103&gt;9,'Town Data'!B103,"*")</f>
        <v>4521572.22</v>
      </c>
      <c r="D107" s="50">
        <f>IF('Town Data'!E103&gt;9,'Town Data'!D103,"*")</f>
        <v>1145850.18</v>
      </c>
      <c r="E107" s="51" t="str">
        <f>IF('Town Data'!G103&gt;9,'Town Data'!F103,"*")</f>
        <v>*</v>
      </c>
      <c r="F107" s="50">
        <f>IF('Town Data'!I103&gt;9,'Town Data'!H103,"*")</f>
        <v>5811223.6500000004</v>
      </c>
      <c r="G107" s="50">
        <f>IF('Town Data'!K103&gt;9,'Town Data'!J103,"*")</f>
        <v>1407547.24</v>
      </c>
      <c r="H107" s="51">
        <f>IF('Town Data'!M103&gt;9,'Town Data'!L103,"*")</f>
        <v>73691.333333333343</v>
      </c>
      <c r="I107" s="22">
        <f t="shared" si="3"/>
        <v>-0.22192424653971124</v>
      </c>
      <c r="J107" s="22">
        <f t="shared" si="4"/>
        <v>-0.18592417544721274</v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49" t="str">
        <f>IF('Town Data'!C104&gt;9,'Town Data'!B104,"*")</f>
        <v>*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 t="str">
        <f>IF('Town Data'!I104&gt;9,'Town Data'!H104,"*")</f>
        <v>*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1250862.51</v>
      </c>
      <c r="C2" s="38">
        <v>11</v>
      </c>
      <c r="D2" s="41">
        <v>331759.13</v>
      </c>
      <c r="E2" s="38">
        <v>11</v>
      </c>
      <c r="F2" s="38">
        <v>0</v>
      </c>
      <c r="G2" s="38">
        <v>0</v>
      </c>
      <c r="H2" s="41">
        <v>1524870.94</v>
      </c>
      <c r="I2" s="38">
        <v>13</v>
      </c>
      <c r="J2" s="41">
        <v>320255.73</v>
      </c>
      <c r="K2" s="38">
        <v>13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13399605.82</v>
      </c>
      <c r="C3" s="38">
        <v>11</v>
      </c>
      <c r="D3" s="41">
        <v>0</v>
      </c>
      <c r="E3" s="38">
        <v>0</v>
      </c>
      <c r="F3" s="38">
        <v>0</v>
      </c>
      <c r="G3" s="38">
        <v>0</v>
      </c>
      <c r="H3" s="41">
        <v>15623452.43</v>
      </c>
      <c r="I3" s="38">
        <v>14</v>
      </c>
      <c r="J3" s="41">
        <v>406887.53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39388102.729999997</v>
      </c>
      <c r="C4" s="38">
        <v>142</v>
      </c>
      <c r="D4" s="41">
        <v>8701688.9800000004</v>
      </c>
      <c r="E4" s="38">
        <v>134</v>
      </c>
      <c r="F4" s="41">
        <v>300382.33333333337</v>
      </c>
      <c r="G4" s="38">
        <v>40</v>
      </c>
      <c r="H4" s="41">
        <v>35790182.869999997</v>
      </c>
      <c r="I4" s="38">
        <v>158</v>
      </c>
      <c r="J4" s="41">
        <v>8774233.5700000003</v>
      </c>
      <c r="K4" s="38">
        <v>148</v>
      </c>
      <c r="L4" s="41">
        <v>338071.33333333337</v>
      </c>
      <c r="M4" s="38">
        <v>41</v>
      </c>
      <c r="N4" s="34"/>
      <c r="O4" s="34"/>
      <c r="P4" s="34"/>
      <c r="Q4" s="34"/>
    </row>
    <row r="5" spans="1:17" x14ac:dyDescent="0.25">
      <c r="A5" s="37" t="s">
        <v>55</v>
      </c>
      <c r="B5" s="41">
        <v>7543690.8799999999</v>
      </c>
      <c r="C5" s="38">
        <v>26</v>
      </c>
      <c r="D5" s="41">
        <v>1032278.01</v>
      </c>
      <c r="E5" s="38">
        <v>23</v>
      </c>
      <c r="F5" s="38">
        <v>0</v>
      </c>
      <c r="G5" s="38">
        <v>0</v>
      </c>
      <c r="H5" s="41">
        <v>9069534.3800000008</v>
      </c>
      <c r="I5" s="38">
        <v>28</v>
      </c>
      <c r="J5" s="41">
        <v>941864.89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13463510.859999999</v>
      </c>
      <c r="C6" s="38">
        <v>31</v>
      </c>
      <c r="D6" s="41">
        <v>1016072.61</v>
      </c>
      <c r="E6" s="38">
        <v>27</v>
      </c>
      <c r="F6" s="41">
        <v>72440.666666666672</v>
      </c>
      <c r="G6" s="38">
        <v>13</v>
      </c>
      <c r="H6" s="41">
        <v>17344295.120000001</v>
      </c>
      <c r="I6" s="38">
        <v>34</v>
      </c>
      <c r="J6" s="41">
        <v>1015242.88</v>
      </c>
      <c r="K6" s="38">
        <v>30</v>
      </c>
      <c r="L6" s="41">
        <v>17079.333333333332</v>
      </c>
      <c r="M6" s="38">
        <v>11</v>
      </c>
      <c r="N6" s="34"/>
      <c r="O6" s="34"/>
      <c r="P6" s="34"/>
      <c r="Q6" s="34"/>
    </row>
    <row r="7" spans="1:17" x14ac:dyDescent="0.25">
      <c r="A7" s="37" t="s">
        <v>57</v>
      </c>
      <c r="B7" s="41">
        <v>35623303.149999999</v>
      </c>
      <c r="C7" s="38">
        <v>149</v>
      </c>
      <c r="D7" s="41">
        <v>11124977.33</v>
      </c>
      <c r="E7" s="38">
        <v>139</v>
      </c>
      <c r="F7" s="41">
        <v>160396.16666666669</v>
      </c>
      <c r="G7" s="38">
        <v>34</v>
      </c>
      <c r="H7" s="41">
        <v>41756061.710000001</v>
      </c>
      <c r="I7" s="38">
        <v>160</v>
      </c>
      <c r="J7" s="41">
        <v>10587037.800000001</v>
      </c>
      <c r="K7" s="38">
        <v>153</v>
      </c>
      <c r="L7" s="41">
        <v>125346.5</v>
      </c>
      <c r="M7" s="38">
        <v>43</v>
      </c>
      <c r="N7" s="34"/>
      <c r="O7" s="34"/>
      <c r="P7" s="34"/>
      <c r="Q7" s="34"/>
    </row>
    <row r="8" spans="1:17" x14ac:dyDescent="0.25">
      <c r="A8" s="37" t="s">
        <v>58</v>
      </c>
      <c r="B8" s="41">
        <v>15021851.869999999</v>
      </c>
      <c r="C8" s="38">
        <v>47</v>
      </c>
      <c r="D8" s="41">
        <v>5131318.5999999996</v>
      </c>
      <c r="E8" s="38">
        <v>46</v>
      </c>
      <c r="F8" s="41">
        <v>57640.999999999971</v>
      </c>
      <c r="G8" s="38">
        <v>21</v>
      </c>
      <c r="H8" s="41">
        <v>17402917.370000001</v>
      </c>
      <c r="I8" s="38">
        <v>50</v>
      </c>
      <c r="J8" s="41">
        <v>5567614.6100000003</v>
      </c>
      <c r="K8" s="38">
        <v>48</v>
      </c>
      <c r="L8" s="41">
        <v>70671.499999999956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3074492.64</v>
      </c>
      <c r="C9" s="38">
        <v>16</v>
      </c>
      <c r="D9" s="41">
        <v>284733.90000000002</v>
      </c>
      <c r="E9" s="38">
        <v>14</v>
      </c>
      <c r="F9" s="38">
        <v>0</v>
      </c>
      <c r="G9" s="38">
        <v>0</v>
      </c>
      <c r="H9" s="41">
        <v>3032148.38</v>
      </c>
      <c r="I9" s="38">
        <v>20</v>
      </c>
      <c r="J9" s="41">
        <v>329287.12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7020360.9800000004</v>
      </c>
      <c r="C10" s="38">
        <v>26</v>
      </c>
      <c r="D10" s="41">
        <v>1432651.1</v>
      </c>
      <c r="E10" s="38">
        <v>24</v>
      </c>
      <c r="F10" s="41">
        <v>71719.499999999971</v>
      </c>
      <c r="G10" s="38">
        <v>17</v>
      </c>
      <c r="H10" s="41">
        <v>6451017.3200000003</v>
      </c>
      <c r="I10" s="38">
        <v>25</v>
      </c>
      <c r="J10" s="41">
        <v>1219780.42</v>
      </c>
      <c r="K10" s="38">
        <v>21</v>
      </c>
      <c r="L10" s="41">
        <v>70882.833333333328</v>
      </c>
      <c r="M10" s="38">
        <v>12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6165232.4900000002</v>
      </c>
      <c r="C11" s="38">
        <v>39</v>
      </c>
      <c r="D11" s="41">
        <v>912838.16</v>
      </c>
      <c r="E11" s="38">
        <v>36</v>
      </c>
      <c r="F11" s="38">
        <v>0</v>
      </c>
      <c r="G11" s="38">
        <v>0</v>
      </c>
      <c r="H11" s="41">
        <v>7009472.9400000004</v>
      </c>
      <c r="I11" s="38">
        <v>44</v>
      </c>
      <c r="J11" s="41">
        <v>813043.24</v>
      </c>
      <c r="K11" s="38">
        <v>41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39143945.659999996</v>
      </c>
      <c r="C12" s="38">
        <v>173</v>
      </c>
      <c r="D12" s="41">
        <v>6297251.8200000003</v>
      </c>
      <c r="E12" s="38">
        <v>159</v>
      </c>
      <c r="F12" s="41">
        <v>198368.99999999994</v>
      </c>
      <c r="G12" s="38">
        <v>44</v>
      </c>
      <c r="H12" s="41">
        <v>39148432.200000003</v>
      </c>
      <c r="I12" s="38">
        <v>189</v>
      </c>
      <c r="J12" s="41">
        <v>6699444.3799999999</v>
      </c>
      <c r="K12" s="38">
        <v>172</v>
      </c>
      <c r="L12" s="41">
        <v>244982.66666666663</v>
      </c>
      <c r="M12" s="38">
        <v>52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485000.14</v>
      </c>
      <c r="C13" s="38">
        <v>12</v>
      </c>
      <c r="D13" s="41">
        <v>221937.67</v>
      </c>
      <c r="E13" s="38">
        <v>10</v>
      </c>
      <c r="F13" s="38">
        <v>0</v>
      </c>
      <c r="G13" s="38">
        <v>0</v>
      </c>
      <c r="H13" s="38">
        <v>484668.46</v>
      </c>
      <c r="I13" s="38">
        <v>14</v>
      </c>
      <c r="J13" s="38">
        <v>208949.26</v>
      </c>
      <c r="K13" s="38">
        <v>12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5303519.03</v>
      </c>
      <c r="C14" s="38">
        <v>37</v>
      </c>
      <c r="D14" s="41">
        <v>1054534.3899999999</v>
      </c>
      <c r="E14" s="38">
        <v>33</v>
      </c>
      <c r="F14" s="38">
        <v>0</v>
      </c>
      <c r="G14" s="38">
        <v>0</v>
      </c>
      <c r="H14" s="41">
        <v>4237430.84</v>
      </c>
      <c r="I14" s="38">
        <v>35</v>
      </c>
      <c r="J14" s="41">
        <v>1011807.41</v>
      </c>
      <c r="K14" s="38">
        <v>35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606587.71</v>
      </c>
      <c r="C15" s="38">
        <v>14</v>
      </c>
      <c r="D15" s="41">
        <v>341522.83</v>
      </c>
      <c r="E15" s="38">
        <v>14</v>
      </c>
      <c r="F15" s="38">
        <v>0</v>
      </c>
      <c r="G15" s="38">
        <v>0</v>
      </c>
      <c r="H15" s="41">
        <v>986833.18</v>
      </c>
      <c r="I15" s="38">
        <v>12</v>
      </c>
      <c r="J15" s="41">
        <v>572799.26</v>
      </c>
      <c r="K15" s="38">
        <v>12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63520874.310000002</v>
      </c>
      <c r="C16" s="38">
        <v>286</v>
      </c>
      <c r="D16" s="41">
        <v>12631829.35</v>
      </c>
      <c r="E16" s="38">
        <v>265</v>
      </c>
      <c r="F16" s="38">
        <v>610881</v>
      </c>
      <c r="G16" s="38">
        <v>57</v>
      </c>
      <c r="H16" s="41">
        <v>74290619.019999996</v>
      </c>
      <c r="I16" s="38">
        <v>316</v>
      </c>
      <c r="J16" s="41">
        <v>16173978.26</v>
      </c>
      <c r="K16" s="38">
        <v>296</v>
      </c>
      <c r="L16" s="38">
        <v>1080695.9999999998</v>
      </c>
      <c r="M16" s="38">
        <v>66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2951758.94</v>
      </c>
      <c r="C17" s="38">
        <v>35</v>
      </c>
      <c r="D17" s="41">
        <v>1576695.27</v>
      </c>
      <c r="E17" s="38">
        <v>35</v>
      </c>
      <c r="F17" s="41">
        <v>0</v>
      </c>
      <c r="G17" s="38">
        <v>0</v>
      </c>
      <c r="H17" s="41">
        <v>4402427.83</v>
      </c>
      <c r="I17" s="38">
        <v>35</v>
      </c>
      <c r="J17" s="41">
        <v>2778190.51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4010567.12</v>
      </c>
      <c r="C18" s="38">
        <v>38</v>
      </c>
      <c r="D18" s="41">
        <v>874810.21</v>
      </c>
      <c r="E18" s="38">
        <v>34</v>
      </c>
      <c r="F18" s="38">
        <v>0</v>
      </c>
      <c r="G18" s="38">
        <v>0</v>
      </c>
      <c r="H18" s="41">
        <v>4213801.49</v>
      </c>
      <c r="I18" s="38">
        <v>41</v>
      </c>
      <c r="J18" s="41">
        <v>926062.54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1208605.18</v>
      </c>
      <c r="C19" s="38">
        <v>20</v>
      </c>
      <c r="D19" s="41">
        <v>423877.96</v>
      </c>
      <c r="E19" s="38">
        <v>14</v>
      </c>
      <c r="F19" s="38">
        <v>0</v>
      </c>
      <c r="G19" s="38">
        <v>0</v>
      </c>
      <c r="H19" s="41">
        <v>1018207.67</v>
      </c>
      <c r="I19" s="38">
        <v>22</v>
      </c>
      <c r="J19" s="41">
        <v>334400.65000000002</v>
      </c>
      <c r="K19" s="38">
        <v>16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124357.58</v>
      </c>
      <c r="I20" s="38">
        <v>10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2303168.92</v>
      </c>
      <c r="C21" s="38">
        <v>28</v>
      </c>
      <c r="D21" s="41">
        <v>576614.57999999996</v>
      </c>
      <c r="E21" s="38">
        <v>22</v>
      </c>
      <c r="F21" s="38">
        <v>0</v>
      </c>
      <c r="G21" s="38">
        <v>0</v>
      </c>
      <c r="H21" s="41">
        <v>2251036.37</v>
      </c>
      <c r="I21" s="38">
        <v>30</v>
      </c>
      <c r="J21" s="41">
        <v>569926.68000000005</v>
      </c>
      <c r="K21" s="38">
        <v>24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4721110.75</v>
      </c>
      <c r="C22" s="38">
        <v>27</v>
      </c>
      <c r="D22" s="41">
        <v>962098.24</v>
      </c>
      <c r="E22" s="38">
        <v>25</v>
      </c>
      <c r="F22" s="38">
        <v>0</v>
      </c>
      <c r="G22" s="38">
        <v>0</v>
      </c>
      <c r="H22" s="41">
        <v>4487368.3499999996</v>
      </c>
      <c r="I22" s="38">
        <v>28</v>
      </c>
      <c r="J22" s="41">
        <v>998295.77</v>
      </c>
      <c r="K22" s="38">
        <v>24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112390453.91</v>
      </c>
      <c r="C23" s="38">
        <v>116</v>
      </c>
      <c r="D23" s="41">
        <v>27597487.25</v>
      </c>
      <c r="E23" s="38">
        <v>105</v>
      </c>
      <c r="F23" s="41">
        <v>574964.83333333349</v>
      </c>
      <c r="G23" s="38">
        <v>36</v>
      </c>
      <c r="H23" s="41">
        <v>116736392.91</v>
      </c>
      <c r="I23" s="38">
        <v>128</v>
      </c>
      <c r="J23" s="41">
        <v>26011963.149999999</v>
      </c>
      <c r="K23" s="38">
        <v>113</v>
      </c>
      <c r="L23" s="41">
        <v>2753511.666666667</v>
      </c>
      <c r="M23" s="38">
        <v>42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578106.39</v>
      </c>
      <c r="C24" s="38">
        <v>11</v>
      </c>
      <c r="D24" s="41">
        <v>408580.27</v>
      </c>
      <c r="E24" s="38">
        <v>11</v>
      </c>
      <c r="F24" s="38">
        <v>0</v>
      </c>
      <c r="G24" s="38">
        <v>0</v>
      </c>
      <c r="H24" s="41">
        <v>346034.82</v>
      </c>
      <c r="I24" s="38">
        <v>12</v>
      </c>
      <c r="J24" s="41">
        <v>178668.91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408048.92</v>
      </c>
      <c r="C25" s="38">
        <v>15</v>
      </c>
      <c r="D25" s="38">
        <v>335787.67</v>
      </c>
      <c r="E25" s="38">
        <v>15</v>
      </c>
      <c r="F25" s="38">
        <v>0</v>
      </c>
      <c r="G25" s="38">
        <v>0</v>
      </c>
      <c r="H25" s="41">
        <v>406651.05</v>
      </c>
      <c r="I25" s="38">
        <v>14</v>
      </c>
      <c r="J25" s="41">
        <v>320479.37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18607894.809999999</v>
      </c>
      <c r="C26" s="38">
        <v>53</v>
      </c>
      <c r="D26" s="41">
        <v>5874122.8399999999</v>
      </c>
      <c r="E26" s="38">
        <v>48</v>
      </c>
      <c r="F26" s="38">
        <v>94274.166666666657</v>
      </c>
      <c r="G26" s="38">
        <v>23</v>
      </c>
      <c r="H26" s="41">
        <v>20797582.609999999</v>
      </c>
      <c r="I26" s="38">
        <v>61</v>
      </c>
      <c r="J26" s="41">
        <v>5705275.6200000001</v>
      </c>
      <c r="K26" s="38">
        <v>55</v>
      </c>
      <c r="L26" s="38">
        <v>113028.00000000007</v>
      </c>
      <c r="M26" s="38">
        <v>26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1469510.45</v>
      </c>
      <c r="C27" s="38">
        <v>25</v>
      </c>
      <c r="D27" s="41">
        <v>516116.94</v>
      </c>
      <c r="E27" s="38">
        <v>24</v>
      </c>
      <c r="F27" s="41">
        <v>0</v>
      </c>
      <c r="G27" s="38">
        <v>0</v>
      </c>
      <c r="H27" s="41">
        <v>1308528.7</v>
      </c>
      <c r="I27" s="38">
        <v>22</v>
      </c>
      <c r="J27" s="41">
        <v>531597.54</v>
      </c>
      <c r="K27" s="38">
        <v>20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2628874.4700000002</v>
      </c>
      <c r="C28" s="38">
        <v>25</v>
      </c>
      <c r="D28" s="41">
        <v>2406044.65</v>
      </c>
      <c r="E28" s="38">
        <v>24</v>
      </c>
      <c r="F28" s="38">
        <v>0</v>
      </c>
      <c r="G28" s="38">
        <v>0</v>
      </c>
      <c r="H28" s="41">
        <v>6161052.5300000003</v>
      </c>
      <c r="I28" s="38">
        <v>31</v>
      </c>
      <c r="J28" s="41">
        <v>5748686.5999999996</v>
      </c>
      <c r="K28" s="38">
        <v>30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836748.48</v>
      </c>
      <c r="C29" s="38">
        <v>11</v>
      </c>
      <c r="D29" s="41">
        <v>0</v>
      </c>
      <c r="E29" s="38">
        <v>0</v>
      </c>
      <c r="F29" s="38">
        <v>0</v>
      </c>
      <c r="G29" s="38">
        <v>0</v>
      </c>
      <c r="H29" s="41">
        <v>1018475.48</v>
      </c>
      <c r="I29" s="38">
        <v>14</v>
      </c>
      <c r="J29" s="41">
        <v>173287.15</v>
      </c>
      <c r="K29" s="38">
        <v>11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4613492.1100000003</v>
      </c>
      <c r="C30" s="38">
        <v>25</v>
      </c>
      <c r="D30" s="41">
        <v>927147.9</v>
      </c>
      <c r="E30" s="38">
        <v>24</v>
      </c>
      <c r="F30" s="38">
        <v>0</v>
      </c>
      <c r="G30" s="38">
        <v>0</v>
      </c>
      <c r="H30" s="41">
        <v>3385337.51</v>
      </c>
      <c r="I30" s="38">
        <v>25</v>
      </c>
      <c r="J30" s="41">
        <v>712911.09</v>
      </c>
      <c r="K30" s="38">
        <v>23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6152070.7699999996</v>
      </c>
      <c r="C31" s="38">
        <v>36</v>
      </c>
      <c r="D31" s="41">
        <v>1654450.11</v>
      </c>
      <c r="E31" s="38">
        <v>35</v>
      </c>
      <c r="F31" s="38">
        <v>0</v>
      </c>
      <c r="G31" s="38">
        <v>0</v>
      </c>
      <c r="H31" s="41">
        <v>5491858.9299999997</v>
      </c>
      <c r="I31" s="38">
        <v>37</v>
      </c>
      <c r="J31" s="41">
        <v>1440036.62</v>
      </c>
      <c r="K31" s="38">
        <v>36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31686009.039999999</v>
      </c>
      <c r="C32" s="38">
        <v>145</v>
      </c>
      <c r="D32" s="41">
        <v>10624932.32</v>
      </c>
      <c r="E32" s="38">
        <v>136</v>
      </c>
      <c r="F32" s="41">
        <v>308041.33333333331</v>
      </c>
      <c r="G32" s="38">
        <v>34</v>
      </c>
      <c r="H32" s="41">
        <v>41103891.390000001</v>
      </c>
      <c r="I32" s="38">
        <v>173</v>
      </c>
      <c r="J32" s="41">
        <v>10768922.550000001</v>
      </c>
      <c r="K32" s="38">
        <v>165</v>
      </c>
      <c r="L32" s="41">
        <v>245024.00000000006</v>
      </c>
      <c r="M32" s="38">
        <v>35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5459972.8499999996</v>
      </c>
      <c r="C33" s="38">
        <v>30</v>
      </c>
      <c r="D33" s="41">
        <v>1182184.99</v>
      </c>
      <c r="E33" s="38">
        <v>29</v>
      </c>
      <c r="F33" s="41">
        <v>0</v>
      </c>
      <c r="G33" s="38">
        <v>0</v>
      </c>
      <c r="H33" s="41">
        <v>5394402.4000000004</v>
      </c>
      <c r="I33" s="38">
        <v>35</v>
      </c>
      <c r="J33" s="41">
        <v>1050571.9099999999</v>
      </c>
      <c r="K33" s="38">
        <v>31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2727619.56</v>
      </c>
      <c r="C34" s="38">
        <v>20</v>
      </c>
      <c r="D34" s="41">
        <v>903288.21</v>
      </c>
      <c r="E34" s="38">
        <v>20</v>
      </c>
      <c r="F34" s="38">
        <v>0</v>
      </c>
      <c r="G34" s="38">
        <v>0</v>
      </c>
      <c r="H34" s="41">
        <v>2359455.41</v>
      </c>
      <c r="I34" s="38">
        <v>20</v>
      </c>
      <c r="J34" s="41">
        <v>664253.74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1065789.54</v>
      </c>
      <c r="C35" s="38">
        <v>12</v>
      </c>
      <c r="D35" s="41">
        <v>267004.07</v>
      </c>
      <c r="E35" s="38">
        <v>11</v>
      </c>
      <c r="F35" s="38">
        <v>0</v>
      </c>
      <c r="G35" s="38">
        <v>0</v>
      </c>
      <c r="H35" s="41">
        <v>1050924.54</v>
      </c>
      <c r="I35" s="38">
        <v>16</v>
      </c>
      <c r="J35" s="41">
        <v>302076.76</v>
      </c>
      <c r="K35" s="38">
        <v>14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1372790.82</v>
      </c>
      <c r="C36" s="38">
        <v>12</v>
      </c>
      <c r="D36" s="41">
        <v>483759.86</v>
      </c>
      <c r="E36" s="38">
        <v>11</v>
      </c>
      <c r="F36" s="38">
        <v>0</v>
      </c>
      <c r="G36" s="38">
        <v>0</v>
      </c>
      <c r="H36" s="41">
        <v>1505908.09</v>
      </c>
      <c r="I36" s="38">
        <v>13</v>
      </c>
      <c r="J36" s="41">
        <v>494195.54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1025033.47</v>
      </c>
      <c r="C37" s="38">
        <v>14</v>
      </c>
      <c r="D37" s="41">
        <v>422260.91</v>
      </c>
      <c r="E37" s="38">
        <v>14</v>
      </c>
      <c r="F37" s="38">
        <v>0</v>
      </c>
      <c r="G37" s="38">
        <v>0</v>
      </c>
      <c r="H37" s="41">
        <v>904315.63</v>
      </c>
      <c r="I37" s="38">
        <v>14</v>
      </c>
      <c r="J37" s="41">
        <v>427870.06</v>
      </c>
      <c r="K37" s="38">
        <v>13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7760016.7599999998</v>
      </c>
      <c r="C38" s="38">
        <v>35</v>
      </c>
      <c r="D38" s="41">
        <v>1445819.68</v>
      </c>
      <c r="E38" s="38">
        <v>32</v>
      </c>
      <c r="F38" s="38">
        <v>0</v>
      </c>
      <c r="G38" s="38">
        <v>0</v>
      </c>
      <c r="H38" s="41">
        <v>8092565.2400000002</v>
      </c>
      <c r="I38" s="38">
        <v>37</v>
      </c>
      <c r="J38" s="41">
        <v>1218708.8600000001</v>
      </c>
      <c r="K38" s="38">
        <v>33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36225109.030000001</v>
      </c>
      <c r="C39" s="38">
        <v>110</v>
      </c>
      <c r="D39" s="41">
        <v>5084172.79</v>
      </c>
      <c r="E39" s="38">
        <v>103</v>
      </c>
      <c r="F39" s="38">
        <v>90027.499999999985</v>
      </c>
      <c r="G39" s="38">
        <v>33</v>
      </c>
      <c r="H39" s="41">
        <v>27739328.66</v>
      </c>
      <c r="I39" s="38">
        <v>118</v>
      </c>
      <c r="J39" s="41">
        <v>5619807.79</v>
      </c>
      <c r="K39" s="38">
        <v>110</v>
      </c>
      <c r="L39" s="38">
        <v>327777.49999999965</v>
      </c>
      <c r="M39" s="38">
        <v>40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536723.31999999995</v>
      </c>
      <c r="C40" s="38">
        <v>14</v>
      </c>
      <c r="D40" s="41">
        <v>214943.86</v>
      </c>
      <c r="E40" s="38">
        <v>13</v>
      </c>
      <c r="F40" s="41">
        <v>0</v>
      </c>
      <c r="G40" s="38">
        <v>0</v>
      </c>
      <c r="H40" s="41">
        <v>641615.46</v>
      </c>
      <c r="I40" s="38">
        <v>14</v>
      </c>
      <c r="J40" s="41">
        <v>270262.03000000003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1438541.13</v>
      </c>
      <c r="C41" s="38">
        <v>11</v>
      </c>
      <c r="D41" s="41">
        <v>473255.46</v>
      </c>
      <c r="E41" s="38">
        <v>11</v>
      </c>
      <c r="F41" s="38">
        <v>0</v>
      </c>
      <c r="G41" s="38">
        <v>0</v>
      </c>
      <c r="H41" s="41">
        <v>1338648.19</v>
      </c>
      <c r="I41" s="38">
        <v>13</v>
      </c>
      <c r="J41" s="41">
        <v>394070.79</v>
      </c>
      <c r="K41" s="38">
        <v>11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4905005.8899999997</v>
      </c>
      <c r="C42" s="38">
        <v>32</v>
      </c>
      <c r="D42" s="41">
        <v>1251547.3400000001</v>
      </c>
      <c r="E42" s="38">
        <v>28</v>
      </c>
      <c r="F42" s="38">
        <v>0</v>
      </c>
      <c r="G42" s="38">
        <v>0</v>
      </c>
      <c r="H42" s="41">
        <v>6463332.3899999997</v>
      </c>
      <c r="I42" s="38">
        <v>34</v>
      </c>
      <c r="J42" s="41">
        <v>1045713.59</v>
      </c>
      <c r="K42" s="38">
        <v>29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2239623.4900000002</v>
      </c>
      <c r="C43" s="38">
        <v>15</v>
      </c>
      <c r="D43" s="41">
        <v>239223.49</v>
      </c>
      <c r="E43" s="38">
        <v>13</v>
      </c>
      <c r="F43" s="38">
        <v>0</v>
      </c>
      <c r="G43" s="38">
        <v>0</v>
      </c>
      <c r="H43" s="41">
        <v>2535695.06</v>
      </c>
      <c r="I43" s="38">
        <v>17</v>
      </c>
      <c r="J43" s="41">
        <v>187805.08</v>
      </c>
      <c r="K43" s="38">
        <v>16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1022699.4</v>
      </c>
      <c r="C44" s="38">
        <v>10</v>
      </c>
      <c r="D44" s="41">
        <v>199233.27</v>
      </c>
      <c r="E44" s="38">
        <v>10</v>
      </c>
      <c r="F44" s="38">
        <v>0</v>
      </c>
      <c r="G44" s="38">
        <v>0</v>
      </c>
      <c r="H44" s="41">
        <v>1150898</v>
      </c>
      <c r="I44" s="38">
        <v>12</v>
      </c>
      <c r="J44" s="41">
        <v>294488.11</v>
      </c>
      <c r="K44" s="38">
        <v>11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2567178.44</v>
      </c>
      <c r="C45" s="38">
        <v>20</v>
      </c>
      <c r="D45" s="41">
        <v>755767.65</v>
      </c>
      <c r="E45" s="38">
        <v>20</v>
      </c>
      <c r="F45" s="38">
        <v>0</v>
      </c>
      <c r="G45" s="38">
        <v>0</v>
      </c>
      <c r="H45" s="41">
        <v>2115291.14</v>
      </c>
      <c r="I45" s="38">
        <v>18</v>
      </c>
      <c r="J45" s="41">
        <v>611617.35</v>
      </c>
      <c r="K45" s="38">
        <v>16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9181124.25</v>
      </c>
      <c r="C46" s="38">
        <v>22</v>
      </c>
      <c r="D46" s="41">
        <v>2218685.5</v>
      </c>
      <c r="E46" s="38">
        <v>21</v>
      </c>
      <c r="F46" s="38">
        <v>0</v>
      </c>
      <c r="G46" s="38">
        <v>0</v>
      </c>
      <c r="H46" s="41">
        <v>9188606.6500000004</v>
      </c>
      <c r="I46" s="38">
        <v>25</v>
      </c>
      <c r="J46" s="41">
        <v>2132572.8199999998</v>
      </c>
      <c r="K46" s="38">
        <v>24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2516352.98</v>
      </c>
      <c r="C47" s="38">
        <v>27</v>
      </c>
      <c r="D47" s="41">
        <v>2065775.24</v>
      </c>
      <c r="E47" s="38">
        <v>25</v>
      </c>
      <c r="F47" s="38">
        <v>0</v>
      </c>
      <c r="G47" s="38">
        <v>0</v>
      </c>
      <c r="H47" s="41">
        <v>9042986.7300000004</v>
      </c>
      <c r="I47" s="38">
        <v>32</v>
      </c>
      <c r="J47" s="41">
        <v>7879743.9100000001</v>
      </c>
      <c r="K47" s="38">
        <v>29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3243002.96</v>
      </c>
      <c r="C48" s="38">
        <v>19</v>
      </c>
      <c r="D48" s="41">
        <v>949532.79</v>
      </c>
      <c r="E48" s="38">
        <v>18</v>
      </c>
      <c r="F48" s="38">
        <v>0</v>
      </c>
      <c r="G48" s="38">
        <v>0</v>
      </c>
      <c r="H48" s="41">
        <v>3288864.54</v>
      </c>
      <c r="I48" s="38">
        <v>24</v>
      </c>
      <c r="J48" s="41">
        <v>1068565.3500000001</v>
      </c>
      <c r="K48" s="38">
        <v>22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6344286.1500000004</v>
      </c>
      <c r="C49" s="38">
        <v>37</v>
      </c>
      <c r="D49" s="41">
        <v>2526149.98</v>
      </c>
      <c r="E49" s="38">
        <v>35</v>
      </c>
      <c r="F49" s="38">
        <v>0</v>
      </c>
      <c r="G49" s="38">
        <v>0</v>
      </c>
      <c r="H49" s="41">
        <v>5421281.1699999999</v>
      </c>
      <c r="I49" s="38">
        <v>38</v>
      </c>
      <c r="J49" s="41">
        <v>2610034.23</v>
      </c>
      <c r="K49" s="38">
        <v>38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6571910.2400000002</v>
      </c>
      <c r="C50" s="38">
        <v>54</v>
      </c>
      <c r="D50" s="41">
        <v>2331951.8199999998</v>
      </c>
      <c r="E50" s="38">
        <v>49</v>
      </c>
      <c r="F50" s="38">
        <v>19725.166666666668</v>
      </c>
      <c r="G50" s="38">
        <v>14</v>
      </c>
      <c r="H50" s="41">
        <v>6194829.5800000001</v>
      </c>
      <c r="I50" s="38">
        <v>56</v>
      </c>
      <c r="J50" s="41">
        <v>2226873.3199999998</v>
      </c>
      <c r="K50" s="38">
        <v>51</v>
      </c>
      <c r="L50" s="38">
        <v>29854.666666666672</v>
      </c>
      <c r="M50" s="38">
        <v>17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18164738.59</v>
      </c>
      <c r="C51" s="38">
        <v>127</v>
      </c>
      <c r="D51" s="41">
        <v>7481322.3600000003</v>
      </c>
      <c r="E51" s="38">
        <v>121</v>
      </c>
      <c r="F51" s="41">
        <v>294542.66666666704</v>
      </c>
      <c r="G51" s="38">
        <v>26</v>
      </c>
      <c r="H51" s="41">
        <v>18007901.199999999</v>
      </c>
      <c r="I51" s="38">
        <v>137</v>
      </c>
      <c r="J51" s="41">
        <v>7422454.0099999998</v>
      </c>
      <c r="K51" s="38">
        <v>130</v>
      </c>
      <c r="L51" s="41">
        <v>203436.83333333326</v>
      </c>
      <c r="M51" s="38">
        <v>35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28489015.239999998</v>
      </c>
      <c r="C52" s="38">
        <v>117</v>
      </c>
      <c r="D52" s="41">
        <v>7136160.7400000002</v>
      </c>
      <c r="E52" s="38">
        <v>113</v>
      </c>
      <c r="F52" s="41">
        <v>137249.5</v>
      </c>
      <c r="G52" s="38">
        <v>29</v>
      </c>
      <c r="H52" s="41">
        <v>28448280.539999999</v>
      </c>
      <c r="I52" s="38">
        <v>117</v>
      </c>
      <c r="J52" s="41">
        <v>6517559.3300000001</v>
      </c>
      <c r="K52" s="38">
        <v>115</v>
      </c>
      <c r="L52" s="41">
        <v>216255.50000000035</v>
      </c>
      <c r="M52" s="38">
        <v>34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12356447.09</v>
      </c>
      <c r="C53" s="38">
        <v>59</v>
      </c>
      <c r="D53" s="41">
        <v>2928835.08</v>
      </c>
      <c r="E53" s="38">
        <v>53</v>
      </c>
      <c r="F53" s="41">
        <v>18764.999999999996</v>
      </c>
      <c r="G53" s="38">
        <v>16</v>
      </c>
      <c r="H53" s="41">
        <v>12358641.050000001</v>
      </c>
      <c r="I53" s="38">
        <v>70</v>
      </c>
      <c r="J53" s="41">
        <v>2810688.89</v>
      </c>
      <c r="K53" s="38">
        <v>63</v>
      </c>
      <c r="L53" s="41">
        <v>21235.000000000007</v>
      </c>
      <c r="M53" s="38">
        <v>17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13168898.32</v>
      </c>
      <c r="C54" s="38">
        <v>94</v>
      </c>
      <c r="D54" s="41">
        <v>3848522.03</v>
      </c>
      <c r="E54" s="38">
        <v>89</v>
      </c>
      <c r="F54" s="41">
        <v>146311.33333333328</v>
      </c>
      <c r="G54" s="38">
        <v>31</v>
      </c>
      <c r="H54" s="41">
        <v>12330007.960000001</v>
      </c>
      <c r="I54" s="38">
        <v>104</v>
      </c>
      <c r="J54" s="41">
        <v>4122357.88</v>
      </c>
      <c r="K54" s="38">
        <v>101</v>
      </c>
      <c r="L54" s="41">
        <v>293070.83333333331</v>
      </c>
      <c r="M54" s="38">
        <v>30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0</v>
      </c>
      <c r="C55" s="38">
        <v>0</v>
      </c>
      <c r="D55" s="41">
        <v>0</v>
      </c>
      <c r="E55" s="38">
        <v>0</v>
      </c>
      <c r="F55" s="41">
        <v>0</v>
      </c>
      <c r="G55" s="38">
        <v>0</v>
      </c>
      <c r="H55" s="41">
        <v>358881.43</v>
      </c>
      <c r="I55" s="38">
        <v>10</v>
      </c>
      <c r="J55" s="41">
        <v>0</v>
      </c>
      <c r="K55" s="38">
        <v>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21864762.920000002</v>
      </c>
      <c r="C56" s="38">
        <v>81</v>
      </c>
      <c r="D56" s="41">
        <v>6320007.9000000004</v>
      </c>
      <c r="E56" s="38">
        <v>77</v>
      </c>
      <c r="F56" s="41">
        <v>136607.99999999997</v>
      </c>
      <c r="G56" s="38">
        <v>27</v>
      </c>
      <c r="H56" s="41">
        <v>20232959.739999998</v>
      </c>
      <c r="I56" s="38">
        <v>91</v>
      </c>
      <c r="J56" s="41">
        <v>6357791.1600000001</v>
      </c>
      <c r="K56" s="38">
        <v>87</v>
      </c>
      <c r="L56" s="41">
        <v>313178.33333333331</v>
      </c>
      <c r="M56" s="38">
        <v>30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10129896.130000001</v>
      </c>
      <c r="C57" s="38">
        <v>19</v>
      </c>
      <c r="D57" s="41">
        <v>493913.53</v>
      </c>
      <c r="E57" s="38">
        <v>18</v>
      </c>
      <c r="F57" s="38">
        <v>0</v>
      </c>
      <c r="G57" s="38">
        <v>0</v>
      </c>
      <c r="H57" s="41">
        <v>9886245.2400000002</v>
      </c>
      <c r="I57" s="38">
        <v>23</v>
      </c>
      <c r="J57" s="41">
        <v>436111.13</v>
      </c>
      <c r="K57" s="38">
        <v>21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2373666.5499999998</v>
      </c>
      <c r="C58" s="38">
        <v>11</v>
      </c>
      <c r="D58" s="41">
        <v>0</v>
      </c>
      <c r="E58" s="38">
        <v>0</v>
      </c>
      <c r="F58" s="38">
        <v>0</v>
      </c>
      <c r="G58" s="38">
        <v>0</v>
      </c>
      <c r="H58" s="41">
        <v>3322841.8</v>
      </c>
      <c r="I58" s="38">
        <v>14</v>
      </c>
      <c r="J58" s="41">
        <v>197742.97</v>
      </c>
      <c r="K58" s="38">
        <v>12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17347074.530000001</v>
      </c>
      <c r="C59" s="38">
        <v>78</v>
      </c>
      <c r="D59" s="41">
        <v>2973408.3</v>
      </c>
      <c r="E59" s="38">
        <v>74</v>
      </c>
      <c r="F59" s="41">
        <v>150235.66666666672</v>
      </c>
      <c r="G59" s="38">
        <v>25</v>
      </c>
      <c r="H59" s="41">
        <v>16116629.16</v>
      </c>
      <c r="I59" s="38">
        <v>84</v>
      </c>
      <c r="J59" s="41">
        <v>3056203.06</v>
      </c>
      <c r="K59" s="38">
        <v>81</v>
      </c>
      <c r="L59" s="41">
        <v>50789.833333333307</v>
      </c>
      <c r="M59" s="38">
        <v>29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5258785.42</v>
      </c>
      <c r="C60" s="38">
        <v>27</v>
      </c>
      <c r="D60" s="41">
        <v>1073567.23</v>
      </c>
      <c r="E60" s="38">
        <v>25</v>
      </c>
      <c r="F60" s="38">
        <v>0</v>
      </c>
      <c r="G60" s="38">
        <v>0</v>
      </c>
      <c r="H60" s="41">
        <v>6313930.1600000001</v>
      </c>
      <c r="I60" s="38">
        <v>35</v>
      </c>
      <c r="J60" s="41">
        <v>1273298.81</v>
      </c>
      <c r="K60" s="38">
        <v>33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7503609.9699999997</v>
      </c>
      <c r="C61" s="38">
        <v>16</v>
      </c>
      <c r="D61" s="41">
        <v>591667.29</v>
      </c>
      <c r="E61" s="38">
        <v>16</v>
      </c>
      <c r="F61" s="38">
        <v>0</v>
      </c>
      <c r="G61" s="38">
        <v>0</v>
      </c>
      <c r="H61" s="41">
        <v>7655925.5499999998</v>
      </c>
      <c r="I61" s="38">
        <v>18</v>
      </c>
      <c r="J61" s="41">
        <v>684724.15</v>
      </c>
      <c r="K61" s="38">
        <v>18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1947625.17</v>
      </c>
      <c r="C62" s="38">
        <v>24</v>
      </c>
      <c r="D62" s="41">
        <v>392208.17</v>
      </c>
      <c r="E62" s="38">
        <v>22</v>
      </c>
      <c r="F62" s="38">
        <v>0</v>
      </c>
      <c r="G62" s="38">
        <v>0</v>
      </c>
      <c r="H62" s="41">
        <v>2874491.86</v>
      </c>
      <c r="I62" s="38">
        <v>20</v>
      </c>
      <c r="J62" s="41">
        <v>387043.83</v>
      </c>
      <c r="K62" s="38">
        <v>19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257765.82</v>
      </c>
      <c r="I63" s="38">
        <v>10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1911681.04</v>
      </c>
      <c r="C64" s="38">
        <v>25</v>
      </c>
      <c r="D64" s="41">
        <v>535359.54</v>
      </c>
      <c r="E64" s="38">
        <v>24</v>
      </c>
      <c r="F64" s="38">
        <v>0</v>
      </c>
      <c r="G64" s="38">
        <v>0</v>
      </c>
      <c r="H64" s="41">
        <v>1914080.34</v>
      </c>
      <c r="I64" s="38">
        <v>28</v>
      </c>
      <c r="J64" s="41">
        <v>515754.93</v>
      </c>
      <c r="K64" s="38">
        <v>27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0</v>
      </c>
      <c r="C65" s="38">
        <v>0</v>
      </c>
      <c r="D65" s="41">
        <v>0</v>
      </c>
      <c r="E65" s="38">
        <v>0</v>
      </c>
      <c r="F65" s="41">
        <v>0</v>
      </c>
      <c r="G65" s="38">
        <v>0</v>
      </c>
      <c r="H65" s="41">
        <v>938556.05</v>
      </c>
      <c r="I65" s="38">
        <v>15</v>
      </c>
      <c r="J65" s="41">
        <v>161770.54999999999</v>
      </c>
      <c r="K65" s="38">
        <v>12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6649618.75</v>
      </c>
      <c r="C66" s="38">
        <v>46</v>
      </c>
      <c r="D66" s="41">
        <v>1405556.51</v>
      </c>
      <c r="E66" s="38">
        <v>41</v>
      </c>
      <c r="F66" s="38">
        <v>10565.66666666667</v>
      </c>
      <c r="G66" s="38">
        <v>12</v>
      </c>
      <c r="H66" s="41">
        <v>6628903.4800000004</v>
      </c>
      <c r="I66" s="38">
        <v>53</v>
      </c>
      <c r="J66" s="41">
        <v>1325430.0900000001</v>
      </c>
      <c r="K66" s="38">
        <v>48</v>
      </c>
      <c r="L66" s="38">
        <v>26484.166666666635</v>
      </c>
      <c r="M66" s="38">
        <v>13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5437471.3399999999</v>
      </c>
      <c r="C67" s="38">
        <v>13</v>
      </c>
      <c r="D67" s="41">
        <v>312306.90999999997</v>
      </c>
      <c r="E67" s="38">
        <v>11</v>
      </c>
      <c r="F67" s="38">
        <v>0</v>
      </c>
      <c r="G67" s="38">
        <v>0</v>
      </c>
      <c r="H67" s="41">
        <v>4642675.53</v>
      </c>
      <c r="I67" s="38">
        <v>15</v>
      </c>
      <c r="J67" s="41">
        <v>269185.78000000003</v>
      </c>
      <c r="K67" s="38">
        <v>12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7520620.6900000004</v>
      </c>
      <c r="C68" s="38">
        <v>24</v>
      </c>
      <c r="D68" s="41">
        <v>1993982.94</v>
      </c>
      <c r="E68" s="38">
        <v>23</v>
      </c>
      <c r="F68" s="38">
        <v>0</v>
      </c>
      <c r="G68" s="38">
        <v>0</v>
      </c>
      <c r="H68" s="41">
        <v>7754599.2400000002</v>
      </c>
      <c r="I68" s="38">
        <v>28</v>
      </c>
      <c r="J68" s="41">
        <v>1661919.67</v>
      </c>
      <c r="K68" s="38">
        <v>27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969757.7</v>
      </c>
      <c r="C69" s="38">
        <v>10</v>
      </c>
      <c r="D69" s="41">
        <v>0</v>
      </c>
      <c r="E69" s="38">
        <v>0</v>
      </c>
      <c r="F69" s="38">
        <v>0</v>
      </c>
      <c r="G69" s="38">
        <v>0</v>
      </c>
      <c r="H69" s="41">
        <v>1226191.42</v>
      </c>
      <c r="I69" s="38">
        <v>11</v>
      </c>
      <c r="J69" s="41">
        <v>148488.99</v>
      </c>
      <c r="K69" s="38">
        <v>10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6131856.5899999999</v>
      </c>
      <c r="C70" s="38">
        <v>37</v>
      </c>
      <c r="D70" s="41">
        <v>814522.26</v>
      </c>
      <c r="E70" s="38">
        <v>34</v>
      </c>
      <c r="F70" s="38">
        <v>29475.833333333299</v>
      </c>
      <c r="G70" s="38">
        <v>10</v>
      </c>
      <c r="H70" s="41">
        <v>7204045.5999999996</v>
      </c>
      <c r="I70" s="38">
        <v>42</v>
      </c>
      <c r="J70" s="41">
        <v>1014048.43</v>
      </c>
      <c r="K70" s="38">
        <v>39</v>
      </c>
      <c r="L70" s="38">
        <v>57699.833333333263</v>
      </c>
      <c r="M70" s="38">
        <v>12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5027187.29</v>
      </c>
      <c r="C71" s="38">
        <v>21</v>
      </c>
      <c r="D71" s="41">
        <v>904001.76</v>
      </c>
      <c r="E71" s="38">
        <v>20</v>
      </c>
      <c r="F71" s="41">
        <v>0</v>
      </c>
      <c r="G71" s="38">
        <v>0</v>
      </c>
      <c r="H71" s="41">
        <v>4078889.89</v>
      </c>
      <c r="I71" s="38">
        <v>23</v>
      </c>
      <c r="J71" s="41">
        <v>985494.23</v>
      </c>
      <c r="K71" s="38">
        <v>22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32876412.239999998</v>
      </c>
      <c r="C72" s="38">
        <v>189</v>
      </c>
      <c r="D72" s="41">
        <v>11235987.41</v>
      </c>
      <c r="E72" s="38">
        <v>182</v>
      </c>
      <c r="F72" s="41">
        <v>532383.0000000007</v>
      </c>
      <c r="G72" s="38">
        <v>49</v>
      </c>
      <c r="H72" s="41">
        <v>36380142.990000002</v>
      </c>
      <c r="I72" s="38">
        <v>213</v>
      </c>
      <c r="J72" s="41">
        <v>12535177.09</v>
      </c>
      <c r="K72" s="38">
        <v>201</v>
      </c>
      <c r="L72" s="41">
        <v>821595.50000000035</v>
      </c>
      <c r="M72" s="38">
        <v>57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20638096.620000001</v>
      </c>
      <c r="C73" s="38">
        <v>64</v>
      </c>
      <c r="D73" s="38">
        <v>8806261.4600000009</v>
      </c>
      <c r="E73" s="38">
        <v>62</v>
      </c>
      <c r="F73" s="38">
        <v>438528.66666666628</v>
      </c>
      <c r="G73" s="38">
        <v>20</v>
      </c>
      <c r="H73" s="41">
        <v>20397271.18</v>
      </c>
      <c r="I73" s="38">
        <v>70</v>
      </c>
      <c r="J73" s="38">
        <v>8472571.4299999997</v>
      </c>
      <c r="K73" s="38">
        <v>68</v>
      </c>
      <c r="L73" s="38">
        <v>750712.5</v>
      </c>
      <c r="M73" s="38">
        <v>23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7586860.4400000004</v>
      </c>
      <c r="C74" s="38">
        <v>11</v>
      </c>
      <c r="D74" s="41">
        <v>0</v>
      </c>
      <c r="E74" s="38">
        <v>0</v>
      </c>
      <c r="F74" s="41">
        <v>0</v>
      </c>
      <c r="G74" s="38">
        <v>0</v>
      </c>
      <c r="H74" s="41">
        <v>8082374.2400000002</v>
      </c>
      <c r="I74" s="38">
        <v>11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18576451.91</v>
      </c>
      <c r="C75" s="38">
        <v>74</v>
      </c>
      <c r="D75" s="41">
        <v>3568140.77</v>
      </c>
      <c r="E75" s="38">
        <v>67</v>
      </c>
      <c r="F75" s="41">
        <v>21929.333333333332</v>
      </c>
      <c r="G75" s="38">
        <v>12</v>
      </c>
      <c r="H75" s="41">
        <v>19288168.719999999</v>
      </c>
      <c r="I75" s="38">
        <v>83</v>
      </c>
      <c r="J75" s="41">
        <v>3697188.1</v>
      </c>
      <c r="K75" s="38">
        <v>79</v>
      </c>
      <c r="L75" s="41">
        <v>417448.16666666669</v>
      </c>
      <c r="M75" s="38">
        <v>14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95110233.640000001</v>
      </c>
      <c r="C76" s="38">
        <v>297</v>
      </c>
      <c r="D76" s="41">
        <v>22337235.09</v>
      </c>
      <c r="E76" s="38">
        <v>280</v>
      </c>
      <c r="F76" s="38">
        <v>2699805.6666666665</v>
      </c>
      <c r="G76" s="38">
        <v>110</v>
      </c>
      <c r="H76" s="41">
        <v>125265443.01000001</v>
      </c>
      <c r="I76" s="38">
        <v>323</v>
      </c>
      <c r="J76" s="41">
        <v>26711047.899999999</v>
      </c>
      <c r="K76" s="38">
        <v>296</v>
      </c>
      <c r="L76" s="38">
        <v>894008.66666666663</v>
      </c>
      <c r="M76" s="38">
        <v>127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1189484.1499999999</v>
      </c>
      <c r="C77" s="34">
        <v>11</v>
      </c>
      <c r="D77" s="39">
        <v>313457.28000000003</v>
      </c>
      <c r="E77" s="34">
        <v>11</v>
      </c>
      <c r="F77" s="39">
        <v>0</v>
      </c>
      <c r="G77" s="34">
        <v>0</v>
      </c>
      <c r="H77" s="39">
        <v>1192493.9099999999</v>
      </c>
      <c r="I77" s="34">
        <v>12</v>
      </c>
      <c r="J77" s="39">
        <v>287646.09999999998</v>
      </c>
      <c r="K77" s="34">
        <v>12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10457427.699999999</v>
      </c>
      <c r="C78" s="34">
        <v>61</v>
      </c>
      <c r="D78" s="39">
        <v>4056573.49</v>
      </c>
      <c r="E78" s="34">
        <v>60</v>
      </c>
      <c r="F78" s="39">
        <v>63535.166666666657</v>
      </c>
      <c r="G78" s="34">
        <v>22</v>
      </c>
      <c r="H78" s="39">
        <v>9804226.4900000002</v>
      </c>
      <c r="I78" s="34">
        <v>63</v>
      </c>
      <c r="J78" s="39">
        <v>3650215.78</v>
      </c>
      <c r="K78" s="34">
        <v>62</v>
      </c>
      <c r="L78" s="39">
        <v>69746.333333333372</v>
      </c>
      <c r="M78" s="34">
        <v>21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40840233.460000001</v>
      </c>
      <c r="C79" s="34">
        <v>76</v>
      </c>
      <c r="D79" s="39">
        <v>2842640.24</v>
      </c>
      <c r="E79" s="34">
        <v>70</v>
      </c>
      <c r="F79" s="39">
        <v>117892.99999999988</v>
      </c>
      <c r="G79" s="34">
        <v>21</v>
      </c>
      <c r="H79" s="39">
        <v>49667256.200000003</v>
      </c>
      <c r="I79" s="34">
        <v>83</v>
      </c>
      <c r="J79" s="39">
        <v>3047348.65</v>
      </c>
      <c r="K79" s="34">
        <v>80</v>
      </c>
      <c r="L79" s="39">
        <v>482023.33333333372</v>
      </c>
      <c r="M79" s="34">
        <v>24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24748393.780000001</v>
      </c>
      <c r="C80" s="34">
        <v>57</v>
      </c>
      <c r="D80" s="39">
        <v>6772547.6500000004</v>
      </c>
      <c r="E80" s="34">
        <v>53</v>
      </c>
      <c r="F80" s="39">
        <v>79134.333333333372</v>
      </c>
      <c r="G80" s="34">
        <v>20</v>
      </c>
      <c r="H80" s="39">
        <v>27443927.59</v>
      </c>
      <c r="I80" s="34">
        <v>60</v>
      </c>
      <c r="J80" s="39">
        <v>6792801.5199999996</v>
      </c>
      <c r="K80" s="34">
        <v>56</v>
      </c>
      <c r="L80" s="39">
        <v>89157.500000000044</v>
      </c>
      <c r="M80" s="34">
        <v>18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16849531.989999998</v>
      </c>
      <c r="C81" s="34">
        <v>98</v>
      </c>
      <c r="D81" s="39">
        <v>4380224.49</v>
      </c>
      <c r="E81" s="34">
        <v>95</v>
      </c>
      <c r="F81" s="39">
        <v>57303.333333333343</v>
      </c>
      <c r="G81" s="34">
        <v>29</v>
      </c>
      <c r="H81" s="39">
        <v>18774489.780000001</v>
      </c>
      <c r="I81" s="34">
        <v>106</v>
      </c>
      <c r="J81" s="39">
        <v>5450209.7699999996</v>
      </c>
      <c r="K81" s="34">
        <v>103</v>
      </c>
      <c r="L81" s="39">
        <v>123629.8333333334</v>
      </c>
      <c r="M81" s="34">
        <v>35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11661259.67</v>
      </c>
      <c r="C82" s="34">
        <v>89</v>
      </c>
      <c r="D82" s="39">
        <v>6621999.46</v>
      </c>
      <c r="E82" s="34">
        <v>87</v>
      </c>
      <c r="F82" s="39">
        <v>149241.33333333363</v>
      </c>
      <c r="G82" s="34">
        <v>18</v>
      </c>
      <c r="H82" s="39">
        <v>18211583.640000001</v>
      </c>
      <c r="I82" s="34">
        <v>105</v>
      </c>
      <c r="J82" s="39">
        <v>11653086.859999999</v>
      </c>
      <c r="K82" s="34">
        <v>101</v>
      </c>
      <c r="L82" s="39">
        <v>562309.33333333407</v>
      </c>
      <c r="M82" s="34">
        <v>23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11381709.09</v>
      </c>
      <c r="C83" s="34">
        <v>46</v>
      </c>
      <c r="D83" s="39">
        <v>1571184.63</v>
      </c>
      <c r="E83" s="34">
        <v>41</v>
      </c>
      <c r="F83" s="34">
        <v>0</v>
      </c>
      <c r="G83" s="34">
        <v>0</v>
      </c>
      <c r="H83" s="39">
        <v>11831711.99</v>
      </c>
      <c r="I83" s="34">
        <v>48</v>
      </c>
      <c r="J83" s="39">
        <v>1471457.03</v>
      </c>
      <c r="K83" s="34">
        <v>45</v>
      </c>
      <c r="L83" s="34">
        <v>22545.500000000011</v>
      </c>
      <c r="M83" s="34">
        <v>10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776324.69</v>
      </c>
      <c r="C84" s="34">
        <v>16</v>
      </c>
      <c r="D84" s="39">
        <v>322797.69</v>
      </c>
      <c r="E84" s="34">
        <v>15</v>
      </c>
      <c r="F84" s="34">
        <v>0</v>
      </c>
      <c r="G84" s="34">
        <v>0</v>
      </c>
      <c r="H84" s="39">
        <v>833451.49</v>
      </c>
      <c r="I84" s="34">
        <v>15</v>
      </c>
      <c r="J84" s="39">
        <v>323767.3</v>
      </c>
      <c r="K84" s="34">
        <v>15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1649810.83</v>
      </c>
      <c r="C85" s="34">
        <v>10</v>
      </c>
      <c r="D85" s="39">
        <v>288709.96999999997</v>
      </c>
      <c r="E85" s="34">
        <v>10</v>
      </c>
      <c r="F85" s="39">
        <v>0</v>
      </c>
      <c r="G85" s="34">
        <v>0</v>
      </c>
      <c r="H85" s="39">
        <v>1957613.17</v>
      </c>
      <c r="I85" s="34">
        <v>10</v>
      </c>
      <c r="J85" s="39">
        <v>266094.03999999998</v>
      </c>
      <c r="K85" s="34">
        <v>10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2050681.02</v>
      </c>
      <c r="C86" s="34">
        <v>10</v>
      </c>
      <c r="D86" s="39">
        <v>0</v>
      </c>
      <c r="E86" s="34">
        <v>0</v>
      </c>
      <c r="F86" s="34">
        <v>0</v>
      </c>
      <c r="G86" s="34">
        <v>0</v>
      </c>
      <c r="H86" s="39">
        <v>1759565.1</v>
      </c>
      <c r="I86" s="34">
        <v>10</v>
      </c>
      <c r="J86" s="39">
        <v>0</v>
      </c>
      <c r="K86" s="34">
        <v>0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8405852.3200000003</v>
      </c>
      <c r="C87" s="34">
        <v>37</v>
      </c>
      <c r="D87" s="39">
        <v>1125007.8999999999</v>
      </c>
      <c r="E87" s="34">
        <v>31</v>
      </c>
      <c r="F87" s="34">
        <v>126170.83333333337</v>
      </c>
      <c r="G87" s="34">
        <v>11</v>
      </c>
      <c r="H87" s="39">
        <v>12776598.23</v>
      </c>
      <c r="I87" s="34">
        <v>40</v>
      </c>
      <c r="J87" s="39">
        <v>1178619.6599999999</v>
      </c>
      <c r="K87" s="34">
        <v>37</v>
      </c>
      <c r="L87" s="34">
        <v>199480.5</v>
      </c>
      <c r="M87" s="34">
        <v>12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511554.33</v>
      </c>
      <c r="C88" s="34">
        <v>10</v>
      </c>
      <c r="D88" s="39">
        <v>0</v>
      </c>
      <c r="E88" s="34">
        <v>0</v>
      </c>
      <c r="F88" s="39">
        <v>0</v>
      </c>
      <c r="G88" s="34">
        <v>0</v>
      </c>
      <c r="H88" s="39">
        <v>1258028.46</v>
      </c>
      <c r="I88" s="34">
        <v>10</v>
      </c>
      <c r="J88" s="39">
        <v>0</v>
      </c>
      <c r="K88" s="34">
        <v>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6965562.1799999997</v>
      </c>
      <c r="C89" s="34">
        <v>55</v>
      </c>
      <c r="D89" s="39">
        <v>2537325.16</v>
      </c>
      <c r="E89" s="34">
        <v>53</v>
      </c>
      <c r="F89" s="34">
        <v>0</v>
      </c>
      <c r="G89" s="34">
        <v>0</v>
      </c>
      <c r="H89" s="39">
        <v>7466919.4699999997</v>
      </c>
      <c r="I89" s="34">
        <v>61</v>
      </c>
      <c r="J89" s="39">
        <v>2911481.75</v>
      </c>
      <c r="K89" s="34">
        <v>58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5410666.2999999998</v>
      </c>
      <c r="C90" s="34">
        <v>21</v>
      </c>
      <c r="D90" s="39">
        <v>3073071.11</v>
      </c>
      <c r="E90" s="34">
        <v>20</v>
      </c>
      <c r="F90" s="34">
        <v>0</v>
      </c>
      <c r="G90" s="34">
        <v>0</v>
      </c>
      <c r="H90" s="39">
        <v>7780266.7000000002</v>
      </c>
      <c r="I90" s="34">
        <v>27</v>
      </c>
      <c r="J90" s="39">
        <v>5863478.1900000004</v>
      </c>
      <c r="K90" s="34">
        <v>26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8362869.0800000001</v>
      </c>
      <c r="C91" s="34">
        <v>59</v>
      </c>
      <c r="D91" s="39">
        <v>2884219.21</v>
      </c>
      <c r="E91" s="34">
        <v>59</v>
      </c>
      <c r="F91" s="34">
        <v>14306</v>
      </c>
      <c r="G91" s="34">
        <v>11</v>
      </c>
      <c r="H91" s="39">
        <v>6856744.6100000003</v>
      </c>
      <c r="I91" s="34">
        <v>70</v>
      </c>
      <c r="J91" s="39">
        <v>2451990.25</v>
      </c>
      <c r="K91" s="34">
        <v>70</v>
      </c>
      <c r="L91" s="34">
        <v>260343.83333333334</v>
      </c>
      <c r="M91" s="34">
        <v>13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1169341.6599999999</v>
      </c>
      <c r="C92" s="34">
        <v>13</v>
      </c>
      <c r="D92" s="39">
        <v>258124.32</v>
      </c>
      <c r="E92" s="34">
        <v>12</v>
      </c>
      <c r="F92" s="34">
        <v>0</v>
      </c>
      <c r="G92" s="34">
        <v>0</v>
      </c>
      <c r="H92" s="39">
        <v>1209627.17</v>
      </c>
      <c r="I92" s="34">
        <v>13</v>
      </c>
      <c r="J92" s="39">
        <v>227608.9</v>
      </c>
      <c r="K92" s="34">
        <v>12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3718304.83</v>
      </c>
      <c r="C93" s="34">
        <v>20</v>
      </c>
      <c r="D93" s="39">
        <v>662707.29</v>
      </c>
      <c r="E93" s="34">
        <v>16</v>
      </c>
      <c r="F93" s="34">
        <v>0</v>
      </c>
      <c r="G93" s="34">
        <v>0</v>
      </c>
      <c r="H93" s="39">
        <v>3861077.24</v>
      </c>
      <c r="I93" s="34">
        <v>19</v>
      </c>
      <c r="J93" s="39">
        <v>684429.5</v>
      </c>
      <c r="K93" s="34">
        <v>18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5462758.2000000002</v>
      </c>
      <c r="C94" s="34">
        <v>16</v>
      </c>
      <c r="D94" s="39">
        <v>373288.77</v>
      </c>
      <c r="E94" s="34">
        <v>16</v>
      </c>
      <c r="F94" s="39">
        <v>0</v>
      </c>
      <c r="G94" s="34">
        <v>0</v>
      </c>
      <c r="H94" s="39">
        <v>8282483.8399999999</v>
      </c>
      <c r="I94" s="34">
        <v>19</v>
      </c>
      <c r="J94" s="39">
        <v>472352.72</v>
      </c>
      <c r="K94" s="34">
        <v>18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213439.72</v>
      </c>
      <c r="C95" s="34">
        <v>10</v>
      </c>
      <c r="D95" s="39">
        <v>57735.839999999997</v>
      </c>
      <c r="E95" s="34">
        <v>10</v>
      </c>
      <c r="F95" s="34">
        <v>0</v>
      </c>
      <c r="G95" s="34">
        <v>0</v>
      </c>
      <c r="H95" s="39">
        <v>239899.45</v>
      </c>
      <c r="I95" s="34">
        <v>11</v>
      </c>
      <c r="J95" s="39">
        <v>56101.01</v>
      </c>
      <c r="K95" s="34">
        <v>11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1179740.5</v>
      </c>
      <c r="I96" s="34">
        <v>10</v>
      </c>
      <c r="J96" s="39">
        <v>389959.87</v>
      </c>
      <c r="K96" s="34">
        <v>10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59066924.780000001</v>
      </c>
      <c r="C97" s="34">
        <v>225</v>
      </c>
      <c r="D97" s="39">
        <v>25830022.34</v>
      </c>
      <c r="E97" s="34">
        <v>202</v>
      </c>
      <c r="F97" s="34">
        <v>781024.16666666593</v>
      </c>
      <c r="G97" s="34">
        <v>76</v>
      </c>
      <c r="H97" s="39">
        <v>57046613.289999999</v>
      </c>
      <c r="I97" s="34">
        <v>232</v>
      </c>
      <c r="J97" s="39">
        <v>26966359.109999999</v>
      </c>
      <c r="K97" s="34">
        <v>214</v>
      </c>
      <c r="L97" s="34">
        <v>1416282.8333333342</v>
      </c>
      <c r="M97" s="34">
        <v>86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3862234.8</v>
      </c>
      <c r="C98" s="34">
        <v>34</v>
      </c>
      <c r="D98" s="39">
        <v>1011707.25</v>
      </c>
      <c r="E98" s="34">
        <v>34</v>
      </c>
      <c r="F98" s="39">
        <v>0</v>
      </c>
      <c r="G98" s="34">
        <v>0</v>
      </c>
      <c r="H98" s="39">
        <v>3802460.93</v>
      </c>
      <c r="I98" s="34">
        <v>33</v>
      </c>
      <c r="J98" s="39">
        <v>1086253.96</v>
      </c>
      <c r="K98" s="34">
        <v>33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2119246.11</v>
      </c>
      <c r="C99" s="34">
        <v>26</v>
      </c>
      <c r="D99" s="39">
        <v>685377.82</v>
      </c>
      <c r="E99" s="34">
        <v>22</v>
      </c>
      <c r="F99" s="39">
        <v>0</v>
      </c>
      <c r="G99" s="34">
        <v>0</v>
      </c>
      <c r="H99" s="39">
        <v>2221414.6</v>
      </c>
      <c r="I99" s="34">
        <v>31</v>
      </c>
      <c r="J99" s="39">
        <v>715935.16</v>
      </c>
      <c r="K99" s="34">
        <v>27</v>
      </c>
      <c r="L99" s="39">
        <v>28097.000000000007</v>
      </c>
      <c r="M99" s="34">
        <v>11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729028.38</v>
      </c>
      <c r="C100" s="34">
        <v>11</v>
      </c>
      <c r="D100" s="34">
        <v>0</v>
      </c>
      <c r="E100" s="34">
        <v>0</v>
      </c>
      <c r="F100" s="34">
        <v>0</v>
      </c>
      <c r="G100" s="34">
        <v>0</v>
      </c>
      <c r="H100" s="34">
        <v>941367.11</v>
      </c>
      <c r="I100" s="34">
        <v>13</v>
      </c>
      <c r="J100" s="34">
        <v>515733.32</v>
      </c>
      <c r="K100" s="34">
        <v>10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5946433.9900000002</v>
      </c>
      <c r="C101" s="34">
        <v>44</v>
      </c>
      <c r="D101" s="34">
        <v>1083343.19</v>
      </c>
      <c r="E101" s="34">
        <v>37</v>
      </c>
      <c r="F101" s="34">
        <v>0</v>
      </c>
      <c r="G101" s="34">
        <v>0</v>
      </c>
      <c r="H101" s="34">
        <v>4604869.97</v>
      </c>
      <c r="I101" s="34">
        <v>48</v>
      </c>
      <c r="J101" s="34">
        <v>1147335.24</v>
      </c>
      <c r="K101" s="34">
        <v>42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292113.34000000003</v>
      </c>
      <c r="I102" s="34">
        <v>11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4521572.22</v>
      </c>
      <c r="C103" s="34">
        <v>42</v>
      </c>
      <c r="D103" s="34">
        <v>1145850.18</v>
      </c>
      <c r="E103" s="34">
        <v>39</v>
      </c>
      <c r="F103" s="34">
        <v>0</v>
      </c>
      <c r="G103" s="34">
        <v>0</v>
      </c>
      <c r="H103" s="34">
        <v>5811223.6500000004</v>
      </c>
      <c r="I103" s="34">
        <v>56</v>
      </c>
      <c r="J103" s="34">
        <v>1407547.24</v>
      </c>
      <c r="K103" s="34">
        <v>50</v>
      </c>
      <c r="L103" s="34">
        <v>73691.333333333343</v>
      </c>
      <c r="M103" s="34">
        <v>12</v>
      </c>
      <c r="N103" s="34"/>
      <c r="O103" s="34"/>
      <c r="P103" s="34"/>
      <c r="Q103" s="34"/>
    </row>
    <row r="104" spans="1:17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154</v>
      </c>
      <c r="B2" s="39">
        <v>61853262.439999998</v>
      </c>
      <c r="C2" s="35">
        <v>292</v>
      </c>
      <c r="D2" s="39">
        <v>11266545.59</v>
      </c>
      <c r="E2" s="35">
        <v>273</v>
      </c>
      <c r="F2" s="39">
        <v>378557.50000000006</v>
      </c>
      <c r="G2" s="35">
        <v>62</v>
      </c>
      <c r="H2" s="39">
        <v>65014351.829999998</v>
      </c>
      <c r="I2" s="35">
        <v>302</v>
      </c>
      <c r="J2" s="39">
        <v>10640170.83</v>
      </c>
      <c r="K2" s="35">
        <v>288</v>
      </c>
      <c r="L2" s="39">
        <v>520288.50000000029</v>
      </c>
      <c r="M2" s="36">
        <v>66</v>
      </c>
      <c r="N2" s="34"/>
    </row>
    <row r="3" spans="1:14" x14ac:dyDescent="0.25">
      <c r="A3" s="34" t="s">
        <v>155</v>
      </c>
      <c r="B3" s="39">
        <v>78573879.920000002</v>
      </c>
      <c r="C3" s="35">
        <v>362</v>
      </c>
      <c r="D3" s="39">
        <v>21343650.43</v>
      </c>
      <c r="E3" s="35">
        <v>335</v>
      </c>
      <c r="F3" s="39">
        <v>585239.33333333372</v>
      </c>
      <c r="G3" s="35">
        <v>77</v>
      </c>
      <c r="H3" s="39">
        <v>87605837.629999995</v>
      </c>
      <c r="I3" s="35">
        <v>385</v>
      </c>
      <c r="J3" s="39">
        <v>21117818.719999999</v>
      </c>
      <c r="K3" s="35">
        <v>356</v>
      </c>
      <c r="L3" s="39">
        <v>456081.33333333326</v>
      </c>
      <c r="M3" s="36">
        <v>97</v>
      </c>
      <c r="N3" s="34"/>
    </row>
    <row r="4" spans="1:14" x14ac:dyDescent="0.25">
      <c r="A4" s="34" t="s">
        <v>156</v>
      </c>
      <c r="B4" s="39">
        <v>35129287.109999999</v>
      </c>
      <c r="C4" s="35">
        <v>250</v>
      </c>
      <c r="D4" s="39">
        <v>9408291.9100000001</v>
      </c>
      <c r="E4" s="35">
        <v>235</v>
      </c>
      <c r="F4" s="39">
        <v>100627.16666666667</v>
      </c>
      <c r="G4" s="35">
        <v>58</v>
      </c>
      <c r="H4" s="39">
        <v>37367956.479999997</v>
      </c>
      <c r="I4" s="35">
        <v>263</v>
      </c>
      <c r="J4" s="39">
        <v>10284577.01</v>
      </c>
      <c r="K4" s="35">
        <v>245</v>
      </c>
      <c r="L4" s="39">
        <v>169638.00000000006</v>
      </c>
      <c r="M4" s="36">
        <v>69</v>
      </c>
      <c r="N4" s="34"/>
    </row>
    <row r="5" spans="1:14" x14ac:dyDescent="0.25">
      <c r="A5" s="34" t="s">
        <v>157</v>
      </c>
      <c r="B5" s="39">
        <v>418327277.13</v>
      </c>
      <c r="C5" s="40">
        <v>1366</v>
      </c>
      <c r="D5" s="39">
        <v>111461829.17</v>
      </c>
      <c r="E5" s="40">
        <v>1250</v>
      </c>
      <c r="F5" s="39">
        <v>5264804.833333333</v>
      </c>
      <c r="G5" s="35">
        <v>372</v>
      </c>
      <c r="H5" s="39">
        <v>472014272.64999998</v>
      </c>
      <c r="I5" s="40">
        <v>1502</v>
      </c>
      <c r="J5" s="39">
        <v>119157447.09</v>
      </c>
      <c r="K5" s="40">
        <v>1379</v>
      </c>
      <c r="L5" s="39">
        <v>7186964.3333333349</v>
      </c>
      <c r="M5" s="36">
        <v>419</v>
      </c>
      <c r="N5" s="34"/>
    </row>
    <row r="6" spans="1:14" x14ac:dyDescent="0.25">
      <c r="A6" s="34" t="s">
        <v>158</v>
      </c>
      <c r="B6" s="39">
        <v>1098548.83</v>
      </c>
      <c r="C6" s="35">
        <v>27</v>
      </c>
      <c r="D6" s="39">
        <v>438831.4</v>
      </c>
      <c r="E6" s="35">
        <v>25</v>
      </c>
      <c r="F6" s="34">
        <v>0</v>
      </c>
      <c r="G6" s="35">
        <v>0</v>
      </c>
      <c r="H6" s="39">
        <v>1194208.1399999999</v>
      </c>
      <c r="I6" s="35">
        <v>33</v>
      </c>
      <c r="J6" s="39">
        <v>374077.91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159</v>
      </c>
      <c r="B7" s="39">
        <v>96250606.549999997</v>
      </c>
      <c r="C7" s="35">
        <v>301</v>
      </c>
      <c r="D7" s="39">
        <v>15765684.039999999</v>
      </c>
      <c r="E7" s="35">
        <v>282</v>
      </c>
      <c r="F7" s="39">
        <v>545091.8333333336</v>
      </c>
      <c r="G7" s="35">
        <v>73</v>
      </c>
      <c r="H7" s="39">
        <v>106184362.58</v>
      </c>
      <c r="I7" s="35">
        <v>320</v>
      </c>
      <c r="J7" s="39">
        <v>15140997.24</v>
      </c>
      <c r="K7" s="35">
        <v>299</v>
      </c>
      <c r="L7" s="39">
        <v>797908.83333333384</v>
      </c>
      <c r="M7" s="36">
        <v>79</v>
      </c>
      <c r="N7" s="34"/>
    </row>
    <row r="8" spans="1:14" x14ac:dyDescent="0.25">
      <c r="A8" s="34" t="s">
        <v>160</v>
      </c>
      <c r="B8" s="39">
        <v>3040209.7</v>
      </c>
      <c r="C8" s="35">
        <v>34</v>
      </c>
      <c r="D8" s="39">
        <v>815395.73</v>
      </c>
      <c r="E8" s="35">
        <v>32</v>
      </c>
      <c r="F8" s="34">
        <v>0</v>
      </c>
      <c r="G8" s="35">
        <v>0</v>
      </c>
      <c r="H8" s="39">
        <v>3393352.91</v>
      </c>
      <c r="I8" s="35">
        <v>40</v>
      </c>
      <c r="J8" s="39">
        <v>844800.07</v>
      </c>
      <c r="K8" s="35">
        <v>38</v>
      </c>
      <c r="L8" s="34">
        <v>0</v>
      </c>
      <c r="M8" s="36">
        <v>0</v>
      </c>
      <c r="N8" s="34"/>
    </row>
    <row r="9" spans="1:14" x14ac:dyDescent="0.25">
      <c r="A9" s="34" t="s">
        <v>161</v>
      </c>
      <c r="B9" s="39">
        <v>48585992.68</v>
      </c>
      <c r="C9" s="35">
        <v>256</v>
      </c>
      <c r="D9" s="39">
        <v>17236188.879999999</v>
      </c>
      <c r="E9" s="35">
        <v>246</v>
      </c>
      <c r="F9" s="39">
        <v>381157.00000000029</v>
      </c>
      <c r="G9" s="35">
        <v>62</v>
      </c>
      <c r="H9" s="39">
        <v>55380389.719999999</v>
      </c>
      <c r="I9" s="35">
        <v>294</v>
      </c>
      <c r="J9" s="39">
        <v>23381336.699999999</v>
      </c>
      <c r="K9" s="35">
        <v>280</v>
      </c>
      <c r="L9" s="39">
        <v>1051612.666666667</v>
      </c>
      <c r="M9" s="36">
        <v>71</v>
      </c>
      <c r="N9" s="34"/>
    </row>
    <row r="10" spans="1:14" x14ac:dyDescent="0.25">
      <c r="A10" s="34" t="s">
        <v>162</v>
      </c>
      <c r="B10" s="39">
        <v>19849808.460000001</v>
      </c>
      <c r="C10" s="35">
        <v>153</v>
      </c>
      <c r="D10" s="39">
        <v>4396661.99</v>
      </c>
      <c r="E10" s="35">
        <v>139</v>
      </c>
      <c r="F10" s="39">
        <v>148294.99999999997</v>
      </c>
      <c r="G10" s="35">
        <v>55</v>
      </c>
      <c r="H10" s="39">
        <v>20639847.260000002</v>
      </c>
      <c r="I10" s="35">
        <v>171</v>
      </c>
      <c r="J10" s="39">
        <v>4178380.61</v>
      </c>
      <c r="K10" s="35">
        <v>154</v>
      </c>
      <c r="L10" s="39">
        <v>234447.49999999991</v>
      </c>
      <c r="M10" s="36">
        <v>52</v>
      </c>
      <c r="N10" s="34"/>
    </row>
    <row r="11" spans="1:14" x14ac:dyDescent="0.25">
      <c r="A11" s="34" t="s">
        <v>163</v>
      </c>
      <c r="B11" s="39">
        <v>54206639.869999997</v>
      </c>
      <c r="C11" s="35">
        <v>228</v>
      </c>
      <c r="D11" s="39">
        <v>11505489.310000001</v>
      </c>
      <c r="E11" s="35">
        <v>211</v>
      </c>
      <c r="F11" s="39">
        <v>372039.66666666669</v>
      </c>
      <c r="G11" s="35">
        <v>71</v>
      </c>
      <c r="H11" s="39">
        <v>62038671.619999997</v>
      </c>
      <c r="I11" s="35">
        <v>262</v>
      </c>
      <c r="J11" s="39">
        <v>13252209.26</v>
      </c>
      <c r="K11" s="35">
        <v>240</v>
      </c>
      <c r="L11" s="39">
        <v>289389.16666666663</v>
      </c>
      <c r="M11" s="36">
        <v>78</v>
      </c>
      <c r="N11" s="34"/>
    </row>
    <row r="12" spans="1:14" x14ac:dyDescent="0.25">
      <c r="A12" s="34" t="s">
        <v>164</v>
      </c>
      <c r="B12" s="39">
        <v>824771093.72000003</v>
      </c>
      <c r="C12" s="35">
        <v>4763</v>
      </c>
      <c r="D12" s="39">
        <v>190418826.50999999</v>
      </c>
      <c r="E12" s="35">
        <v>3764</v>
      </c>
      <c r="F12" s="39">
        <v>2648220.1666666684</v>
      </c>
      <c r="G12" s="35">
        <v>267</v>
      </c>
      <c r="H12" s="39">
        <v>821670842.02999997</v>
      </c>
      <c r="I12" s="35">
        <v>4007</v>
      </c>
      <c r="J12" s="39">
        <v>151448881.30000001</v>
      </c>
      <c r="K12" s="35">
        <v>3338</v>
      </c>
      <c r="L12" s="39">
        <v>6854546.5000000084</v>
      </c>
      <c r="M12" s="36">
        <v>262</v>
      </c>
      <c r="N12" s="34"/>
    </row>
    <row r="13" spans="1:14" x14ac:dyDescent="0.25">
      <c r="A13" s="34" t="s">
        <v>165</v>
      </c>
      <c r="B13" s="39">
        <v>90553238.769999996</v>
      </c>
      <c r="C13" s="35">
        <v>545</v>
      </c>
      <c r="D13" s="39">
        <v>29419956.329999998</v>
      </c>
      <c r="E13" s="35">
        <v>511</v>
      </c>
      <c r="F13" s="39">
        <v>1756140.0000000002</v>
      </c>
      <c r="G13" s="35">
        <v>117</v>
      </c>
      <c r="H13" s="39">
        <v>102385907.93000001</v>
      </c>
      <c r="I13" s="35">
        <v>601</v>
      </c>
      <c r="J13" s="39">
        <v>35909424.25</v>
      </c>
      <c r="K13" s="35">
        <v>559</v>
      </c>
      <c r="L13" s="39">
        <v>1985709.0000000007</v>
      </c>
      <c r="M13" s="36">
        <v>128</v>
      </c>
      <c r="N13" s="34"/>
    </row>
    <row r="14" spans="1:14" x14ac:dyDescent="0.25">
      <c r="A14" s="34" t="s">
        <v>166</v>
      </c>
      <c r="B14" s="39">
        <v>204235010.41999999</v>
      </c>
      <c r="C14" s="35">
        <v>539</v>
      </c>
      <c r="D14" s="39">
        <v>29878055.68</v>
      </c>
      <c r="E14" s="35">
        <v>512</v>
      </c>
      <c r="F14" s="39">
        <v>788236.16666666663</v>
      </c>
      <c r="G14" s="35">
        <v>136</v>
      </c>
      <c r="H14" s="39">
        <v>192493364.63</v>
      </c>
      <c r="I14" s="35">
        <v>614</v>
      </c>
      <c r="J14" s="39">
        <v>33407793.719999999</v>
      </c>
      <c r="K14" s="35">
        <v>578</v>
      </c>
      <c r="L14" s="39">
        <v>1250572.5000000002</v>
      </c>
      <c r="M14" s="36">
        <v>153</v>
      </c>
      <c r="N14" s="34"/>
    </row>
    <row r="15" spans="1:14" x14ac:dyDescent="0.25">
      <c r="A15" s="34" t="s">
        <v>167</v>
      </c>
      <c r="B15" s="39">
        <v>74394386.829999998</v>
      </c>
      <c r="C15" s="35">
        <v>393</v>
      </c>
      <c r="D15" s="39">
        <v>16642367.130000001</v>
      </c>
      <c r="E15" s="35">
        <v>368</v>
      </c>
      <c r="F15" s="39">
        <v>383695.83333333326</v>
      </c>
      <c r="G15" s="35">
        <v>94</v>
      </c>
      <c r="H15" s="39">
        <v>83949467.909999996</v>
      </c>
      <c r="I15" s="35">
        <v>450</v>
      </c>
      <c r="J15" s="39">
        <v>19919432.030000001</v>
      </c>
      <c r="K15" s="35">
        <v>416</v>
      </c>
      <c r="L15" s="39">
        <v>594344.49999999988</v>
      </c>
      <c r="M15" s="36">
        <v>109</v>
      </c>
      <c r="N15" s="34"/>
    </row>
    <row r="16" spans="1:14" x14ac:dyDescent="0.25">
      <c r="A16" s="34" t="s">
        <v>168</v>
      </c>
      <c r="B16" s="34">
        <v>82448736.859999999</v>
      </c>
      <c r="C16" s="35">
        <v>437</v>
      </c>
      <c r="D16" s="34">
        <v>17118734.07</v>
      </c>
      <c r="E16" s="35">
        <v>401</v>
      </c>
      <c r="F16" s="34">
        <v>506100.16666666669</v>
      </c>
      <c r="G16" s="35">
        <v>121</v>
      </c>
      <c r="H16" s="34">
        <v>74007512.370000005</v>
      </c>
      <c r="I16" s="35">
        <v>485</v>
      </c>
      <c r="J16" s="34">
        <v>18107208.690000001</v>
      </c>
      <c r="K16" s="35">
        <v>448</v>
      </c>
      <c r="L16" s="34">
        <v>784413.99999999953</v>
      </c>
      <c r="M16" s="36">
        <v>144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2020-06-19T19:33:47Z</dcterms:modified>
</cp:coreProperties>
</file>