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15CC82C-26D2-48AB-972D-FC2BE79D555F}" xr6:coauthVersionLast="47" xr6:coauthVersionMax="47" xr10:uidLastSave="{00000000-0000-0000-0000-000000000000}"/>
  <bookViews>
    <workbookView xWindow="300" yWindow="192" windowWidth="19920" windowHeight="1281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I348" i="3" s="1"/>
  <c r="E348" i="3"/>
  <c r="K348" i="3" s="1"/>
  <c r="D348" i="3"/>
  <c r="C348" i="3"/>
  <c r="B348" i="3"/>
  <c r="H347" i="3"/>
  <c r="K347" i="3" s="1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I346" i="3" s="1"/>
  <c r="E346" i="3"/>
  <c r="K346" i="3" s="1"/>
  <c r="D346" i="3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I344" i="3" s="1"/>
  <c r="E344" i="3"/>
  <c r="K344" i="3" s="1"/>
  <c r="D344" i="3"/>
  <c r="C344" i="3"/>
  <c r="B344" i="3"/>
  <c r="H343" i="3"/>
  <c r="K343" i="3" s="1"/>
  <c r="G343" i="3"/>
  <c r="F343" i="3"/>
  <c r="E343" i="3"/>
  <c r="D343" i="3"/>
  <c r="J343" i="3" s="1"/>
  <c r="C343" i="3"/>
  <c r="I343" i="3" s="1"/>
  <c r="B343" i="3"/>
  <c r="J342" i="3"/>
  <c r="H342" i="3"/>
  <c r="G342" i="3"/>
  <c r="F342" i="3"/>
  <c r="I342" i="3" s="1"/>
  <c r="E342" i="3"/>
  <c r="K342" i="3" s="1"/>
  <c r="D342" i="3"/>
  <c r="C342" i="3"/>
  <c r="B342" i="3"/>
  <c r="H341" i="3"/>
  <c r="K341" i="3" s="1"/>
  <c r="G341" i="3"/>
  <c r="F341" i="3"/>
  <c r="E341" i="3"/>
  <c r="D341" i="3"/>
  <c r="J341" i="3" s="1"/>
  <c r="C341" i="3"/>
  <c r="I341" i="3" s="1"/>
  <c r="B341" i="3"/>
  <c r="J340" i="3"/>
  <c r="H340" i="3"/>
  <c r="G340" i="3"/>
  <c r="F340" i="3"/>
  <c r="I340" i="3" s="1"/>
  <c r="E340" i="3"/>
  <c r="K340" i="3" s="1"/>
  <c r="D340" i="3"/>
  <c r="C340" i="3"/>
  <c r="B340" i="3"/>
  <c r="H339" i="3"/>
  <c r="K339" i="3" s="1"/>
  <c r="G339" i="3"/>
  <c r="F339" i="3"/>
  <c r="E339" i="3"/>
  <c r="D339" i="3"/>
  <c r="J339" i="3" s="1"/>
  <c r="C339" i="3"/>
  <c r="I339" i="3" s="1"/>
  <c r="B339" i="3"/>
  <c r="J338" i="3"/>
  <c r="H338" i="3"/>
  <c r="G338" i="3"/>
  <c r="F338" i="3"/>
  <c r="E338" i="3"/>
  <c r="K338" i="3" s="1"/>
  <c r="D338" i="3"/>
  <c r="C338" i="3"/>
  <c r="I338" i="3" s="1"/>
  <c r="B338" i="3"/>
  <c r="H337" i="3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I336" i="3" s="1"/>
  <c r="E336" i="3"/>
  <c r="K336" i="3" s="1"/>
  <c r="D336" i="3"/>
  <c r="C336" i="3"/>
  <c r="B336" i="3"/>
  <c r="H335" i="3"/>
  <c r="K335" i="3" s="1"/>
  <c r="G335" i="3"/>
  <c r="F335" i="3"/>
  <c r="E335" i="3"/>
  <c r="D335" i="3"/>
  <c r="J335" i="3" s="1"/>
  <c r="C335" i="3"/>
  <c r="I335" i="3" s="1"/>
  <c r="B335" i="3"/>
  <c r="J334" i="3"/>
  <c r="H334" i="3"/>
  <c r="G334" i="3"/>
  <c r="F334" i="3"/>
  <c r="I334" i="3" s="1"/>
  <c r="E334" i="3"/>
  <c r="K334" i="3" s="1"/>
  <c r="D334" i="3"/>
  <c r="C334" i="3"/>
  <c r="B334" i="3"/>
  <c r="H333" i="3"/>
  <c r="K333" i="3" s="1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I332" i="3" s="1"/>
  <c r="E332" i="3"/>
  <c r="K332" i="3" s="1"/>
  <c r="D332" i="3"/>
  <c r="C332" i="3"/>
  <c r="B332" i="3"/>
  <c r="J331" i="3"/>
  <c r="H331" i="3"/>
  <c r="K331" i="3" s="1"/>
  <c r="G331" i="3"/>
  <c r="F331" i="3"/>
  <c r="E331" i="3"/>
  <c r="D331" i="3"/>
  <c r="C331" i="3"/>
  <c r="I331" i="3" s="1"/>
  <c r="B331" i="3"/>
  <c r="J330" i="3"/>
  <c r="H330" i="3"/>
  <c r="G330" i="3"/>
  <c r="F330" i="3"/>
  <c r="I330" i="3" s="1"/>
  <c r="E330" i="3"/>
  <c r="K330" i="3" s="1"/>
  <c r="D330" i="3"/>
  <c r="C330" i="3"/>
  <c r="B330" i="3"/>
  <c r="H329" i="3"/>
  <c r="K329" i="3" s="1"/>
  <c r="G329" i="3"/>
  <c r="F329" i="3"/>
  <c r="E329" i="3"/>
  <c r="D329" i="3"/>
  <c r="J329" i="3" s="1"/>
  <c r="C329" i="3"/>
  <c r="B329" i="3"/>
  <c r="J328" i="3"/>
  <c r="H328" i="3"/>
  <c r="G328" i="3"/>
  <c r="F328" i="3"/>
  <c r="I328" i="3" s="1"/>
  <c r="E328" i="3"/>
  <c r="D328" i="3"/>
  <c r="C328" i="3"/>
  <c r="B328" i="3"/>
  <c r="H327" i="3"/>
  <c r="K327" i="3" s="1"/>
  <c r="G327" i="3"/>
  <c r="F327" i="3"/>
  <c r="E327" i="3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H325" i="3"/>
  <c r="K325" i="3" s="1"/>
  <c r="G325" i="3"/>
  <c r="F325" i="3"/>
  <c r="E325" i="3"/>
  <c r="D325" i="3"/>
  <c r="J325" i="3" s="1"/>
  <c r="C325" i="3"/>
  <c r="I325" i="3" s="1"/>
  <c r="B325" i="3"/>
  <c r="J324" i="3"/>
  <c r="H324" i="3"/>
  <c r="G324" i="3"/>
  <c r="F324" i="3"/>
  <c r="I324" i="3" s="1"/>
  <c r="E324" i="3"/>
  <c r="K324" i="3" s="1"/>
  <c r="D324" i="3"/>
  <c r="C324" i="3"/>
  <c r="B324" i="3"/>
  <c r="H323" i="3"/>
  <c r="K323" i="3" s="1"/>
  <c r="G323" i="3"/>
  <c r="F323" i="3"/>
  <c r="E323" i="3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H321" i="3"/>
  <c r="K321" i="3" s="1"/>
  <c r="G321" i="3"/>
  <c r="F321" i="3"/>
  <c r="E321" i="3"/>
  <c r="D321" i="3"/>
  <c r="J321" i="3" s="1"/>
  <c r="C321" i="3"/>
  <c r="B321" i="3"/>
  <c r="J320" i="3"/>
  <c r="H320" i="3"/>
  <c r="G320" i="3"/>
  <c r="F320" i="3"/>
  <c r="I320" i="3" s="1"/>
  <c r="E320" i="3"/>
  <c r="K320" i="3" s="1"/>
  <c r="D320" i="3"/>
  <c r="C320" i="3"/>
  <c r="B320" i="3"/>
  <c r="H319" i="3"/>
  <c r="K319" i="3" s="1"/>
  <c r="G319" i="3"/>
  <c r="F319" i="3"/>
  <c r="E319" i="3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I316" i="3" s="1"/>
  <c r="E316" i="3"/>
  <c r="K316" i="3" s="1"/>
  <c r="D316" i="3"/>
  <c r="C316" i="3"/>
  <c r="B316" i="3"/>
  <c r="J315" i="3"/>
  <c r="H315" i="3"/>
  <c r="K315" i="3" s="1"/>
  <c r="G315" i="3"/>
  <c r="F315" i="3"/>
  <c r="E315" i="3"/>
  <c r="D315" i="3"/>
  <c r="C315" i="3"/>
  <c r="I315" i="3" s="1"/>
  <c r="B315" i="3"/>
  <c r="J314" i="3"/>
  <c r="H314" i="3"/>
  <c r="G314" i="3"/>
  <c r="F314" i="3"/>
  <c r="I314" i="3" s="1"/>
  <c r="E314" i="3"/>
  <c r="K314" i="3" s="1"/>
  <c r="D314" i="3"/>
  <c r="C314" i="3"/>
  <c r="B314" i="3"/>
  <c r="H313" i="3"/>
  <c r="K313" i="3" s="1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I312" i="3" s="1"/>
  <c r="E312" i="3"/>
  <c r="D312" i="3"/>
  <c r="C312" i="3"/>
  <c r="B312" i="3"/>
  <c r="H311" i="3"/>
  <c r="K311" i="3" s="1"/>
  <c r="G311" i="3"/>
  <c r="F311" i="3"/>
  <c r="E311" i="3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I308" i="3" s="1"/>
  <c r="E308" i="3"/>
  <c r="D308" i="3"/>
  <c r="C308" i="3"/>
  <c r="B308" i="3"/>
  <c r="J307" i="3"/>
  <c r="H307" i="3"/>
  <c r="K307" i="3" s="1"/>
  <c r="G307" i="3"/>
  <c r="F307" i="3"/>
  <c r="E307" i="3"/>
  <c r="D307" i="3"/>
  <c r="C307" i="3"/>
  <c r="I307" i="3" s="1"/>
  <c r="B307" i="3"/>
  <c r="J306" i="3"/>
  <c r="H306" i="3"/>
  <c r="G306" i="3"/>
  <c r="F306" i="3"/>
  <c r="I306" i="3" s="1"/>
  <c r="E306" i="3"/>
  <c r="K306" i="3" s="1"/>
  <c r="D306" i="3"/>
  <c r="C306" i="3"/>
  <c r="B306" i="3"/>
  <c r="H305" i="3"/>
  <c r="K305" i="3" s="1"/>
  <c r="G305" i="3"/>
  <c r="F305" i="3"/>
  <c r="E305" i="3"/>
  <c r="D305" i="3"/>
  <c r="J305" i="3" s="1"/>
  <c r="C305" i="3"/>
  <c r="B305" i="3"/>
  <c r="J304" i="3"/>
  <c r="H304" i="3"/>
  <c r="G304" i="3"/>
  <c r="F304" i="3"/>
  <c r="I304" i="3" s="1"/>
  <c r="E304" i="3"/>
  <c r="D304" i="3"/>
  <c r="C304" i="3"/>
  <c r="B304" i="3"/>
  <c r="J303" i="3"/>
  <c r="H303" i="3"/>
  <c r="K303" i="3" s="1"/>
  <c r="G303" i="3"/>
  <c r="F303" i="3"/>
  <c r="E303" i="3"/>
  <c r="D303" i="3"/>
  <c r="C303" i="3"/>
  <c r="I303" i="3" s="1"/>
  <c r="B303" i="3"/>
  <c r="J302" i="3"/>
  <c r="H302" i="3"/>
  <c r="G302" i="3"/>
  <c r="F302" i="3"/>
  <c r="I302" i="3" s="1"/>
  <c r="E302" i="3"/>
  <c r="K302" i="3" s="1"/>
  <c r="D302" i="3"/>
  <c r="C302" i="3"/>
  <c r="B302" i="3"/>
  <c r="H301" i="3"/>
  <c r="K301" i="3" s="1"/>
  <c r="G301" i="3"/>
  <c r="F301" i="3"/>
  <c r="E301" i="3"/>
  <c r="D301" i="3"/>
  <c r="J301" i="3" s="1"/>
  <c r="C301" i="3"/>
  <c r="B301" i="3"/>
  <c r="J300" i="3"/>
  <c r="H300" i="3"/>
  <c r="G300" i="3"/>
  <c r="F300" i="3"/>
  <c r="I300" i="3" s="1"/>
  <c r="E300" i="3"/>
  <c r="K300" i="3" s="1"/>
  <c r="D300" i="3"/>
  <c r="C300" i="3"/>
  <c r="B300" i="3"/>
  <c r="J299" i="3"/>
  <c r="H299" i="3"/>
  <c r="K299" i="3" s="1"/>
  <c r="G299" i="3"/>
  <c r="F299" i="3"/>
  <c r="E299" i="3"/>
  <c r="D299" i="3"/>
  <c r="C299" i="3"/>
  <c r="I299" i="3" s="1"/>
  <c r="B299" i="3"/>
  <c r="J298" i="3"/>
  <c r="H298" i="3"/>
  <c r="G298" i="3"/>
  <c r="F298" i="3"/>
  <c r="I298" i="3" s="1"/>
  <c r="E298" i="3"/>
  <c r="K298" i="3" s="1"/>
  <c r="D298" i="3"/>
  <c r="C298" i="3"/>
  <c r="B298" i="3"/>
  <c r="H297" i="3"/>
  <c r="K297" i="3" s="1"/>
  <c r="G297" i="3"/>
  <c r="F297" i="3"/>
  <c r="E297" i="3"/>
  <c r="D297" i="3"/>
  <c r="J297" i="3" s="1"/>
  <c r="C297" i="3"/>
  <c r="B297" i="3"/>
  <c r="J296" i="3"/>
  <c r="H296" i="3"/>
  <c r="G296" i="3"/>
  <c r="F296" i="3"/>
  <c r="I296" i="3" s="1"/>
  <c r="E296" i="3"/>
  <c r="D296" i="3"/>
  <c r="C296" i="3"/>
  <c r="B296" i="3"/>
  <c r="H295" i="3"/>
  <c r="K295" i="3" s="1"/>
  <c r="G295" i="3"/>
  <c r="F295" i="3"/>
  <c r="E295" i="3"/>
  <c r="D295" i="3"/>
  <c r="J295" i="3" s="1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H293" i="3"/>
  <c r="K293" i="3" s="1"/>
  <c r="G293" i="3"/>
  <c r="F293" i="3"/>
  <c r="E293" i="3"/>
  <c r="D293" i="3"/>
  <c r="J293" i="3" s="1"/>
  <c r="C293" i="3"/>
  <c r="I293" i="3" s="1"/>
  <c r="B293" i="3"/>
  <c r="J292" i="3"/>
  <c r="H292" i="3"/>
  <c r="G292" i="3"/>
  <c r="F292" i="3"/>
  <c r="I292" i="3" s="1"/>
  <c r="E292" i="3"/>
  <c r="K292" i="3" s="1"/>
  <c r="D292" i="3"/>
  <c r="C292" i="3"/>
  <c r="B292" i="3"/>
  <c r="H291" i="3"/>
  <c r="K291" i="3" s="1"/>
  <c r="G291" i="3"/>
  <c r="F291" i="3"/>
  <c r="E291" i="3"/>
  <c r="D291" i="3"/>
  <c r="J291" i="3" s="1"/>
  <c r="C291" i="3"/>
  <c r="I291" i="3" s="1"/>
  <c r="B291" i="3"/>
  <c r="H290" i="3"/>
  <c r="G290" i="3"/>
  <c r="F290" i="3"/>
  <c r="I290" i="3" s="1"/>
  <c r="E290" i="3"/>
  <c r="K290" i="3" s="1"/>
  <c r="D290" i="3"/>
  <c r="J290" i="3" s="1"/>
  <c r="C290" i="3"/>
  <c r="B290" i="3"/>
  <c r="H289" i="3"/>
  <c r="K289" i="3" s="1"/>
  <c r="G289" i="3"/>
  <c r="F289" i="3"/>
  <c r="E289" i="3"/>
  <c r="D289" i="3"/>
  <c r="J289" i="3" s="1"/>
  <c r="C289" i="3"/>
  <c r="B289" i="3"/>
  <c r="J288" i="3"/>
  <c r="H288" i="3"/>
  <c r="G288" i="3"/>
  <c r="F288" i="3"/>
  <c r="I288" i="3" s="1"/>
  <c r="E288" i="3"/>
  <c r="K288" i="3" s="1"/>
  <c r="D288" i="3"/>
  <c r="C288" i="3"/>
  <c r="B288" i="3"/>
  <c r="H287" i="3"/>
  <c r="K287" i="3" s="1"/>
  <c r="G287" i="3"/>
  <c r="F287" i="3"/>
  <c r="E287" i="3"/>
  <c r="D287" i="3"/>
  <c r="J287" i="3" s="1"/>
  <c r="C287" i="3"/>
  <c r="I287" i="3" s="1"/>
  <c r="B287" i="3"/>
  <c r="H286" i="3"/>
  <c r="G286" i="3"/>
  <c r="F286" i="3"/>
  <c r="I286" i="3" s="1"/>
  <c r="E286" i="3"/>
  <c r="K286" i="3" s="1"/>
  <c r="D286" i="3"/>
  <c r="J286" i="3" s="1"/>
  <c r="C286" i="3"/>
  <c r="B286" i="3"/>
  <c r="H285" i="3"/>
  <c r="K285" i="3" s="1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I284" i="3" s="1"/>
  <c r="E284" i="3"/>
  <c r="K284" i="3" s="1"/>
  <c r="D284" i="3"/>
  <c r="C284" i="3"/>
  <c r="B284" i="3"/>
  <c r="J283" i="3"/>
  <c r="H283" i="3"/>
  <c r="K283" i="3" s="1"/>
  <c r="G283" i="3"/>
  <c r="F283" i="3"/>
  <c r="E283" i="3"/>
  <c r="D283" i="3"/>
  <c r="C283" i="3"/>
  <c r="I283" i="3" s="1"/>
  <c r="B283" i="3"/>
  <c r="J282" i="3"/>
  <c r="H282" i="3"/>
  <c r="G282" i="3"/>
  <c r="F282" i="3"/>
  <c r="I282" i="3" s="1"/>
  <c r="E282" i="3"/>
  <c r="K282" i="3" s="1"/>
  <c r="D282" i="3"/>
  <c r="C282" i="3"/>
  <c r="B282" i="3"/>
  <c r="H281" i="3"/>
  <c r="K281" i="3" s="1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I280" i="3" s="1"/>
  <c r="E280" i="3"/>
  <c r="D280" i="3"/>
  <c r="C280" i="3"/>
  <c r="B280" i="3"/>
  <c r="H279" i="3"/>
  <c r="K279" i="3" s="1"/>
  <c r="G279" i="3"/>
  <c r="F279" i="3"/>
  <c r="E279" i="3"/>
  <c r="D279" i="3"/>
  <c r="J279" i="3" s="1"/>
  <c r="C279" i="3"/>
  <c r="I279" i="3" s="1"/>
  <c r="B279" i="3"/>
  <c r="H278" i="3"/>
  <c r="G278" i="3"/>
  <c r="F278" i="3"/>
  <c r="I278" i="3" s="1"/>
  <c r="E278" i="3"/>
  <c r="K278" i="3" s="1"/>
  <c r="D278" i="3"/>
  <c r="J278" i="3" s="1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I276" i="3" s="1"/>
  <c r="E276" i="3"/>
  <c r="D276" i="3"/>
  <c r="C276" i="3"/>
  <c r="B276" i="3"/>
  <c r="J275" i="3"/>
  <c r="H275" i="3"/>
  <c r="K275" i="3" s="1"/>
  <c r="G275" i="3"/>
  <c r="F275" i="3"/>
  <c r="E275" i="3"/>
  <c r="D275" i="3"/>
  <c r="C275" i="3"/>
  <c r="I275" i="3" s="1"/>
  <c r="B275" i="3"/>
  <c r="J274" i="3"/>
  <c r="H274" i="3"/>
  <c r="G274" i="3"/>
  <c r="F274" i="3"/>
  <c r="I274" i="3" s="1"/>
  <c r="E274" i="3"/>
  <c r="K274" i="3" s="1"/>
  <c r="D274" i="3"/>
  <c r="C274" i="3"/>
  <c r="B274" i="3"/>
  <c r="H273" i="3"/>
  <c r="K273" i="3" s="1"/>
  <c r="G273" i="3"/>
  <c r="F273" i="3"/>
  <c r="E273" i="3"/>
  <c r="D273" i="3"/>
  <c r="J273" i="3" s="1"/>
  <c r="C273" i="3"/>
  <c r="B273" i="3"/>
  <c r="J272" i="3"/>
  <c r="H272" i="3"/>
  <c r="G272" i="3"/>
  <c r="F272" i="3"/>
  <c r="I272" i="3" s="1"/>
  <c r="E272" i="3"/>
  <c r="D272" i="3"/>
  <c r="C272" i="3"/>
  <c r="B272" i="3"/>
  <c r="J271" i="3"/>
  <c r="H271" i="3"/>
  <c r="K271" i="3" s="1"/>
  <c r="G271" i="3"/>
  <c r="F271" i="3"/>
  <c r="E271" i="3"/>
  <c r="D271" i="3"/>
  <c r="C271" i="3"/>
  <c r="I271" i="3" s="1"/>
  <c r="B271" i="3"/>
  <c r="J270" i="3"/>
  <c r="H270" i="3"/>
  <c r="G270" i="3"/>
  <c r="F270" i="3"/>
  <c r="I270" i="3" s="1"/>
  <c r="E270" i="3"/>
  <c r="K270" i="3" s="1"/>
  <c r="D270" i="3"/>
  <c r="C270" i="3"/>
  <c r="B270" i="3"/>
  <c r="H269" i="3"/>
  <c r="K269" i="3" s="1"/>
  <c r="G269" i="3"/>
  <c r="F269" i="3"/>
  <c r="E269" i="3"/>
  <c r="D269" i="3"/>
  <c r="J269" i="3" s="1"/>
  <c r="C269" i="3"/>
  <c r="B269" i="3"/>
  <c r="J268" i="3"/>
  <c r="H268" i="3"/>
  <c r="G268" i="3"/>
  <c r="F268" i="3"/>
  <c r="I268" i="3" s="1"/>
  <c r="E268" i="3"/>
  <c r="K268" i="3" s="1"/>
  <c r="D268" i="3"/>
  <c r="C268" i="3"/>
  <c r="B268" i="3"/>
  <c r="J267" i="3"/>
  <c r="H267" i="3"/>
  <c r="K267" i="3" s="1"/>
  <c r="G267" i="3"/>
  <c r="F267" i="3"/>
  <c r="E267" i="3"/>
  <c r="D267" i="3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H265" i="3"/>
  <c r="K265" i="3" s="1"/>
  <c r="G265" i="3"/>
  <c r="F265" i="3"/>
  <c r="E265" i="3"/>
  <c r="D265" i="3"/>
  <c r="J265" i="3" s="1"/>
  <c r="C265" i="3"/>
  <c r="B265" i="3"/>
  <c r="J264" i="3"/>
  <c r="H264" i="3"/>
  <c r="G264" i="3"/>
  <c r="F264" i="3"/>
  <c r="I264" i="3" s="1"/>
  <c r="E264" i="3"/>
  <c r="D264" i="3"/>
  <c r="C264" i="3"/>
  <c r="B264" i="3"/>
  <c r="H263" i="3"/>
  <c r="K263" i="3" s="1"/>
  <c r="G263" i="3"/>
  <c r="F263" i="3"/>
  <c r="E263" i="3"/>
  <c r="D263" i="3"/>
  <c r="J263" i="3" s="1"/>
  <c r="C263" i="3"/>
  <c r="I263" i="3" s="1"/>
  <c r="B263" i="3"/>
  <c r="H262" i="3"/>
  <c r="G262" i="3"/>
  <c r="F262" i="3"/>
  <c r="I262" i="3" s="1"/>
  <c r="E262" i="3"/>
  <c r="K262" i="3" s="1"/>
  <c r="D262" i="3"/>
  <c r="J262" i="3" s="1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I260" i="3" s="1"/>
  <c r="E260" i="3"/>
  <c r="K260" i="3" s="1"/>
  <c r="D260" i="3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H258" i="3"/>
  <c r="G258" i="3"/>
  <c r="F258" i="3"/>
  <c r="I258" i="3" s="1"/>
  <c r="E258" i="3"/>
  <c r="K258" i="3" s="1"/>
  <c r="D258" i="3"/>
  <c r="J258" i="3" s="1"/>
  <c r="C258" i="3"/>
  <c r="B258" i="3"/>
  <c r="H257" i="3"/>
  <c r="K257" i="3" s="1"/>
  <c r="G257" i="3"/>
  <c r="F257" i="3"/>
  <c r="E257" i="3"/>
  <c r="D257" i="3"/>
  <c r="J257" i="3" s="1"/>
  <c r="C257" i="3"/>
  <c r="B257" i="3"/>
  <c r="J256" i="3"/>
  <c r="H256" i="3"/>
  <c r="G256" i="3"/>
  <c r="F256" i="3"/>
  <c r="I256" i="3" s="1"/>
  <c r="E256" i="3"/>
  <c r="K256" i="3" s="1"/>
  <c r="D256" i="3"/>
  <c r="C256" i="3"/>
  <c r="B256" i="3"/>
  <c r="H255" i="3"/>
  <c r="K255" i="3" s="1"/>
  <c r="G255" i="3"/>
  <c r="F255" i="3"/>
  <c r="E255" i="3"/>
  <c r="D255" i="3"/>
  <c r="J255" i="3" s="1"/>
  <c r="C255" i="3"/>
  <c r="I255" i="3" s="1"/>
  <c r="B255" i="3"/>
  <c r="H254" i="3"/>
  <c r="G254" i="3"/>
  <c r="F254" i="3"/>
  <c r="I254" i="3" s="1"/>
  <c r="E254" i="3"/>
  <c r="K254" i="3" s="1"/>
  <c r="D254" i="3"/>
  <c r="J254" i="3" s="1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J252" i="3"/>
  <c r="H252" i="3"/>
  <c r="G252" i="3"/>
  <c r="F252" i="3"/>
  <c r="I252" i="3" s="1"/>
  <c r="E252" i="3"/>
  <c r="K252" i="3" s="1"/>
  <c r="D252" i="3"/>
  <c r="C252" i="3"/>
  <c r="B252" i="3"/>
  <c r="J251" i="3"/>
  <c r="H251" i="3"/>
  <c r="K251" i="3" s="1"/>
  <c r="G251" i="3"/>
  <c r="F251" i="3"/>
  <c r="E251" i="3"/>
  <c r="D251" i="3"/>
  <c r="C251" i="3"/>
  <c r="I251" i="3" s="1"/>
  <c r="B251" i="3"/>
  <c r="J250" i="3"/>
  <c r="H250" i="3"/>
  <c r="G250" i="3"/>
  <c r="F250" i="3"/>
  <c r="I250" i="3" s="1"/>
  <c r="E250" i="3"/>
  <c r="K250" i="3" s="1"/>
  <c r="D250" i="3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I248" i="3" s="1"/>
  <c r="E248" i="3"/>
  <c r="D248" i="3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H246" i="3"/>
  <c r="G246" i="3"/>
  <c r="F246" i="3"/>
  <c r="I246" i="3" s="1"/>
  <c r="E246" i="3"/>
  <c r="K246" i="3" s="1"/>
  <c r="D246" i="3"/>
  <c r="J246" i="3" s="1"/>
  <c r="C246" i="3"/>
  <c r="B246" i="3"/>
  <c r="H245" i="3"/>
  <c r="K245" i="3" s="1"/>
  <c r="G245" i="3"/>
  <c r="F245" i="3"/>
  <c r="E245" i="3"/>
  <c r="D245" i="3"/>
  <c r="J245" i="3" s="1"/>
  <c r="C245" i="3"/>
  <c r="I245" i="3" s="1"/>
  <c r="B245" i="3"/>
  <c r="J244" i="3"/>
  <c r="I244" i="3"/>
  <c r="H244" i="3"/>
  <c r="G244" i="3"/>
  <c r="F244" i="3"/>
  <c r="E244" i="3"/>
  <c r="D244" i="3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J242" i="3"/>
  <c r="H242" i="3"/>
  <c r="G242" i="3"/>
  <c r="F242" i="3"/>
  <c r="I242" i="3" s="1"/>
  <c r="E242" i="3"/>
  <c r="K242" i="3" s="1"/>
  <c r="D242" i="3"/>
  <c r="C242" i="3"/>
  <c r="B242" i="3"/>
  <c r="H241" i="3"/>
  <c r="K241" i="3" s="1"/>
  <c r="G241" i="3"/>
  <c r="F241" i="3"/>
  <c r="E241" i="3"/>
  <c r="D241" i="3"/>
  <c r="J241" i="3" s="1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H238" i="3"/>
  <c r="G238" i="3"/>
  <c r="F238" i="3"/>
  <c r="I238" i="3" s="1"/>
  <c r="E238" i="3"/>
  <c r="K238" i="3" s="1"/>
  <c r="D238" i="3"/>
  <c r="J238" i="3" s="1"/>
  <c r="C238" i="3"/>
  <c r="B238" i="3"/>
  <c r="H237" i="3"/>
  <c r="K237" i="3" s="1"/>
  <c r="G237" i="3"/>
  <c r="F237" i="3"/>
  <c r="E237" i="3"/>
  <c r="D237" i="3"/>
  <c r="J237" i="3" s="1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H235" i="3"/>
  <c r="K235" i="3" s="1"/>
  <c r="G235" i="3"/>
  <c r="F235" i="3"/>
  <c r="E235" i="3"/>
  <c r="D235" i="3"/>
  <c r="J235" i="3" s="1"/>
  <c r="C235" i="3"/>
  <c r="I235" i="3" s="1"/>
  <c r="B235" i="3"/>
  <c r="H234" i="3"/>
  <c r="G234" i="3"/>
  <c r="F234" i="3"/>
  <c r="I234" i="3" s="1"/>
  <c r="E234" i="3"/>
  <c r="K234" i="3" s="1"/>
  <c r="D234" i="3"/>
  <c r="J234" i="3" s="1"/>
  <c r="C234" i="3"/>
  <c r="B234" i="3"/>
  <c r="H233" i="3"/>
  <c r="K233" i="3" s="1"/>
  <c r="G233" i="3"/>
  <c r="F233" i="3"/>
  <c r="E233" i="3"/>
  <c r="D233" i="3"/>
  <c r="J233" i="3" s="1"/>
  <c r="C233" i="3"/>
  <c r="B233" i="3"/>
  <c r="J232" i="3"/>
  <c r="H232" i="3"/>
  <c r="G232" i="3"/>
  <c r="F232" i="3"/>
  <c r="I232" i="3" s="1"/>
  <c r="E232" i="3"/>
  <c r="K232" i="3" s="1"/>
  <c r="D232" i="3"/>
  <c r="C232" i="3"/>
  <c r="B232" i="3"/>
  <c r="H231" i="3"/>
  <c r="K231" i="3" s="1"/>
  <c r="G231" i="3"/>
  <c r="F231" i="3"/>
  <c r="E231" i="3"/>
  <c r="D231" i="3"/>
  <c r="J231" i="3" s="1"/>
  <c r="C231" i="3"/>
  <c r="I231" i="3" s="1"/>
  <c r="B231" i="3"/>
  <c r="H230" i="3"/>
  <c r="G230" i="3"/>
  <c r="F230" i="3"/>
  <c r="I230" i="3" s="1"/>
  <c r="E230" i="3"/>
  <c r="D230" i="3"/>
  <c r="J230" i="3" s="1"/>
  <c r="C230" i="3"/>
  <c r="B230" i="3"/>
  <c r="H229" i="3"/>
  <c r="K229" i="3" s="1"/>
  <c r="G229" i="3"/>
  <c r="F229" i="3"/>
  <c r="E229" i="3"/>
  <c r="D229" i="3"/>
  <c r="J229" i="3" s="1"/>
  <c r="C229" i="3"/>
  <c r="B229" i="3"/>
  <c r="J228" i="3"/>
  <c r="I228" i="3"/>
  <c r="H228" i="3"/>
  <c r="G228" i="3"/>
  <c r="F228" i="3"/>
  <c r="E228" i="3"/>
  <c r="K228" i="3" s="1"/>
  <c r="D228" i="3"/>
  <c r="C228" i="3"/>
  <c r="B228" i="3"/>
  <c r="J227" i="3"/>
  <c r="H227" i="3"/>
  <c r="K227" i="3" s="1"/>
  <c r="G227" i="3"/>
  <c r="F227" i="3"/>
  <c r="E227" i="3"/>
  <c r="D227" i="3"/>
  <c r="C227" i="3"/>
  <c r="B227" i="3"/>
  <c r="J226" i="3"/>
  <c r="H226" i="3"/>
  <c r="G226" i="3"/>
  <c r="F226" i="3"/>
  <c r="I226" i="3" s="1"/>
  <c r="E226" i="3"/>
  <c r="D226" i="3"/>
  <c r="C226" i="3"/>
  <c r="B226" i="3"/>
  <c r="H225" i="3"/>
  <c r="K225" i="3" s="1"/>
  <c r="G225" i="3"/>
  <c r="J225" i="3" s="1"/>
  <c r="F225" i="3"/>
  <c r="E225" i="3"/>
  <c r="D225" i="3"/>
  <c r="C225" i="3"/>
  <c r="B225" i="3"/>
  <c r="I224" i="3"/>
  <c r="H224" i="3"/>
  <c r="G224" i="3"/>
  <c r="F224" i="3"/>
  <c r="E224" i="3"/>
  <c r="D224" i="3"/>
  <c r="J224" i="3" s="1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G222" i="3"/>
  <c r="F222" i="3"/>
  <c r="I222" i="3" s="1"/>
  <c r="E222" i="3"/>
  <c r="D222" i="3"/>
  <c r="J222" i="3" s="1"/>
  <c r="C222" i="3"/>
  <c r="B222" i="3"/>
  <c r="H221" i="3"/>
  <c r="K221" i="3" s="1"/>
  <c r="G221" i="3"/>
  <c r="F221" i="3"/>
  <c r="E221" i="3"/>
  <c r="D221" i="3"/>
  <c r="J221" i="3" s="1"/>
  <c r="C221" i="3"/>
  <c r="I221" i="3" s="1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B219" i="3"/>
  <c r="H218" i="3"/>
  <c r="G218" i="3"/>
  <c r="F218" i="3"/>
  <c r="I218" i="3" s="1"/>
  <c r="E218" i="3"/>
  <c r="K218" i="3" s="1"/>
  <c r="D218" i="3"/>
  <c r="J218" i="3" s="1"/>
  <c r="C218" i="3"/>
  <c r="B218" i="3"/>
  <c r="H217" i="3"/>
  <c r="K217" i="3" s="1"/>
  <c r="G217" i="3"/>
  <c r="F217" i="3"/>
  <c r="E217" i="3"/>
  <c r="D217" i="3"/>
  <c r="J217" i="3" s="1"/>
  <c r="C217" i="3"/>
  <c r="B217" i="3"/>
  <c r="J216" i="3"/>
  <c r="I216" i="3"/>
  <c r="H216" i="3"/>
  <c r="G216" i="3"/>
  <c r="F216" i="3"/>
  <c r="E216" i="3"/>
  <c r="K216" i="3" s="1"/>
  <c r="D216" i="3"/>
  <c r="C216" i="3"/>
  <c r="B216" i="3"/>
  <c r="H215" i="3"/>
  <c r="K215" i="3" s="1"/>
  <c r="G215" i="3"/>
  <c r="J215" i="3" s="1"/>
  <c r="F215" i="3"/>
  <c r="E215" i="3"/>
  <c r="D215" i="3"/>
  <c r="C215" i="3"/>
  <c r="B215" i="3"/>
  <c r="I214" i="3"/>
  <c r="H214" i="3"/>
  <c r="G214" i="3"/>
  <c r="F214" i="3"/>
  <c r="E214" i="3"/>
  <c r="D214" i="3"/>
  <c r="J214" i="3" s="1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B211" i="3"/>
  <c r="H210" i="3"/>
  <c r="G210" i="3"/>
  <c r="F210" i="3"/>
  <c r="I210" i="3" s="1"/>
  <c r="E210" i="3"/>
  <c r="K210" i="3" s="1"/>
  <c r="D210" i="3"/>
  <c r="J210" i="3" s="1"/>
  <c r="C210" i="3"/>
  <c r="B210" i="3"/>
  <c r="H209" i="3"/>
  <c r="K209" i="3" s="1"/>
  <c r="G209" i="3"/>
  <c r="F209" i="3"/>
  <c r="E209" i="3"/>
  <c r="D209" i="3"/>
  <c r="J209" i="3" s="1"/>
  <c r="C209" i="3"/>
  <c r="B209" i="3"/>
  <c r="J208" i="3"/>
  <c r="I208" i="3"/>
  <c r="H208" i="3"/>
  <c r="G208" i="3"/>
  <c r="F208" i="3"/>
  <c r="E208" i="3"/>
  <c r="K208" i="3" s="1"/>
  <c r="D208" i="3"/>
  <c r="C208" i="3"/>
  <c r="B208" i="3"/>
  <c r="H207" i="3"/>
  <c r="K207" i="3" s="1"/>
  <c r="G207" i="3"/>
  <c r="J207" i="3" s="1"/>
  <c r="F207" i="3"/>
  <c r="E207" i="3"/>
  <c r="D207" i="3"/>
  <c r="C207" i="3"/>
  <c r="B207" i="3"/>
  <c r="I206" i="3"/>
  <c r="H206" i="3"/>
  <c r="G206" i="3"/>
  <c r="F206" i="3"/>
  <c r="E206" i="3"/>
  <c r="D206" i="3"/>
  <c r="J206" i="3" s="1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H201" i="3"/>
  <c r="K201" i="3" s="1"/>
  <c r="G201" i="3"/>
  <c r="J201" i="3" s="1"/>
  <c r="F201" i="3"/>
  <c r="E201" i="3"/>
  <c r="D201" i="3"/>
  <c r="C201" i="3"/>
  <c r="B201" i="3"/>
  <c r="I200" i="3"/>
  <c r="H200" i="3"/>
  <c r="G200" i="3"/>
  <c r="F200" i="3"/>
  <c r="E200" i="3"/>
  <c r="D200" i="3"/>
  <c r="J200" i="3" s="1"/>
  <c r="C200" i="3"/>
  <c r="B200" i="3"/>
  <c r="K199" i="3"/>
  <c r="J199" i="3"/>
  <c r="H199" i="3"/>
  <c r="G199" i="3"/>
  <c r="F199" i="3"/>
  <c r="E199" i="3"/>
  <c r="D199" i="3"/>
  <c r="C199" i="3"/>
  <c r="I199" i="3" s="1"/>
  <c r="B199" i="3"/>
  <c r="H198" i="3"/>
  <c r="G198" i="3"/>
  <c r="F198" i="3"/>
  <c r="E198" i="3"/>
  <c r="K198" i="3" s="1"/>
  <c r="D198" i="3"/>
  <c r="J198" i="3" s="1"/>
  <c r="C198" i="3"/>
  <c r="I198" i="3" s="1"/>
  <c r="B198" i="3"/>
  <c r="H197" i="3"/>
  <c r="G197" i="3"/>
  <c r="F197" i="3"/>
  <c r="E197" i="3"/>
  <c r="K197" i="3" s="1"/>
  <c r="D197" i="3"/>
  <c r="J197" i="3" s="1"/>
  <c r="C197" i="3"/>
  <c r="B197" i="3"/>
  <c r="I196" i="3"/>
  <c r="H196" i="3"/>
  <c r="G196" i="3"/>
  <c r="J196" i="3" s="1"/>
  <c r="F196" i="3"/>
  <c r="E196" i="3"/>
  <c r="K196" i="3" s="1"/>
  <c r="D196" i="3"/>
  <c r="C196" i="3"/>
  <c r="B196" i="3"/>
  <c r="K195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K193" i="3"/>
  <c r="H193" i="3"/>
  <c r="G193" i="3"/>
  <c r="F193" i="3"/>
  <c r="E193" i="3"/>
  <c r="D193" i="3"/>
  <c r="J193" i="3" s="1"/>
  <c r="C193" i="3"/>
  <c r="B193" i="3"/>
  <c r="H192" i="3"/>
  <c r="G192" i="3"/>
  <c r="F192" i="3"/>
  <c r="I192" i="3" s="1"/>
  <c r="E192" i="3"/>
  <c r="K192" i="3" s="1"/>
  <c r="D192" i="3"/>
  <c r="J192" i="3" s="1"/>
  <c r="C192" i="3"/>
  <c r="B192" i="3"/>
  <c r="I191" i="3"/>
  <c r="H191" i="3"/>
  <c r="K191" i="3" s="1"/>
  <c r="G191" i="3"/>
  <c r="J191" i="3" s="1"/>
  <c r="F191" i="3"/>
  <c r="E191" i="3"/>
  <c r="D191" i="3"/>
  <c r="C191" i="3"/>
  <c r="B191" i="3"/>
  <c r="K190" i="3"/>
  <c r="I190" i="3"/>
  <c r="H190" i="3"/>
  <c r="G190" i="3"/>
  <c r="F190" i="3"/>
  <c r="E190" i="3"/>
  <c r="D190" i="3"/>
  <c r="J190" i="3" s="1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J186" i="3"/>
  <c r="I186" i="3"/>
  <c r="H186" i="3"/>
  <c r="G186" i="3"/>
  <c r="F186" i="3"/>
  <c r="E186" i="3"/>
  <c r="K186" i="3" s="1"/>
  <c r="D186" i="3"/>
  <c r="C186" i="3"/>
  <c r="B186" i="3"/>
  <c r="H185" i="3"/>
  <c r="K185" i="3" s="1"/>
  <c r="G185" i="3"/>
  <c r="J185" i="3" s="1"/>
  <c r="F185" i="3"/>
  <c r="E185" i="3"/>
  <c r="D185" i="3"/>
  <c r="C185" i="3"/>
  <c r="B185" i="3"/>
  <c r="I184" i="3"/>
  <c r="H184" i="3"/>
  <c r="G184" i="3"/>
  <c r="F184" i="3"/>
  <c r="E184" i="3"/>
  <c r="D184" i="3"/>
  <c r="J184" i="3" s="1"/>
  <c r="C184" i="3"/>
  <c r="B184" i="3"/>
  <c r="K183" i="3"/>
  <c r="J183" i="3"/>
  <c r="I183" i="3"/>
  <c r="H183" i="3"/>
  <c r="G183" i="3"/>
  <c r="F183" i="3"/>
  <c r="E183" i="3"/>
  <c r="D183" i="3"/>
  <c r="C183" i="3"/>
  <c r="B183" i="3"/>
  <c r="H182" i="3"/>
  <c r="G182" i="3"/>
  <c r="F182" i="3"/>
  <c r="E182" i="3"/>
  <c r="K182" i="3" s="1"/>
  <c r="D182" i="3"/>
  <c r="J182" i="3" s="1"/>
  <c r="C182" i="3"/>
  <c r="I182" i="3" s="1"/>
  <c r="B182" i="3"/>
  <c r="H181" i="3"/>
  <c r="G181" i="3"/>
  <c r="F181" i="3"/>
  <c r="E181" i="3"/>
  <c r="K181" i="3" s="1"/>
  <c r="D181" i="3"/>
  <c r="J181" i="3" s="1"/>
  <c r="C181" i="3"/>
  <c r="B181" i="3"/>
  <c r="J180" i="3"/>
  <c r="H180" i="3"/>
  <c r="K180" i="3" s="1"/>
  <c r="G180" i="3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J176" i="3"/>
  <c r="H176" i="3"/>
  <c r="K176" i="3" s="1"/>
  <c r="G176" i="3"/>
  <c r="F176" i="3"/>
  <c r="E176" i="3"/>
  <c r="D176" i="3"/>
  <c r="C176" i="3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H173" i="3"/>
  <c r="G173" i="3"/>
  <c r="F173" i="3"/>
  <c r="I173" i="3" s="1"/>
  <c r="E173" i="3"/>
  <c r="K173" i="3" s="1"/>
  <c r="D173" i="3"/>
  <c r="J173" i="3" s="1"/>
  <c r="C173" i="3"/>
  <c r="B173" i="3"/>
  <c r="J172" i="3"/>
  <c r="H172" i="3"/>
  <c r="K172" i="3" s="1"/>
  <c r="G172" i="3"/>
  <c r="F172" i="3"/>
  <c r="E172" i="3"/>
  <c r="D172" i="3"/>
  <c r="C172" i="3"/>
  <c r="B172" i="3"/>
  <c r="J171" i="3"/>
  <c r="I171" i="3"/>
  <c r="H171" i="3"/>
  <c r="G171" i="3"/>
  <c r="F171" i="3"/>
  <c r="E171" i="3"/>
  <c r="D171" i="3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J168" i="3"/>
  <c r="H168" i="3"/>
  <c r="K168" i="3" s="1"/>
  <c r="G168" i="3"/>
  <c r="F168" i="3"/>
  <c r="E168" i="3"/>
  <c r="D168" i="3"/>
  <c r="C168" i="3"/>
  <c r="B168" i="3"/>
  <c r="J167" i="3"/>
  <c r="I167" i="3"/>
  <c r="H167" i="3"/>
  <c r="G167" i="3"/>
  <c r="F167" i="3"/>
  <c r="E167" i="3"/>
  <c r="D167" i="3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J164" i="3"/>
  <c r="H164" i="3"/>
  <c r="K164" i="3" s="1"/>
  <c r="G164" i="3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D163" i="3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H161" i="3"/>
  <c r="G161" i="3"/>
  <c r="F161" i="3"/>
  <c r="I161" i="3" s="1"/>
  <c r="E161" i="3"/>
  <c r="D161" i="3"/>
  <c r="J161" i="3" s="1"/>
  <c r="C161" i="3"/>
  <c r="B161" i="3"/>
  <c r="J160" i="3"/>
  <c r="H160" i="3"/>
  <c r="K160" i="3" s="1"/>
  <c r="G160" i="3"/>
  <c r="F160" i="3"/>
  <c r="E160" i="3"/>
  <c r="D160" i="3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F157" i="3"/>
  <c r="I157" i="3" s="1"/>
  <c r="E157" i="3"/>
  <c r="K157" i="3" s="1"/>
  <c r="D157" i="3"/>
  <c r="J157" i="3" s="1"/>
  <c r="C157" i="3"/>
  <c r="B157" i="3"/>
  <c r="J156" i="3"/>
  <c r="H156" i="3"/>
  <c r="K156" i="3" s="1"/>
  <c r="G156" i="3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J152" i="3"/>
  <c r="H152" i="3"/>
  <c r="K152" i="3" s="1"/>
  <c r="G152" i="3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F150" i="3"/>
  <c r="E150" i="3"/>
  <c r="D150" i="3"/>
  <c r="J150" i="3" s="1"/>
  <c r="C150" i="3"/>
  <c r="B150" i="3"/>
  <c r="H149" i="3"/>
  <c r="G149" i="3"/>
  <c r="F149" i="3"/>
  <c r="I149" i="3" s="1"/>
  <c r="E149" i="3"/>
  <c r="K149" i="3" s="1"/>
  <c r="D149" i="3"/>
  <c r="J149" i="3" s="1"/>
  <c r="C149" i="3"/>
  <c r="B149" i="3"/>
  <c r="J148" i="3"/>
  <c r="H148" i="3"/>
  <c r="K148" i="3" s="1"/>
  <c r="G148" i="3"/>
  <c r="F148" i="3"/>
  <c r="E148" i="3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B146" i="3"/>
  <c r="H145" i="3"/>
  <c r="G145" i="3"/>
  <c r="F145" i="3"/>
  <c r="I145" i="3" s="1"/>
  <c r="E145" i="3"/>
  <c r="K145" i="3" s="1"/>
  <c r="D145" i="3"/>
  <c r="J145" i="3" s="1"/>
  <c r="C145" i="3"/>
  <c r="B145" i="3"/>
  <c r="J144" i="3"/>
  <c r="H144" i="3"/>
  <c r="K144" i="3" s="1"/>
  <c r="G144" i="3"/>
  <c r="F144" i="3"/>
  <c r="E144" i="3"/>
  <c r="D144" i="3"/>
  <c r="C144" i="3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J142" i="3"/>
  <c r="H142" i="3"/>
  <c r="G142" i="3"/>
  <c r="F142" i="3"/>
  <c r="E142" i="3"/>
  <c r="D142" i="3"/>
  <c r="C142" i="3"/>
  <c r="B142" i="3"/>
  <c r="H141" i="3"/>
  <c r="G141" i="3"/>
  <c r="F141" i="3"/>
  <c r="I141" i="3" s="1"/>
  <c r="E141" i="3"/>
  <c r="K141" i="3" s="1"/>
  <c r="D141" i="3"/>
  <c r="J141" i="3" s="1"/>
  <c r="C141" i="3"/>
  <c r="B141" i="3"/>
  <c r="J140" i="3"/>
  <c r="H140" i="3"/>
  <c r="K140" i="3" s="1"/>
  <c r="G140" i="3"/>
  <c r="F140" i="3"/>
  <c r="E140" i="3"/>
  <c r="D140" i="3"/>
  <c r="C140" i="3"/>
  <c r="B140" i="3"/>
  <c r="J139" i="3"/>
  <c r="I139" i="3"/>
  <c r="H139" i="3"/>
  <c r="G139" i="3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I137" i="3" s="1"/>
  <c r="E137" i="3"/>
  <c r="D137" i="3"/>
  <c r="J137" i="3" s="1"/>
  <c r="C137" i="3"/>
  <c r="B137" i="3"/>
  <c r="J136" i="3"/>
  <c r="H136" i="3"/>
  <c r="K136" i="3" s="1"/>
  <c r="G136" i="3"/>
  <c r="F136" i="3"/>
  <c r="E136" i="3"/>
  <c r="D136" i="3"/>
  <c r="C136" i="3"/>
  <c r="B136" i="3"/>
  <c r="J135" i="3"/>
  <c r="I135" i="3"/>
  <c r="H135" i="3"/>
  <c r="G135" i="3"/>
  <c r="F135" i="3"/>
  <c r="E135" i="3"/>
  <c r="D135" i="3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I133" i="3" s="1"/>
  <c r="E133" i="3"/>
  <c r="D133" i="3"/>
  <c r="J133" i="3" s="1"/>
  <c r="C133" i="3"/>
  <c r="B133" i="3"/>
  <c r="H132" i="3"/>
  <c r="K132" i="3" s="1"/>
  <c r="G132" i="3"/>
  <c r="J132" i="3" s="1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D131" i="3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H129" i="3"/>
  <c r="G129" i="3"/>
  <c r="F129" i="3"/>
  <c r="I129" i="3" s="1"/>
  <c r="E129" i="3"/>
  <c r="D129" i="3"/>
  <c r="J129" i="3" s="1"/>
  <c r="C129" i="3"/>
  <c r="B129" i="3"/>
  <c r="J128" i="3"/>
  <c r="H128" i="3"/>
  <c r="K128" i="3" s="1"/>
  <c r="G128" i="3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J124" i="3"/>
  <c r="H124" i="3"/>
  <c r="K124" i="3" s="1"/>
  <c r="G124" i="3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H120" i="3"/>
  <c r="K120" i="3" s="1"/>
  <c r="G120" i="3"/>
  <c r="J120" i="3" s="1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F118" i="3"/>
  <c r="E118" i="3"/>
  <c r="D118" i="3"/>
  <c r="J118" i="3" s="1"/>
  <c r="C118" i="3"/>
  <c r="B118" i="3"/>
  <c r="H117" i="3"/>
  <c r="G117" i="3"/>
  <c r="F117" i="3"/>
  <c r="I117" i="3" s="1"/>
  <c r="E117" i="3"/>
  <c r="K117" i="3" s="1"/>
  <c r="D117" i="3"/>
  <c r="J117" i="3" s="1"/>
  <c r="C117" i="3"/>
  <c r="B117" i="3"/>
  <c r="H116" i="3"/>
  <c r="K116" i="3" s="1"/>
  <c r="G116" i="3"/>
  <c r="J116" i="3" s="1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B114" i="3"/>
  <c r="H113" i="3"/>
  <c r="G113" i="3"/>
  <c r="F113" i="3"/>
  <c r="I113" i="3" s="1"/>
  <c r="E113" i="3"/>
  <c r="K113" i="3" s="1"/>
  <c r="D113" i="3"/>
  <c r="J113" i="3" s="1"/>
  <c r="C113" i="3"/>
  <c r="B113" i="3"/>
  <c r="H112" i="3"/>
  <c r="K112" i="3" s="1"/>
  <c r="G112" i="3"/>
  <c r="J112" i="3" s="1"/>
  <c r="F112" i="3"/>
  <c r="E112" i="3"/>
  <c r="D112" i="3"/>
  <c r="C112" i="3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J110" i="3"/>
  <c r="H110" i="3"/>
  <c r="G110" i="3"/>
  <c r="F110" i="3"/>
  <c r="E110" i="3"/>
  <c r="D110" i="3"/>
  <c r="C110" i="3"/>
  <c r="B110" i="3"/>
  <c r="H109" i="3"/>
  <c r="G109" i="3"/>
  <c r="F109" i="3"/>
  <c r="I109" i="3" s="1"/>
  <c r="E109" i="3"/>
  <c r="K109" i="3" s="1"/>
  <c r="D109" i="3"/>
  <c r="J109" i="3" s="1"/>
  <c r="C109" i="3"/>
  <c r="B109" i="3"/>
  <c r="J108" i="3"/>
  <c r="H108" i="3"/>
  <c r="K108" i="3" s="1"/>
  <c r="G108" i="3"/>
  <c r="F108" i="3"/>
  <c r="E108" i="3"/>
  <c r="D108" i="3"/>
  <c r="C108" i="3"/>
  <c r="B108" i="3"/>
  <c r="J107" i="3"/>
  <c r="I107" i="3"/>
  <c r="H107" i="3"/>
  <c r="G107" i="3"/>
  <c r="F107" i="3"/>
  <c r="E107" i="3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I105" i="3" s="1"/>
  <c r="E105" i="3"/>
  <c r="D105" i="3"/>
  <c r="J105" i="3" s="1"/>
  <c r="C105" i="3"/>
  <c r="B105" i="3"/>
  <c r="H104" i="3"/>
  <c r="K104" i="3" s="1"/>
  <c r="G104" i="3"/>
  <c r="J104" i="3" s="1"/>
  <c r="F104" i="3"/>
  <c r="E104" i="3"/>
  <c r="D104" i="3"/>
  <c r="C104" i="3"/>
  <c r="B104" i="3"/>
  <c r="J103" i="3"/>
  <c r="I103" i="3"/>
  <c r="H103" i="3"/>
  <c r="G103" i="3"/>
  <c r="F103" i="3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I101" i="3"/>
  <c r="H101" i="3"/>
  <c r="G101" i="3"/>
  <c r="F101" i="3"/>
  <c r="E101" i="3"/>
  <c r="D101" i="3"/>
  <c r="J101" i="3" s="1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J96" i="3" s="1"/>
  <c r="F96" i="3"/>
  <c r="E96" i="3"/>
  <c r="D96" i="3"/>
  <c r="C96" i="3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J94" i="3" s="1"/>
  <c r="F94" i="3"/>
  <c r="E94" i="3"/>
  <c r="D94" i="3"/>
  <c r="C94" i="3"/>
  <c r="B94" i="3"/>
  <c r="H93" i="3"/>
  <c r="G93" i="3"/>
  <c r="F93" i="3"/>
  <c r="I93" i="3" s="1"/>
  <c r="E93" i="3"/>
  <c r="D93" i="3"/>
  <c r="J93" i="3" s="1"/>
  <c r="C93" i="3"/>
  <c r="B93" i="3"/>
  <c r="H92" i="3"/>
  <c r="K92" i="3" s="1"/>
  <c r="G92" i="3"/>
  <c r="J92" i="3" s="1"/>
  <c r="F92" i="3"/>
  <c r="E92" i="3"/>
  <c r="D92" i="3"/>
  <c r="C92" i="3"/>
  <c r="I92" i="3" s="1"/>
  <c r="B92" i="3"/>
  <c r="I91" i="3"/>
  <c r="H91" i="3"/>
  <c r="G91" i="3"/>
  <c r="F91" i="3"/>
  <c r="E91" i="3"/>
  <c r="D91" i="3"/>
  <c r="J91" i="3" s="1"/>
  <c r="C91" i="3"/>
  <c r="B91" i="3"/>
  <c r="K90" i="3"/>
  <c r="J90" i="3"/>
  <c r="H90" i="3"/>
  <c r="G90" i="3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J88" i="3" s="1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F86" i="3"/>
  <c r="E86" i="3"/>
  <c r="D86" i="3"/>
  <c r="J86" i="3" s="1"/>
  <c r="C86" i="3"/>
  <c r="B86" i="3"/>
  <c r="H85" i="3"/>
  <c r="G85" i="3"/>
  <c r="F85" i="3"/>
  <c r="I85" i="3" s="1"/>
  <c r="E85" i="3"/>
  <c r="K85" i="3" s="1"/>
  <c r="D85" i="3"/>
  <c r="J85" i="3" s="1"/>
  <c r="C85" i="3"/>
  <c r="B85" i="3"/>
  <c r="H84" i="3"/>
  <c r="K84" i="3" s="1"/>
  <c r="G84" i="3"/>
  <c r="J84" i="3" s="1"/>
  <c r="F84" i="3"/>
  <c r="E84" i="3"/>
  <c r="D84" i="3"/>
  <c r="C84" i="3"/>
  <c r="B84" i="3"/>
  <c r="J83" i="3"/>
  <c r="I83" i="3"/>
  <c r="H83" i="3"/>
  <c r="G83" i="3"/>
  <c r="F83" i="3"/>
  <c r="E83" i="3"/>
  <c r="D83" i="3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D81" i="3"/>
  <c r="J81" i="3" s="1"/>
  <c r="C81" i="3"/>
  <c r="B81" i="3"/>
  <c r="J80" i="3"/>
  <c r="H80" i="3"/>
  <c r="K80" i="3" s="1"/>
  <c r="G80" i="3"/>
  <c r="F80" i="3"/>
  <c r="E80" i="3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F77" i="3"/>
  <c r="I77" i="3" s="1"/>
  <c r="E77" i="3"/>
  <c r="K77" i="3" s="1"/>
  <c r="D77" i="3"/>
  <c r="J77" i="3" s="1"/>
  <c r="C77" i="3"/>
  <c r="B77" i="3"/>
  <c r="H76" i="3"/>
  <c r="K76" i="3" s="1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J74" i="3"/>
  <c r="H74" i="3"/>
  <c r="G74" i="3"/>
  <c r="F74" i="3"/>
  <c r="E74" i="3"/>
  <c r="D74" i="3"/>
  <c r="C74" i="3"/>
  <c r="B74" i="3"/>
  <c r="H73" i="3"/>
  <c r="G73" i="3"/>
  <c r="F73" i="3"/>
  <c r="I73" i="3" s="1"/>
  <c r="E73" i="3"/>
  <c r="K73" i="3" s="1"/>
  <c r="D73" i="3"/>
  <c r="J73" i="3" s="1"/>
  <c r="C73" i="3"/>
  <c r="B73" i="3"/>
  <c r="K72" i="3"/>
  <c r="H72" i="3"/>
  <c r="G72" i="3"/>
  <c r="J72" i="3" s="1"/>
  <c r="F72" i="3"/>
  <c r="E72" i="3"/>
  <c r="D72" i="3"/>
  <c r="C72" i="3"/>
  <c r="B72" i="3"/>
  <c r="I71" i="3"/>
  <c r="H71" i="3"/>
  <c r="G71" i="3"/>
  <c r="J71" i="3" s="1"/>
  <c r="F71" i="3"/>
  <c r="E71" i="3"/>
  <c r="D71" i="3"/>
  <c r="C71" i="3"/>
  <c r="B71" i="3"/>
  <c r="K70" i="3"/>
  <c r="J70" i="3"/>
  <c r="I70" i="3"/>
  <c r="H70" i="3"/>
  <c r="G70" i="3"/>
  <c r="F70" i="3"/>
  <c r="E70" i="3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J68" i="3" s="1"/>
  <c r="F68" i="3"/>
  <c r="E68" i="3"/>
  <c r="K68" i="3" s="1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J66" i="3" s="1"/>
  <c r="F66" i="3"/>
  <c r="I66" i="3" s="1"/>
  <c r="E66" i="3"/>
  <c r="D66" i="3"/>
  <c r="C66" i="3"/>
  <c r="B66" i="3"/>
  <c r="H65" i="3"/>
  <c r="K65" i="3" s="1"/>
  <c r="G65" i="3"/>
  <c r="F65" i="3"/>
  <c r="E65" i="3"/>
  <c r="D65" i="3"/>
  <c r="J65" i="3" s="1"/>
  <c r="C65" i="3"/>
  <c r="I65" i="3" s="1"/>
  <c r="B65" i="3"/>
  <c r="J64" i="3"/>
  <c r="H64" i="3"/>
  <c r="K64" i="3" s="1"/>
  <c r="G64" i="3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F61" i="3"/>
  <c r="I61" i="3" s="1"/>
  <c r="E61" i="3"/>
  <c r="K61" i="3" s="1"/>
  <c r="D61" i="3"/>
  <c r="J61" i="3" s="1"/>
  <c r="C61" i="3"/>
  <c r="B61" i="3"/>
  <c r="J60" i="3"/>
  <c r="H60" i="3"/>
  <c r="G60" i="3"/>
  <c r="F60" i="3"/>
  <c r="E60" i="3"/>
  <c r="K60" i="3" s="1"/>
  <c r="D60" i="3"/>
  <c r="C60" i="3"/>
  <c r="B60" i="3"/>
  <c r="I59" i="3"/>
  <c r="H59" i="3"/>
  <c r="G59" i="3"/>
  <c r="J59" i="3" s="1"/>
  <c r="F59" i="3"/>
  <c r="E59" i="3"/>
  <c r="D59" i="3"/>
  <c r="C59" i="3"/>
  <c r="B59" i="3"/>
  <c r="K58" i="3"/>
  <c r="I58" i="3"/>
  <c r="H58" i="3"/>
  <c r="G58" i="3"/>
  <c r="F58" i="3"/>
  <c r="E58" i="3"/>
  <c r="D58" i="3"/>
  <c r="J58" i="3" s="1"/>
  <c r="C58" i="3"/>
  <c r="B58" i="3"/>
  <c r="K57" i="3"/>
  <c r="I57" i="3"/>
  <c r="H57" i="3"/>
  <c r="G57" i="3"/>
  <c r="F57" i="3"/>
  <c r="E57" i="3"/>
  <c r="D57" i="3"/>
  <c r="J57" i="3" s="1"/>
  <c r="C57" i="3"/>
  <c r="B57" i="3"/>
  <c r="K56" i="3"/>
  <c r="H56" i="3"/>
  <c r="G56" i="3"/>
  <c r="J56" i="3" s="1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I54" i="3"/>
  <c r="H54" i="3"/>
  <c r="G54" i="3"/>
  <c r="J54" i="3" s="1"/>
  <c r="F54" i="3"/>
  <c r="E54" i="3"/>
  <c r="D54" i="3"/>
  <c r="C54" i="3"/>
  <c r="B54" i="3"/>
  <c r="K53" i="3"/>
  <c r="H53" i="3"/>
  <c r="G53" i="3"/>
  <c r="F53" i="3"/>
  <c r="I53" i="3" s="1"/>
  <c r="E53" i="3"/>
  <c r="D53" i="3"/>
  <c r="J53" i="3" s="1"/>
  <c r="C53" i="3"/>
  <c r="B53" i="3"/>
  <c r="H52" i="3"/>
  <c r="K52" i="3" s="1"/>
  <c r="G52" i="3"/>
  <c r="J52" i="3" s="1"/>
  <c r="F52" i="3"/>
  <c r="E52" i="3"/>
  <c r="D52" i="3"/>
  <c r="C52" i="3"/>
  <c r="I52" i="3" s="1"/>
  <c r="B52" i="3"/>
  <c r="I51" i="3"/>
  <c r="H51" i="3"/>
  <c r="G51" i="3"/>
  <c r="F51" i="3"/>
  <c r="E51" i="3"/>
  <c r="D51" i="3"/>
  <c r="J51" i="3" s="1"/>
  <c r="C51" i="3"/>
  <c r="B51" i="3"/>
  <c r="K50" i="3"/>
  <c r="H50" i="3"/>
  <c r="G50" i="3"/>
  <c r="F50" i="3"/>
  <c r="E50" i="3"/>
  <c r="D50" i="3"/>
  <c r="J50" i="3" s="1"/>
  <c r="C50" i="3"/>
  <c r="B50" i="3"/>
  <c r="H49" i="3"/>
  <c r="G49" i="3"/>
  <c r="F49" i="3"/>
  <c r="E49" i="3"/>
  <c r="K49" i="3" s="1"/>
  <c r="D49" i="3"/>
  <c r="J49" i="3" s="1"/>
  <c r="C49" i="3"/>
  <c r="I49" i="3" s="1"/>
  <c r="B49" i="3"/>
  <c r="H48" i="3"/>
  <c r="G48" i="3"/>
  <c r="J48" i="3" s="1"/>
  <c r="F48" i="3"/>
  <c r="I48" i="3" s="1"/>
  <c r="E48" i="3"/>
  <c r="K48" i="3" s="1"/>
  <c r="D48" i="3"/>
  <c r="C48" i="3"/>
  <c r="B48" i="3"/>
  <c r="I47" i="3"/>
  <c r="H47" i="3"/>
  <c r="K47" i="3" s="1"/>
  <c r="G47" i="3"/>
  <c r="J47" i="3" s="1"/>
  <c r="F47" i="3"/>
  <c r="E47" i="3"/>
  <c r="D47" i="3"/>
  <c r="C47" i="3"/>
  <c r="B47" i="3"/>
  <c r="K46" i="3"/>
  <c r="J46" i="3"/>
  <c r="H46" i="3"/>
  <c r="G46" i="3"/>
  <c r="F46" i="3"/>
  <c r="E46" i="3"/>
  <c r="D46" i="3"/>
  <c r="C46" i="3"/>
  <c r="I46" i="3" s="1"/>
  <c r="B46" i="3"/>
  <c r="K45" i="3"/>
  <c r="H45" i="3"/>
  <c r="G45" i="3"/>
  <c r="F45" i="3"/>
  <c r="E45" i="3"/>
  <c r="D45" i="3"/>
  <c r="J45" i="3" s="1"/>
  <c r="C45" i="3"/>
  <c r="B45" i="3"/>
  <c r="H44" i="3"/>
  <c r="G44" i="3"/>
  <c r="J44" i="3" s="1"/>
  <c r="F44" i="3"/>
  <c r="I44" i="3" s="1"/>
  <c r="E44" i="3"/>
  <c r="K44" i="3" s="1"/>
  <c r="D44" i="3"/>
  <c r="C44" i="3"/>
  <c r="B44" i="3"/>
  <c r="I43" i="3"/>
  <c r="H43" i="3"/>
  <c r="K43" i="3" s="1"/>
  <c r="G43" i="3"/>
  <c r="J43" i="3" s="1"/>
  <c r="F43" i="3"/>
  <c r="E43" i="3"/>
  <c r="D43" i="3"/>
  <c r="C43" i="3"/>
  <c r="B43" i="3"/>
  <c r="K42" i="3"/>
  <c r="J42" i="3"/>
  <c r="I42" i="3"/>
  <c r="H42" i="3"/>
  <c r="G42" i="3"/>
  <c r="F42" i="3"/>
  <c r="E42" i="3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K40" i="3"/>
  <c r="H40" i="3"/>
  <c r="G40" i="3"/>
  <c r="J40" i="3" s="1"/>
  <c r="F40" i="3"/>
  <c r="E40" i="3"/>
  <c r="D40" i="3"/>
  <c r="C40" i="3"/>
  <c r="I40" i="3" s="1"/>
  <c r="B40" i="3"/>
  <c r="I39" i="3"/>
  <c r="H39" i="3"/>
  <c r="G39" i="3"/>
  <c r="J39" i="3" s="1"/>
  <c r="F39" i="3"/>
  <c r="E39" i="3"/>
  <c r="K39" i="3" s="1"/>
  <c r="D39" i="3"/>
  <c r="C39" i="3"/>
  <c r="B39" i="3"/>
  <c r="K38" i="3"/>
  <c r="H38" i="3"/>
  <c r="G38" i="3"/>
  <c r="J38" i="3" s="1"/>
  <c r="F38" i="3"/>
  <c r="E38" i="3"/>
  <c r="D38" i="3"/>
  <c r="C38" i="3"/>
  <c r="I38" i="3" s="1"/>
  <c r="B38" i="3"/>
  <c r="H37" i="3"/>
  <c r="K37" i="3" s="1"/>
  <c r="G37" i="3"/>
  <c r="F37" i="3"/>
  <c r="E37" i="3"/>
  <c r="D37" i="3"/>
  <c r="J37" i="3" s="1"/>
  <c r="C37" i="3"/>
  <c r="I37" i="3" s="1"/>
  <c r="B37" i="3"/>
  <c r="J36" i="3"/>
  <c r="H36" i="3"/>
  <c r="G36" i="3"/>
  <c r="F36" i="3"/>
  <c r="E36" i="3"/>
  <c r="K36" i="3" s="1"/>
  <c r="D36" i="3"/>
  <c r="C36" i="3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J34" i="3" s="1"/>
  <c r="F34" i="3"/>
  <c r="I34" i="3" s="1"/>
  <c r="E34" i="3"/>
  <c r="D34" i="3"/>
  <c r="C34" i="3"/>
  <c r="B34" i="3"/>
  <c r="I33" i="3"/>
  <c r="H33" i="3"/>
  <c r="K33" i="3" s="1"/>
  <c r="G33" i="3"/>
  <c r="F33" i="3"/>
  <c r="E33" i="3"/>
  <c r="D33" i="3"/>
  <c r="C33" i="3"/>
  <c r="B33" i="3"/>
  <c r="K32" i="3"/>
  <c r="J32" i="3"/>
  <c r="H32" i="3"/>
  <c r="G32" i="3"/>
  <c r="F32" i="3"/>
  <c r="E32" i="3"/>
  <c r="D32" i="3"/>
  <c r="C32" i="3"/>
  <c r="I32" i="3" s="1"/>
  <c r="B32" i="3"/>
  <c r="K31" i="3"/>
  <c r="H31" i="3"/>
  <c r="G31" i="3"/>
  <c r="F31" i="3"/>
  <c r="E31" i="3"/>
  <c r="D31" i="3"/>
  <c r="C31" i="3"/>
  <c r="I31" i="3" s="1"/>
  <c r="B31" i="3"/>
  <c r="I30" i="3"/>
  <c r="H30" i="3"/>
  <c r="G30" i="3"/>
  <c r="J30" i="3" s="1"/>
  <c r="F30" i="3"/>
  <c r="E30" i="3"/>
  <c r="K30" i="3" s="1"/>
  <c r="D30" i="3"/>
  <c r="C30" i="3"/>
  <c r="B30" i="3"/>
  <c r="K29" i="3"/>
  <c r="H29" i="3"/>
  <c r="G29" i="3"/>
  <c r="F29" i="3"/>
  <c r="I29" i="3" s="1"/>
  <c r="E29" i="3"/>
  <c r="D29" i="3"/>
  <c r="C29" i="3"/>
  <c r="B29" i="3"/>
  <c r="I28" i="3"/>
  <c r="H28" i="3"/>
  <c r="K28" i="3" s="1"/>
  <c r="G28" i="3"/>
  <c r="F28" i="3"/>
  <c r="E28" i="3"/>
  <c r="D28" i="3"/>
  <c r="J28" i="3" s="1"/>
  <c r="C28" i="3"/>
  <c r="B28" i="3"/>
  <c r="J27" i="3"/>
  <c r="H27" i="3"/>
  <c r="G27" i="3"/>
  <c r="F27" i="3"/>
  <c r="E27" i="3"/>
  <c r="K27" i="3" s="1"/>
  <c r="D27" i="3"/>
  <c r="C27" i="3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J25" i="3" s="1"/>
  <c r="F25" i="3"/>
  <c r="I25" i="3" s="1"/>
  <c r="E25" i="3"/>
  <c r="D25" i="3"/>
  <c r="C25" i="3"/>
  <c r="B25" i="3"/>
  <c r="I24" i="3"/>
  <c r="H24" i="3"/>
  <c r="K24" i="3" s="1"/>
  <c r="G24" i="3"/>
  <c r="F24" i="3"/>
  <c r="E24" i="3"/>
  <c r="D24" i="3"/>
  <c r="J24" i="3" s="1"/>
  <c r="C24" i="3"/>
  <c r="B24" i="3"/>
  <c r="K23" i="3"/>
  <c r="J23" i="3"/>
  <c r="H23" i="3"/>
  <c r="G23" i="3"/>
  <c r="F23" i="3"/>
  <c r="E23" i="3"/>
  <c r="D23" i="3"/>
  <c r="C23" i="3"/>
  <c r="B23" i="3"/>
  <c r="H22" i="3"/>
  <c r="G22" i="3"/>
  <c r="F22" i="3"/>
  <c r="I22" i="3" s="1"/>
  <c r="E22" i="3"/>
  <c r="D22" i="3"/>
  <c r="C22" i="3"/>
  <c r="B22" i="3"/>
  <c r="J21" i="3"/>
  <c r="I21" i="3"/>
  <c r="H21" i="3"/>
  <c r="K21" i="3" s="1"/>
  <c r="G21" i="3"/>
  <c r="F21" i="3"/>
  <c r="E21" i="3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I18" i="3" s="1"/>
  <c r="E18" i="3"/>
  <c r="D18" i="3"/>
  <c r="J18" i="3" s="1"/>
  <c r="C18" i="3"/>
  <c r="B18" i="3"/>
  <c r="H17" i="3"/>
  <c r="K17" i="3" s="1"/>
  <c r="G17" i="3"/>
  <c r="J17" i="3" s="1"/>
  <c r="F17" i="3"/>
  <c r="I17" i="3" s="1"/>
  <c r="E17" i="3"/>
  <c r="D17" i="3"/>
  <c r="C17" i="3"/>
  <c r="B17" i="3"/>
  <c r="J16" i="3"/>
  <c r="I16" i="3"/>
  <c r="H16" i="3"/>
  <c r="K16" i="3" s="1"/>
  <c r="G16" i="3"/>
  <c r="F16" i="3"/>
  <c r="E16" i="3"/>
  <c r="D16" i="3"/>
  <c r="C16" i="3"/>
  <c r="B16" i="3"/>
  <c r="K15" i="3"/>
  <c r="J15" i="3"/>
  <c r="H15" i="3"/>
  <c r="G15" i="3"/>
  <c r="F15" i="3"/>
  <c r="E15" i="3"/>
  <c r="D15" i="3"/>
  <c r="C15" i="3"/>
  <c r="B15" i="3"/>
  <c r="H14" i="3"/>
  <c r="G14" i="3"/>
  <c r="F14" i="3"/>
  <c r="I14" i="3" s="1"/>
  <c r="E14" i="3"/>
  <c r="K14" i="3" s="1"/>
  <c r="D14" i="3"/>
  <c r="C14" i="3"/>
  <c r="B14" i="3"/>
  <c r="H13" i="3"/>
  <c r="K13" i="3" s="1"/>
  <c r="G13" i="3"/>
  <c r="J13" i="3" s="1"/>
  <c r="F13" i="3"/>
  <c r="I13" i="3" s="1"/>
  <c r="E13" i="3"/>
  <c r="D13" i="3"/>
  <c r="C13" i="3"/>
  <c r="B13" i="3"/>
  <c r="J12" i="3"/>
  <c r="I12" i="3"/>
  <c r="H12" i="3"/>
  <c r="K12" i="3" s="1"/>
  <c r="G12" i="3"/>
  <c r="F12" i="3"/>
  <c r="E12" i="3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J9" i="3" s="1"/>
  <c r="F9" i="3"/>
  <c r="E9" i="3"/>
  <c r="D9" i="3"/>
  <c r="C9" i="3"/>
  <c r="I9" i="3" s="1"/>
  <c r="B9" i="3"/>
  <c r="J8" i="3"/>
  <c r="H8" i="3"/>
  <c r="G8" i="3"/>
  <c r="F8" i="3"/>
  <c r="I8" i="3" s="1"/>
  <c r="E8" i="3"/>
  <c r="K8" i="3" s="1"/>
  <c r="D8" i="3"/>
  <c r="C8" i="3"/>
  <c r="B8" i="3"/>
  <c r="H7" i="3"/>
  <c r="K7" i="3" s="1"/>
  <c r="G7" i="3"/>
  <c r="J7" i="3" s="1"/>
  <c r="F7" i="3"/>
  <c r="E7" i="3"/>
  <c r="D7" i="3"/>
  <c r="C7" i="3"/>
  <c r="B7" i="3"/>
  <c r="I6" i="3"/>
  <c r="H6" i="3"/>
  <c r="G6" i="3"/>
  <c r="F6" i="3"/>
  <c r="E6" i="3"/>
  <c r="D6" i="3"/>
  <c r="J6" i="3" s="1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B227" i="2"/>
  <c r="H226" i="2"/>
  <c r="G226" i="2"/>
  <c r="J226" i="2" s="1"/>
  <c r="F226" i="2"/>
  <c r="I226" i="2" s="1"/>
  <c r="E226" i="2"/>
  <c r="K226" i="2" s="1"/>
  <c r="D226" i="2"/>
  <c r="C226" i="2"/>
  <c r="B226" i="2"/>
  <c r="I225" i="2"/>
  <c r="H225" i="2"/>
  <c r="K225" i="2" s="1"/>
  <c r="G225" i="2"/>
  <c r="F225" i="2"/>
  <c r="E225" i="2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K223" i="2"/>
  <c r="H223" i="2"/>
  <c r="G223" i="2"/>
  <c r="F223" i="2"/>
  <c r="E223" i="2"/>
  <c r="D223" i="2"/>
  <c r="J223" i="2" s="1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H221" i="2"/>
  <c r="K221" i="2" s="1"/>
  <c r="G221" i="2"/>
  <c r="J221" i="2" s="1"/>
  <c r="F221" i="2"/>
  <c r="I221" i="2" s="1"/>
  <c r="E221" i="2"/>
  <c r="D221" i="2"/>
  <c r="C221" i="2"/>
  <c r="B221" i="2"/>
  <c r="I220" i="2"/>
  <c r="H220" i="2"/>
  <c r="K220" i="2" s="1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J216" i="2"/>
  <c r="H216" i="2"/>
  <c r="G216" i="2"/>
  <c r="F216" i="2"/>
  <c r="I216" i="2" s="1"/>
  <c r="E216" i="2"/>
  <c r="K216" i="2" s="1"/>
  <c r="D216" i="2"/>
  <c r="C216" i="2"/>
  <c r="B216" i="2"/>
  <c r="H215" i="2"/>
  <c r="K215" i="2" s="1"/>
  <c r="G215" i="2"/>
  <c r="J215" i="2" s="1"/>
  <c r="F215" i="2"/>
  <c r="E215" i="2"/>
  <c r="D215" i="2"/>
  <c r="C215" i="2"/>
  <c r="B215" i="2"/>
  <c r="I214" i="2"/>
  <c r="H214" i="2"/>
  <c r="G214" i="2"/>
  <c r="F214" i="2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B211" i="2"/>
  <c r="H210" i="2"/>
  <c r="G210" i="2"/>
  <c r="J210" i="2" s="1"/>
  <c r="F210" i="2"/>
  <c r="I210" i="2" s="1"/>
  <c r="E210" i="2"/>
  <c r="K210" i="2" s="1"/>
  <c r="D210" i="2"/>
  <c r="C210" i="2"/>
  <c r="B210" i="2"/>
  <c r="I209" i="2"/>
  <c r="H209" i="2"/>
  <c r="K209" i="2" s="1"/>
  <c r="G209" i="2"/>
  <c r="F209" i="2"/>
  <c r="E209" i="2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H205" i="2"/>
  <c r="K205" i="2" s="1"/>
  <c r="G205" i="2"/>
  <c r="J205" i="2" s="1"/>
  <c r="F205" i="2"/>
  <c r="I205" i="2" s="1"/>
  <c r="E205" i="2"/>
  <c r="D205" i="2"/>
  <c r="C205" i="2"/>
  <c r="B205" i="2"/>
  <c r="I204" i="2"/>
  <c r="H204" i="2"/>
  <c r="K204" i="2" s="1"/>
  <c r="G204" i="2"/>
  <c r="F204" i="2"/>
  <c r="E204" i="2"/>
  <c r="D204" i="2"/>
  <c r="J204" i="2" s="1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J200" i="2"/>
  <c r="H200" i="2"/>
  <c r="G200" i="2"/>
  <c r="F200" i="2"/>
  <c r="I200" i="2" s="1"/>
  <c r="E200" i="2"/>
  <c r="K200" i="2" s="1"/>
  <c r="D200" i="2"/>
  <c r="C200" i="2"/>
  <c r="B200" i="2"/>
  <c r="H199" i="2"/>
  <c r="K199" i="2" s="1"/>
  <c r="G199" i="2"/>
  <c r="J199" i="2" s="1"/>
  <c r="F199" i="2"/>
  <c r="E199" i="2"/>
  <c r="D199" i="2"/>
  <c r="C199" i="2"/>
  <c r="B199" i="2"/>
  <c r="I198" i="2"/>
  <c r="H198" i="2"/>
  <c r="G198" i="2"/>
  <c r="F198" i="2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E195" i="2"/>
  <c r="K195" i="2" s="1"/>
  <c r="D195" i="2"/>
  <c r="J195" i="2" s="1"/>
  <c r="C195" i="2"/>
  <c r="B195" i="2"/>
  <c r="H194" i="2"/>
  <c r="G194" i="2"/>
  <c r="J194" i="2" s="1"/>
  <c r="F194" i="2"/>
  <c r="I194" i="2" s="1"/>
  <c r="E194" i="2"/>
  <c r="K194" i="2" s="1"/>
  <c r="D194" i="2"/>
  <c r="C194" i="2"/>
  <c r="B194" i="2"/>
  <c r="I193" i="2"/>
  <c r="H193" i="2"/>
  <c r="K193" i="2" s="1"/>
  <c r="G193" i="2"/>
  <c r="F193" i="2"/>
  <c r="E193" i="2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H189" i="2"/>
  <c r="K189" i="2" s="1"/>
  <c r="G189" i="2"/>
  <c r="J189" i="2" s="1"/>
  <c r="F189" i="2"/>
  <c r="I189" i="2" s="1"/>
  <c r="E189" i="2"/>
  <c r="D189" i="2"/>
  <c r="C189" i="2"/>
  <c r="B189" i="2"/>
  <c r="I188" i="2"/>
  <c r="H188" i="2"/>
  <c r="K188" i="2" s="1"/>
  <c r="G188" i="2"/>
  <c r="F188" i="2"/>
  <c r="E188" i="2"/>
  <c r="D188" i="2"/>
  <c r="J188" i="2" s="1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H183" i="2"/>
  <c r="K183" i="2" s="1"/>
  <c r="G183" i="2"/>
  <c r="J183" i="2" s="1"/>
  <c r="F183" i="2"/>
  <c r="E183" i="2"/>
  <c r="D183" i="2"/>
  <c r="C183" i="2"/>
  <c r="B183" i="2"/>
  <c r="I182" i="2"/>
  <c r="H182" i="2"/>
  <c r="G182" i="2"/>
  <c r="F182" i="2"/>
  <c r="E182" i="2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B179" i="2"/>
  <c r="H178" i="2"/>
  <c r="G178" i="2"/>
  <c r="J178" i="2" s="1"/>
  <c r="F178" i="2"/>
  <c r="I178" i="2" s="1"/>
  <c r="E178" i="2"/>
  <c r="K178" i="2" s="1"/>
  <c r="D178" i="2"/>
  <c r="C178" i="2"/>
  <c r="B178" i="2"/>
  <c r="I177" i="2"/>
  <c r="H177" i="2"/>
  <c r="K177" i="2" s="1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K173" i="2" s="1"/>
  <c r="G173" i="2"/>
  <c r="J173" i="2" s="1"/>
  <c r="F173" i="2"/>
  <c r="I173" i="2" s="1"/>
  <c r="E173" i="2"/>
  <c r="D173" i="2"/>
  <c r="C173" i="2"/>
  <c r="B173" i="2"/>
  <c r="I172" i="2"/>
  <c r="H172" i="2"/>
  <c r="K172" i="2" s="1"/>
  <c r="G172" i="2"/>
  <c r="F172" i="2"/>
  <c r="E172" i="2"/>
  <c r="D172" i="2"/>
  <c r="J172" i="2" s="1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I168" i="2" s="1"/>
  <c r="E168" i="2"/>
  <c r="K168" i="2" s="1"/>
  <c r="D168" i="2"/>
  <c r="C168" i="2"/>
  <c r="B168" i="2"/>
  <c r="H167" i="2"/>
  <c r="K167" i="2" s="1"/>
  <c r="G167" i="2"/>
  <c r="J167" i="2" s="1"/>
  <c r="F167" i="2"/>
  <c r="E167" i="2"/>
  <c r="D167" i="2"/>
  <c r="C167" i="2"/>
  <c r="B167" i="2"/>
  <c r="I166" i="2"/>
  <c r="H166" i="2"/>
  <c r="G166" i="2"/>
  <c r="F166" i="2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E163" i="2"/>
  <c r="K163" i="2" s="1"/>
  <c r="D163" i="2"/>
  <c r="J163" i="2" s="1"/>
  <c r="C163" i="2"/>
  <c r="B163" i="2"/>
  <c r="H162" i="2"/>
  <c r="G162" i="2"/>
  <c r="J162" i="2" s="1"/>
  <c r="F162" i="2"/>
  <c r="I162" i="2" s="1"/>
  <c r="E162" i="2"/>
  <c r="K162" i="2" s="1"/>
  <c r="D162" i="2"/>
  <c r="C162" i="2"/>
  <c r="B162" i="2"/>
  <c r="I161" i="2"/>
  <c r="H161" i="2"/>
  <c r="K161" i="2" s="1"/>
  <c r="G161" i="2"/>
  <c r="F161" i="2"/>
  <c r="E161" i="2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J157" i="2" s="1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F154" i="2"/>
  <c r="I154" i="2" s="1"/>
  <c r="E154" i="2"/>
  <c r="K154" i="2" s="1"/>
  <c r="D154" i="2"/>
  <c r="J154" i="2" s="1"/>
  <c r="C154" i="2"/>
  <c r="B154" i="2"/>
  <c r="H153" i="2"/>
  <c r="K153" i="2" s="1"/>
  <c r="G153" i="2"/>
  <c r="J153" i="2" s="1"/>
  <c r="F153" i="2"/>
  <c r="E153" i="2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J149" i="2" s="1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F146" i="2"/>
  <c r="I146" i="2" s="1"/>
  <c r="E146" i="2"/>
  <c r="K146" i="2" s="1"/>
  <c r="D146" i="2"/>
  <c r="J146" i="2" s="1"/>
  <c r="C146" i="2"/>
  <c r="B146" i="2"/>
  <c r="H145" i="2"/>
  <c r="K145" i="2" s="1"/>
  <c r="G145" i="2"/>
  <c r="J145" i="2" s="1"/>
  <c r="F145" i="2"/>
  <c r="E145" i="2"/>
  <c r="D145" i="2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J141" i="2" s="1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J137" i="2" s="1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J133" i="2" s="1"/>
  <c r="F133" i="2"/>
  <c r="E133" i="2"/>
  <c r="D133" i="2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H129" i="2"/>
  <c r="K129" i="2" s="1"/>
  <c r="G129" i="2"/>
  <c r="J129" i="2" s="1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J125" i="2" s="1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J121" i="2" s="1"/>
  <c r="F121" i="2"/>
  <c r="E121" i="2"/>
  <c r="D121" i="2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J117" i="2" s="1"/>
  <c r="F117" i="2"/>
  <c r="E117" i="2"/>
  <c r="D117" i="2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J112" i="2"/>
  <c r="I112" i="2"/>
  <c r="H112" i="2"/>
  <c r="G112" i="2"/>
  <c r="F112" i="2"/>
  <c r="E112" i="2"/>
  <c r="D112" i="2"/>
  <c r="C112" i="2"/>
  <c r="B112" i="2"/>
  <c r="K111" i="2"/>
  <c r="J111" i="2"/>
  <c r="H111" i="2"/>
  <c r="G111" i="2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J101" i="2" s="1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D100" i="2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J97" i="2"/>
  <c r="H97" i="2"/>
  <c r="K97" i="2" s="1"/>
  <c r="G97" i="2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J93" i="2"/>
  <c r="H93" i="2"/>
  <c r="K93" i="2" s="1"/>
  <c r="G93" i="2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J89" i="2"/>
  <c r="H89" i="2"/>
  <c r="K89" i="2" s="1"/>
  <c r="G89" i="2"/>
  <c r="F89" i="2"/>
  <c r="E89" i="2"/>
  <c r="D89" i="2"/>
  <c r="C89" i="2"/>
  <c r="B89" i="2"/>
  <c r="J88" i="2"/>
  <c r="I88" i="2"/>
  <c r="H88" i="2"/>
  <c r="G88" i="2"/>
  <c r="F88" i="2"/>
  <c r="E88" i="2"/>
  <c r="K88" i="2" s="1"/>
  <c r="D88" i="2"/>
  <c r="C88" i="2"/>
  <c r="B88" i="2"/>
  <c r="K87" i="2"/>
  <c r="J87" i="2"/>
  <c r="H87" i="2"/>
  <c r="G87" i="2"/>
  <c r="F87" i="2"/>
  <c r="E87" i="2"/>
  <c r="D87" i="2"/>
  <c r="C87" i="2"/>
  <c r="I87" i="2" s="1"/>
  <c r="B87" i="2"/>
  <c r="H86" i="2"/>
  <c r="G86" i="2"/>
  <c r="F86" i="2"/>
  <c r="I86" i="2" s="1"/>
  <c r="E86" i="2"/>
  <c r="D86" i="2"/>
  <c r="J86" i="2" s="1"/>
  <c r="C86" i="2"/>
  <c r="B86" i="2"/>
  <c r="K85" i="2"/>
  <c r="J85" i="2"/>
  <c r="H85" i="2"/>
  <c r="G85" i="2"/>
  <c r="F85" i="2"/>
  <c r="E85" i="2"/>
  <c r="D85" i="2"/>
  <c r="C85" i="2"/>
  <c r="I85" i="2" s="1"/>
  <c r="B85" i="2"/>
  <c r="J84" i="2"/>
  <c r="I84" i="2"/>
  <c r="H84" i="2"/>
  <c r="G84" i="2"/>
  <c r="F84" i="2"/>
  <c r="E84" i="2"/>
  <c r="K84" i="2" s="1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B81" i="2"/>
  <c r="J80" i="2"/>
  <c r="I80" i="2"/>
  <c r="H80" i="2"/>
  <c r="G80" i="2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B79" i="2"/>
  <c r="H78" i="2"/>
  <c r="G78" i="2"/>
  <c r="F78" i="2"/>
  <c r="I78" i="2" s="1"/>
  <c r="E78" i="2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J76" i="2"/>
  <c r="I76" i="2"/>
  <c r="H76" i="2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F71" i="2"/>
  <c r="E71" i="2"/>
  <c r="D71" i="2"/>
  <c r="J71" i="2" s="1"/>
  <c r="C71" i="2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K69" i="2" s="1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J65" i="2"/>
  <c r="H65" i="2"/>
  <c r="K65" i="2" s="1"/>
  <c r="G65" i="2"/>
  <c r="F65" i="2"/>
  <c r="E65" i="2"/>
  <c r="D65" i="2"/>
  <c r="C65" i="2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F62" i="2"/>
  <c r="I62" i="2" s="1"/>
  <c r="E62" i="2"/>
  <c r="D62" i="2"/>
  <c r="J62" i="2" s="1"/>
  <c r="C62" i="2"/>
  <c r="B62" i="2"/>
  <c r="J61" i="2"/>
  <c r="H61" i="2"/>
  <c r="K61" i="2" s="1"/>
  <c r="G61" i="2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J59" i="2" s="1"/>
  <c r="F59" i="2"/>
  <c r="E59" i="2"/>
  <c r="D59" i="2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J57" i="2"/>
  <c r="H57" i="2"/>
  <c r="K57" i="2" s="1"/>
  <c r="G57" i="2"/>
  <c r="F57" i="2"/>
  <c r="E57" i="2"/>
  <c r="D57" i="2"/>
  <c r="C57" i="2"/>
  <c r="B57" i="2"/>
  <c r="J56" i="2"/>
  <c r="I56" i="2"/>
  <c r="H56" i="2"/>
  <c r="G56" i="2"/>
  <c r="F56" i="2"/>
  <c r="E56" i="2"/>
  <c r="K56" i="2" s="1"/>
  <c r="D56" i="2"/>
  <c r="C56" i="2"/>
  <c r="B56" i="2"/>
  <c r="K55" i="2"/>
  <c r="J55" i="2"/>
  <c r="H55" i="2"/>
  <c r="G55" i="2"/>
  <c r="F55" i="2"/>
  <c r="E55" i="2"/>
  <c r="D55" i="2"/>
  <c r="C55" i="2"/>
  <c r="B55" i="2"/>
  <c r="H54" i="2"/>
  <c r="G54" i="2"/>
  <c r="F54" i="2"/>
  <c r="I54" i="2" s="1"/>
  <c r="E54" i="2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J52" i="2"/>
  <c r="I52" i="2"/>
  <c r="H52" i="2"/>
  <c r="G52" i="2"/>
  <c r="F52" i="2"/>
  <c r="E52" i="2"/>
  <c r="D52" i="2"/>
  <c r="C52" i="2"/>
  <c r="B52" i="2"/>
  <c r="K51" i="2"/>
  <c r="J51" i="2"/>
  <c r="H51" i="2"/>
  <c r="G51" i="2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J49" i="2" s="1"/>
  <c r="F49" i="2"/>
  <c r="E49" i="2"/>
  <c r="D49" i="2"/>
  <c r="C49" i="2"/>
  <c r="B49" i="2"/>
  <c r="J48" i="2"/>
  <c r="H48" i="2"/>
  <c r="G48" i="2"/>
  <c r="F48" i="2"/>
  <c r="E48" i="2"/>
  <c r="K48" i="2" s="1"/>
  <c r="D48" i="2"/>
  <c r="C48" i="2"/>
  <c r="I48" i="2" s="1"/>
  <c r="B48" i="2"/>
  <c r="K47" i="2"/>
  <c r="H47" i="2"/>
  <c r="G47" i="2"/>
  <c r="F47" i="2"/>
  <c r="E47" i="2"/>
  <c r="D47" i="2"/>
  <c r="J47" i="2" s="1"/>
  <c r="C47" i="2"/>
  <c r="B47" i="2"/>
  <c r="H46" i="2"/>
  <c r="G46" i="2"/>
  <c r="F46" i="2"/>
  <c r="I46" i="2" s="1"/>
  <c r="E46" i="2"/>
  <c r="D46" i="2"/>
  <c r="J46" i="2" s="1"/>
  <c r="C46" i="2"/>
  <c r="B46" i="2"/>
  <c r="J45" i="2"/>
  <c r="H45" i="2"/>
  <c r="K45" i="2" s="1"/>
  <c r="G45" i="2"/>
  <c r="F45" i="2"/>
  <c r="E45" i="2"/>
  <c r="D45" i="2"/>
  <c r="C45" i="2"/>
  <c r="I45" i="2" s="1"/>
  <c r="B45" i="2"/>
  <c r="J44" i="2"/>
  <c r="H44" i="2"/>
  <c r="G44" i="2"/>
  <c r="F44" i="2"/>
  <c r="E44" i="2"/>
  <c r="K44" i="2" s="1"/>
  <c r="D44" i="2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J41" i="2" s="1"/>
  <c r="F41" i="2"/>
  <c r="E41" i="2"/>
  <c r="D41" i="2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J39" i="2"/>
  <c r="H39" i="2"/>
  <c r="G39" i="2"/>
  <c r="F39" i="2"/>
  <c r="E39" i="2"/>
  <c r="D39" i="2"/>
  <c r="C39" i="2"/>
  <c r="B39" i="2"/>
  <c r="H38" i="2"/>
  <c r="G38" i="2"/>
  <c r="F38" i="2"/>
  <c r="I38" i="2" s="1"/>
  <c r="E38" i="2"/>
  <c r="D38" i="2"/>
  <c r="J38" i="2" s="1"/>
  <c r="C38" i="2"/>
  <c r="B38" i="2"/>
  <c r="J37" i="2"/>
  <c r="H37" i="2"/>
  <c r="K37" i="2" s="1"/>
  <c r="G37" i="2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F35" i="2"/>
  <c r="I35" i="2" s="1"/>
  <c r="E35" i="2"/>
  <c r="D35" i="2"/>
  <c r="J35" i="2" s="1"/>
  <c r="C35" i="2"/>
  <c r="B35" i="2"/>
  <c r="I34" i="2"/>
  <c r="H34" i="2"/>
  <c r="G34" i="2"/>
  <c r="F34" i="2"/>
  <c r="E34" i="2"/>
  <c r="K34" i="2" s="1"/>
  <c r="D34" i="2"/>
  <c r="C34" i="2"/>
  <c r="B34" i="2"/>
  <c r="K33" i="2"/>
  <c r="I33" i="2"/>
  <c r="H33" i="2"/>
  <c r="G33" i="2"/>
  <c r="J33" i="2" s="1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J31" i="2" s="1"/>
  <c r="F31" i="2"/>
  <c r="E31" i="2"/>
  <c r="K31" i="2" s="1"/>
  <c r="D31" i="2"/>
  <c r="C31" i="2"/>
  <c r="I31" i="2" s="1"/>
  <c r="B31" i="2"/>
  <c r="H30" i="2"/>
  <c r="K30" i="2" s="1"/>
  <c r="G30" i="2"/>
  <c r="F30" i="2"/>
  <c r="I30" i="2" s="1"/>
  <c r="E30" i="2"/>
  <c r="D30" i="2"/>
  <c r="J30" i="2" s="1"/>
  <c r="C30" i="2"/>
  <c r="B30" i="2"/>
  <c r="J29" i="2"/>
  <c r="H29" i="2"/>
  <c r="K29" i="2" s="1"/>
  <c r="G29" i="2"/>
  <c r="F29" i="2"/>
  <c r="E29" i="2"/>
  <c r="D29" i="2"/>
  <c r="C29" i="2"/>
  <c r="I29" i="2" s="1"/>
  <c r="B29" i="2"/>
  <c r="J28" i="2"/>
  <c r="H28" i="2"/>
  <c r="G28" i="2"/>
  <c r="F28" i="2"/>
  <c r="E28" i="2"/>
  <c r="K28" i="2" s="1"/>
  <c r="D28" i="2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G26" i="2"/>
  <c r="F26" i="2"/>
  <c r="E26" i="2"/>
  <c r="K26" i="2" s="1"/>
  <c r="D26" i="2"/>
  <c r="C26" i="2"/>
  <c r="I26" i="2" s="1"/>
  <c r="B26" i="2"/>
  <c r="I25" i="2"/>
  <c r="H25" i="2"/>
  <c r="G25" i="2"/>
  <c r="J25" i="2" s="1"/>
  <c r="F25" i="2"/>
  <c r="E25" i="2"/>
  <c r="K25" i="2" s="1"/>
  <c r="D25" i="2"/>
  <c r="C25" i="2"/>
  <c r="B25" i="2"/>
  <c r="K24" i="2"/>
  <c r="I24" i="2"/>
  <c r="H24" i="2"/>
  <c r="G24" i="2"/>
  <c r="F24" i="2"/>
  <c r="E24" i="2"/>
  <c r="D24" i="2"/>
  <c r="J24" i="2" s="1"/>
  <c r="C24" i="2"/>
  <c r="B24" i="2"/>
  <c r="K23" i="2"/>
  <c r="H23" i="2"/>
  <c r="G23" i="2"/>
  <c r="F23" i="2"/>
  <c r="E23" i="2"/>
  <c r="D23" i="2"/>
  <c r="J23" i="2" s="1"/>
  <c r="C23" i="2"/>
  <c r="I23" i="2" s="1"/>
  <c r="B23" i="2"/>
  <c r="K22" i="2"/>
  <c r="H22" i="2"/>
  <c r="G22" i="2"/>
  <c r="F22" i="2"/>
  <c r="I22" i="2" s="1"/>
  <c r="E22" i="2"/>
  <c r="D22" i="2"/>
  <c r="J22" i="2" s="1"/>
  <c r="C22" i="2"/>
  <c r="B22" i="2"/>
  <c r="H21" i="2"/>
  <c r="K21" i="2" s="1"/>
  <c r="G21" i="2"/>
  <c r="J21" i="2" s="1"/>
  <c r="F21" i="2"/>
  <c r="I21" i="2" s="1"/>
  <c r="E21" i="2"/>
  <c r="D21" i="2"/>
  <c r="C21" i="2"/>
  <c r="B21" i="2"/>
  <c r="J20" i="2"/>
  <c r="H20" i="2"/>
  <c r="K20" i="2" s="1"/>
  <c r="G20" i="2"/>
  <c r="F20" i="2"/>
  <c r="E20" i="2"/>
  <c r="D20" i="2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J17" i="2" s="1"/>
  <c r="F17" i="2"/>
  <c r="E17" i="2"/>
  <c r="K17" i="2" s="1"/>
  <c r="D17" i="2"/>
  <c r="C17" i="2"/>
  <c r="I17" i="2" s="1"/>
  <c r="B17" i="2"/>
  <c r="I16" i="2"/>
  <c r="H16" i="2"/>
  <c r="G16" i="2"/>
  <c r="J16" i="2" s="1"/>
  <c r="F16" i="2"/>
  <c r="E16" i="2"/>
  <c r="K16" i="2" s="1"/>
  <c r="D16" i="2"/>
  <c r="C16" i="2"/>
  <c r="B16" i="2"/>
  <c r="K15" i="2"/>
  <c r="I15" i="2"/>
  <c r="H15" i="2"/>
  <c r="G15" i="2"/>
  <c r="F15" i="2"/>
  <c r="E15" i="2"/>
  <c r="D15" i="2"/>
  <c r="J15" i="2" s="1"/>
  <c r="C15" i="2"/>
  <c r="B15" i="2"/>
  <c r="K14" i="2"/>
  <c r="H14" i="2"/>
  <c r="G14" i="2"/>
  <c r="F14" i="2"/>
  <c r="E14" i="2"/>
  <c r="D14" i="2"/>
  <c r="J14" i="2" s="1"/>
  <c r="C14" i="2"/>
  <c r="I14" i="2" s="1"/>
  <c r="B14" i="2"/>
  <c r="J13" i="2"/>
  <c r="H13" i="2"/>
  <c r="G13" i="2"/>
  <c r="F13" i="2"/>
  <c r="I13" i="2" s="1"/>
  <c r="E13" i="2"/>
  <c r="K13" i="2" s="1"/>
  <c r="D13" i="2"/>
  <c r="C13" i="2"/>
  <c r="B13" i="2"/>
  <c r="H12" i="2"/>
  <c r="K12" i="2" s="1"/>
  <c r="G12" i="2"/>
  <c r="F12" i="2"/>
  <c r="I12" i="2" s="1"/>
  <c r="E12" i="2"/>
  <c r="D12" i="2"/>
  <c r="J12" i="2" s="1"/>
  <c r="C12" i="2"/>
  <c r="B12" i="2"/>
  <c r="J11" i="2"/>
  <c r="H11" i="2"/>
  <c r="K11" i="2" s="1"/>
  <c r="G11" i="2"/>
  <c r="F11" i="2"/>
  <c r="E11" i="2"/>
  <c r="D11" i="2"/>
  <c r="C11" i="2"/>
  <c r="I11" i="2" s="1"/>
  <c r="B11" i="2"/>
  <c r="J10" i="2"/>
  <c r="H10" i="2"/>
  <c r="G10" i="2"/>
  <c r="F10" i="2"/>
  <c r="E10" i="2"/>
  <c r="K10" i="2" s="1"/>
  <c r="D10" i="2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K8" i="2" s="1"/>
  <c r="G8" i="2"/>
  <c r="G6" i="2" s="1"/>
  <c r="F8" i="2"/>
  <c r="I8" i="2" s="1"/>
  <c r="E8" i="2"/>
  <c r="D8" i="2"/>
  <c r="J8" i="2" s="1"/>
  <c r="C8" i="2"/>
  <c r="B8" i="2"/>
  <c r="J7" i="2"/>
  <c r="H7" i="2"/>
  <c r="H6" i="2" s="1"/>
  <c r="G7" i="2"/>
  <c r="F7" i="2"/>
  <c r="F6" i="2" s="1"/>
  <c r="E7" i="2"/>
  <c r="D7" i="2"/>
  <c r="C7" i="2"/>
  <c r="I7" i="2" s="1"/>
  <c r="B7" i="2"/>
  <c r="F4" i="2"/>
  <c r="C4" i="2"/>
  <c r="I2" i="2"/>
  <c r="G2" i="2"/>
  <c r="J26" i="2" l="1"/>
  <c r="K46" i="2"/>
  <c r="I49" i="2"/>
  <c r="K68" i="2"/>
  <c r="I71" i="2"/>
  <c r="K78" i="2"/>
  <c r="I81" i="2"/>
  <c r="K100" i="2"/>
  <c r="C6" i="2"/>
  <c r="I6" i="2" s="1"/>
  <c r="D6" i="2"/>
  <c r="J6" i="2" s="1"/>
  <c r="K7" i="2"/>
  <c r="I39" i="2"/>
  <c r="K52" i="2"/>
  <c r="I55" i="2"/>
  <c r="K62" i="2"/>
  <c r="I65" i="2"/>
  <c r="E6" i="2"/>
  <c r="K6" i="2" s="1"/>
  <c r="J34" i="2"/>
  <c r="K38" i="2"/>
  <c r="I47" i="2"/>
  <c r="K54" i="2"/>
  <c r="I57" i="2"/>
  <c r="K76" i="2"/>
  <c r="I79" i="2"/>
  <c r="K86" i="2"/>
  <c r="I89" i="2"/>
  <c r="K112" i="2"/>
  <c r="K18" i="3"/>
  <c r="I23" i="3"/>
  <c r="J31" i="3"/>
  <c r="I167" i="2"/>
  <c r="I183" i="2"/>
  <c r="I199" i="2"/>
  <c r="I215" i="2"/>
  <c r="I7" i="3"/>
  <c r="I15" i="3"/>
  <c r="J22" i="3"/>
  <c r="I45" i="3"/>
  <c r="K166" i="2"/>
  <c r="K182" i="2"/>
  <c r="K198" i="2"/>
  <c r="K214" i="2"/>
  <c r="K6" i="3"/>
  <c r="K22" i="3"/>
  <c r="I27" i="3"/>
  <c r="I163" i="2"/>
  <c r="I179" i="2"/>
  <c r="I195" i="2"/>
  <c r="I211" i="2"/>
  <c r="I227" i="2"/>
  <c r="J14" i="3"/>
  <c r="I36" i="3"/>
  <c r="I50" i="3"/>
  <c r="J33" i="3"/>
  <c r="K51" i="3"/>
  <c r="I72" i="3"/>
  <c r="K91" i="3"/>
  <c r="I94" i="3"/>
  <c r="K101" i="3"/>
  <c r="I104" i="3"/>
  <c r="I110" i="3"/>
  <c r="K129" i="3"/>
  <c r="K131" i="3"/>
  <c r="I136" i="3"/>
  <c r="I142" i="3"/>
  <c r="K161" i="3"/>
  <c r="K163" i="3"/>
  <c r="I168" i="3"/>
  <c r="J29" i="3"/>
  <c r="I60" i="3"/>
  <c r="K71" i="3"/>
  <c r="I74" i="3"/>
  <c r="K81" i="3"/>
  <c r="I84" i="3"/>
  <c r="K103" i="3"/>
  <c r="I108" i="3"/>
  <c r="I114" i="3"/>
  <c r="K133" i="3"/>
  <c r="K135" i="3"/>
  <c r="I140" i="3"/>
  <c r="I146" i="3"/>
  <c r="K167" i="3"/>
  <c r="I172" i="3"/>
  <c r="K59" i="3"/>
  <c r="K83" i="3"/>
  <c r="I86" i="3"/>
  <c r="K93" i="3"/>
  <c r="I96" i="3"/>
  <c r="K105" i="3"/>
  <c r="K107" i="3"/>
  <c r="I112" i="3"/>
  <c r="I118" i="3"/>
  <c r="K137" i="3"/>
  <c r="K139" i="3"/>
  <c r="I144" i="3"/>
  <c r="I150" i="3"/>
  <c r="K171" i="3"/>
  <c r="I176" i="3"/>
  <c r="I185" i="3"/>
  <c r="I201" i="3"/>
  <c r="I207" i="3"/>
  <c r="I215" i="3"/>
  <c r="K222" i="3"/>
  <c r="I225" i="3"/>
  <c r="I227" i="3"/>
  <c r="K244" i="3"/>
  <c r="K248" i="3"/>
  <c r="I273" i="3"/>
  <c r="K280" i="3"/>
  <c r="I305" i="3"/>
  <c r="K312" i="3"/>
  <c r="K184" i="3"/>
  <c r="K200" i="3"/>
  <c r="K206" i="3"/>
  <c r="K214" i="3"/>
  <c r="K224" i="3"/>
  <c r="I269" i="3"/>
  <c r="K276" i="3"/>
  <c r="I301" i="3"/>
  <c r="K308" i="3"/>
  <c r="K337" i="3"/>
  <c r="I181" i="3"/>
  <c r="I197" i="3"/>
  <c r="I209" i="3"/>
  <c r="I217" i="3"/>
  <c r="K226" i="3"/>
  <c r="I229" i="3"/>
  <c r="I265" i="3"/>
  <c r="K272" i="3"/>
  <c r="I297" i="3"/>
  <c r="K304" i="3"/>
  <c r="I329" i="3"/>
  <c r="I193" i="3"/>
  <c r="I211" i="3"/>
  <c r="I219" i="3"/>
  <c r="K230" i="3"/>
  <c r="I233" i="3"/>
  <c r="I257" i="3"/>
  <c r="K264" i="3"/>
  <c r="I289" i="3"/>
  <c r="K296" i="3"/>
  <c r="I321" i="3"/>
  <c r="K328" i="3"/>
</calcChain>
</file>

<file path=xl/sharedStrings.xml><?xml version="1.0" encoding="utf-8"?>
<sst xmlns="http://schemas.openxmlformats.org/spreadsheetml/2006/main" count="158" uniqueCount="122">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</sst>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44621</v>
      </c>
      <c r="F7" s="3" t="s">
        <v>3</v>
      </c>
      <c r="G7" s="5">
        <v>44651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03/01/2022 - 03/31/2022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03/01/2021 - 03/31/2021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102183621.69</v>
      </c>
      <c r="D6" s="32">
        <f t="shared" si="0"/>
        <v>69894916.780000001</v>
      </c>
      <c r="E6" s="33">
        <f t="shared" si="0"/>
        <v>20614760.02</v>
      </c>
      <c r="F6" s="31">
        <f t="shared" si="0"/>
        <v>81601083.360000014</v>
      </c>
      <c r="G6" s="32">
        <f t="shared" si="0"/>
        <v>43943603.689999998</v>
      </c>
      <c r="H6" s="33">
        <f t="shared" si="0"/>
        <v>9634604.709999999</v>
      </c>
      <c r="I6" s="17">
        <f t="shared" ref="I6:I69" si="1">IFERROR((C6-F6)/F6,"")</f>
        <v>0.25223364056572473</v>
      </c>
      <c r="J6" s="17">
        <f t="shared" ref="J6:J69" si="2">IFERROR((D6-G6)/G6,"")</f>
        <v>0.59055951061896184</v>
      </c>
      <c r="K6" s="17">
        <f t="shared" ref="K6:K69" si="3">IFERROR((E6-H6)/H6,"")</f>
        <v>1.139658101240357</v>
      </c>
    </row>
    <row r="7" spans="2:11" x14ac:dyDescent="0.3">
      <c r="B7" s="18" t="str">
        <f>'County Data'!A2</f>
        <v>Addison</v>
      </c>
      <c r="C7" s="34">
        <f>IF('County Data'!C2&gt;9,'County Data'!B2,"*")</f>
        <v>3337514.59</v>
      </c>
      <c r="D7" s="34">
        <f>IF('County Data'!E2&gt;9,'County Data'!D2,"*")</f>
        <v>570393.12</v>
      </c>
      <c r="E7" s="35">
        <f>IF('County Data'!G2&gt;9,'County Data'!F2,"*")</f>
        <v>421892.69</v>
      </c>
      <c r="F7" s="34">
        <f>IF('County Data'!I2&gt;9,'County Data'!H2,"*")</f>
        <v>2688940.54</v>
      </c>
      <c r="G7" s="34">
        <f>IF('County Data'!K2&gt;9,'County Data'!J2,"*")</f>
        <v>291249</v>
      </c>
      <c r="H7" s="35">
        <f>IF('County Data'!M2&gt;9,'County Data'!L2,"*")</f>
        <v>148804.95000000001</v>
      </c>
      <c r="I7" s="19">
        <f t="shared" si="1"/>
        <v>0.24120059196251317</v>
      </c>
      <c r="J7" s="19">
        <f t="shared" si="2"/>
        <v>0.95843803755549373</v>
      </c>
      <c r="K7" s="19">
        <f t="shared" si="3"/>
        <v>1.8352060196922211</v>
      </c>
    </row>
    <row r="8" spans="2:11" x14ac:dyDescent="0.3">
      <c r="B8" s="18" t="str">
        <f>'County Data'!A3</f>
        <v>Bennington</v>
      </c>
      <c r="C8" s="34">
        <f>IF('County Data'!C3&gt;9,'County Data'!B3,"*")</f>
        <v>5844644.6699999999</v>
      </c>
      <c r="D8" s="34">
        <f>IF('County Data'!E3&gt;9,'County Data'!D3,"*")</f>
        <v>2239899.4300000002</v>
      </c>
      <c r="E8" s="35">
        <f>IF('County Data'!G3&gt;9,'County Data'!F3,"*")</f>
        <v>1005819.76</v>
      </c>
      <c r="F8" s="34">
        <f>IF('County Data'!I3&gt;9,'County Data'!H3,"*")</f>
        <v>4935958.7</v>
      </c>
      <c r="G8" s="34">
        <f>IF('County Data'!K3&gt;9,'County Data'!J3,"*")</f>
        <v>1278730.25</v>
      </c>
      <c r="H8" s="35">
        <f>IF('County Data'!M3&gt;9,'County Data'!L3,"*")</f>
        <v>653566.06000000006</v>
      </c>
      <c r="I8" s="19">
        <f t="shared" si="1"/>
        <v>0.18409513231948227</v>
      </c>
      <c r="J8" s="19">
        <f t="shared" si="2"/>
        <v>0.75165906179196129</v>
      </c>
      <c r="K8" s="19">
        <f t="shared" si="3"/>
        <v>0.53897183706265273</v>
      </c>
    </row>
    <row r="9" spans="2:11" x14ac:dyDescent="0.3">
      <c r="B9" s="9" t="str">
        <f>'County Data'!A4</f>
        <v>Caledonia</v>
      </c>
      <c r="C9" s="36">
        <f>IF('County Data'!C4&gt;9,'County Data'!B4,"*")</f>
        <v>3187466.65</v>
      </c>
      <c r="D9" s="36">
        <f>IF('County Data'!E4&gt;9,'County Data'!D4,"*")</f>
        <v>745554.91</v>
      </c>
      <c r="E9" s="37">
        <f>IF('County Data'!G4&gt;9,'County Data'!F4,"*")</f>
        <v>389416.47</v>
      </c>
      <c r="F9" s="36">
        <f>IF('County Data'!I4&gt;9,'County Data'!H4,"*")</f>
        <v>2936577.36</v>
      </c>
      <c r="G9" s="36">
        <f>IF('County Data'!K4&gt;9,'County Data'!J4,"*")</f>
        <v>379115.71</v>
      </c>
      <c r="H9" s="37">
        <f>IF('County Data'!M4&gt;9,'County Data'!L4,"*")</f>
        <v>192426.3</v>
      </c>
      <c r="I9" s="8">
        <f t="shared" si="1"/>
        <v>8.5435954597157304E-2</v>
      </c>
      <c r="J9" s="8">
        <f t="shared" si="2"/>
        <v>0.96656295250861535</v>
      </c>
      <c r="K9" s="8">
        <f t="shared" si="3"/>
        <v>1.0237174959971687</v>
      </c>
    </row>
    <row r="10" spans="2:11" x14ac:dyDescent="0.3">
      <c r="B10" s="18" t="str">
        <f>'County Data'!A5</f>
        <v>Chittenden</v>
      </c>
      <c r="C10" s="34">
        <f>IF('County Data'!C5&gt;9,'County Data'!B5,"*")</f>
        <v>28876307.550000001</v>
      </c>
      <c r="D10" s="34">
        <f>IF('County Data'!E5&gt;9,'County Data'!D5,"*")</f>
        <v>7676028.9699999997</v>
      </c>
      <c r="E10" s="35">
        <f>IF('County Data'!G5&gt;9,'County Data'!F5,"*")</f>
        <v>5338915.45</v>
      </c>
      <c r="F10" s="34">
        <f>IF('County Data'!I5&gt;9,'County Data'!H5,"*")</f>
        <v>24277258.329999998</v>
      </c>
      <c r="G10" s="34">
        <f>IF('County Data'!K5&gt;9,'County Data'!J5,"*")</f>
        <v>3337955.18</v>
      </c>
      <c r="H10" s="35">
        <f>IF('County Data'!M5&gt;9,'County Data'!L5,"*")</f>
        <v>2167282.69</v>
      </c>
      <c r="I10" s="19">
        <f t="shared" si="1"/>
        <v>0.18943857487881346</v>
      </c>
      <c r="J10" s="19">
        <f t="shared" si="2"/>
        <v>1.2996201434915609</v>
      </c>
      <c r="K10" s="19">
        <f t="shared" si="3"/>
        <v>1.4634144288763735</v>
      </c>
    </row>
    <row r="11" spans="2:11" x14ac:dyDescent="0.3">
      <c r="B11" s="9" t="str">
        <f>'County Data'!A6</f>
        <v>Essex</v>
      </c>
      <c r="C11" s="36">
        <f>IF('County Data'!C6&gt;9,'County Data'!B6,"*")</f>
        <v>255195.78</v>
      </c>
      <c r="D11" s="36" t="str">
        <f>IF('County Data'!E6&gt;9,'County Data'!D6,"*")</f>
        <v>*</v>
      </c>
      <c r="E11" s="37">
        <f>IF('County Data'!G6&gt;9,'County Data'!F6,"*")</f>
        <v>77758.149999999994</v>
      </c>
      <c r="F11" s="36">
        <f>IF('County Data'!I6&gt;9,'County Data'!H6,"*")</f>
        <v>205164.7</v>
      </c>
      <c r="G11" s="36" t="str">
        <f>IF('County Data'!K6&gt;9,'County Data'!J6,"*")</f>
        <v>*</v>
      </c>
      <c r="H11" s="37">
        <f>IF('County Data'!M6&gt;9,'County Data'!L6,"*")</f>
        <v>43822.720000000001</v>
      </c>
      <c r="I11" s="8">
        <f t="shared" si="1"/>
        <v>0.24385812959051914</v>
      </c>
      <c r="J11" s="8" t="str">
        <f t="shared" si="2"/>
        <v/>
      </c>
      <c r="K11" s="8">
        <f t="shared" si="3"/>
        <v>0.77437981941787259</v>
      </c>
    </row>
    <row r="12" spans="2:11" x14ac:dyDescent="0.3">
      <c r="B12" s="18" t="str">
        <f>'County Data'!A7</f>
        <v>Franklin</v>
      </c>
      <c r="C12" s="34">
        <f>IF('County Data'!C7&gt;9,'County Data'!B7,"*")</f>
        <v>4427113.07</v>
      </c>
      <c r="D12" s="34">
        <f>IF('County Data'!E7&gt;9,'County Data'!D7,"*")</f>
        <v>465738.15</v>
      </c>
      <c r="E12" s="35">
        <f>IF('County Data'!G7&gt;9,'County Data'!F7,"*")</f>
        <v>419512.53</v>
      </c>
      <c r="F12" s="34">
        <f>IF('County Data'!I7&gt;9,'County Data'!H7,"*")</f>
        <v>4217021.04</v>
      </c>
      <c r="G12" s="34">
        <f>IF('County Data'!K7&gt;9,'County Data'!J7,"*")</f>
        <v>251618.66</v>
      </c>
      <c r="H12" s="35">
        <f>IF('County Data'!M7&gt;9,'County Data'!L7,"*")</f>
        <v>244244.28</v>
      </c>
      <c r="I12" s="19">
        <f t="shared" si="1"/>
        <v>4.9820009909175192E-2</v>
      </c>
      <c r="J12" s="19">
        <f t="shared" si="2"/>
        <v>0.85096824694957052</v>
      </c>
      <c r="K12" s="19">
        <f t="shared" si="3"/>
        <v>0.71759408244893197</v>
      </c>
    </row>
    <row r="13" spans="2:11" x14ac:dyDescent="0.3">
      <c r="B13" s="9" t="str">
        <f>'County Data'!A8</f>
        <v>Grand Isle</v>
      </c>
      <c r="C13" s="36">
        <f>IF('County Data'!C8&gt;9,'County Data'!B8,"*")</f>
        <v>243962.17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213217.6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0.14419339679276011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8734011.2200000007</v>
      </c>
      <c r="D14" s="34">
        <f>IF('County Data'!E9&gt;9,'County Data'!D9,"*")</f>
        <v>11051362.220000001</v>
      </c>
      <c r="E14" s="35">
        <f>IF('County Data'!G9&gt;9,'County Data'!F9,"*")</f>
        <v>2711258.78</v>
      </c>
      <c r="F14" s="34">
        <f>IF('County Data'!I9&gt;9,'County Data'!H9,"*")</f>
        <v>5819181.4299999997</v>
      </c>
      <c r="G14" s="34">
        <f>IF('County Data'!K9&gt;9,'County Data'!J9,"*")</f>
        <v>6577601.3499999996</v>
      </c>
      <c r="H14" s="35">
        <f>IF('County Data'!M9&gt;9,'County Data'!L9,"*")</f>
        <v>1323428.93</v>
      </c>
      <c r="I14" s="19">
        <f t="shared" si="1"/>
        <v>0.50090031133468216</v>
      </c>
      <c r="J14" s="19">
        <f t="shared" si="2"/>
        <v>0.68015080755844248</v>
      </c>
      <c r="K14" s="19">
        <f t="shared" si="3"/>
        <v>1.0486621672990026</v>
      </c>
    </row>
    <row r="15" spans="2:11" x14ac:dyDescent="0.3">
      <c r="B15" s="21" t="str">
        <f>'County Data'!A10</f>
        <v>Orange</v>
      </c>
      <c r="C15" s="38">
        <f>IF('County Data'!C10&gt;9,'County Data'!B10,"*")</f>
        <v>1546607</v>
      </c>
      <c r="D15" s="38">
        <f>IF('County Data'!E10&gt;9,'County Data'!D10,"*")</f>
        <v>173098.03</v>
      </c>
      <c r="E15" s="39">
        <f>IF('County Data'!G10&gt;9,'County Data'!F10,"*")</f>
        <v>167184.97</v>
      </c>
      <c r="F15" s="38">
        <f>IF('County Data'!I10&gt;9,'County Data'!H10,"*")</f>
        <v>1341344.6299999999</v>
      </c>
      <c r="G15" s="38" t="str">
        <f>IF('County Data'!K10&gt;9,'County Data'!J10,"*")</f>
        <v>*</v>
      </c>
      <c r="H15" s="39">
        <f>IF('County Data'!M10&gt;9,'County Data'!L10,"*")</f>
        <v>79274.23</v>
      </c>
      <c r="I15" s="20">
        <f t="shared" si="1"/>
        <v>0.1530273170736145</v>
      </c>
      <c r="J15" s="20" t="str">
        <f t="shared" si="2"/>
        <v/>
      </c>
      <c r="K15" s="20">
        <f t="shared" si="3"/>
        <v>1.1089447352563375</v>
      </c>
    </row>
    <row r="16" spans="2:11" x14ac:dyDescent="0.3">
      <c r="B16" s="18" t="str">
        <f>'County Data'!A11</f>
        <v>Orleans</v>
      </c>
      <c r="C16" s="34">
        <f>IF('County Data'!C11&gt;9,'County Data'!B11,"*")</f>
        <v>2962299.68</v>
      </c>
      <c r="D16" s="34">
        <f>IF('County Data'!E11&gt;9,'County Data'!D11,"*")</f>
        <v>682619.89</v>
      </c>
      <c r="E16" s="35">
        <f>IF('County Data'!G11&gt;9,'County Data'!F11,"*")</f>
        <v>411077.38</v>
      </c>
      <c r="F16" s="34">
        <f>IF('County Data'!I11&gt;9,'County Data'!H11,"*")</f>
        <v>2548335.41</v>
      </c>
      <c r="G16" s="34">
        <f>IF('County Data'!K11&gt;9,'County Data'!J11,"*")</f>
        <v>416575.95</v>
      </c>
      <c r="H16" s="35">
        <f>IF('County Data'!M11&gt;9,'County Data'!L11,"*")</f>
        <v>212019.89</v>
      </c>
      <c r="I16" s="19">
        <f t="shared" si="1"/>
        <v>0.16244497030318314</v>
      </c>
      <c r="J16" s="19">
        <f t="shared" si="2"/>
        <v>0.63864450168090592</v>
      </c>
      <c r="K16" s="19">
        <f t="shared" si="3"/>
        <v>0.93886233975501066</v>
      </c>
    </row>
    <row r="17" spans="2:11" x14ac:dyDescent="0.3">
      <c r="B17" s="9" t="str">
        <f>'County Data'!A12</f>
        <v>Other</v>
      </c>
      <c r="C17" s="36">
        <f>IF('County Data'!C12&gt;9,'County Data'!B12,"*")</f>
        <v>5426728.0800000001</v>
      </c>
      <c r="D17" s="36">
        <f>IF('County Data'!E12&gt;9,'County Data'!D12,"*")</f>
        <v>30807149.969999999</v>
      </c>
      <c r="E17" s="37">
        <f>IF('County Data'!G12&gt;9,'County Data'!F12,"*")</f>
        <v>1082167.3799999999</v>
      </c>
      <c r="F17" s="36">
        <f>IF('County Data'!I12&gt;9,'County Data'!H12,"*")</f>
        <v>2792612.44</v>
      </c>
      <c r="G17" s="36">
        <f>IF('County Data'!K12&gt;9,'County Data'!J12,"*")</f>
        <v>22352852.960000001</v>
      </c>
      <c r="H17" s="37">
        <f>IF('County Data'!M12&gt;9,'County Data'!L12,"*")</f>
        <v>510860.36</v>
      </c>
      <c r="I17" s="8">
        <f t="shared" si="1"/>
        <v>0.94324425483115026</v>
      </c>
      <c r="J17" s="8">
        <f t="shared" si="2"/>
        <v>0.37822004310272156</v>
      </c>
      <c r="K17" s="8">
        <f t="shared" si="3"/>
        <v>1.118323253736109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11495220.33</v>
      </c>
      <c r="D18" s="34">
        <f>IF('County Data'!E13&gt;9,'County Data'!D13,"*")</f>
        <v>5573270.1200000001</v>
      </c>
      <c r="E18" s="35">
        <f>IF('County Data'!G13&gt;9,'County Data'!F13,"*")</f>
        <v>2901679.35</v>
      </c>
      <c r="F18" s="34">
        <f>IF('County Data'!I13&gt;9,'County Data'!H13,"*")</f>
        <v>9095982.7300000004</v>
      </c>
      <c r="G18" s="34">
        <f>IF('County Data'!K13&gt;9,'County Data'!J13,"*")</f>
        <v>3038621.69</v>
      </c>
      <c r="H18" s="35">
        <f>IF('County Data'!M13&gt;9,'County Data'!L13,"*")</f>
        <v>1229707.22</v>
      </c>
      <c r="I18" s="19">
        <f t="shared" si="1"/>
        <v>0.2637689264829991</v>
      </c>
      <c r="J18" s="19">
        <f t="shared" si="2"/>
        <v>0.83414412473307931</v>
      </c>
      <c r="K18" s="19">
        <f t="shared" si="3"/>
        <v>1.3596505760127195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9660737.8000000007</v>
      </c>
      <c r="D19" s="36">
        <f>IF('County Data'!E14&gt;9,'County Data'!D14,"*")</f>
        <v>2576693.71</v>
      </c>
      <c r="E19" s="37">
        <f>IF('County Data'!G14&gt;9,'County Data'!F14,"*")</f>
        <v>1905855.56</v>
      </c>
      <c r="F19" s="36">
        <f>IF('County Data'!I14&gt;9,'County Data'!H14,"*")</f>
        <v>7589110.71</v>
      </c>
      <c r="G19" s="36">
        <f>IF('County Data'!K14&gt;9,'County Data'!J14,"*")</f>
        <v>1453422.27</v>
      </c>
      <c r="H19" s="37">
        <f>IF('County Data'!M14&gt;9,'County Data'!L14,"*")</f>
        <v>897385.07</v>
      </c>
      <c r="I19" s="8">
        <f t="shared" si="1"/>
        <v>0.27297362881664972</v>
      </c>
      <c r="J19" s="8">
        <f t="shared" si="2"/>
        <v>0.77284589839124995</v>
      </c>
      <c r="K19" s="8">
        <f t="shared" si="3"/>
        <v>1.1237879074587236</v>
      </c>
    </row>
    <row r="20" spans="2:11" x14ac:dyDescent="0.3">
      <c r="B20" s="18" t="str">
        <f>'County Data'!A15</f>
        <v>Windham</v>
      </c>
      <c r="C20" s="34">
        <f>IF('County Data'!C15&gt;9,'County Data'!B15,"*")</f>
        <v>7714669.5</v>
      </c>
      <c r="D20" s="34">
        <f>IF('County Data'!E15&gt;9,'County Data'!D15,"*")</f>
        <v>3088358.56</v>
      </c>
      <c r="E20" s="35">
        <f>IF('County Data'!G15&gt;9,'County Data'!F15,"*")</f>
        <v>1805574.99</v>
      </c>
      <c r="F20" s="34">
        <f>IF('County Data'!I15&gt;9,'County Data'!H15,"*")</f>
        <v>6346998.9800000004</v>
      </c>
      <c r="G20" s="34">
        <f>IF('County Data'!K15&gt;9,'County Data'!J15,"*")</f>
        <v>1872214.66</v>
      </c>
      <c r="H20" s="35">
        <f>IF('County Data'!M15&gt;9,'County Data'!L15,"*")</f>
        <v>963379.91</v>
      </c>
      <c r="I20" s="19">
        <f t="shared" si="1"/>
        <v>0.21548302186744631</v>
      </c>
      <c r="J20" s="19">
        <f t="shared" si="2"/>
        <v>0.64957503323897714</v>
      </c>
      <c r="K20" s="19">
        <f t="shared" si="3"/>
        <v>0.87420868056092216</v>
      </c>
    </row>
    <row r="21" spans="2:11" x14ac:dyDescent="0.3">
      <c r="B21" s="9" t="str">
        <f>'County Data'!A16</f>
        <v>Windsor</v>
      </c>
      <c r="C21" s="36">
        <f>IF('County Data'!C16&gt;9,'County Data'!B16,"*")</f>
        <v>8471143.5999999996</v>
      </c>
      <c r="D21" s="36">
        <f>IF('County Data'!E16&gt;9,'County Data'!D16,"*")</f>
        <v>4244749.7</v>
      </c>
      <c r="E21" s="37">
        <f>IF('County Data'!G16&gt;9,'County Data'!F16,"*")</f>
        <v>1976646.56</v>
      </c>
      <c r="F21" s="36">
        <f>IF('County Data'!I16&gt;9,'County Data'!H16,"*")</f>
        <v>6593378.7599999998</v>
      </c>
      <c r="G21" s="36">
        <f>IF('County Data'!K16&gt;9,'County Data'!J16,"*")</f>
        <v>2693646.01</v>
      </c>
      <c r="H21" s="37">
        <f>IF('County Data'!M16&gt;9,'County Data'!L16,"*")</f>
        <v>968402.1</v>
      </c>
      <c r="I21" s="8">
        <f t="shared" si="1"/>
        <v>0.28479553630254362</v>
      </c>
      <c r="J21" s="8">
        <f t="shared" si="2"/>
        <v>0.57583798473950198</v>
      </c>
      <c r="K21" s="8">
        <f t="shared" si="3"/>
        <v>1.0411423725743678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03/01/2022 - 03/31/2022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03/01/2021 - 03/31/2021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1479148.87</v>
      </c>
      <c r="D6" s="32" t="str">
        <f>IF('Town Data'!E2&gt;9,'Town Data'!D2,"*")</f>
        <v>*</v>
      </c>
      <c r="E6" s="33">
        <f>IF('Town Data'!G2&gt;9,'Town Data'!F2,"*")</f>
        <v>282784.33</v>
      </c>
      <c r="F6" s="32">
        <f>IF('Town Data'!I2&gt;9,'Town Data'!H2,"*")</f>
        <v>1402377.4</v>
      </c>
      <c r="G6" s="32" t="str">
        <f>IF('Town Data'!K2&gt;9,'Town Data'!J2,"*")</f>
        <v>*</v>
      </c>
      <c r="H6" s="33">
        <f>IF('Town Data'!M2&gt;9,'Town Data'!L2,"*")</f>
        <v>140607.35999999999</v>
      </c>
      <c r="I6" s="17">
        <f t="shared" ref="I6:I69" si="0">IFERROR((C6-F6)/F6,"")</f>
        <v>5.474380149024094E-2</v>
      </c>
      <c r="J6" s="17" t="str">
        <f t="shared" ref="J6:J69" si="1">IFERROR((D6-G6)/G6,"")</f>
        <v/>
      </c>
      <c r="K6" s="17">
        <f t="shared" ref="K6:K69" si="2">IFERROR((E6-H6)/H6,"")</f>
        <v>1.0111630714067887</v>
      </c>
    </row>
    <row r="7" spans="2:11" x14ac:dyDescent="0.3">
      <c r="B7" t="str">
        <f>'Town Data'!A3</f>
        <v>BARRE TOWN</v>
      </c>
      <c r="C7" s="40" t="str">
        <f>IF('Town Data'!C3&gt;9,'Town Data'!B3,"*")</f>
        <v>*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404286.08</v>
      </c>
      <c r="G7" s="36" t="str">
        <f>IF('Town Data'!K3&gt;9,'Town Data'!J3,"*")</f>
        <v>*</v>
      </c>
      <c r="H7" s="37" t="str">
        <f>IF('Town Data'!M3&gt;9,'Town Data'!L3,"*")</f>
        <v>*</v>
      </c>
      <c r="I7" s="8" t="str">
        <f t="shared" si="0"/>
        <v/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180284.94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187635.43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-3.9174317984615119E-2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2768324.3</v>
      </c>
      <c r="D9" s="36">
        <f>IF('Town Data'!E5&gt;9,'Town Data'!D5,"*")</f>
        <v>436435.01</v>
      </c>
      <c r="E9" s="37">
        <f>IF('Town Data'!G5&gt;9,'Town Data'!F5,"*")</f>
        <v>342113.89</v>
      </c>
      <c r="F9" s="36">
        <f>IF('Town Data'!I5&gt;9,'Town Data'!H5,"*")</f>
        <v>2325361.48</v>
      </c>
      <c r="G9" s="36">
        <f>IF('Town Data'!K5&gt;9,'Town Data'!J5,"*")</f>
        <v>241404.22</v>
      </c>
      <c r="H9" s="37">
        <f>IF('Town Data'!M5&gt;9,'Town Data'!L5,"*")</f>
        <v>192494.73</v>
      </c>
      <c r="I9" s="8">
        <f t="shared" si="0"/>
        <v>0.1904920262117698</v>
      </c>
      <c r="J9" s="8">
        <f t="shared" si="1"/>
        <v>0.80790132831977834</v>
      </c>
      <c r="K9" s="8">
        <f t="shared" si="2"/>
        <v>0.77726366846510553</v>
      </c>
    </row>
    <row r="10" spans="2:11" x14ac:dyDescent="0.3">
      <c r="B10" s="24" t="str">
        <f>'Town Data'!A6</f>
        <v>BERLIN</v>
      </c>
      <c r="C10" s="41">
        <f>IF('Town Data'!C6&gt;9,'Town Data'!B6,"*")</f>
        <v>1796385.41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1704016.3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5.4206705651817927E-2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BRADFORD</v>
      </c>
      <c r="C11" s="40">
        <f>IF('Town Data'!C7&gt;9,'Town Data'!B7,"*")</f>
        <v>440443.88</v>
      </c>
      <c r="D11" s="36" t="str">
        <f>IF('Town Data'!E7&gt;9,'Town Data'!D7,"*")</f>
        <v>*</v>
      </c>
      <c r="E11" s="37" t="str">
        <f>IF('Town Data'!G7&gt;9,'Town Data'!F7,"*")</f>
        <v>*</v>
      </c>
      <c r="F11" s="36" t="str">
        <f>IF('Town Data'!I7&gt;9,'Town Data'!H7,"*")</f>
        <v>*</v>
      </c>
      <c r="G11" s="36" t="str">
        <f>IF('Town Data'!K7&gt;9,'Town Data'!J7,"*")</f>
        <v>*</v>
      </c>
      <c r="H11" s="37" t="str">
        <f>IF('Town Data'!M7&gt;9,'Town Data'!L7,"*")</f>
        <v>*</v>
      </c>
      <c r="I11" s="8" t="str">
        <f t="shared" si="0"/>
        <v/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BRANDON</v>
      </c>
      <c r="C12" s="41">
        <f>IF('Town Data'!C8&gt;9,'Town Data'!B8,"*")</f>
        <v>306138.23999999999</v>
      </c>
      <c r="D12" s="34" t="str">
        <f>IF('Town Data'!E8&gt;9,'Town Data'!D8,"*")</f>
        <v>*</v>
      </c>
      <c r="E12" s="35">
        <f>IF('Town Data'!G8&gt;9,'Town Data'!F8,"*")</f>
        <v>57671.33</v>
      </c>
      <c r="F12" s="34">
        <f>IF('Town Data'!I8&gt;9,'Town Data'!H8,"*")</f>
        <v>264853.99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0.15587550710487691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BRATTLEBORO</v>
      </c>
      <c r="C13" s="40">
        <f>IF('Town Data'!C9&gt;9,'Town Data'!B9,"*")</f>
        <v>3363331.54</v>
      </c>
      <c r="D13" s="36">
        <f>IF('Town Data'!E9&gt;9,'Town Data'!D9,"*")</f>
        <v>607630.56999999995</v>
      </c>
      <c r="E13" s="37">
        <f>IF('Town Data'!G9&gt;9,'Town Data'!F9,"*")</f>
        <v>379335.48</v>
      </c>
      <c r="F13" s="36">
        <f>IF('Town Data'!I9&gt;9,'Town Data'!H9,"*")</f>
        <v>3051327.24</v>
      </c>
      <c r="G13" s="36">
        <f>IF('Town Data'!K9&gt;9,'Town Data'!J9,"*")</f>
        <v>397298.28</v>
      </c>
      <c r="H13" s="37">
        <f>IF('Town Data'!M9&gt;9,'Town Data'!L9,"*")</f>
        <v>206669.58</v>
      </c>
      <c r="I13" s="8">
        <f t="shared" si="0"/>
        <v>0.10225199575775419</v>
      </c>
      <c r="J13" s="8">
        <f t="shared" si="1"/>
        <v>0.5294064952911447</v>
      </c>
      <c r="K13" s="8">
        <f t="shared" si="2"/>
        <v>0.83546838388116917</v>
      </c>
    </row>
    <row r="14" spans="2:11" x14ac:dyDescent="0.3">
      <c r="B14" s="24" t="str">
        <f>'Town Data'!A10</f>
        <v>BRISTOL</v>
      </c>
      <c r="C14" s="41">
        <f>IF('Town Data'!C10&gt;9,'Town Data'!B10,"*")</f>
        <v>328640.19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283807.18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0.15796996397342736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BURKE</v>
      </c>
      <c r="C15" s="40">
        <f>IF('Town Data'!C11&gt;9,'Town Data'!B11,"*")</f>
        <v>294138.78000000003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180492.56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0.62964490059867306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BURLINGTON</v>
      </c>
      <c r="C16" s="42">
        <f>IF('Town Data'!C12&gt;9,'Town Data'!B12,"*")</f>
        <v>8593146.4800000004</v>
      </c>
      <c r="D16" s="43">
        <f>IF('Town Data'!E12&gt;9,'Town Data'!D12,"*")</f>
        <v>3501509.27</v>
      </c>
      <c r="E16" s="44">
        <f>IF('Town Data'!G12&gt;9,'Town Data'!F12,"*")</f>
        <v>2976535.55</v>
      </c>
      <c r="F16" s="43">
        <f>IF('Town Data'!I12&gt;9,'Town Data'!H12,"*")</f>
        <v>6143585.3399999999</v>
      </c>
      <c r="G16" s="43">
        <f>IF('Town Data'!K12&gt;9,'Town Data'!J12,"*")</f>
        <v>1321908.33</v>
      </c>
      <c r="H16" s="44">
        <f>IF('Town Data'!M12&gt;9,'Town Data'!L12,"*")</f>
        <v>963579.53</v>
      </c>
      <c r="I16" s="23">
        <f t="shared" si="0"/>
        <v>0.39871850140198439</v>
      </c>
      <c r="J16" s="23">
        <f t="shared" si="1"/>
        <v>1.6488291135891395</v>
      </c>
      <c r="K16" s="23">
        <f t="shared" si="2"/>
        <v>2.0890398325501991</v>
      </c>
    </row>
    <row r="17" spans="2:11" x14ac:dyDescent="0.3">
      <c r="B17" s="24" t="str">
        <f>'Town Data'!A13</f>
        <v>CAMBRIDGE</v>
      </c>
      <c r="C17" s="41">
        <f>IF('Town Data'!C13&gt;9,'Town Data'!B13,"*")</f>
        <v>942210.39</v>
      </c>
      <c r="D17" s="34" t="str">
        <f>IF('Town Data'!E13&gt;9,'Town Data'!D13,"*")</f>
        <v>*</v>
      </c>
      <c r="E17" s="35">
        <f>IF('Town Data'!G13&gt;9,'Town Data'!F13,"*")</f>
        <v>230480.5</v>
      </c>
      <c r="F17" s="34">
        <f>IF('Town Data'!I13&gt;9,'Town Data'!H13,"*")</f>
        <v>608696.81000000006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0.54791412493191793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CASTLETON</v>
      </c>
      <c r="C18" s="40">
        <f>IF('Town Data'!C14&gt;9,'Town Data'!B14,"*")</f>
        <v>446888.47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369362.81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0.20989027021967907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CHESTER</v>
      </c>
      <c r="C19" s="41">
        <f>IF('Town Data'!C15&gt;9,'Town Data'!B15,"*")</f>
        <v>254650.17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222585.34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0.14405634261447775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COLCHESTER</v>
      </c>
      <c r="C20" s="40">
        <f>IF('Town Data'!C16&gt;9,'Town Data'!B16,"*")</f>
        <v>2375145.65</v>
      </c>
      <c r="D20" s="36" t="str">
        <f>IF('Town Data'!E16&gt;9,'Town Data'!D16,"*")</f>
        <v>*</v>
      </c>
      <c r="E20" s="37">
        <f>IF('Town Data'!G16&gt;9,'Town Data'!F16,"*")</f>
        <v>292507.15000000002</v>
      </c>
      <c r="F20" s="36">
        <f>IF('Town Data'!I16&gt;9,'Town Data'!H16,"*")</f>
        <v>2136979.9900000002</v>
      </c>
      <c r="G20" s="36" t="str">
        <f>IF('Town Data'!K16&gt;9,'Town Data'!J16,"*")</f>
        <v>*</v>
      </c>
      <c r="H20" s="37">
        <f>IF('Town Data'!M16&gt;9,'Town Data'!L16,"*")</f>
        <v>163145.17000000001</v>
      </c>
      <c r="I20" s="8">
        <f t="shared" si="0"/>
        <v>0.11144964441150414</v>
      </c>
      <c r="J20" s="8" t="str">
        <f t="shared" si="1"/>
        <v/>
      </c>
      <c r="K20" s="8">
        <f t="shared" si="2"/>
        <v>0.79292558890955833</v>
      </c>
    </row>
    <row r="21" spans="2:11" x14ac:dyDescent="0.3">
      <c r="B21" s="24" t="str">
        <f>'Town Data'!A17</f>
        <v>DERBY</v>
      </c>
      <c r="C21" s="41">
        <f>IF('Town Data'!C17&gt;9,'Town Data'!B17,"*")</f>
        <v>863742.64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870685.83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-7.9743918653183369E-3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DOVER</v>
      </c>
      <c r="C22" s="40">
        <f>IF('Town Data'!C18&gt;9,'Town Data'!B18,"*")</f>
        <v>1164649.3999999999</v>
      </c>
      <c r="D22" s="36">
        <f>IF('Town Data'!E18&gt;9,'Town Data'!D18,"*")</f>
        <v>467124.21</v>
      </c>
      <c r="E22" s="37">
        <f>IF('Town Data'!G18&gt;9,'Town Data'!F18,"*")</f>
        <v>462525.32</v>
      </c>
      <c r="F22" s="36">
        <f>IF('Town Data'!I18&gt;9,'Town Data'!H18,"*")</f>
        <v>879823.14</v>
      </c>
      <c r="G22" s="36">
        <f>IF('Town Data'!K18&gt;9,'Town Data'!J18,"*")</f>
        <v>265813.03999999998</v>
      </c>
      <c r="H22" s="37">
        <f>IF('Town Data'!M18&gt;9,'Town Data'!L18,"*")</f>
        <v>281186.14</v>
      </c>
      <c r="I22" s="8">
        <f t="shared" si="0"/>
        <v>0.32373126717262729</v>
      </c>
      <c r="J22" s="8">
        <f t="shared" si="1"/>
        <v>0.75734121245519048</v>
      </c>
      <c r="K22" s="8">
        <f t="shared" si="2"/>
        <v>0.64490796025721608</v>
      </c>
    </row>
    <row r="23" spans="2:11" x14ac:dyDescent="0.3">
      <c r="B23" s="24" t="str">
        <f>'Town Data'!A19</f>
        <v>ENOSBURG</v>
      </c>
      <c r="C23" s="41">
        <f>IF('Town Data'!C19&gt;9,'Town Data'!B19,"*")</f>
        <v>402868.51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357380.31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0.12728233404912545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ESSEX</v>
      </c>
      <c r="C24" s="40">
        <f>IF('Town Data'!C20&gt;9,'Town Data'!B20,"*")</f>
        <v>3250443.18</v>
      </c>
      <c r="D24" s="36" t="str">
        <f>IF('Town Data'!E20&gt;9,'Town Data'!D20,"*")</f>
        <v>*</v>
      </c>
      <c r="E24" s="37">
        <f>IF('Town Data'!G20&gt;9,'Town Data'!F20,"*")</f>
        <v>277276.2</v>
      </c>
      <c r="F24" s="36">
        <f>IF('Town Data'!I20&gt;9,'Town Data'!H20,"*")</f>
        <v>3068735.33</v>
      </c>
      <c r="G24" s="36" t="str">
        <f>IF('Town Data'!K20&gt;9,'Town Data'!J20,"*")</f>
        <v>*</v>
      </c>
      <c r="H24" s="37">
        <f>IF('Town Data'!M20&gt;9,'Town Data'!L20,"*")</f>
        <v>165133.75</v>
      </c>
      <c r="I24" s="8">
        <f t="shared" si="0"/>
        <v>5.9212617075060717E-2</v>
      </c>
      <c r="J24" s="8" t="str">
        <f t="shared" si="1"/>
        <v/>
      </c>
      <c r="K24" s="8">
        <f t="shared" si="2"/>
        <v>0.67910072895455964</v>
      </c>
    </row>
    <row r="25" spans="2:11" x14ac:dyDescent="0.3">
      <c r="B25" s="24" t="str">
        <f>'Town Data'!A21</f>
        <v>FAIR HAVEN</v>
      </c>
      <c r="C25" s="41">
        <f>IF('Town Data'!C21&gt;9,'Town Data'!B21,"*")</f>
        <v>522209.01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485817.79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7.4907137509311938E-2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HARDWICK</v>
      </c>
      <c r="C26" s="40">
        <f>IF('Town Data'!C22&gt;9,'Town Data'!B22,"*")</f>
        <v>269540.55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254894.43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5.7459552960808111E-2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HARTFORD</v>
      </c>
      <c r="C27" s="41">
        <f>IF('Town Data'!C23&gt;9,'Town Data'!B23,"*")</f>
        <v>1826876.55</v>
      </c>
      <c r="D27" s="34">
        <f>IF('Town Data'!E23&gt;9,'Town Data'!D23,"*")</f>
        <v>1031421.53</v>
      </c>
      <c r="E27" s="35">
        <f>IF('Town Data'!G23&gt;9,'Town Data'!F23,"*")</f>
        <v>253850.17</v>
      </c>
      <c r="F27" s="34">
        <f>IF('Town Data'!I23&gt;9,'Town Data'!H23,"*")</f>
        <v>1514157.66</v>
      </c>
      <c r="G27" s="34">
        <f>IF('Town Data'!K23&gt;9,'Town Data'!J23,"*")</f>
        <v>554126.44999999995</v>
      </c>
      <c r="H27" s="35">
        <f>IF('Town Data'!M23&gt;9,'Town Data'!L23,"*")</f>
        <v>142394.32</v>
      </c>
      <c r="I27" s="19">
        <f t="shared" si="0"/>
        <v>0.20652993955728505</v>
      </c>
      <c r="J27" s="19">
        <f t="shared" si="1"/>
        <v>0.86134686405963856</v>
      </c>
      <c r="K27" s="19">
        <f t="shared" si="2"/>
        <v>0.78272679696774428</v>
      </c>
    </row>
    <row r="28" spans="2:11" x14ac:dyDescent="0.3">
      <c r="B28" t="str">
        <f>'Town Data'!A24</f>
        <v>HINESBURG</v>
      </c>
      <c r="C28" s="40">
        <f>IF('Town Data'!C24&gt;9,'Town Data'!B24,"*")</f>
        <v>375388.03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334441.87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0.12243132117399066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JERICHO</v>
      </c>
      <c r="C29" s="41">
        <f>IF('Town Data'!C25&gt;9,'Town Data'!B25,"*")</f>
        <v>331465.62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KILLINGTON</v>
      </c>
      <c r="C30" s="40">
        <f>IF('Town Data'!C26&gt;9,'Town Data'!B26,"*")</f>
        <v>3538862.91</v>
      </c>
      <c r="D30" s="36">
        <f>IF('Town Data'!E26&gt;9,'Town Data'!D26,"*")</f>
        <v>3892926.04</v>
      </c>
      <c r="E30" s="37">
        <f>IF('Town Data'!G26&gt;9,'Town Data'!F26,"*")</f>
        <v>2010658.36</v>
      </c>
      <c r="F30" s="36">
        <f>IF('Town Data'!I26&gt;9,'Town Data'!H26,"*")</f>
        <v>1879220.05</v>
      </c>
      <c r="G30" s="36">
        <f>IF('Town Data'!K26&gt;9,'Town Data'!J26,"*")</f>
        <v>2324980.0299999998</v>
      </c>
      <c r="H30" s="37">
        <f>IF('Town Data'!M26&gt;9,'Town Data'!L26,"*")</f>
        <v>787161.19</v>
      </c>
      <c r="I30" s="8">
        <f t="shared" si="0"/>
        <v>0.88315514726441968</v>
      </c>
      <c r="J30" s="8">
        <f t="shared" si="1"/>
        <v>0.67439117315773267</v>
      </c>
      <c r="K30" s="8">
        <f t="shared" si="2"/>
        <v>1.5543159209869077</v>
      </c>
    </row>
    <row r="31" spans="2:11" x14ac:dyDescent="0.3">
      <c r="B31" s="24" t="str">
        <f>'Town Data'!A27</f>
        <v>LONDONDERRY</v>
      </c>
      <c r="C31" s="41">
        <f>IF('Town Data'!C27&gt;9,'Town Data'!B27,"*")</f>
        <v>383834.11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239018.8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0.60587414044418264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LUDLOW</v>
      </c>
      <c r="C32" s="40">
        <f>IF('Town Data'!C28&gt;9,'Town Data'!B28,"*")</f>
        <v>2262834.48</v>
      </c>
      <c r="D32" s="36">
        <f>IF('Town Data'!E28&gt;9,'Town Data'!D28,"*")</f>
        <v>272318.48</v>
      </c>
      <c r="E32" s="37">
        <f>IF('Town Data'!G28&gt;9,'Town Data'!F28,"*")</f>
        <v>871182.16</v>
      </c>
      <c r="F32" s="36">
        <f>IF('Town Data'!I28&gt;9,'Town Data'!H28,"*")</f>
        <v>1541422.5</v>
      </c>
      <c r="G32" s="36">
        <f>IF('Town Data'!K28&gt;9,'Town Data'!J28,"*")</f>
        <v>550803.76</v>
      </c>
      <c r="H32" s="37">
        <f>IF('Town Data'!M28&gt;9,'Town Data'!L28,"*")</f>
        <v>426890.39</v>
      </c>
      <c r="I32" s="8">
        <f t="shared" si="0"/>
        <v>0.46801702972416709</v>
      </c>
      <c r="J32" s="8">
        <f t="shared" si="1"/>
        <v>-0.50559800100130037</v>
      </c>
      <c r="K32" s="8">
        <f t="shared" si="2"/>
        <v>1.0407631101744876</v>
      </c>
    </row>
    <row r="33" spans="2:11" x14ac:dyDescent="0.3">
      <c r="B33" s="24" t="str">
        <f>'Town Data'!A29</f>
        <v>LYNDON</v>
      </c>
      <c r="C33" s="41">
        <f>IF('Town Data'!C29&gt;9,'Town Data'!B29,"*")</f>
        <v>1102896.77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1097025.04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5.3524120105772439E-3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MANCHESTER</v>
      </c>
      <c r="C34" s="40">
        <f>IF('Town Data'!C30&gt;9,'Town Data'!B30,"*")</f>
        <v>2316361.16</v>
      </c>
      <c r="D34" s="36">
        <f>IF('Town Data'!E30&gt;9,'Town Data'!D30,"*")</f>
        <v>1453800.6</v>
      </c>
      <c r="E34" s="37">
        <f>IF('Town Data'!G30&gt;9,'Town Data'!F30,"*")</f>
        <v>502163.13</v>
      </c>
      <c r="F34" s="36">
        <f>IF('Town Data'!I30&gt;9,'Town Data'!H30,"*")</f>
        <v>1919343.19</v>
      </c>
      <c r="G34" s="36">
        <f>IF('Town Data'!K30&gt;9,'Town Data'!J30,"*")</f>
        <v>914391.94</v>
      </c>
      <c r="H34" s="37">
        <f>IF('Town Data'!M30&gt;9,'Town Data'!L30,"*")</f>
        <v>354425.97</v>
      </c>
      <c r="I34" s="8">
        <f t="shared" si="0"/>
        <v>0.20685095404954662</v>
      </c>
      <c r="J34" s="8">
        <f t="shared" si="1"/>
        <v>0.58990968358710616</v>
      </c>
      <c r="K34" s="8">
        <f t="shared" si="2"/>
        <v>0.41683503045784159</v>
      </c>
    </row>
    <row r="35" spans="2:11" x14ac:dyDescent="0.3">
      <c r="B35" s="24" t="str">
        <f>'Town Data'!A31</f>
        <v>MIDDLEBURY</v>
      </c>
      <c r="C35" s="41">
        <f>IF('Town Data'!C31&gt;9,'Town Data'!B31,"*")</f>
        <v>2160350.66</v>
      </c>
      <c r="D35" s="34" t="str">
        <f>IF('Town Data'!E31&gt;9,'Town Data'!D31,"*")</f>
        <v>*</v>
      </c>
      <c r="E35" s="35">
        <f>IF('Town Data'!G31&gt;9,'Town Data'!F31,"*")</f>
        <v>253369.37</v>
      </c>
      <c r="F35" s="34">
        <f>IF('Town Data'!I31&gt;9,'Town Data'!H31,"*")</f>
        <v>1693128.5</v>
      </c>
      <c r="G35" s="34" t="str">
        <f>IF('Town Data'!K31&gt;9,'Town Data'!J31,"*")</f>
        <v>*</v>
      </c>
      <c r="H35" s="35">
        <f>IF('Town Data'!M31&gt;9,'Town Data'!L31,"*")</f>
        <v>98669.15</v>
      </c>
      <c r="I35" s="19">
        <f t="shared" si="0"/>
        <v>0.27595197883681016</v>
      </c>
      <c r="J35" s="19" t="str">
        <f t="shared" si="1"/>
        <v/>
      </c>
      <c r="K35" s="19">
        <f t="shared" si="2"/>
        <v>1.5678681735881987</v>
      </c>
    </row>
    <row r="36" spans="2:11" x14ac:dyDescent="0.3">
      <c r="B36" t="str">
        <f>'Town Data'!A32</f>
        <v>MILTON</v>
      </c>
      <c r="C36" s="40">
        <f>IF('Town Data'!C32&gt;9,'Town Data'!B32,"*")</f>
        <v>973621.73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922499.12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5.5417516279039902E-2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MONTGOMERY</v>
      </c>
      <c r="C37" s="41">
        <f>IF('Town Data'!C33&gt;9,'Town Data'!B33,"*")</f>
        <v>157151.71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 t="str">
        <f>IF('Town Data'!I33&gt;9,'Town Data'!H33,"*")</f>
        <v>*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 t="str">
        <f t="shared" si="0"/>
        <v/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MONTPELIER</v>
      </c>
      <c r="C38" s="40">
        <f>IF('Town Data'!C34&gt;9,'Town Data'!B34,"*")</f>
        <v>1818140.99</v>
      </c>
      <c r="D38" s="36" t="str">
        <f>IF('Town Data'!E34&gt;9,'Town Data'!D34,"*")</f>
        <v>*</v>
      </c>
      <c r="E38" s="37">
        <f>IF('Town Data'!G34&gt;9,'Town Data'!F34,"*")</f>
        <v>290356.47999999998</v>
      </c>
      <c r="F38" s="36">
        <f>IF('Town Data'!I34&gt;9,'Town Data'!H34,"*")</f>
        <v>1255361.21</v>
      </c>
      <c r="G38" s="36" t="str">
        <f>IF('Town Data'!K34&gt;9,'Town Data'!J34,"*")</f>
        <v>*</v>
      </c>
      <c r="H38" s="37">
        <f>IF('Town Data'!M34&gt;9,'Town Data'!L34,"*")</f>
        <v>121410.34</v>
      </c>
      <c r="I38" s="8">
        <f t="shared" si="0"/>
        <v>0.44830107503481015</v>
      </c>
      <c r="J38" s="8" t="str">
        <f t="shared" si="1"/>
        <v/>
      </c>
      <c r="K38" s="8">
        <f t="shared" si="2"/>
        <v>1.3915300789043172</v>
      </c>
    </row>
    <row r="39" spans="2:11" x14ac:dyDescent="0.3">
      <c r="B39" s="24" t="str">
        <f>'Town Data'!A35</f>
        <v>MORRISTOWN</v>
      </c>
      <c r="C39" s="41">
        <f>IF('Town Data'!C35&gt;9,'Town Data'!B35,"*")</f>
        <v>1470559.54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1289809.8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0.14013673954097727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NEWPORT</v>
      </c>
      <c r="C40" s="40">
        <f>IF('Town Data'!C36&gt;9,'Town Data'!B36,"*")</f>
        <v>1105136.0900000001</v>
      </c>
      <c r="D40" s="36" t="str">
        <f>IF('Town Data'!E36&gt;9,'Town Data'!D36,"*")</f>
        <v>*</v>
      </c>
      <c r="E40" s="37">
        <f>IF('Town Data'!G36&gt;9,'Town Data'!F36,"*")</f>
        <v>169108.56</v>
      </c>
      <c r="F40" s="36">
        <f>IF('Town Data'!I36&gt;9,'Town Data'!H36,"*")</f>
        <v>941130.01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0.17426506248589402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NORTHFIELD</v>
      </c>
      <c r="C41" s="41">
        <f>IF('Town Data'!C37&gt;9,'Town Data'!B37,"*")</f>
        <v>271834.8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238333.94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0.14056269115510778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POULTNEY</v>
      </c>
      <c r="C42" s="40" t="str">
        <f>IF('Town Data'!C38&gt;9,'Town Data'!B38,"*")</f>
        <v>*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141094.57999999999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 t="str">
        <f t="shared" si="0"/>
        <v/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RANDOLPH</v>
      </c>
      <c r="C43" s="41">
        <f>IF('Town Data'!C39&gt;9,'Town Data'!B39,"*")</f>
        <v>654852.11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570474.81999999995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0.14790712410409287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RICHMOND</v>
      </c>
      <c r="C44" s="40">
        <f>IF('Town Data'!C40&gt;9,'Town Data'!B40,"*")</f>
        <v>302071.96999999997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250596.11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0.2054136434919121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ROCKINGHAM</v>
      </c>
      <c r="C45" s="41">
        <f>IF('Town Data'!C41&gt;9,'Town Data'!B41,"*")</f>
        <v>489200.71</v>
      </c>
      <c r="D45" s="34" t="str">
        <f>IF('Town Data'!E41&gt;9,'Town Data'!D41,"*")</f>
        <v>*</v>
      </c>
      <c r="E45" s="35">
        <f>IF('Town Data'!G41&gt;9,'Town Data'!F41,"*")</f>
        <v>102178.36</v>
      </c>
      <c r="F45" s="34">
        <f>IF('Town Data'!I41&gt;9,'Town Data'!H41,"*")</f>
        <v>420941.05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0.1621596658249416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RUTLAND</v>
      </c>
      <c r="C46" s="40">
        <f>IF('Town Data'!C42&gt;9,'Town Data'!B42,"*")</f>
        <v>3963107.17</v>
      </c>
      <c r="D46" s="36" t="str">
        <f>IF('Town Data'!E42&gt;9,'Town Data'!D42,"*")</f>
        <v>*</v>
      </c>
      <c r="E46" s="37">
        <f>IF('Town Data'!G42&gt;9,'Town Data'!F42,"*")</f>
        <v>453769.18</v>
      </c>
      <c r="F46" s="36">
        <f>IF('Town Data'!I42&gt;9,'Town Data'!H42,"*")</f>
        <v>3806336.18</v>
      </c>
      <c r="G46" s="36" t="str">
        <f>IF('Town Data'!K42&gt;9,'Town Data'!J42,"*")</f>
        <v>*</v>
      </c>
      <c r="H46" s="37">
        <f>IF('Town Data'!M42&gt;9,'Town Data'!L42,"*")</f>
        <v>255536.71</v>
      </c>
      <c r="I46" s="8">
        <f t="shared" si="0"/>
        <v>4.1186848083397551E-2</v>
      </c>
      <c r="J46" s="8" t="str">
        <f t="shared" si="1"/>
        <v/>
      </c>
      <c r="K46" s="8">
        <f t="shared" si="2"/>
        <v>0.77574948037798563</v>
      </c>
    </row>
    <row r="47" spans="2:11" x14ac:dyDescent="0.3">
      <c r="B47" s="24" t="str">
        <f>'Town Data'!A43</f>
        <v>RUTLAND TOWN</v>
      </c>
      <c r="C47" s="41">
        <f>IF('Town Data'!C43&gt;9,'Town Data'!B43,"*")</f>
        <v>1460625.85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1359115.57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7.4688482893327482E-2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SHELBURNE</v>
      </c>
      <c r="C48" s="40">
        <f>IF('Town Data'!C44&gt;9,'Town Data'!B44,"*")</f>
        <v>650022.81999999995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618961.39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5.0183146318706462E-2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SOUTH BURLINGTON</v>
      </c>
      <c r="C49" s="41">
        <f>IF('Town Data'!C45&gt;9,'Town Data'!B45,"*")</f>
        <v>7235347.46</v>
      </c>
      <c r="D49" s="34">
        <f>IF('Town Data'!E45&gt;9,'Town Data'!D45,"*")</f>
        <v>2266978.84</v>
      </c>
      <c r="E49" s="35">
        <f>IF('Town Data'!G45&gt;9,'Town Data'!F45,"*")</f>
        <v>731344.92</v>
      </c>
      <c r="F49" s="34">
        <f>IF('Town Data'!I45&gt;9,'Town Data'!H45,"*")</f>
        <v>6563663.8399999999</v>
      </c>
      <c r="G49" s="34">
        <f>IF('Town Data'!K45&gt;9,'Town Data'!J45,"*")</f>
        <v>953424.9</v>
      </c>
      <c r="H49" s="35">
        <f>IF('Town Data'!M45&gt;9,'Town Data'!L45,"*")</f>
        <v>356545.67</v>
      </c>
      <c r="I49" s="19">
        <f t="shared" si="0"/>
        <v>0.10233364114515653</v>
      </c>
      <c r="J49" s="19">
        <f t="shared" si="1"/>
        <v>1.3777214545162393</v>
      </c>
      <c r="K49" s="19">
        <f t="shared" si="2"/>
        <v>1.051195629440683</v>
      </c>
    </row>
    <row r="50" spans="2:11" x14ac:dyDescent="0.3">
      <c r="B50" t="str">
        <f>'Town Data'!A46</f>
        <v>SOUTH HERO</v>
      </c>
      <c r="C50" s="40">
        <f>IF('Town Data'!C46&gt;9,'Town Data'!B46,"*")</f>
        <v>178834.74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 t="str">
        <f>IF('Town Data'!I46&gt;9,'Town Data'!H46,"*")</f>
        <v>*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SPRINGFIELD</v>
      </c>
      <c r="C51" s="41">
        <f>IF('Town Data'!C47&gt;9,'Town Data'!B47,"*")</f>
        <v>1227732.1499999999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1181359.6100000001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3.9253534323896347E-2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ST ALBANS</v>
      </c>
      <c r="C52" s="40">
        <f>IF('Town Data'!C48&gt;9,'Town Data'!B48,"*")</f>
        <v>1924640.23</v>
      </c>
      <c r="D52" s="36" t="str">
        <f>IF('Town Data'!E48&gt;9,'Town Data'!D48,"*")</f>
        <v>*</v>
      </c>
      <c r="E52" s="37">
        <f>IF('Town Data'!G48&gt;9,'Town Data'!F48,"*")</f>
        <v>210373.82</v>
      </c>
      <c r="F52" s="36">
        <f>IF('Town Data'!I48&gt;9,'Town Data'!H48,"*")</f>
        <v>1881737.52</v>
      </c>
      <c r="G52" s="36" t="str">
        <f>IF('Town Data'!K48&gt;9,'Town Data'!J48,"*")</f>
        <v>*</v>
      </c>
      <c r="H52" s="37">
        <f>IF('Town Data'!M48&gt;9,'Town Data'!L48,"*")</f>
        <v>117471.44</v>
      </c>
      <c r="I52" s="8">
        <f t="shared" si="0"/>
        <v>2.2799518819181519E-2</v>
      </c>
      <c r="J52" s="8" t="str">
        <f t="shared" si="1"/>
        <v/>
      </c>
      <c r="K52" s="8">
        <f t="shared" si="2"/>
        <v>0.79085078041096635</v>
      </c>
    </row>
    <row r="53" spans="2:11" x14ac:dyDescent="0.3">
      <c r="B53" s="24" t="str">
        <f>'Town Data'!A49</f>
        <v>ST ALBANS TOWN</v>
      </c>
      <c r="C53" s="41">
        <f>IF('Town Data'!C49&gt;9,'Town Data'!B49,"*")</f>
        <v>899024.71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880831.22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2.0654910483304614E-2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ST JOHNSBURY</v>
      </c>
      <c r="C54" s="40">
        <f>IF('Town Data'!C50&gt;9,'Town Data'!B50,"*")</f>
        <v>1159504.5900000001</v>
      </c>
      <c r="D54" s="36" t="str">
        <f>IF('Town Data'!E50&gt;9,'Town Data'!D50,"*")</f>
        <v>*</v>
      </c>
      <c r="E54" s="37">
        <f>IF('Town Data'!G50&gt;9,'Town Data'!F50,"*")</f>
        <v>95562.67</v>
      </c>
      <c r="F54" s="36">
        <f>IF('Town Data'!I50&gt;9,'Town Data'!H50,"*")</f>
        <v>1056552.79</v>
      </c>
      <c r="G54" s="36" t="str">
        <f>IF('Town Data'!K50&gt;9,'Town Data'!J50,"*")</f>
        <v>*</v>
      </c>
      <c r="H54" s="37">
        <f>IF('Town Data'!M50&gt;9,'Town Data'!L50,"*")</f>
        <v>24051.51</v>
      </c>
      <c r="I54" s="8">
        <f t="shared" si="0"/>
        <v>9.7441226765394323E-2</v>
      </c>
      <c r="J54" s="8" t="str">
        <f t="shared" si="1"/>
        <v/>
      </c>
      <c r="K54" s="8">
        <f t="shared" si="2"/>
        <v>2.9732503281498754</v>
      </c>
    </row>
    <row r="55" spans="2:11" x14ac:dyDescent="0.3">
      <c r="B55" s="24" t="str">
        <f>'Town Data'!A51</f>
        <v>STOWE</v>
      </c>
      <c r="C55" s="41">
        <f>IF('Town Data'!C51&gt;9,'Town Data'!B51,"*")</f>
        <v>6014258.29</v>
      </c>
      <c r="D55" s="34">
        <f>IF('Town Data'!E51&gt;9,'Town Data'!D51,"*")</f>
        <v>9798795.5399999991</v>
      </c>
      <c r="E55" s="35">
        <f>IF('Town Data'!G51&gt;9,'Town Data'!F51,"*")</f>
        <v>2300313.1800000002</v>
      </c>
      <c r="F55" s="34">
        <f>IF('Town Data'!I51&gt;9,'Town Data'!H51,"*")</f>
        <v>3653700.78</v>
      </c>
      <c r="G55" s="34">
        <f>IF('Town Data'!K51&gt;9,'Town Data'!J51,"*")</f>
        <v>6147082.0700000003</v>
      </c>
      <c r="H55" s="35">
        <f>IF('Town Data'!M51&gt;9,'Town Data'!L51,"*")</f>
        <v>1142733.24</v>
      </c>
      <c r="I55" s="19">
        <f t="shared" si="0"/>
        <v>0.64607302352766838</v>
      </c>
      <c r="J55" s="19">
        <f t="shared" si="1"/>
        <v>0.59405640406554694</v>
      </c>
      <c r="K55" s="19">
        <f t="shared" si="2"/>
        <v>1.0129922710570669</v>
      </c>
    </row>
    <row r="56" spans="2:11" x14ac:dyDescent="0.3">
      <c r="B56" t="str">
        <f>'Town Data'!A52</f>
        <v>SWANTON</v>
      </c>
      <c r="C56" s="40">
        <f>IF('Town Data'!C52&gt;9,'Town Data'!B52,"*")</f>
        <v>524086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477652.06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9.7212895930983742E-2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VERGENNES</v>
      </c>
      <c r="C57" s="41">
        <f>IF('Town Data'!C53&gt;9,'Town Data'!B53,"*")</f>
        <v>399388.26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320978.49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0.2442835655435977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WAITSFIELD</v>
      </c>
      <c r="C58" s="40">
        <f>IF('Town Data'!C54&gt;9,'Town Data'!B54,"*")</f>
        <v>913644.11</v>
      </c>
      <c r="D58" s="36">
        <f>IF('Town Data'!E54&gt;9,'Town Data'!D54,"*")</f>
        <v>321598.31</v>
      </c>
      <c r="E58" s="37">
        <f>IF('Town Data'!G54&gt;9,'Town Data'!F54,"*")</f>
        <v>299855.90999999997</v>
      </c>
      <c r="F58" s="36">
        <f>IF('Town Data'!I54&gt;9,'Town Data'!H54,"*")</f>
        <v>647664.81999999995</v>
      </c>
      <c r="G58" s="36">
        <f>IF('Town Data'!K54&gt;9,'Town Data'!J54,"*")</f>
        <v>132178.73000000001</v>
      </c>
      <c r="H58" s="37">
        <f>IF('Town Data'!M54&gt;9,'Town Data'!L54,"*")</f>
        <v>78083.53</v>
      </c>
      <c r="I58" s="8">
        <f t="shared" si="0"/>
        <v>0.4106742898278774</v>
      </c>
      <c r="J58" s="8">
        <f t="shared" si="1"/>
        <v>1.4330564380517197</v>
      </c>
      <c r="K58" s="8">
        <f t="shared" si="2"/>
        <v>2.8401940844631381</v>
      </c>
    </row>
    <row r="59" spans="2:11" x14ac:dyDescent="0.3">
      <c r="B59" s="24" t="str">
        <f>'Town Data'!A55</f>
        <v>WARREN</v>
      </c>
      <c r="C59" s="41">
        <f>IF('Town Data'!C55&gt;9,'Town Data'!B55,"*")</f>
        <v>793075.96</v>
      </c>
      <c r="D59" s="34">
        <f>IF('Town Data'!E55&gt;9,'Town Data'!D55,"*")</f>
        <v>899092.9</v>
      </c>
      <c r="E59" s="35" t="str">
        <f>IF('Town Data'!G55&gt;9,'Town Data'!F55,"*")</f>
        <v>*</v>
      </c>
      <c r="F59" s="34">
        <f>IF('Town Data'!I55&gt;9,'Town Data'!H55,"*")</f>
        <v>530736.68000000005</v>
      </c>
      <c r="G59" s="34">
        <f>IF('Town Data'!K55&gt;9,'Town Data'!J55,"*")</f>
        <v>700540.33</v>
      </c>
      <c r="H59" s="35" t="str">
        <f>IF('Town Data'!M55&gt;9,'Town Data'!L55,"*")</f>
        <v>*</v>
      </c>
      <c r="I59" s="19">
        <f t="shared" si="0"/>
        <v>0.49429272534922569</v>
      </c>
      <c r="J59" s="19">
        <f t="shared" si="1"/>
        <v>0.28342775069067055</v>
      </c>
      <c r="K59" s="19" t="str">
        <f t="shared" si="2"/>
        <v/>
      </c>
    </row>
    <row r="60" spans="2:11" x14ac:dyDescent="0.3">
      <c r="B60" t="str">
        <f>'Town Data'!A56</f>
        <v>WATERBURY</v>
      </c>
      <c r="C60" s="40">
        <f>IF('Town Data'!C56&gt;9,'Town Data'!B56,"*")</f>
        <v>1412820.78</v>
      </c>
      <c r="D60" s="36" t="str">
        <f>IF('Town Data'!E56&gt;9,'Town Data'!D56,"*")</f>
        <v>*</v>
      </c>
      <c r="E60" s="37">
        <f>IF('Town Data'!G56&gt;9,'Town Data'!F56,"*")</f>
        <v>351989.57</v>
      </c>
      <c r="F60" s="36">
        <f>IF('Town Data'!I56&gt;9,'Town Data'!H56,"*")</f>
        <v>920015.76</v>
      </c>
      <c r="G60" s="36" t="str">
        <f>IF('Town Data'!K56&gt;9,'Town Data'!J56,"*")</f>
        <v>*</v>
      </c>
      <c r="H60" s="37">
        <f>IF('Town Data'!M56&gt;9,'Town Data'!L56,"*")</f>
        <v>161619.31</v>
      </c>
      <c r="I60" s="8">
        <f t="shared" si="0"/>
        <v>0.53564845454386567</v>
      </c>
      <c r="J60" s="8" t="str">
        <f t="shared" si="1"/>
        <v/>
      </c>
      <c r="K60" s="8">
        <f t="shared" si="2"/>
        <v>1.1778930376574435</v>
      </c>
    </row>
    <row r="61" spans="2:11" x14ac:dyDescent="0.3">
      <c r="B61" s="24" t="str">
        <f>'Town Data'!A57</f>
        <v>WILLISTON</v>
      </c>
      <c r="C61" s="41">
        <f>IF('Town Data'!C57&gt;9,'Town Data'!B57,"*")</f>
        <v>3434473.85</v>
      </c>
      <c r="D61" s="34" t="str">
        <f>IF('Town Data'!E57&gt;9,'Town Data'!D57,"*")</f>
        <v>*</v>
      </c>
      <c r="E61" s="35">
        <f>IF('Town Data'!G57&gt;9,'Town Data'!F57,"*")</f>
        <v>333181</v>
      </c>
      <c r="F61" s="34">
        <f>IF('Town Data'!I57&gt;9,'Town Data'!H57,"*")</f>
        <v>2888662.32</v>
      </c>
      <c r="G61" s="34" t="str">
        <f>IF('Town Data'!K57&gt;9,'Town Data'!J57,"*")</f>
        <v>*</v>
      </c>
      <c r="H61" s="35">
        <f>IF('Town Data'!M57&gt;9,'Town Data'!L57,"*")</f>
        <v>232948.4</v>
      </c>
      <c r="I61" s="19">
        <f t="shared" si="0"/>
        <v>0.18894957926407968</v>
      </c>
      <c r="J61" s="19" t="str">
        <f t="shared" si="1"/>
        <v/>
      </c>
      <c r="K61" s="19">
        <f t="shared" si="2"/>
        <v>0.43027812167844898</v>
      </c>
    </row>
    <row r="62" spans="2:11" x14ac:dyDescent="0.3">
      <c r="B62" t="str">
        <f>'Town Data'!A58</f>
        <v>WILMINGTON</v>
      </c>
      <c r="C62" s="40">
        <f>IF('Town Data'!C58&gt;9,'Town Data'!B58,"*")</f>
        <v>605207.44999999995</v>
      </c>
      <c r="D62" s="36">
        <f>IF('Town Data'!E58&gt;9,'Town Data'!D58,"*")</f>
        <v>153743.6</v>
      </c>
      <c r="E62" s="37">
        <f>IF('Town Data'!G58&gt;9,'Town Data'!F58,"*")</f>
        <v>149851.66</v>
      </c>
      <c r="F62" s="36">
        <f>IF('Town Data'!I58&gt;9,'Town Data'!H58,"*")</f>
        <v>488440.25</v>
      </c>
      <c r="G62" s="36">
        <f>IF('Town Data'!K58&gt;9,'Town Data'!J58,"*")</f>
        <v>93811.62</v>
      </c>
      <c r="H62" s="37">
        <f>IF('Town Data'!M58&gt;9,'Town Data'!L58,"*")</f>
        <v>97292.39</v>
      </c>
      <c r="I62" s="8">
        <f t="shared" si="0"/>
        <v>0.23906137956484944</v>
      </c>
      <c r="J62" s="8">
        <f t="shared" si="1"/>
        <v>0.63885454701667033</v>
      </c>
      <c r="K62" s="8">
        <f t="shared" si="2"/>
        <v>0.54021974380524529</v>
      </c>
    </row>
    <row r="63" spans="2:11" x14ac:dyDescent="0.3">
      <c r="B63" s="24" t="str">
        <f>'Town Data'!A59</f>
        <v>WINDSOR</v>
      </c>
      <c r="C63" s="41">
        <f>IF('Town Data'!C59&gt;9,'Town Data'!B59,"*")</f>
        <v>408391.27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 t="str">
        <f>IF('Town Data'!I59&gt;9,'Town Data'!H59,"*")</f>
        <v>*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 t="str">
        <f t="shared" si="0"/>
        <v/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WINOOSKI</v>
      </c>
      <c r="C64" s="40">
        <f>IF('Town Data'!C60&gt;9,'Town Data'!B60,"*")</f>
        <v>1052415.83</v>
      </c>
      <c r="D64" s="36" t="str">
        <f>IF('Town Data'!E60&gt;9,'Town Data'!D60,"*")</f>
        <v>*</v>
      </c>
      <c r="E64" s="37">
        <f>IF('Town Data'!G60&gt;9,'Town Data'!F60,"*")</f>
        <v>344051.5</v>
      </c>
      <c r="F64" s="36">
        <f>IF('Town Data'!I60&gt;9,'Town Data'!H60,"*")</f>
        <v>836336.94</v>
      </c>
      <c r="G64" s="36" t="str">
        <f>IF('Town Data'!K60&gt;9,'Town Data'!J60,"*")</f>
        <v>*</v>
      </c>
      <c r="H64" s="37">
        <f>IF('Town Data'!M60&gt;9,'Town Data'!L60,"*")</f>
        <v>114144.62</v>
      </c>
      <c r="I64" s="8">
        <f t="shared" si="0"/>
        <v>0.25836344141393558</v>
      </c>
      <c r="J64" s="8" t="str">
        <f t="shared" si="1"/>
        <v/>
      </c>
      <c r="K64" s="8">
        <f t="shared" si="2"/>
        <v>2.0141718462070313</v>
      </c>
    </row>
    <row r="65" spans="2:11" x14ac:dyDescent="0.3">
      <c r="B65" s="24" t="str">
        <f>'Town Data'!A61</f>
        <v>WOODSTOCK</v>
      </c>
      <c r="C65" s="41">
        <f>IF('Town Data'!C61&gt;9,'Town Data'!B61,"*")</f>
        <v>1023178.41</v>
      </c>
      <c r="D65" s="34">
        <f>IF('Town Data'!E61&gt;9,'Town Data'!D61,"*")</f>
        <v>1283734.3700000001</v>
      </c>
      <c r="E65" s="35">
        <f>IF('Town Data'!G61&gt;9,'Town Data'!F61,"*")</f>
        <v>271112.28999999998</v>
      </c>
      <c r="F65" s="34">
        <f>IF('Town Data'!I61&gt;9,'Town Data'!H61,"*")</f>
        <v>680951.4</v>
      </c>
      <c r="G65" s="34">
        <f>IF('Town Data'!K61&gt;9,'Town Data'!J61,"*")</f>
        <v>637320.4</v>
      </c>
      <c r="H65" s="35">
        <f>IF('Town Data'!M61&gt;9,'Town Data'!L61,"*")</f>
        <v>151059.23000000001</v>
      </c>
      <c r="I65" s="19">
        <f t="shared" si="0"/>
        <v>0.50257185755106748</v>
      </c>
      <c r="J65" s="19">
        <f t="shared" si="1"/>
        <v>1.0142684433135987</v>
      </c>
      <c r="K65" s="19">
        <f t="shared" si="2"/>
        <v>0.79474163875984249</v>
      </c>
    </row>
    <row r="66" spans="2:11" x14ac:dyDescent="0.3">
      <c r="B66">
        <f>'Town Data'!A62</f>
        <v>0</v>
      </c>
      <c r="C66" s="40" t="str">
        <f>IF('Town Data'!C62&gt;9,'Town Data'!B62,"*")</f>
        <v>*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 t="str">
        <f>IF('Town Data'!I62&gt;9,'Town Data'!H62,"*")</f>
        <v>*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3">
      <c r="B67" s="24">
        <f>'Town Data'!A63</f>
        <v>0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1479148.87</v>
      </c>
      <c r="C2" s="30">
        <v>36</v>
      </c>
      <c r="D2" s="30">
        <v>0</v>
      </c>
      <c r="E2" s="30">
        <v>0</v>
      </c>
      <c r="F2" s="30">
        <v>282784.33</v>
      </c>
      <c r="G2" s="30">
        <v>17</v>
      </c>
      <c r="H2" s="30">
        <v>1402377.4</v>
      </c>
      <c r="I2" s="30">
        <v>39</v>
      </c>
      <c r="J2" s="30">
        <v>0</v>
      </c>
      <c r="K2" s="30">
        <v>0</v>
      </c>
      <c r="L2" s="30">
        <v>140607.35999999999</v>
      </c>
      <c r="M2" s="30">
        <v>15</v>
      </c>
    </row>
    <row r="3" spans="1:13" x14ac:dyDescent="0.3">
      <c r="A3" s="29" t="s">
        <v>48</v>
      </c>
      <c r="B3" s="30">
        <v>0</v>
      </c>
      <c r="C3" s="30">
        <v>0</v>
      </c>
      <c r="D3" s="30">
        <v>0</v>
      </c>
      <c r="E3" s="30">
        <v>0</v>
      </c>
      <c r="F3" s="30">
        <v>0</v>
      </c>
      <c r="G3" s="30">
        <v>0</v>
      </c>
      <c r="H3" s="30">
        <v>404286.08</v>
      </c>
      <c r="I3" s="30">
        <v>10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180284.94</v>
      </c>
      <c r="C4" s="30">
        <v>15</v>
      </c>
      <c r="D4" s="30">
        <v>0</v>
      </c>
      <c r="E4" s="30">
        <v>0</v>
      </c>
      <c r="F4" s="30">
        <v>0</v>
      </c>
      <c r="G4" s="30">
        <v>0</v>
      </c>
      <c r="H4" s="30">
        <v>187635.43</v>
      </c>
      <c r="I4" s="30">
        <v>13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3">
      <c r="A5" s="29" t="s">
        <v>50</v>
      </c>
      <c r="B5" s="30">
        <v>2768324.3</v>
      </c>
      <c r="C5" s="30">
        <v>68</v>
      </c>
      <c r="D5" s="30">
        <v>436435.01</v>
      </c>
      <c r="E5" s="30">
        <v>14</v>
      </c>
      <c r="F5" s="30">
        <v>342113.89</v>
      </c>
      <c r="G5" s="30">
        <v>26</v>
      </c>
      <c r="H5" s="30">
        <v>2325361.48</v>
      </c>
      <c r="I5" s="30">
        <v>59</v>
      </c>
      <c r="J5" s="30">
        <v>241404.22</v>
      </c>
      <c r="K5" s="30">
        <v>18</v>
      </c>
      <c r="L5" s="30">
        <v>192494.73</v>
      </c>
      <c r="M5" s="30">
        <v>23</v>
      </c>
    </row>
    <row r="6" spans="1:13" x14ac:dyDescent="0.3">
      <c r="A6" s="29" t="s">
        <v>51</v>
      </c>
      <c r="B6" s="30">
        <v>1796385.41</v>
      </c>
      <c r="C6" s="30">
        <v>16</v>
      </c>
      <c r="D6" s="30">
        <v>0</v>
      </c>
      <c r="E6" s="30">
        <v>0</v>
      </c>
      <c r="F6" s="30">
        <v>0</v>
      </c>
      <c r="G6" s="30">
        <v>0</v>
      </c>
      <c r="H6" s="30">
        <v>1704016.3</v>
      </c>
      <c r="I6" s="30">
        <v>16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440443.88</v>
      </c>
      <c r="C7" s="30">
        <v>10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306138.23999999999</v>
      </c>
      <c r="C8" s="30">
        <v>17</v>
      </c>
      <c r="D8" s="30">
        <v>0</v>
      </c>
      <c r="E8" s="30">
        <v>0</v>
      </c>
      <c r="F8" s="30">
        <v>57671.33</v>
      </c>
      <c r="G8" s="30">
        <v>10</v>
      </c>
      <c r="H8" s="30">
        <v>264853.99</v>
      </c>
      <c r="I8" s="30">
        <v>16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3">
      <c r="A9" s="29" t="s">
        <v>54</v>
      </c>
      <c r="B9" s="30">
        <v>3363331.54</v>
      </c>
      <c r="C9" s="30">
        <v>73</v>
      </c>
      <c r="D9" s="30">
        <v>607630.56999999995</v>
      </c>
      <c r="E9" s="30">
        <v>14</v>
      </c>
      <c r="F9" s="30">
        <v>379335.48</v>
      </c>
      <c r="G9" s="30">
        <v>31</v>
      </c>
      <c r="H9" s="30">
        <v>3051327.24</v>
      </c>
      <c r="I9" s="30">
        <v>65</v>
      </c>
      <c r="J9" s="30">
        <v>397298.28</v>
      </c>
      <c r="K9" s="30">
        <v>12</v>
      </c>
      <c r="L9" s="30">
        <v>206669.58</v>
      </c>
      <c r="M9" s="30">
        <v>25</v>
      </c>
    </row>
    <row r="10" spans="1:13" x14ac:dyDescent="0.3">
      <c r="A10" s="29" t="s">
        <v>55</v>
      </c>
      <c r="B10" s="30">
        <v>328640.19</v>
      </c>
      <c r="C10" s="30">
        <v>14</v>
      </c>
      <c r="D10" s="30">
        <v>0</v>
      </c>
      <c r="E10" s="30">
        <v>0</v>
      </c>
      <c r="F10" s="30">
        <v>0</v>
      </c>
      <c r="G10" s="30">
        <v>0</v>
      </c>
      <c r="H10" s="30">
        <v>283807.18</v>
      </c>
      <c r="I10" s="30">
        <v>12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294138.78000000003</v>
      </c>
      <c r="C11" s="30">
        <v>12</v>
      </c>
      <c r="D11" s="30">
        <v>0</v>
      </c>
      <c r="E11" s="30">
        <v>0</v>
      </c>
      <c r="F11" s="30">
        <v>0</v>
      </c>
      <c r="G11" s="30">
        <v>0</v>
      </c>
      <c r="H11" s="30">
        <v>180492.56</v>
      </c>
      <c r="I11" s="30">
        <v>10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3">
      <c r="A12" s="29" t="s">
        <v>57</v>
      </c>
      <c r="B12" s="30">
        <v>8593146.4800000004</v>
      </c>
      <c r="C12" s="30">
        <v>179</v>
      </c>
      <c r="D12" s="30">
        <v>3501509.27</v>
      </c>
      <c r="E12" s="30">
        <v>14</v>
      </c>
      <c r="F12" s="30">
        <v>2976535.55</v>
      </c>
      <c r="G12" s="30">
        <v>91</v>
      </c>
      <c r="H12" s="30">
        <v>6143585.3399999999</v>
      </c>
      <c r="I12" s="30">
        <v>155</v>
      </c>
      <c r="J12" s="30">
        <v>1321908.33</v>
      </c>
      <c r="K12" s="30">
        <v>10</v>
      </c>
      <c r="L12" s="30">
        <v>963579.53</v>
      </c>
      <c r="M12" s="30">
        <v>69</v>
      </c>
    </row>
    <row r="13" spans="1:13" x14ac:dyDescent="0.3">
      <c r="A13" s="29" t="s">
        <v>58</v>
      </c>
      <c r="B13" s="30">
        <v>942210.39</v>
      </c>
      <c r="C13" s="30">
        <v>18</v>
      </c>
      <c r="D13" s="30">
        <v>0</v>
      </c>
      <c r="E13" s="30">
        <v>0</v>
      </c>
      <c r="F13" s="30">
        <v>230480.5</v>
      </c>
      <c r="G13" s="30">
        <v>10</v>
      </c>
      <c r="H13" s="30">
        <v>608696.81000000006</v>
      </c>
      <c r="I13" s="30">
        <v>17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446888.47</v>
      </c>
      <c r="C14" s="30">
        <v>17</v>
      </c>
      <c r="D14" s="30">
        <v>0</v>
      </c>
      <c r="E14" s="30">
        <v>0</v>
      </c>
      <c r="F14" s="30">
        <v>0</v>
      </c>
      <c r="G14" s="30">
        <v>0</v>
      </c>
      <c r="H14" s="30">
        <v>369362.81</v>
      </c>
      <c r="I14" s="30">
        <v>17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254650.17</v>
      </c>
      <c r="C15" s="30">
        <v>12</v>
      </c>
      <c r="D15" s="30">
        <v>0</v>
      </c>
      <c r="E15" s="30">
        <v>0</v>
      </c>
      <c r="F15" s="30">
        <v>0</v>
      </c>
      <c r="G15" s="30">
        <v>0</v>
      </c>
      <c r="H15" s="30">
        <v>222585.34</v>
      </c>
      <c r="I15" s="30">
        <v>13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3">
      <c r="A16" s="29" t="s">
        <v>61</v>
      </c>
      <c r="B16" s="30">
        <v>2375145.65</v>
      </c>
      <c r="C16" s="30">
        <v>45</v>
      </c>
      <c r="D16" s="30">
        <v>0</v>
      </c>
      <c r="E16" s="30">
        <v>0</v>
      </c>
      <c r="F16" s="30">
        <v>292507.15000000002</v>
      </c>
      <c r="G16" s="30">
        <v>12</v>
      </c>
      <c r="H16" s="30">
        <v>2136979.9900000002</v>
      </c>
      <c r="I16" s="30">
        <v>43</v>
      </c>
      <c r="J16" s="30">
        <v>0</v>
      </c>
      <c r="K16" s="30">
        <v>0</v>
      </c>
      <c r="L16" s="30">
        <v>163145.17000000001</v>
      </c>
      <c r="M16" s="30">
        <v>10</v>
      </c>
    </row>
    <row r="17" spans="1:13" x14ac:dyDescent="0.3">
      <c r="A17" s="29" t="s">
        <v>62</v>
      </c>
      <c r="B17" s="30">
        <v>863742.64</v>
      </c>
      <c r="C17" s="30">
        <v>20</v>
      </c>
      <c r="D17" s="30">
        <v>0</v>
      </c>
      <c r="E17" s="30">
        <v>0</v>
      </c>
      <c r="F17" s="30">
        <v>0</v>
      </c>
      <c r="G17" s="30">
        <v>0</v>
      </c>
      <c r="H17" s="30">
        <v>870685.83</v>
      </c>
      <c r="I17" s="30">
        <v>19</v>
      </c>
      <c r="J17" s="30">
        <v>0</v>
      </c>
      <c r="K17" s="30">
        <v>0</v>
      </c>
      <c r="L17" s="30">
        <v>0</v>
      </c>
      <c r="M17" s="30">
        <v>0</v>
      </c>
    </row>
    <row r="18" spans="1:13" x14ac:dyDescent="0.3">
      <c r="A18" s="29" t="s">
        <v>63</v>
      </c>
      <c r="B18" s="30">
        <v>1164649.3999999999</v>
      </c>
      <c r="C18" s="30">
        <v>23</v>
      </c>
      <c r="D18" s="30">
        <v>467124.21</v>
      </c>
      <c r="E18" s="30">
        <v>18</v>
      </c>
      <c r="F18" s="30">
        <v>462525.32</v>
      </c>
      <c r="G18" s="30">
        <v>13</v>
      </c>
      <c r="H18" s="30">
        <v>879823.14</v>
      </c>
      <c r="I18" s="30">
        <v>22</v>
      </c>
      <c r="J18" s="30">
        <v>265813.03999999998</v>
      </c>
      <c r="K18" s="30">
        <v>21</v>
      </c>
      <c r="L18" s="30">
        <v>281186.14</v>
      </c>
      <c r="M18" s="30">
        <v>13</v>
      </c>
    </row>
    <row r="19" spans="1:13" x14ac:dyDescent="0.3">
      <c r="A19" s="29" t="s">
        <v>64</v>
      </c>
      <c r="B19" s="30">
        <v>402868.51</v>
      </c>
      <c r="C19" s="30">
        <v>14</v>
      </c>
      <c r="D19" s="30">
        <v>0</v>
      </c>
      <c r="E19" s="30">
        <v>0</v>
      </c>
      <c r="F19" s="30">
        <v>0</v>
      </c>
      <c r="G19" s="30">
        <v>0</v>
      </c>
      <c r="H19" s="30">
        <v>357380.31</v>
      </c>
      <c r="I19" s="30">
        <v>13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3250443.18</v>
      </c>
      <c r="C20" s="30">
        <v>60</v>
      </c>
      <c r="D20" s="30">
        <v>0</v>
      </c>
      <c r="E20" s="30">
        <v>0</v>
      </c>
      <c r="F20" s="30">
        <v>277276.2</v>
      </c>
      <c r="G20" s="30">
        <v>20</v>
      </c>
      <c r="H20" s="30">
        <v>3068735.33</v>
      </c>
      <c r="I20" s="30">
        <v>62</v>
      </c>
      <c r="J20" s="30">
        <v>0</v>
      </c>
      <c r="K20" s="30">
        <v>0</v>
      </c>
      <c r="L20" s="30">
        <v>165133.75</v>
      </c>
      <c r="M20" s="30">
        <v>18</v>
      </c>
    </row>
    <row r="21" spans="1:13" x14ac:dyDescent="0.3">
      <c r="A21" s="29" t="s">
        <v>66</v>
      </c>
      <c r="B21" s="30">
        <v>522209.01</v>
      </c>
      <c r="C21" s="30">
        <v>15</v>
      </c>
      <c r="D21" s="30">
        <v>0</v>
      </c>
      <c r="E21" s="30">
        <v>0</v>
      </c>
      <c r="F21" s="30">
        <v>0</v>
      </c>
      <c r="G21" s="30">
        <v>0</v>
      </c>
      <c r="H21" s="30">
        <v>485817.79</v>
      </c>
      <c r="I21" s="30">
        <v>13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3">
      <c r="A22" s="29" t="s">
        <v>67</v>
      </c>
      <c r="B22" s="30">
        <v>269540.55</v>
      </c>
      <c r="C22" s="30">
        <v>14</v>
      </c>
      <c r="D22" s="30">
        <v>0</v>
      </c>
      <c r="E22" s="30">
        <v>0</v>
      </c>
      <c r="F22" s="30">
        <v>0</v>
      </c>
      <c r="G22" s="30">
        <v>0</v>
      </c>
      <c r="H22" s="30">
        <v>254894.43</v>
      </c>
      <c r="I22" s="30">
        <v>15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1826876.55</v>
      </c>
      <c r="C23" s="30">
        <v>42</v>
      </c>
      <c r="D23" s="30">
        <v>1031421.53</v>
      </c>
      <c r="E23" s="30">
        <v>12</v>
      </c>
      <c r="F23" s="30">
        <v>253850.17</v>
      </c>
      <c r="G23" s="30">
        <v>17</v>
      </c>
      <c r="H23" s="30">
        <v>1514157.66</v>
      </c>
      <c r="I23" s="30">
        <v>35</v>
      </c>
      <c r="J23" s="30">
        <v>554126.44999999995</v>
      </c>
      <c r="K23" s="30">
        <v>11</v>
      </c>
      <c r="L23" s="30">
        <v>142394.32</v>
      </c>
      <c r="M23" s="30">
        <v>14</v>
      </c>
    </row>
    <row r="24" spans="1:13" x14ac:dyDescent="0.3">
      <c r="A24" s="29" t="s">
        <v>69</v>
      </c>
      <c r="B24" s="30">
        <v>375388.03</v>
      </c>
      <c r="C24" s="30">
        <v>10</v>
      </c>
      <c r="D24" s="30">
        <v>0</v>
      </c>
      <c r="E24" s="30">
        <v>0</v>
      </c>
      <c r="F24" s="30">
        <v>0</v>
      </c>
      <c r="G24" s="30">
        <v>0</v>
      </c>
      <c r="H24" s="30">
        <v>334441.87</v>
      </c>
      <c r="I24" s="30">
        <v>10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331465.62</v>
      </c>
      <c r="C25" s="30">
        <v>10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3538862.91</v>
      </c>
      <c r="C26" s="30">
        <v>36</v>
      </c>
      <c r="D26" s="30">
        <v>3892926.04</v>
      </c>
      <c r="E26" s="30">
        <v>32</v>
      </c>
      <c r="F26" s="30">
        <v>2010658.36</v>
      </c>
      <c r="G26" s="30">
        <v>30</v>
      </c>
      <c r="H26" s="30">
        <v>1879220.05</v>
      </c>
      <c r="I26" s="30">
        <v>32</v>
      </c>
      <c r="J26" s="30">
        <v>2324980.0299999998</v>
      </c>
      <c r="K26" s="30">
        <v>30</v>
      </c>
      <c r="L26" s="30">
        <v>787161.19</v>
      </c>
      <c r="M26" s="30">
        <v>25</v>
      </c>
    </row>
    <row r="27" spans="1:13" x14ac:dyDescent="0.3">
      <c r="A27" s="29" t="s">
        <v>72</v>
      </c>
      <c r="B27" s="30">
        <v>383834.11</v>
      </c>
      <c r="C27" s="30">
        <v>16</v>
      </c>
      <c r="D27" s="30">
        <v>0</v>
      </c>
      <c r="E27" s="30">
        <v>0</v>
      </c>
      <c r="F27" s="30">
        <v>0</v>
      </c>
      <c r="G27" s="30">
        <v>0</v>
      </c>
      <c r="H27" s="30">
        <v>239018.8</v>
      </c>
      <c r="I27" s="30">
        <v>12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3">
      <c r="A28" s="29" t="s">
        <v>73</v>
      </c>
      <c r="B28" s="30">
        <v>2262834.48</v>
      </c>
      <c r="C28" s="30">
        <v>37</v>
      </c>
      <c r="D28" s="30">
        <v>272318.48</v>
      </c>
      <c r="E28" s="30">
        <v>13</v>
      </c>
      <c r="F28" s="30">
        <v>871182.16</v>
      </c>
      <c r="G28" s="30">
        <v>22</v>
      </c>
      <c r="H28" s="30">
        <v>1541422.5</v>
      </c>
      <c r="I28" s="30">
        <v>34</v>
      </c>
      <c r="J28" s="30">
        <v>550803.76</v>
      </c>
      <c r="K28" s="30">
        <v>13</v>
      </c>
      <c r="L28" s="30">
        <v>426890.39</v>
      </c>
      <c r="M28" s="30">
        <v>18</v>
      </c>
    </row>
    <row r="29" spans="1:13" x14ac:dyDescent="0.3">
      <c r="A29" s="29" t="s">
        <v>74</v>
      </c>
      <c r="B29" s="30">
        <v>1102896.77</v>
      </c>
      <c r="C29" s="30">
        <v>24</v>
      </c>
      <c r="D29" s="30">
        <v>0</v>
      </c>
      <c r="E29" s="30">
        <v>0</v>
      </c>
      <c r="F29" s="30">
        <v>0</v>
      </c>
      <c r="G29" s="30">
        <v>0</v>
      </c>
      <c r="H29" s="30">
        <v>1097025.04</v>
      </c>
      <c r="I29" s="30">
        <v>23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3">
      <c r="A30" s="29" t="s">
        <v>75</v>
      </c>
      <c r="B30" s="30">
        <v>2316361.16</v>
      </c>
      <c r="C30" s="30">
        <v>53</v>
      </c>
      <c r="D30" s="30">
        <v>1453800.6</v>
      </c>
      <c r="E30" s="30">
        <v>23</v>
      </c>
      <c r="F30" s="30">
        <v>502163.13</v>
      </c>
      <c r="G30" s="30">
        <v>36</v>
      </c>
      <c r="H30" s="30">
        <v>1919343.19</v>
      </c>
      <c r="I30" s="30">
        <v>49</v>
      </c>
      <c r="J30" s="30">
        <v>914391.94</v>
      </c>
      <c r="K30" s="30">
        <v>22</v>
      </c>
      <c r="L30" s="30">
        <v>354425.97</v>
      </c>
      <c r="M30" s="30">
        <v>29</v>
      </c>
    </row>
    <row r="31" spans="1:13" x14ac:dyDescent="0.3">
      <c r="A31" s="29" t="s">
        <v>76</v>
      </c>
      <c r="B31" s="30">
        <v>2160350.66</v>
      </c>
      <c r="C31" s="30">
        <v>46</v>
      </c>
      <c r="D31" s="30">
        <v>0</v>
      </c>
      <c r="E31" s="30">
        <v>0</v>
      </c>
      <c r="F31" s="30">
        <v>253369.37</v>
      </c>
      <c r="G31" s="30">
        <v>20</v>
      </c>
      <c r="H31" s="30">
        <v>1693128.5</v>
      </c>
      <c r="I31" s="30">
        <v>43</v>
      </c>
      <c r="J31" s="30">
        <v>0</v>
      </c>
      <c r="K31" s="30">
        <v>0</v>
      </c>
      <c r="L31" s="30">
        <v>98669.15</v>
      </c>
      <c r="M31" s="30">
        <v>16</v>
      </c>
    </row>
    <row r="32" spans="1:13" x14ac:dyDescent="0.3">
      <c r="A32" s="29" t="s">
        <v>77</v>
      </c>
      <c r="B32" s="30">
        <v>973621.73</v>
      </c>
      <c r="C32" s="30">
        <v>21</v>
      </c>
      <c r="D32" s="30">
        <v>0</v>
      </c>
      <c r="E32" s="30">
        <v>0</v>
      </c>
      <c r="F32" s="30">
        <v>0</v>
      </c>
      <c r="G32" s="30">
        <v>0</v>
      </c>
      <c r="H32" s="30">
        <v>922499.12</v>
      </c>
      <c r="I32" s="30">
        <v>19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3">
      <c r="A33" s="29" t="s">
        <v>78</v>
      </c>
      <c r="B33" s="30">
        <v>157151.71</v>
      </c>
      <c r="C33" s="30">
        <v>10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3">
      <c r="A34" s="29" t="s">
        <v>79</v>
      </c>
      <c r="B34" s="30">
        <v>1818140.99</v>
      </c>
      <c r="C34" s="30">
        <v>52</v>
      </c>
      <c r="D34" s="30">
        <v>0</v>
      </c>
      <c r="E34" s="30">
        <v>0</v>
      </c>
      <c r="F34" s="30">
        <v>290356.47999999998</v>
      </c>
      <c r="G34" s="30">
        <v>23</v>
      </c>
      <c r="H34" s="30">
        <v>1255361.21</v>
      </c>
      <c r="I34" s="30">
        <v>42</v>
      </c>
      <c r="J34" s="30">
        <v>0</v>
      </c>
      <c r="K34" s="30">
        <v>0</v>
      </c>
      <c r="L34" s="30">
        <v>121410.34</v>
      </c>
      <c r="M34" s="30">
        <v>17</v>
      </c>
    </row>
    <row r="35" spans="1:13" x14ac:dyDescent="0.3">
      <c r="A35" s="29" t="s">
        <v>80</v>
      </c>
      <c r="B35" s="30">
        <v>1470559.54</v>
      </c>
      <c r="C35" s="30">
        <v>31</v>
      </c>
      <c r="D35" s="30">
        <v>0</v>
      </c>
      <c r="E35" s="30">
        <v>0</v>
      </c>
      <c r="F35" s="30">
        <v>0</v>
      </c>
      <c r="G35" s="30">
        <v>0</v>
      </c>
      <c r="H35" s="30">
        <v>1289809.8</v>
      </c>
      <c r="I35" s="30">
        <v>28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3">
      <c r="A36" s="29" t="s">
        <v>81</v>
      </c>
      <c r="B36" s="30">
        <v>1105136.0900000001</v>
      </c>
      <c r="C36" s="30">
        <v>27</v>
      </c>
      <c r="D36" s="30">
        <v>0</v>
      </c>
      <c r="E36" s="30">
        <v>0</v>
      </c>
      <c r="F36" s="30">
        <v>169108.56</v>
      </c>
      <c r="G36" s="30">
        <v>12</v>
      </c>
      <c r="H36" s="30">
        <v>941130.01</v>
      </c>
      <c r="I36" s="30">
        <v>24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271834.8</v>
      </c>
      <c r="C37" s="30">
        <v>17</v>
      </c>
      <c r="D37" s="30">
        <v>0</v>
      </c>
      <c r="E37" s="30">
        <v>0</v>
      </c>
      <c r="F37" s="30">
        <v>0</v>
      </c>
      <c r="G37" s="30">
        <v>0</v>
      </c>
      <c r="H37" s="30">
        <v>238333.94</v>
      </c>
      <c r="I37" s="30">
        <v>18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3">
      <c r="A38" s="29" t="s">
        <v>83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141094.57999999999</v>
      </c>
      <c r="I38" s="30">
        <v>10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84</v>
      </c>
      <c r="B39" s="30">
        <v>654852.11</v>
      </c>
      <c r="C39" s="30">
        <v>18</v>
      </c>
      <c r="D39" s="30">
        <v>0</v>
      </c>
      <c r="E39" s="30">
        <v>0</v>
      </c>
      <c r="F39" s="30">
        <v>0</v>
      </c>
      <c r="G39" s="30">
        <v>0</v>
      </c>
      <c r="H39" s="30">
        <v>570474.81999999995</v>
      </c>
      <c r="I39" s="30">
        <v>16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85</v>
      </c>
      <c r="B40" s="30">
        <v>302071.96999999997</v>
      </c>
      <c r="C40" s="30">
        <v>12</v>
      </c>
      <c r="D40" s="30">
        <v>0</v>
      </c>
      <c r="E40" s="30">
        <v>0</v>
      </c>
      <c r="F40" s="30">
        <v>0</v>
      </c>
      <c r="G40" s="30">
        <v>0</v>
      </c>
      <c r="H40" s="30">
        <v>250596.11</v>
      </c>
      <c r="I40" s="30">
        <v>11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489200.71</v>
      </c>
      <c r="C41" s="30">
        <v>29</v>
      </c>
      <c r="D41" s="30">
        <v>0</v>
      </c>
      <c r="E41" s="30">
        <v>0</v>
      </c>
      <c r="F41" s="30">
        <v>102178.36</v>
      </c>
      <c r="G41" s="30">
        <v>10</v>
      </c>
      <c r="H41" s="30">
        <v>420941.05</v>
      </c>
      <c r="I41" s="30">
        <v>25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3963107.17</v>
      </c>
      <c r="C42" s="30">
        <v>72</v>
      </c>
      <c r="D42" s="30">
        <v>0</v>
      </c>
      <c r="E42" s="30">
        <v>0</v>
      </c>
      <c r="F42" s="30">
        <v>453769.18</v>
      </c>
      <c r="G42" s="30">
        <v>26</v>
      </c>
      <c r="H42" s="30">
        <v>3806336.18</v>
      </c>
      <c r="I42" s="30">
        <v>69</v>
      </c>
      <c r="J42" s="30">
        <v>0</v>
      </c>
      <c r="K42" s="30">
        <v>0</v>
      </c>
      <c r="L42" s="30">
        <v>255536.71</v>
      </c>
      <c r="M42" s="30">
        <v>19</v>
      </c>
    </row>
    <row r="43" spans="1:13" x14ac:dyDescent="0.3">
      <c r="A43" s="29" t="s">
        <v>88</v>
      </c>
      <c r="B43" s="30">
        <v>1460625.85</v>
      </c>
      <c r="C43" s="30">
        <v>13</v>
      </c>
      <c r="D43" s="30">
        <v>0</v>
      </c>
      <c r="E43" s="30">
        <v>0</v>
      </c>
      <c r="F43" s="30">
        <v>0</v>
      </c>
      <c r="G43" s="30">
        <v>0</v>
      </c>
      <c r="H43" s="30">
        <v>1359115.57</v>
      </c>
      <c r="I43" s="30">
        <v>14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650022.81999999995</v>
      </c>
      <c r="C44" s="30">
        <v>21</v>
      </c>
      <c r="D44" s="30">
        <v>0</v>
      </c>
      <c r="E44" s="30">
        <v>0</v>
      </c>
      <c r="F44" s="30">
        <v>0</v>
      </c>
      <c r="G44" s="30">
        <v>0</v>
      </c>
      <c r="H44" s="30">
        <v>618961.39</v>
      </c>
      <c r="I44" s="30">
        <v>19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7235347.46</v>
      </c>
      <c r="C45" s="30">
        <v>85</v>
      </c>
      <c r="D45" s="30">
        <v>2266978.84</v>
      </c>
      <c r="E45" s="30">
        <v>13</v>
      </c>
      <c r="F45" s="30">
        <v>731344.92</v>
      </c>
      <c r="G45" s="30">
        <v>27</v>
      </c>
      <c r="H45" s="30">
        <v>6563663.8399999999</v>
      </c>
      <c r="I45" s="30">
        <v>83</v>
      </c>
      <c r="J45" s="30">
        <v>953424.9</v>
      </c>
      <c r="K45" s="30">
        <v>14</v>
      </c>
      <c r="L45" s="30">
        <v>356545.67</v>
      </c>
      <c r="M45" s="30">
        <v>24</v>
      </c>
    </row>
    <row r="46" spans="1:13" x14ac:dyDescent="0.3">
      <c r="A46" s="29" t="s">
        <v>91</v>
      </c>
      <c r="B46" s="30">
        <v>178834.74</v>
      </c>
      <c r="C46" s="30">
        <v>11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1227732.1499999999</v>
      </c>
      <c r="C47" s="30">
        <v>28</v>
      </c>
      <c r="D47" s="30">
        <v>0</v>
      </c>
      <c r="E47" s="30">
        <v>0</v>
      </c>
      <c r="F47" s="30">
        <v>0</v>
      </c>
      <c r="G47" s="30">
        <v>0</v>
      </c>
      <c r="H47" s="30">
        <v>1181359.6100000001</v>
      </c>
      <c r="I47" s="30">
        <v>27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3">
      <c r="A48" s="29" t="s">
        <v>93</v>
      </c>
      <c r="B48" s="30">
        <v>1924640.23</v>
      </c>
      <c r="C48" s="30">
        <v>32</v>
      </c>
      <c r="D48" s="30">
        <v>0</v>
      </c>
      <c r="E48" s="30">
        <v>0</v>
      </c>
      <c r="F48" s="30">
        <v>210373.82</v>
      </c>
      <c r="G48" s="30">
        <v>10</v>
      </c>
      <c r="H48" s="30">
        <v>1881737.52</v>
      </c>
      <c r="I48" s="30">
        <v>32</v>
      </c>
      <c r="J48" s="30">
        <v>0</v>
      </c>
      <c r="K48" s="30">
        <v>0</v>
      </c>
      <c r="L48" s="30">
        <v>117471.44</v>
      </c>
      <c r="M48" s="30">
        <v>10</v>
      </c>
    </row>
    <row r="49" spans="1:13" x14ac:dyDescent="0.3">
      <c r="A49" s="29" t="s">
        <v>94</v>
      </c>
      <c r="B49" s="30">
        <v>899024.71</v>
      </c>
      <c r="C49" s="30">
        <v>17</v>
      </c>
      <c r="D49" s="30">
        <v>0</v>
      </c>
      <c r="E49" s="30">
        <v>0</v>
      </c>
      <c r="F49" s="30">
        <v>0</v>
      </c>
      <c r="G49" s="30">
        <v>0</v>
      </c>
      <c r="H49" s="30">
        <v>880831.22</v>
      </c>
      <c r="I49" s="30">
        <v>17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95</v>
      </c>
      <c r="B50" s="30">
        <v>1159504.5900000001</v>
      </c>
      <c r="C50" s="30">
        <v>42</v>
      </c>
      <c r="D50" s="30">
        <v>0</v>
      </c>
      <c r="E50" s="30">
        <v>0</v>
      </c>
      <c r="F50" s="30">
        <v>95562.67</v>
      </c>
      <c r="G50" s="30">
        <v>14</v>
      </c>
      <c r="H50" s="30">
        <v>1056552.79</v>
      </c>
      <c r="I50" s="30">
        <v>39</v>
      </c>
      <c r="J50" s="30">
        <v>0</v>
      </c>
      <c r="K50" s="30">
        <v>0</v>
      </c>
      <c r="L50" s="30">
        <v>24051.51</v>
      </c>
      <c r="M50" s="30">
        <v>13</v>
      </c>
    </row>
    <row r="51" spans="1:13" x14ac:dyDescent="0.3">
      <c r="A51" s="29" t="s">
        <v>96</v>
      </c>
      <c r="B51" s="30">
        <v>6014258.29</v>
      </c>
      <c r="C51" s="30">
        <v>65</v>
      </c>
      <c r="D51" s="30">
        <v>9798795.5399999991</v>
      </c>
      <c r="E51" s="30">
        <v>60</v>
      </c>
      <c r="F51" s="30">
        <v>2300313.1800000002</v>
      </c>
      <c r="G51" s="30">
        <v>44</v>
      </c>
      <c r="H51" s="30">
        <v>3653700.78</v>
      </c>
      <c r="I51" s="30">
        <v>56</v>
      </c>
      <c r="J51" s="30">
        <v>6147082.0700000003</v>
      </c>
      <c r="K51" s="30">
        <v>61</v>
      </c>
      <c r="L51" s="30">
        <v>1142733.24</v>
      </c>
      <c r="M51" s="30">
        <v>38</v>
      </c>
    </row>
    <row r="52" spans="1:13" x14ac:dyDescent="0.3">
      <c r="A52" s="29" t="s">
        <v>97</v>
      </c>
      <c r="B52" s="30">
        <v>524086</v>
      </c>
      <c r="C52" s="30">
        <v>14</v>
      </c>
      <c r="D52" s="30">
        <v>0</v>
      </c>
      <c r="E52" s="30">
        <v>0</v>
      </c>
      <c r="F52" s="30">
        <v>0</v>
      </c>
      <c r="G52" s="30">
        <v>0</v>
      </c>
      <c r="H52" s="30">
        <v>477652.06</v>
      </c>
      <c r="I52" s="30">
        <v>14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3">
      <c r="A53" s="29" t="s">
        <v>98</v>
      </c>
      <c r="B53" s="30">
        <v>399388.26</v>
      </c>
      <c r="C53" s="30">
        <v>17</v>
      </c>
      <c r="D53" s="30">
        <v>0</v>
      </c>
      <c r="E53" s="30">
        <v>0</v>
      </c>
      <c r="F53" s="30">
        <v>0</v>
      </c>
      <c r="G53" s="30">
        <v>0</v>
      </c>
      <c r="H53" s="30">
        <v>320978.49</v>
      </c>
      <c r="I53" s="30">
        <v>17</v>
      </c>
      <c r="J53" s="30">
        <v>0</v>
      </c>
      <c r="K53" s="30">
        <v>0</v>
      </c>
      <c r="L53" s="30">
        <v>0</v>
      </c>
      <c r="M53" s="30">
        <v>0</v>
      </c>
    </row>
    <row r="54" spans="1:13" x14ac:dyDescent="0.3">
      <c r="A54" s="29" t="s">
        <v>99</v>
      </c>
      <c r="B54" s="30">
        <v>913644.11</v>
      </c>
      <c r="C54" s="30">
        <v>28</v>
      </c>
      <c r="D54" s="30">
        <v>321598.31</v>
      </c>
      <c r="E54" s="30">
        <v>16</v>
      </c>
      <c r="F54" s="30">
        <v>299855.90999999997</v>
      </c>
      <c r="G54" s="30">
        <v>16</v>
      </c>
      <c r="H54" s="30">
        <v>647664.81999999995</v>
      </c>
      <c r="I54" s="30">
        <v>25</v>
      </c>
      <c r="J54" s="30">
        <v>132178.73000000001</v>
      </c>
      <c r="K54" s="30">
        <v>14</v>
      </c>
      <c r="L54" s="30">
        <v>78083.53</v>
      </c>
      <c r="M54" s="30">
        <v>13</v>
      </c>
    </row>
    <row r="55" spans="1:13" x14ac:dyDescent="0.3">
      <c r="A55" s="29" t="s">
        <v>100</v>
      </c>
      <c r="B55" s="30">
        <v>793075.96</v>
      </c>
      <c r="C55" s="30">
        <v>13</v>
      </c>
      <c r="D55" s="30">
        <v>899092.9</v>
      </c>
      <c r="E55" s="30">
        <v>10</v>
      </c>
      <c r="F55" s="30">
        <v>0</v>
      </c>
      <c r="G55" s="30">
        <v>0</v>
      </c>
      <c r="H55" s="30">
        <v>530736.68000000005</v>
      </c>
      <c r="I55" s="30">
        <v>13</v>
      </c>
      <c r="J55" s="30">
        <v>700540.33</v>
      </c>
      <c r="K55" s="30">
        <v>10</v>
      </c>
      <c r="L55" s="30">
        <v>0</v>
      </c>
      <c r="M55" s="30">
        <v>0</v>
      </c>
    </row>
    <row r="56" spans="1:13" x14ac:dyDescent="0.3">
      <c r="A56" s="29" t="s">
        <v>101</v>
      </c>
      <c r="B56" s="30">
        <v>1412820.78</v>
      </c>
      <c r="C56" s="30">
        <v>40</v>
      </c>
      <c r="D56" s="30">
        <v>0</v>
      </c>
      <c r="E56" s="30">
        <v>0</v>
      </c>
      <c r="F56" s="30">
        <v>351989.57</v>
      </c>
      <c r="G56" s="30">
        <v>16</v>
      </c>
      <c r="H56" s="30">
        <v>920015.76</v>
      </c>
      <c r="I56" s="30">
        <v>34</v>
      </c>
      <c r="J56" s="30">
        <v>0</v>
      </c>
      <c r="K56" s="30">
        <v>0</v>
      </c>
      <c r="L56" s="30">
        <v>161619.31</v>
      </c>
      <c r="M56" s="30">
        <v>13</v>
      </c>
    </row>
    <row r="57" spans="1:13" x14ac:dyDescent="0.3">
      <c r="A57" s="29" t="s">
        <v>102</v>
      </c>
      <c r="B57" s="30">
        <v>3434473.85</v>
      </c>
      <c r="C57" s="30">
        <v>47</v>
      </c>
      <c r="D57" s="30">
        <v>0</v>
      </c>
      <c r="E57" s="30">
        <v>0</v>
      </c>
      <c r="F57" s="30">
        <v>333181</v>
      </c>
      <c r="G57" s="30">
        <v>19</v>
      </c>
      <c r="H57" s="30">
        <v>2888662.32</v>
      </c>
      <c r="I57" s="30">
        <v>44</v>
      </c>
      <c r="J57" s="30">
        <v>0</v>
      </c>
      <c r="K57" s="30">
        <v>0</v>
      </c>
      <c r="L57" s="30">
        <v>232948.4</v>
      </c>
      <c r="M57" s="30">
        <v>18</v>
      </c>
    </row>
    <row r="58" spans="1:13" x14ac:dyDescent="0.3">
      <c r="A58" s="29" t="s">
        <v>103</v>
      </c>
      <c r="B58" s="30">
        <v>605207.44999999995</v>
      </c>
      <c r="C58" s="30">
        <v>22</v>
      </c>
      <c r="D58" s="30">
        <v>153743.6</v>
      </c>
      <c r="E58" s="30">
        <v>11</v>
      </c>
      <c r="F58" s="30">
        <v>149851.66</v>
      </c>
      <c r="G58" s="30">
        <v>15</v>
      </c>
      <c r="H58" s="30">
        <v>488440.25</v>
      </c>
      <c r="I58" s="30">
        <v>20</v>
      </c>
      <c r="J58" s="30">
        <v>93811.62</v>
      </c>
      <c r="K58" s="30">
        <v>11</v>
      </c>
      <c r="L58" s="30">
        <v>97292.39</v>
      </c>
      <c r="M58" s="30">
        <v>13</v>
      </c>
    </row>
    <row r="59" spans="1:13" x14ac:dyDescent="0.3">
      <c r="A59" s="29" t="s">
        <v>104</v>
      </c>
      <c r="B59" s="30">
        <v>408391.27</v>
      </c>
      <c r="C59" s="30">
        <v>11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1052415.83</v>
      </c>
      <c r="C60" s="30">
        <v>29</v>
      </c>
      <c r="D60" s="30">
        <v>0</v>
      </c>
      <c r="E60" s="30">
        <v>0</v>
      </c>
      <c r="F60" s="30">
        <v>344051.5</v>
      </c>
      <c r="G60" s="30">
        <v>16</v>
      </c>
      <c r="H60" s="30">
        <v>836336.94</v>
      </c>
      <c r="I60" s="30">
        <v>27</v>
      </c>
      <c r="J60" s="30">
        <v>0</v>
      </c>
      <c r="K60" s="30">
        <v>0</v>
      </c>
      <c r="L60" s="30">
        <v>114144.62</v>
      </c>
      <c r="M60" s="30">
        <v>14</v>
      </c>
    </row>
    <row r="61" spans="1:13" x14ac:dyDescent="0.3">
      <c r="A61" s="29" t="s">
        <v>106</v>
      </c>
      <c r="B61" s="30">
        <v>1023178.41</v>
      </c>
      <c r="C61" s="30">
        <v>22</v>
      </c>
      <c r="D61" s="30">
        <v>1283734.3700000001</v>
      </c>
      <c r="E61" s="30">
        <v>13</v>
      </c>
      <c r="F61" s="30">
        <v>271112.28999999998</v>
      </c>
      <c r="G61" s="30">
        <v>11</v>
      </c>
      <c r="H61" s="30">
        <v>680951.4</v>
      </c>
      <c r="I61" s="30">
        <v>21</v>
      </c>
      <c r="J61" s="30">
        <v>637320.4</v>
      </c>
      <c r="K61" s="30">
        <v>11</v>
      </c>
      <c r="L61" s="30">
        <v>151059.23000000001</v>
      </c>
      <c r="M61" s="30">
        <v>10</v>
      </c>
    </row>
    <row r="62" spans="1:13" x14ac:dyDescent="0.3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x14ac:dyDescent="0.3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3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3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107</v>
      </c>
      <c r="B2">
        <v>3337514.59</v>
      </c>
      <c r="C2" s="2">
        <v>110</v>
      </c>
      <c r="D2">
        <v>570393.12</v>
      </c>
      <c r="E2" s="2">
        <v>20</v>
      </c>
      <c r="F2">
        <v>421892.69</v>
      </c>
      <c r="G2" s="2">
        <v>43</v>
      </c>
      <c r="H2">
        <v>2688940.54</v>
      </c>
      <c r="I2" s="2">
        <v>102</v>
      </c>
      <c r="J2">
        <v>291249</v>
      </c>
      <c r="K2" s="2">
        <v>15</v>
      </c>
      <c r="L2">
        <v>148804.95000000001</v>
      </c>
      <c r="M2" s="28">
        <v>33</v>
      </c>
    </row>
    <row r="3" spans="1:13" x14ac:dyDescent="0.3">
      <c r="A3" t="s">
        <v>108</v>
      </c>
      <c r="B3">
        <v>5844644.6699999999</v>
      </c>
      <c r="C3" s="2">
        <v>160</v>
      </c>
      <c r="D3">
        <v>2239899.4300000002</v>
      </c>
      <c r="E3" s="2">
        <v>60</v>
      </c>
      <c r="F3">
        <v>1005819.76</v>
      </c>
      <c r="G3" s="2">
        <v>83</v>
      </c>
      <c r="H3">
        <v>4935958.7</v>
      </c>
      <c r="I3" s="2">
        <v>146</v>
      </c>
      <c r="J3">
        <v>1278730.25</v>
      </c>
      <c r="K3" s="2">
        <v>63</v>
      </c>
      <c r="L3">
        <v>653566.06000000006</v>
      </c>
      <c r="M3" s="28">
        <v>68</v>
      </c>
    </row>
    <row r="4" spans="1:13" x14ac:dyDescent="0.3">
      <c r="A4" t="s">
        <v>109</v>
      </c>
      <c r="B4">
        <v>3187466.65</v>
      </c>
      <c r="C4" s="2">
        <v>109</v>
      </c>
      <c r="D4">
        <v>745554.91</v>
      </c>
      <c r="E4" s="2">
        <v>18</v>
      </c>
      <c r="F4">
        <v>389416.47</v>
      </c>
      <c r="G4" s="2">
        <v>37</v>
      </c>
      <c r="H4">
        <v>2936577.36</v>
      </c>
      <c r="I4" s="2">
        <v>106</v>
      </c>
      <c r="J4">
        <v>379115.71</v>
      </c>
      <c r="K4" s="2">
        <v>14</v>
      </c>
      <c r="L4">
        <v>192426.3</v>
      </c>
      <c r="M4" s="28">
        <v>37</v>
      </c>
    </row>
    <row r="5" spans="1:13" x14ac:dyDescent="0.3">
      <c r="A5" t="s">
        <v>110</v>
      </c>
      <c r="B5">
        <v>28876307.550000001</v>
      </c>
      <c r="C5" s="2">
        <v>530</v>
      </c>
      <c r="D5">
        <v>7676028.9699999997</v>
      </c>
      <c r="E5" s="2">
        <v>53</v>
      </c>
      <c r="F5">
        <v>5338915.45</v>
      </c>
      <c r="G5" s="2">
        <v>215</v>
      </c>
      <c r="H5">
        <v>24277258.329999998</v>
      </c>
      <c r="I5" s="2">
        <v>492</v>
      </c>
      <c r="J5">
        <v>3337955.18</v>
      </c>
      <c r="K5" s="2">
        <v>47</v>
      </c>
      <c r="L5">
        <v>2167282.69</v>
      </c>
      <c r="M5" s="28">
        <v>178</v>
      </c>
    </row>
    <row r="6" spans="1:13" x14ac:dyDescent="0.3">
      <c r="A6" t="s">
        <v>111</v>
      </c>
      <c r="B6">
        <v>255195.78</v>
      </c>
      <c r="C6" s="2">
        <v>15</v>
      </c>
      <c r="D6">
        <v>0</v>
      </c>
      <c r="E6" s="2">
        <v>0</v>
      </c>
      <c r="F6">
        <v>77758.149999999994</v>
      </c>
      <c r="G6" s="2">
        <v>10</v>
      </c>
      <c r="H6">
        <v>205164.7</v>
      </c>
      <c r="I6" s="2">
        <v>15</v>
      </c>
      <c r="J6">
        <v>0</v>
      </c>
      <c r="K6" s="2">
        <v>0</v>
      </c>
      <c r="L6">
        <v>43822.720000000001</v>
      </c>
      <c r="M6" s="28">
        <v>10</v>
      </c>
    </row>
    <row r="7" spans="1:13" x14ac:dyDescent="0.3">
      <c r="A7" t="s">
        <v>112</v>
      </c>
      <c r="B7">
        <v>4427113.07</v>
      </c>
      <c r="C7" s="2">
        <v>111</v>
      </c>
      <c r="D7">
        <v>465738.15</v>
      </c>
      <c r="E7" s="2">
        <v>15</v>
      </c>
      <c r="F7">
        <v>419512.53</v>
      </c>
      <c r="G7" s="2">
        <v>36</v>
      </c>
      <c r="H7">
        <v>4217021.04</v>
      </c>
      <c r="I7" s="2">
        <v>109</v>
      </c>
      <c r="J7">
        <v>251618.66</v>
      </c>
      <c r="K7" s="2">
        <v>13</v>
      </c>
      <c r="L7">
        <v>244244.28</v>
      </c>
      <c r="M7" s="28">
        <v>31</v>
      </c>
    </row>
    <row r="8" spans="1:13" x14ac:dyDescent="0.3">
      <c r="A8" t="s">
        <v>113</v>
      </c>
      <c r="B8">
        <v>243962.17</v>
      </c>
      <c r="C8" s="2">
        <v>19</v>
      </c>
      <c r="D8">
        <v>0</v>
      </c>
      <c r="E8" s="2">
        <v>0</v>
      </c>
      <c r="F8">
        <v>0</v>
      </c>
      <c r="G8" s="2">
        <v>0</v>
      </c>
      <c r="H8">
        <v>213217.6</v>
      </c>
      <c r="I8" s="2">
        <v>16</v>
      </c>
      <c r="J8">
        <v>0</v>
      </c>
      <c r="K8" s="2">
        <v>0</v>
      </c>
      <c r="L8">
        <v>0</v>
      </c>
      <c r="M8" s="28">
        <v>0</v>
      </c>
    </row>
    <row r="9" spans="1:13" x14ac:dyDescent="0.3">
      <c r="A9" t="s">
        <v>114</v>
      </c>
      <c r="B9">
        <v>8734011.2200000007</v>
      </c>
      <c r="C9" s="2">
        <v>132</v>
      </c>
      <c r="D9">
        <v>11051362.220000001</v>
      </c>
      <c r="E9" s="2">
        <v>69</v>
      </c>
      <c r="F9">
        <v>2711258.78</v>
      </c>
      <c r="G9" s="2">
        <v>69</v>
      </c>
      <c r="H9">
        <v>5819181.4299999997</v>
      </c>
      <c r="I9" s="2">
        <v>116</v>
      </c>
      <c r="J9">
        <v>6577601.3499999996</v>
      </c>
      <c r="K9" s="2">
        <v>71</v>
      </c>
      <c r="L9">
        <v>1323428.93</v>
      </c>
      <c r="M9" s="28">
        <v>59</v>
      </c>
    </row>
    <row r="10" spans="1:13" x14ac:dyDescent="0.3">
      <c r="A10" t="s">
        <v>115</v>
      </c>
      <c r="B10">
        <v>1546607</v>
      </c>
      <c r="C10" s="2">
        <v>53</v>
      </c>
      <c r="D10">
        <v>173098.03</v>
      </c>
      <c r="E10" s="2">
        <v>11</v>
      </c>
      <c r="F10">
        <v>167184.97</v>
      </c>
      <c r="G10" s="2">
        <v>19</v>
      </c>
      <c r="H10">
        <v>1341344.6299999999</v>
      </c>
      <c r="I10" s="2">
        <v>48</v>
      </c>
      <c r="J10">
        <v>0</v>
      </c>
      <c r="K10" s="2">
        <v>0</v>
      </c>
      <c r="L10">
        <v>79274.23</v>
      </c>
      <c r="M10" s="28">
        <v>11</v>
      </c>
    </row>
    <row r="11" spans="1:13" x14ac:dyDescent="0.3">
      <c r="A11" t="s">
        <v>116</v>
      </c>
      <c r="B11">
        <v>2962299.68</v>
      </c>
      <c r="C11" s="2">
        <v>100</v>
      </c>
      <c r="D11">
        <v>682619.89</v>
      </c>
      <c r="E11" s="2">
        <v>17</v>
      </c>
      <c r="F11">
        <v>411077.38</v>
      </c>
      <c r="G11" s="2">
        <v>35</v>
      </c>
      <c r="H11">
        <v>2548335.41</v>
      </c>
      <c r="I11" s="2">
        <v>88</v>
      </c>
      <c r="J11">
        <v>416575.95</v>
      </c>
      <c r="K11" s="2">
        <v>15</v>
      </c>
      <c r="L11">
        <v>212019.89</v>
      </c>
      <c r="M11" s="28">
        <v>28</v>
      </c>
    </row>
    <row r="12" spans="1:13" x14ac:dyDescent="0.3">
      <c r="A12" t="s">
        <v>117</v>
      </c>
      <c r="B12">
        <v>5426728.0800000001</v>
      </c>
      <c r="C12" s="2">
        <v>50</v>
      </c>
      <c r="D12">
        <v>30807149.969999999</v>
      </c>
      <c r="E12" s="2">
        <v>29</v>
      </c>
      <c r="F12">
        <v>1082167.3799999999</v>
      </c>
      <c r="G12" s="2">
        <v>19</v>
      </c>
      <c r="H12">
        <v>2792612.44</v>
      </c>
      <c r="I12" s="2">
        <v>47</v>
      </c>
      <c r="J12">
        <v>22352852.960000001</v>
      </c>
      <c r="K12" s="2">
        <v>27</v>
      </c>
      <c r="L12">
        <v>510860.36</v>
      </c>
      <c r="M12" s="28">
        <v>17</v>
      </c>
    </row>
    <row r="13" spans="1:13" x14ac:dyDescent="0.3">
      <c r="A13" t="s">
        <v>118</v>
      </c>
      <c r="B13">
        <v>11495220.33</v>
      </c>
      <c r="C13" s="2">
        <v>231</v>
      </c>
      <c r="D13">
        <v>5573270.1200000001</v>
      </c>
      <c r="E13" s="2">
        <v>66</v>
      </c>
      <c r="F13">
        <v>2901679.35</v>
      </c>
      <c r="G13" s="2">
        <v>100</v>
      </c>
      <c r="H13">
        <v>9095982.7300000004</v>
      </c>
      <c r="I13" s="2">
        <v>217</v>
      </c>
      <c r="J13">
        <v>3038621.69</v>
      </c>
      <c r="K13" s="2">
        <v>59</v>
      </c>
      <c r="L13">
        <v>1229707.22</v>
      </c>
      <c r="M13" s="28">
        <v>76</v>
      </c>
    </row>
    <row r="14" spans="1:13" x14ac:dyDescent="0.3">
      <c r="A14" t="s">
        <v>119</v>
      </c>
      <c r="B14">
        <v>9660737.8000000007</v>
      </c>
      <c r="C14" s="2">
        <v>235</v>
      </c>
      <c r="D14">
        <v>2576693.71</v>
      </c>
      <c r="E14" s="2">
        <v>52</v>
      </c>
      <c r="F14">
        <v>1905855.56</v>
      </c>
      <c r="G14" s="2">
        <v>96</v>
      </c>
      <c r="H14">
        <v>7589110.71</v>
      </c>
      <c r="I14" s="2">
        <v>216</v>
      </c>
      <c r="J14">
        <v>1453422.27</v>
      </c>
      <c r="K14" s="2">
        <v>43</v>
      </c>
      <c r="L14">
        <v>897385.07</v>
      </c>
      <c r="M14" s="28">
        <v>82</v>
      </c>
    </row>
    <row r="15" spans="1:13" x14ac:dyDescent="0.3">
      <c r="A15" t="s">
        <v>120</v>
      </c>
      <c r="B15">
        <v>7714669.5</v>
      </c>
      <c r="C15" s="2">
        <v>198</v>
      </c>
      <c r="D15">
        <v>3088358.56</v>
      </c>
      <c r="E15" s="2">
        <v>72</v>
      </c>
      <c r="F15">
        <v>1805574.99</v>
      </c>
      <c r="G15" s="2">
        <v>92</v>
      </c>
      <c r="H15">
        <v>6346998.9800000004</v>
      </c>
      <c r="I15" s="2">
        <v>180</v>
      </c>
      <c r="J15">
        <v>1872214.66</v>
      </c>
      <c r="K15" s="2">
        <v>70</v>
      </c>
      <c r="L15">
        <v>963379.91</v>
      </c>
      <c r="M15" s="28">
        <v>80</v>
      </c>
    </row>
    <row r="16" spans="1:13" x14ac:dyDescent="0.3">
      <c r="A16" t="s">
        <v>121</v>
      </c>
      <c r="B16">
        <v>8471143.5999999996</v>
      </c>
      <c r="C16" s="2">
        <v>210</v>
      </c>
      <c r="D16">
        <v>4244749.7</v>
      </c>
      <c r="E16" s="2">
        <v>73</v>
      </c>
      <c r="F16">
        <v>1976646.56</v>
      </c>
      <c r="G16" s="2">
        <v>94</v>
      </c>
      <c r="H16">
        <v>6593378.7599999998</v>
      </c>
      <c r="I16" s="2">
        <v>195</v>
      </c>
      <c r="J16">
        <v>2693646.01</v>
      </c>
      <c r="K16" s="2">
        <v>67</v>
      </c>
      <c r="L16">
        <v>968402.1</v>
      </c>
      <c r="M16" s="28">
        <v>78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2022-10-03T16:22:39Z</dcterms:modified>
</cp:coreProperties>
</file>