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5D0435D-6A8A-4761-9110-A055439B24E9}" xr6:coauthVersionLast="47" xr6:coauthVersionMax="47" xr10:uidLastSave="{00000000-0000-0000-0000-000000000000}"/>
  <bookViews>
    <workbookView xWindow="29295" yWindow="2430" windowWidth="21720" windowHeight="1150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K473" i="3" s="1"/>
  <c r="D473" i="3"/>
  <c r="C473" i="3"/>
  <c r="B473" i="3"/>
  <c r="I472" i="3"/>
  <c r="H472" i="3"/>
  <c r="K472" i="3" s="1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K469" i="3" s="1"/>
  <c r="D469" i="3"/>
  <c r="C469" i="3"/>
  <c r="B469" i="3"/>
  <c r="I468" i="3"/>
  <c r="H468" i="3"/>
  <c r="K468" i="3" s="1"/>
  <c r="G468" i="3"/>
  <c r="F468" i="3"/>
  <c r="E468" i="3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I465" i="3" s="1"/>
  <c r="E465" i="3"/>
  <c r="K465" i="3" s="1"/>
  <c r="D465" i="3"/>
  <c r="C465" i="3"/>
  <c r="B465" i="3"/>
  <c r="I464" i="3"/>
  <c r="H464" i="3"/>
  <c r="K464" i="3" s="1"/>
  <c r="G464" i="3"/>
  <c r="F464" i="3"/>
  <c r="E464" i="3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J461" i="3" s="1"/>
  <c r="F461" i="3"/>
  <c r="I461" i="3" s="1"/>
  <c r="E461" i="3"/>
  <c r="K461" i="3" s="1"/>
  <c r="D461" i="3"/>
  <c r="C461" i="3"/>
  <c r="B461" i="3"/>
  <c r="I460" i="3"/>
  <c r="H460" i="3"/>
  <c r="K460" i="3" s="1"/>
  <c r="G460" i="3"/>
  <c r="F460" i="3"/>
  <c r="E460" i="3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J457" i="3" s="1"/>
  <c r="F457" i="3"/>
  <c r="I457" i="3" s="1"/>
  <c r="E457" i="3"/>
  <c r="K457" i="3" s="1"/>
  <c r="D457" i="3"/>
  <c r="C457" i="3"/>
  <c r="B457" i="3"/>
  <c r="I456" i="3"/>
  <c r="H456" i="3"/>
  <c r="K456" i="3" s="1"/>
  <c r="G456" i="3"/>
  <c r="F456" i="3"/>
  <c r="E456" i="3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J453" i="3" s="1"/>
  <c r="F453" i="3"/>
  <c r="I453" i="3" s="1"/>
  <c r="E453" i="3"/>
  <c r="K453" i="3" s="1"/>
  <c r="D453" i="3"/>
  <c r="C453" i="3"/>
  <c r="B453" i="3"/>
  <c r="I452" i="3"/>
  <c r="H452" i="3"/>
  <c r="K452" i="3" s="1"/>
  <c r="G452" i="3"/>
  <c r="F452" i="3"/>
  <c r="E452" i="3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J449" i="3" s="1"/>
  <c r="F449" i="3"/>
  <c r="I449" i="3" s="1"/>
  <c r="E449" i="3"/>
  <c r="K449" i="3" s="1"/>
  <c r="D449" i="3"/>
  <c r="C449" i="3"/>
  <c r="B449" i="3"/>
  <c r="I448" i="3"/>
  <c r="H448" i="3"/>
  <c r="K448" i="3" s="1"/>
  <c r="G448" i="3"/>
  <c r="F448" i="3"/>
  <c r="E448" i="3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I446" i="3"/>
  <c r="H446" i="3"/>
  <c r="G446" i="3"/>
  <c r="F446" i="3"/>
  <c r="E446" i="3"/>
  <c r="K446" i="3" s="1"/>
  <c r="D446" i="3"/>
  <c r="J446" i="3" s="1"/>
  <c r="C446" i="3"/>
  <c r="B446" i="3"/>
  <c r="K445" i="3"/>
  <c r="H445" i="3"/>
  <c r="G445" i="3"/>
  <c r="J445" i="3" s="1"/>
  <c r="F445" i="3"/>
  <c r="E445" i="3"/>
  <c r="D445" i="3"/>
  <c r="C445" i="3"/>
  <c r="I445" i="3" s="1"/>
  <c r="B445" i="3"/>
  <c r="I444" i="3"/>
  <c r="H444" i="3"/>
  <c r="G444" i="3"/>
  <c r="F444" i="3"/>
  <c r="E444" i="3"/>
  <c r="K444" i="3" s="1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I442" i="3"/>
  <c r="H442" i="3"/>
  <c r="G442" i="3"/>
  <c r="F442" i="3"/>
  <c r="E442" i="3"/>
  <c r="K442" i="3" s="1"/>
  <c r="D442" i="3"/>
  <c r="J442" i="3" s="1"/>
  <c r="C442" i="3"/>
  <c r="B442" i="3"/>
  <c r="K441" i="3"/>
  <c r="H441" i="3"/>
  <c r="G441" i="3"/>
  <c r="J441" i="3" s="1"/>
  <c r="F441" i="3"/>
  <c r="E441" i="3"/>
  <c r="D441" i="3"/>
  <c r="C441" i="3"/>
  <c r="B441" i="3"/>
  <c r="I440" i="3"/>
  <c r="H440" i="3"/>
  <c r="G440" i="3"/>
  <c r="F440" i="3"/>
  <c r="E440" i="3"/>
  <c r="K440" i="3" s="1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J437" i="3" s="1"/>
  <c r="F437" i="3"/>
  <c r="E437" i="3"/>
  <c r="D437" i="3"/>
  <c r="C437" i="3"/>
  <c r="B437" i="3"/>
  <c r="I436" i="3"/>
  <c r="H436" i="3"/>
  <c r="G436" i="3"/>
  <c r="F436" i="3"/>
  <c r="E436" i="3"/>
  <c r="K436" i="3" s="1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J434" i="3" s="1"/>
  <c r="C434" i="3"/>
  <c r="B434" i="3"/>
  <c r="K433" i="3"/>
  <c r="H433" i="3"/>
  <c r="G433" i="3"/>
  <c r="J433" i="3" s="1"/>
  <c r="F433" i="3"/>
  <c r="E433" i="3"/>
  <c r="D433" i="3"/>
  <c r="C433" i="3"/>
  <c r="B433" i="3"/>
  <c r="I432" i="3"/>
  <c r="H432" i="3"/>
  <c r="G432" i="3"/>
  <c r="F432" i="3"/>
  <c r="E432" i="3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I430" i="3"/>
  <c r="H430" i="3"/>
  <c r="G430" i="3"/>
  <c r="F430" i="3"/>
  <c r="E430" i="3"/>
  <c r="K430" i="3" s="1"/>
  <c r="D430" i="3"/>
  <c r="J430" i="3" s="1"/>
  <c r="C430" i="3"/>
  <c r="B430" i="3"/>
  <c r="K429" i="3"/>
  <c r="H429" i="3"/>
  <c r="G429" i="3"/>
  <c r="J429" i="3" s="1"/>
  <c r="F429" i="3"/>
  <c r="E429" i="3"/>
  <c r="D429" i="3"/>
  <c r="C429" i="3"/>
  <c r="I429" i="3" s="1"/>
  <c r="B429" i="3"/>
  <c r="I428" i="3"/>
  <c r="H428" i="3"/>
  <c r="G428" i="3"/>
  <c r="F428" i="3"/>
  <c r="E428" i="3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I426" i="3"/>
  <c r="H426" i="3"/>
  <c r="G426" i="3"/>
  <c r="F426" i="3"/>
  <c r="E426" i="3"/>
  <c r="K426" i="3" s="1"/>
  <c r="D426" i="3"/>
  <c r="J426" i="3" s="1"/>
  <c r="C426" i="3"/>
  <c r="B426" i="3"/>
  <c r="K425" i="3"/>
  <c r="H425" i="3"/>
  <c r="G425" i="3"/>
  <c r="J425" i="3" s="1"/>
  <c r="F425" i="3"/>
  <c r="E425" i="3"/>
  <c r="D425" i="3"/>
  <c r="C425" i="3"/>
  <c r="B425" i="3"/>
  <c r="I424" i="3"/>
  <c r="H424" i="3"/>
  <c r="G424" i="3"/>
  <c r="F424" i="3"/>
  <c r="E424" i="3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I422" i="3"/>
  <c r="H422" i="3"/>
  <c r="G422" i="3"/>
  <c r="F422" i="3"/>
  <c r="E422" i="3"/>
  <c r="K422" i="3" s="1"/>
  <c r="D422" i="3"/>
  <c r="J422" i="3" s="1"/>
  <c r="C422" i="3"/>
  <c r="B422" i="3"/>
  <c r="K421" i="3"/>
  <c r="H421" i="3"/>
  <c r="G421" i="3"/>
  <c r="J421" i="3" s="1"/>
  <c r="F421" i="3"/>
  <c r="E421" i="3"/>
  <c r="D421" i="3"/>
  <c r="C421" i="3"/>
  <c r="I421" i="3" s="1"/>
  <c r="B421" i="3"/>
  <c r="I420" i="3"/>
  <c r="H420" i="3"/>
  <c r="G420" i="3"/>
  <c r="F420" i="3"/>
  <c r="E420" i="3"/>
  <c r="K420" i="3" s="1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J417" i="3" s="1"/>
  <c r="F417" i="3"/>
  <c r="E417" i="3"/>
  <c r="D417" i="3"/>
  <c r="C417" i="3"/>
  <c r="I417" i="3" s="1"/>
  <c r="B417" i="3"/>
  <c r="I416" i="3"/>
  <c r="H416" i="3"/>
  <c r="G416" i="3"/>
  <c r="F416" i="3"/>
  <c r="E416" i="3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I414" i="3"/>
  <c r="H414" i="3"/>
  <c r="G414" i="3"/>
  <c r="F414" i="3"/>
  <c r="E414" i="3"/>
  <c r="K414" i="3" s="1"/>
  <c r="D414" i="3"/>
  <c r="J414" i="3" s="1"/>
  <c r="C414" i="3"/>
  <c r="B414" i="3"/>
  <c r="K413" i="3"/>
  <c r="H413" i="3"/>
  <c r="G413" i="3"/>
  <c r="J413" i="3" s="1"/>
  <c r="F413" i="3"/>
  <c r="E413" i="3"/>
  <c r="D413" i="3"/>
  <c r="C413" i="3"/>
  <c r="I413" i="3" s="1"/>
  <c r="B413" i="3"/>
  <c r="I412" i="3"/>
  <c r="H412" i="3"/>
  <c r="G412" i="3"/>
  <c r="F412" i="3"/>
  <c r="E412" i="3"/>
  <c r="K412" i="3" s="1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I410" i="3"/>
  <c r="H410" i="3"/>
  <c r="G410" i="3"/>
  <c r="F410" i="3"/>
  <c r="E410" i="3"/>
  <c r="K410" i="3" s="1"/>
  <c r="D410" i="3"/>
  <c r="J410" i="3" s="1"/>
  <c r="C410" i="3"/>
  <c r="B410" i="3"/>
  <c r="K409" i="3"/>
  <c r="H409" i="3"/>
  <c r="G409" i="3"/>
  <c r="J409" i="3" s="1"/>
  <c r="F409" i="3"/>
  <c r="E409" i="3"/>
  <c r="D409" i="3"/>
  <c r="C409" i="3"/>
  <c r="B409" i="3"/>
  <c r="I408" i="3"/>
  <c r="H408" i="3"/>
  <c r="G408" i="3"/>
  <c r="F408" i="3"/>
  <c r="E408" i="3"/>
  <c r="K408" i="3" s="1"/>
  <c r="D408" i="3"/>
  <c r="J408" i="3" s="1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I406" i="3"/>
  <c r="H406" i="3"/>
  <c r="G406" i="3"/>
  <c r="F406" i="3"/>
  <c r="E406" i="3"/>
  <c r="K406" i="3" s="1"/>
  <c r="D406" i="3"/>
  <c r="J406" i="3" s="1"/>
  <c r="C406" i="3"/>
  <c r="B406" i="3"/>
  <c r="K405" i="3"/>
  <c r="H405" i="3"/>
  <c r="G405" i="3"/>
  <c r="J405" i="3" s="1"/>
  <c r="F405" i="3"/>
  <c r="E405" i="3"/>
  <c r="D405" i="3"/>
  <c r="C405" i="3"/>
  <c r="B405" i="3"/>
  <c r="I404" i="3"/>
  <c r="H404" i="3"/>
  <c r="G404" i="3"/>
  <c r="F404" i="3"/>
  <c r="E404" i="3"/>
  <c r="K404" i="3" s="1"/>
  <c r="D404" i="3"/>
  <c r="J404" i="3" s="1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I402" i="3"/>
  <c r="H402" i="3"/>
  <c r="G402" i="3"/>
  <c r="F402" i="3"/>
  <c r="E402" i="3"/>
  <c r="K402" i="3" s="1"/>
  <c r="D402" i="3"/>
  <c r="J402" i="3" s="1"/>
  <c r="C402" i="3"/>
  <c r="B402" i="3"/>
  <c r="K401" i="3"/>
  <c r="H401" i="3"/>
  <c r="G401" i="3"/>
  <c r="J401" i="3" s="1"/>
  <c r="F401" i="3"/>
  <c r="E401" i="3"/>
  <c r="D401" i="3"/>
  <c r="C401" i="3"/>
  <c r="B401" i="3"/>
  <c r="I400" i="3"/>
  <c r="H400" i="3"/>
  <c r="G400" i="3"/>
  <c r="F400" i="3"/>
  <c r="E400" i="3"/>
  <c r="D400" i="3"/>
  <c r="J400" i="3" s="1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I398" i="3"/>
  <c r="H398" i="3"/>
  <c r="G398" i="3"/>
  <c r="F398" i="3"/>
  <c r="E398" i="3"/>
  <c r="K398" i="3" s="1"/>
  <c r="D398" i="3"/>
  <c r="J398" i="3" s="1"/>
  <c r="C398" i="3"/>
  <c r="B398" i="3"/>
  <c r="K397" i="3"/>
  <c r="H397" i="3"/>
  <c r="G397" i="3"/>
  <c r="J397" i="3" s="1"/>
  <c r="F397" i="3"/>
  <c r="E397" i="3"/>
  <c r="D397" i="3"/>
  <c r="C397" i="3"/>
  <c r="I397" i="3" s="1"/>
  <c r="B397" i="3"/>
  <c r="I396" i="3"/>
  <c r="H396" i="3"/>
  <c r="G396" i="3"/>
  <c r="F396" i="3"/>
  <c r="E396" i="3"/>
  <c r="D396" i="3"/>
  <c r="J396" i="3" s="1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I394" i="3"/>
  <c r="H394" i="3"/>
  <c r="G394" i="3"/>
  <c r="F394" i="3"/>
  <c r="E394" i="3"/>
  <c r="K394" i="3" s="1"/>
  <c r="D394" i="3"/>
  <c r="J394" i="3" s="1"/>
  <c r="C394" i="3"/>
  <c r="B394" i="3"/>
  <c r="K393" i="3"/>
  <c r="H393" i="3"/>
  <c r="G393" i="3"/>
  <c r="J393" i="3" s="1"/>
  <c r="F393" i="3"/>
  <c r="E393" i="3"/>
  <c r="D393" i="3"/>
  <c r="C393" i="3"/>
  <c r="B393" i="3"/>
  <c r="I392" i="3"/>
  <c r="H392" i="3"/>
  <c r="G392" i="3"/>
  <c r="F392" i="3"/>
  <c r="E392" i="3"/>
  <c r="D392" i="3"/>
  <c r="J392" i="3" s="1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I390" i="3"/>
  <c r="H390" i="3"/>
  <c r="G390" i="3"/>
  <c r="F390" i="3"/>
  <c r="E390" i="3"/>
  <c r="K390" i="3" s="1"/>
  <c r="D390" i="3"/>
  <c r="J390" i="3" s="1"/>
  <c r="C390" i="3"/>
  <c r="B390" i="3"/>
  <c r="K389" i="3"/>
  <c r="H389" i="3"/>
  <c r="G389" i="3"/>
  <c r="J389" i="3" s="1"/>
  <c r="F389" i="3"/>
  <c r="E389" i="3"/>
  <c r="D389" i="3"/>
  <c r="C389" i="3"/>
  <c r="I389" i="3" s="1"/>
  <c r="B389" i="3"/>
  <c r="I388" i="3"/>
  <c r="H388" i="3"/>
  <c r="G388" i="3"/>
  <c r="F388" i="3"/>
  <c r="E388" i="3"/>
  <c r="K388" i="3" s="1"/>
  <c r="D388" i="3"/>
  <c r="J388" i="3" s="1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J385" i="3" s="1"/>
  <c r="F385" i="3"/>
  <c r="E385" i="3"/>
  <c r="D385" i="3"/>
  <c r="C385" i="3"/>
  <c r="I385" i="3" s="1"/>
  <c r="B385" i="3"/>
  <c r="I384" i="3"/>
  <c r="H384" i="3"/>
  <c r="G384" i="3"/>
  <c r="F384" i="3"/>
  <c r="E384" i="3"/>
  <c r="D384" i="3"/>
  <c r="J384" i="3" s="1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I382" i="3"/>
  <c r="H382" i="3"/>
  <c r="G382" i="3"/>
  <c r="F382" i="3"/>
  <c r="E382" i="3"/>
  <c r="K382" i="3" s="1"/>
  <c r="D382" i="3"/>
  <c r="J382" i="3" s="1"/>
  <c r="C382" i="3"/>
  <c r="B382" i="3"/>
  <c r="K381" i="3"/>
  <c r="H381" i="3"/>
  <c r="G381" i="3"/>
  <c r="J381" i="3" s="1"/>
  <c r="F381" i="3"/>
  <c r="E381" i="3"/>
  <c r="D381" i="3"/>
  <c r="C381" i="3"/>
  <c r="I381" i="3" s="1"/>
  <c r="B381" i="3"/>
  <c r="I380" i="3"/>
  <c r="H380" i="3"/>
  <c r="G380" i="3"/>
  <c r="F380" i="3"/>
  <c r="E380" i="3"/>
  <c r="K380" i="3" s="1"/>
  <c r="D380" i="3"/>
  <c r="J380" i="3" s="1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J377" i="3" s="1"/>
  <c r="F377" i="3"/>
  <c r="E377" i="3"/>
  <c r="D377" i="3"/>
  <c r="C377" i="3"/>
  <c r="B377" i="3"/>
  <c r="I376" i="3"/>
  <c r="H376" i="3"/>
  <c r="G376" i="3"/>
  <c r="F376" i="3"/>
  <c r="E376" i="3"/>
  <c r="K376" i="3" s="1"/>
  <c r="D376" i="3"/>
  <c r="J376" i="3" s="1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I374" i="3"/>
  <c r="H374" i="3"/>
  <c r="G374" i="3"/>
  <c r="F374" i="3"/>
  <c r="E374" i="3"/>
  <c r="K374" i="3" s="1"/>
  <c r="D374" i="3"/>
  <c r="J374" i="3" s="1"/>
  <c r="C374" i="3"/>
  <c r="B374" i="3"/>
  <c r="K373" i="3"/>
  <c r="H373" i="3"/>
  <c r="G373" i="3"/>
  <c r="J373" i="3" s="1"/>
  <c r="F373" i="3"/>
  <c r="E373" i="3"/>
  <c r="D373" i="3"/>
  <c r="C373" i="3"/>
  <c r="B373" i="3"/>
  <c r="I372" i="3"/>
  <c r="H372" i="3"/>
  <c r="G372" i="3"/>
  <c r="F372" i="3"/>
  <c r="E372" i="3"/>
  <c r="K372" i="3" s="1"/>
  <c r="D372" i="3"/>
  <c r="J372" i="3" s="1"/>
  <c r="C372" i="3"/>
  <c r="B372" i="3"/>
  <c r="K371" i="3"/>
  <c r="H371" i="3"/>
  <c r="G371" i="3"/>
  <c r="J371" i="3" s="1"/>
  <c r="F371" i="3"/>
  <c r="E371" i="3"/>
  <c r="D371" i="3"/>
  <c r="C371" i="3"/>
  <c r="I371" i="3" s="1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J369" i="3" s="1"/>
  <c r="F369" i="3"/>
  <c r="E369" i="3"/>
  <c r="D369" i="3"/>
  <c r="C369" i="3"/>
  <c r="B369" i="3"/>
  <c r="I368" i="3"/>
  <c r="H368" i="3"/>
  <c r="G368" i="3"/>
  <c r="F368" i="3"/>
  <c r="E368" i="3"/>
  <c r="D368" i="3"/>
  <c r="J368" i="3" s="1"/>
  <c r="C368" i="3"/>
  <c r="B368" i="3"/>
  <c r="K367" i="3"/>
  <c r="H367" i="3"/>
  <c r="G367" i="3"/>
  <c r="J367" i="3" s="1"/>
  <c r="F367" i="3"/>
  <c r="E367" i="3"/>
  <c r="D367" i="3"/>
  <c r="C367" i="3"/>
  <c r="I367" i="3" s="1"/>
  <c r="B367" i="3"/>
  <c r="I366" i="3"/>
  <c r="H366" i="3"/>
  <c r="G366" i="3"/>
  <c r="F366" i="3"/>
  <c r="E366" i="3"/>
  <c r="K366" i="3" s="1"/>
  <c r="D366" i="3"/>
  <c r="J366" i="3" s="1"/>
  <c r="C366" i="3"/>
  <c r="B366" i="3"/>
  <c r="K365" i="3"/>
  <c r="H365" i="3"/>
  <c r="G365" i="3"/>
  <c r="J365" i="3" s="1"/>
  <c r="F365" i="3"/>
  <c r="E365" i="3"/>
  <c r="D365" i="3"/>
  <c r="C365" i="3"/>
  <c r="I365" i="3" s="1"/>
  <c r="B365" i="3"/>
  <c r="I364" i="3"/>
  <c r="H364" i="3"/>
  <c r="G364" i="3"/>
  <c r="F364" i="3"/>
  <c r="E364" i="3"/>
  <c r="D364" i="3"/>
  <c r="J364" i="3" s="1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J361" i="3" s="1"/>
  <c r="F361" i="3"/>
  <c r="E361" i="3"/>
  <c r="D361" i="3"/>
  <c r="C361" i="3"/>
  <c r="B361" i="3"/>
  <c r="I360" i="3"/>
  <c r="H360" i="3"/>
  <c r="G360" i="3"/>
  <c r="F360" i="3"/>
  <c r="E360" i="3"/>
  <c r="D360" i="3"/>
  <c r="J360" i="3" s="1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I358" i="3"/>
  <c r="H358" i="3"/>
  <c r="G358" i="3"/>
  <c r="F358" i="3"/>
  <c r="E358" i="3"/>
  <c r="K358" i="3" s="1"/>
  <c r="D358" i="3"/>
  <c r="J358" i="3" s="1"/>
  <c r="C358" i="3"/>
  <c r="B358" i="3"/>
  <c r="K357" i="3"/>
  <c r="H357" i="3"/>
  <c r="G357" i="3"/>
  <c r="J357" i="3" s="1"/>
  <c r="F357" i="3"/>
  <c r="E357" i="3"/>
  <c r="D357" i="3"/>
  <c r="C357" i="3"/>
  <c r="I357" i="3" s="1"/>
  <c r="B357" i="3"/>
  <c r="I356" i="3"/>
  <c r="H356" i="3"/>
  <c r="G356" i="3"/>
  <c r="F356" i="3"/>
  <c r="E356" i="3"/>
  <c r="K356" i="3" s="1"/>
  <c r="D356" i="3"/>
  <c r="J356" i="3" s="1"/>
  <c r="C356" i="3"/>
  <c r="B356" i="3"/>
  <c r="K355" i="3"/>
  <c r="H355" i="3"/>
  <c r="G355" i="3"/>
  <c r="J355" i="3" s="1"/>
  <c r="F355" i="3"/>
  <c r="E355" i="3"/>
  <c r="D355" i="3"/>
  <c r="C355" i="3"/>
  <c r="I355" i="3" s="1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J353" i="3" s="1"/>
  <c r="F353" i="3"/>
  <c r="E353" i="3"/>
  <c r="D353" i="3"/>
  <c r="C353" i="3"/>
  <c r="I353" i="3" s="1"/>
  <c r="B353" i="3"/>
  <c r="I352" i="3"/>
  <c r="H352" i="3"/>
  <c r="G352" i="3"/>
  <c r="F352" i="3"/>
  <c r="E352" i="3"/>
  <c r="D352" i="3"/>
  <c r="J352" i="3" s="1"/>
  <c r="C352" i="3"/>
  <c r="B352" i="3"/>
  <c r="K351" i="3"/>
  <c r="H351" i="3"/>
  <c r="G351" i="3"/>
  <c r="J351" i="3" s="1"/>
  <c r="F351" i="3"/>
  <c r="E351" i="3"/>
  <c r="D351" i="3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H349" i="3"/>
  <c r="G349" i="3"/>
  <c r="J349" i="3" s="1"/>
  <c r="F349" i="3"/>
  <c r="E349" i="3"/>
  <c r="D349" i="3"/>
  <c r="C349" i="3"/>
  <c r="I349" i="3" s="1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J345" i="3" s="1"/>
  <c r="F345" i="3"/>
  <c r="E345" i="3"/>
  <c r="D345" i="3"/>
  <c r="C345" i="3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J343" i="3" s="1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J341" i="3" s="1"/>
  <c r="F341" i="3"/>
  <c r="E341" i="3"/>
  <c r="D341" i="3"/>
  <c r="C341" i="3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J339" i="3" s="1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J337" i="3" s="1"/>
  <c r="F337" i="3"/>
  <c r="E337" i="3"/>
  <c r="D337" i="3"/>
  <c r="C337" i="3"/>
  <c r="B337" i="3"/>
  <c r="I336" i="3"/>
  <c r="H336" i="3"/>
  <c r="G336" i="3"/>
  <c r="F336" i="3"/>
  <c r="E336" i="3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H333" i="3"/>
  <c r="G333" i="3"/>
  <c r="J333" i="3" s="1"/>
  <c r="F333" i="3"/>
  <c r="E333" i="3"/>
  <c r="D333" i="3"/>
  <c r="C333" i="3"/>
  <c r="I333" i="3" s="1"/>
  <c r="B333" i="3"/>
  <c r="I332" i="3"/>
  <c r="H332" i="3"/>
  <c r="G332" i="3"/>
  <c r="F332" i="3"/>
  <c r="E332" i="3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I329" i="3"/>
  <c r="H329" i="3"/>
  <c r="G329" i="3"/>
  <c r="J329" i="3" s="1"/>
  <c r="F329" i="3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J327" i="3" s="1"/>
  <c r="F327" i="3"/>
  <c r="E327" i="3"/>
  <c r="K327" i="3" s="1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J325" i="3" s="1"/>
  <c r="F325" i="3"/>
  <c r="I325" i="3" s="1"/>
  <c r="E325" i="3"/>
  <c r="D325" i="3"/>
  <c r="C325" i="3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J323" i="3" s="1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C322" i="3"/>
  <c r="B322" i="3"/>
  <c r="K321" i="3"/>
  <c r="I321" i="3"/>
  <c r="H321" i="3"/>
  <c r="G321" i="3"/>
  <c r="J321" i="3" s="1"/>
  <c r="F321" i="3"/>
  <c r="E321" i="3"/>
  <c r="D321" i="3"/>
  <c r="C321" i="3"/>
  <c r="B321" i="3"/>
  <c r="I320" i="3"/>
  <c r="H320" i="3"/>
  <c r="K320" i="3" s="1"/>
  <c r="G320" i="3"/>
  <c r="F320" i="3"/>
  <c r="E320" i="3"/>
  <c r="D320" i="3"/>
  <c r="J320" i="3" s="1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I318" i="3"/>
  <c r="H318" i="3"/>
  <c r="G318" i="3"/>
  <c r="F318" i="3"/>
  <c r="E318" i="3"/>
  <c r="K318" i="3" s="1"/>
  <c r="D318" i="3"/>
  <c r="C318" i="3"/>
  <c r="B318" i="3"/>
  <c r="K317" i="3"/>
  <c r="H317" i="3"/>
  <c r="G317" i="3"/>
  <c r="J317" i="3" s="1"/>
  <c r="F317" i="3"/>
  <c r="E317" i="3"/>
  <c r="D317" i="3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J315" i="3"/>
  <c r="H315" i="3"/>
  <c r="G315" i="3"/>
  <c r="F315" i="3"/>
  <c r="E315" i="3"/>
  <c r="K315" i="3" s="1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J313" i="3" s="1"/>
  <c r="F313" i="3"/>
  <c r="I313" i="3" s="1"/>
  <c r="E313" i="3"/>
  <c r="D313" i="3"/>
  <c r="C313" i="3"/>
  <c r="B313" i="3"/>
  <c r="J312" i="3"/>
  <c r="I312" i="3"/>
  <c r="H312" i="3"/>
  <c r="K312" i="3" s="1"/>
  <c r="G312" i="3"/>
  <c r="F312" i="3"/>
  <c r="E312" i="3"/>
  <c r="D312" i="3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I308" i="3"/>
  <c r="H308" i="3"/>
  <c r="G308" i="3"/>
  <c r="F308" i="3"/>
  <c r="E308" i="3"/>
  <c r="K308" i="3" s="1"/>
  <c r="D308" i="3"/>
  <c r="J308" i="3" s="1"/>
  <c r="C308" i="3"/>
  <c r="B308" i="3"/>
  <c r="H307" i="3"/>
  <c r="G307" i="3"/>
  <c r="J307" i="3" s="1"/>
  <c r="F307" i="3"/>
  <c r="E307" i="3"/>
  <c r="K307" i="3" s="1"/>
  <c r="D307" i="3"/>
  <c r="C307" i="3"/>
  <c r="B307" i="3"/>
  <c r="H306" i="3"/>
  <c r="G306" i="3"/>
  <c r="J306" i="3" s="1"/>
  <c r="F306" i="3"/>
  <c r="E306" i="3"/>
  <c r="D306" i="3"/>
  <c r="C306" i="3"/>
  <c r="B306" i="3"/>
  <c r="J305" i="3"/>
  <c r="I305" i="3"/>
  <c r="H305" i="3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J302" i="3" s="1"/>
  <c r="F302" i="3"/>
  <c r="E302" i="3"/>
  <c r="D302" i="3"/>
  <c r="C302" i="3"/>
  <c r="B302" i="3"/>
  <c r="J301" i="3"/>
  <c r="I301" i="3"/>
  <c r="H301" i="3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J298" i="3" s="1"/>
  <c r="F298" i="3"/>
  <c r="E298" i="3"/>
  <c r="D298" i="3"/>
  <c r="C298" i="3"/>
  <c r="B298" i="3"/>
  <c r="J297" i="3"/>
  <c r="I297" i="3"/>
  <c r="H297" i="3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J294" i="3" s="1"/>
  <c r="F294" i="3"/>
  <c r="E294" i="3"/>
  <c r="D294" i="3"/>
  <c r="C294" i="3"/>
  <c r="B294" i="3"/>
  <c r="J293" i="3"/>
  <c r="I293" i="3"/>
  <c r="H293" i="3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J290" i="3" s="1"/>
  <c r="F290" i="3"/>
  <c r="E290" i="3"/>
  <c r="D290" i="3"/>
  <c r="C290" i="3"/>
  <c r="B290" i="3"/>
  <c r="J289" i="3"/>
  <c r="I289" i="3"/>
  <c r="H289" i="3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J286" i="3" s="1"/>
  <c r="F286" i="3"/>
  <c r="E286" i="3"/>
  <c r="D286" i="3"/>
  <c r="C286" i="3"/>
  <c r="B286" i="3"/>
  <c r="J285" i="3"/>
  <c r="I285" i="3"/>
  <c r="H285" i="3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J282" i="3" s="1"/>
  <c r="F282" i="3"/>
  <c r="E282" i="3"/>
  <c r="D282" i="3"/>
  <c r="C282" i="3"/>
  <c r="B282" i="3"/>
  <c r="J281" i="3"/>
  <c r="I281" i="3"/>
  <c r="H281" i="3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J278" i="3" s="1"/>
  <c r="F278" i="3"/>
  <c r="E278" i="3"/>
  <c r="D278" i="3"/>
  <c r="C278" i="3"/>
  <c r="B278" i="3"/>
  <c r="J277" i="3"/>
  <c r="I277" i="3"/>
  <c r="H277" i="3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J274" i="3" s="1"/>
  <c r="F274" i="3"/>
  <c r="E274" i="3"/>
  <c r="D274" i="3"/>
  <c r="C274" i="3"/>
  <c r="B274" i="3"/>
  <c r="J273" i="3"/>
  <c r="I273" i="3"/>
  <c r="H273" i="3"/>
  <c r="G273" i="3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J270" i="3" s="1"/>
  <c r="F270" i="3"/>
  <c r="E270" i="3"/>
  <c r="D270" i="3"/>
  <c r="C270" i="3"/>
  <c r="B270" i="3"/>
  <c r="J269" i="3"/>
  <c r="I269" i="3"/>
  <c r="H269" i="3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J266" i="3" s="1"/>
  <c r="F266" i="3"/>
  <c r="E266" i="3"/>
  <c r="D266" i="3"/>
  <c r="C266" i="3"/>
  <c r="B266" i="3"/>
  <c r="J265" i="3"/>
  <c r="I265" i="3"/>
  <c r="H265" i="3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J262" i="3" s="1"/>
  <c r="F262" i="3"/>
  <c r="E262" i="3"/>
  <c r="D262" i="3"/>
  <c r="C262" i="3"/>
  <c r="B262" i="3"/>
  <c r="J261" i="3"/>
  <c r="I261" i="3"/>
  <c r="H261" i="3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J258" i="3" s="1"/>
  <c r="F258" i="3"/>
  <c r="E258" i="3"/>
  <c r="D258" i="3"/>
  <c r="C258" i="3"/>
  <c r="B258" i="3"/>
  <c r="J257" i="3"/>
  <c r="I257" i="3"/>
  <c r="H257" i="3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J254" i="3" s="1"/>
  <c r="F254" i="3"/>
  <c r="E254" i="3"/>
  <c r="D254" i="3"/>
  <c r="C254" i="3"/>
  <c r="B254" i="3"/>
  <c r="J253" i="3"/>
  <c r="I253" i="3"/>
  <c r="H253" i="3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J250" i="3" s="1"/>
  <c r="F250" i="3"/>
  <c r="E250" i="3"/>
  <c r="D250" i="3"/>
  <c r="C250" i="3"/>
  <c r="B250" i="3"/>
  <c r="J249" i="3"/>
  <c r="I249" i="3"/>
  <c r="H249" i="3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J246" i="3" s="1"/>
  <c r="F246" i="3"/>
  <c r="E246" i="3"/>
  <c r="D246" i="3"/>
  <c r="C246" i="3"/>
  <c r="B246" i="3"/>
  <c r="J245" i="3"/>
  <c r="I245" i="3"/>
  <c r="H245" i="3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J242" i="3" s="1"/>
  <c r="F242" i="3"/>
  <c r="E242" i="3"/>
  <c r="D242" i="3"/>
  <c r="C242" i="3"/>
  <c r="B242" i="3"/>
  <c r="J241" i="3"/>
  <c r="I241" i="3"/>
  <c r="H241" i="3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J238" i="3" s="1"/>
  <c r="F238" i="3"/>
  <c r="E238" i="3"/>
  <c r="D238" i="3"/>
  <c r="C238" i="3"/>
  <c r="B238" i="3"/>
  <c r="J237" i="3"/>
  <c r="I237" i="3"/>
  <c r="H237" i="3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J234" i="3" s="1"/>
  <c r="F234" i="3"/>
  <c r="E234" i="3"/>
  <c r="D234" i="3"/>
  <c r="C234" i="3"/>
  <c r="B234" i="3"/>
  <c r="J233" i="3"/>
  <c r="I233" i="3"/>
  <c r="H233" i="3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K230" i="3" s="1"/>
  <c r="G230" i="3"/>
  <c r="J230" i="3" s="1"/>
  <c r="F230" i="3"/>
  <c r="E230" i="3"/>
  <c r="D230" i="3"/>
  <c r="C230" i="3"/>
  <c r="B230" i="3"/>
  <c r="J229" i="3"/>
  <c r="I229" i="3"/>
  <c r="H229" i="3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H226" i="3"/>
  <c r="K226" i="3" s="1"/>
  <c r="G226" i="3"/>
  <c r="J226" i="3" s="1"/>
  <c r="F226" i="3"/>
  <c r="E226" i="3"/>
  <c r="D226" i="3"/>
  <c r="C226" i="3"/>
  <c r="B226" i="3"/>
  <c r="J225" i="3"/>
  <c r="I225" i="3"/>
  <c r="H225" i="3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J222" i="3" s="1"/>
  <c r="F222" i="3"/>
  <c r="E222" i="3"/>
  <c r="D222" i="3"/>
  <c r="C222" i="3"/>
  <c r="B222" i="3"/>
  <c r="J221" i="3"/>
  <c r="I221" i="3"/>
  <c r="H221" i="3"/>
  <c r="G221" i="3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H218" i="3"/>
  <c r="K218" i="3" s="1"/>
  <c r="G218" i="3"/>
  <c r="J218" i="3" s="1"/>
  <c r="F218" i="3"/>
  <c r="E218" i="3"/>
  <c r="D218" i="3"/>
  <c r="C218" i="3"/>
  <c r="B218" i="3"/>
  <c r="J217" i="3"/>
  <c r="I217" i="3"/>
  <c r="H217" i="3"/>
  <c r="G217" i="3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I215" i="3" s="1"/>
  <c r="E215" i="3"/>
  <c r="K215" i="3" s="1"/>
  <c r="D215" i="3"/>
  <c r="J215" i="3" s="1"/>
  <c r="C215" i="3"/>
  <c r="B215" i="3"/>
  <c r="H214" i="3"/>
  <c r="K214" i="3" s="1"/>
  <c r="G214" i="3"/>
  <c r="J214" i="3" s="1"/>
  <c r="F214" i="3"/>
  <c r="E214" i="3"/>
  <c r="D214" i="3"/>
  <c r="C214" i="3"/>
  <c r="B214" i="3"/>
  <c r="J213" i="3"/>
  <c r="I213" i="3"/>
  <c r="H213" i="3"/>
  <c r="G213" i="3"/>
  <c r="F213" i="3"/>
  <c r="E213" i="3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I211" i="3" s="1"/>
  <c r="E211" i="3"/>
  <c r="K211" i="3" s="1"/>
  <c r="D211" i="3"/>
  <c r="J211" i="3" s="1"/>
  <c r="C211" i="3"/>
  <c r="B211" i="3"/>
  <c r="H210" i="3"/>
  <c r="K210" i="3" s="1"/>
  <c r="G210" i="3"/>
  <c r="J210" i="3" s="1"/>
  <c r="F210" i="3"/>
  <c r="E210" i="3"/>
  <c r="D210" i="3"/>
  <c r="C210" i="3"/>
  <c r="B210" i="3"/>
  <c r="J209" i="3"/>
  <c r="I209" i="3"/>
  <c r="H209" i="3"/>
  <c r="G209" i="3"/>
  <c r="F209" i="3"/>
  <c r="E209" i="3"/>
  <c r="D209" i="3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J206" i="3" s="1"/>
  <c r="F206" i="3"/>
  <c r="E206" i="3"/>
  <c r="D206" i="3"/>
  <c r="C206" i="3"/>
  <c r="B206" i="3"/>
  <c r="J205" i="3"/>
  <c r="I205" i="3"/>
  <c r="H205" i="3"/>
  <c r="G205" i="3"/>
  <c r="F205" i="3"/>
  <c r="E205" i="3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K202" i="3" s="1"/>
  <c r="G202" i="3"/>
  <c r="J202" i="3" s="1"/>
  <c r="F202" i="3"/>
  <c r="E202" i="3"/>
  <c r="D202" i="3"/>
  <c r="C202" i="3"/>
  <c r="B202" i="3"/>
  <c r="J201" i="3"/>
  <c r="I201" i="3"/>
  <c r="H201" i="3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H199" i="3"/>
  <c r="G199" i="3"/>
  <c r="F199" i="3"/>
  <c r="I199" i="3" s="1"/>
  <c r="E199" i="3"/>
  <c r="D199" i="3"/>
  <c r="J199" i="3" s="1"/>
  <c r="C199" i="3"/>
  <c r="B199" i="3"/>
  <c r="J198" i="3"/>
  <c r="H198" i="3"/>
  <c r="K198" i="3" s="1"/>
  <c r="G198" i="3"/>
  <c r="F198" i="3"/>
  <c r="E198" i="3"/>
  <c r="D198" i="3"/>
  <c r="C198" i="3"/>
  <c r="B198" i="3"/>
  <c r="J197" i="3"/>
  <c r="I197" i="3"/>
  <c r="H197" i="3"/>
  <c r="G197" i="3"/>
  <c r="F197" i="3"/>
  <c r="E197" i="3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I195" i="3" s="1"/>
  <c r="E195" i="3"/>
  <c r="D195" i="3"/>
  <c r="J195" i="3" s="1"/>
  <c r="C195" i="3"/>
  <c r="B195" i="3"/>
  <c r="H194" i="3"/>
  <c r="K194" i="3" s="1"/>
  <c r="G194" i="3"/>
  <c r="F194" i="3"/>
  <c r="E194" i="3"/>
  <c r="D194" i="3"/>
  <c r="J194" i="3" s="1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H192" i="3"/>
  <c r="K192" i="3" s="1"/>
  <c r="G192" i="3"/>
  <c r="F192" i="3"/>
  <c r="E192" i="3"/>
  <c r="D192" i="3"/>
  <c r="J192" i="3" s="1"/>
  <c r="C192" i="3"/>
  <c r="B192" i="3"/>
  <c r="H191" i="3"/>
  <c r="G191" i="3"/>
  <c r="F191" i="3"/>
  <c r="I191" i="3" s="1"/>
  <c r="E191" i="3"/>
  <c r="K191" i="3" s="1"/>
  <c r="D191" i="3"/>
  <c r="J191" i="3" s="1"/>
  <c r="C191" i="3"/>
  <c r="B191" i="3"/>
  <c r="H190" i="3"/>
  <c r="K190" i="3" s="1"/>
  <c r="G190" i="3"/>
  <c r="F190" i="3"/>
  <c r="E190" i="3"/>
  <c r="D190" i="3"/>
  <c r="J190" i="3" s="1"/>
  <c r="C190" i="3"/>
  <c r="B190" i="3"/>
  <c r="H189" i="3"/>
  <c r="G189" i="3"/>
  <c r="F189" i="3"/>
  <c r="I189" i="3" s="1"/>
  <c r="E189" i="3"/>
  <c r="K189" i="3" s="1"/>
  <c r="D189" i="3"/>
  <c r="J189" i="3" s="1"/>
  <c r="C189" i="3"/>
  <c r="B189" i="3"/>
  <c r="H188" i="3"/>
  <c r="K188" i="3" s="1"/>
  <c r="G188" i="3"/>
  <c r="F188" i="3"/>
  <c r="E188" i="3"/>
  <c r="D188" i="3"/>
  <c r="J188" i="3" s="1"/>
  <c r="C188" i="3"/>
  <c r="B188" i="3"/>
  <c r="H187" i="3"/>
  <c r="G187" i="3"/>
  <c r="F187" i="3"/>
  <c r="I187" i="3" s="1"/>
  <c r="E187" i="3"/>
  <c r="D187" i="3"/>
  <c r="J187" i="3" s="1"/>
  <c r="C187" i="3"/>
  <c r="B187" i="3"/>
  <c r="H186" i="3"/>
  <c r="K186" i="3" s="1"/>
  <c r="G186" i="3"/>
  <c r="F186" i="3"/>
  <c r="E186" i="3"/>
  <c r="D186" i="3"/>
  <c r="J186" i="3" s="1"/>
  <c r="C186" i="3"/>
  <c r="B186" i="3"/>
  <c r="I185" i="3"/>
  <c r="H185" i="3"/>
  <c r="G185" i="3"/>
  <c r="F185" i="3"/>
  <c r="E185" i="3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B184" i="3"/>
  <c r="J183" i="3"/>
  <c r="H183" i="3"/>
  <c r="G183" i="3"/>
  <c r="F183" i="3"/>
  <c r="I183" i="3" s="1"/>
  <c r="E183" i="3"/>
  <c r="D183" i="3"/>
  <c r="C183" i="3"/>
  <c r="B183" i="3"/>
  <c r="J182" i="3"/>
  <c r="H182" i="3"/>
  <c r="K182" i="3" s="1"/>
  <c r="G182" i="3"/>
  <c r="F182" i="3"/>
  <c r="E182" i="3"/>
  <c r="D182" i="3"/>
  <c r="C182" i="3"/>
  <c r="B182" i="3"/>
  <c r="J181" i="3"/>
  <c r="I181" i="3"/>
  <c r="H181" i="3"/>
  <c r="G181" i="3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F179" i="3"/>
  <c r="I179" i="3" s="1"/>
  <c r="E179" i="3"/>
  <c r="D179" i="3"/>
  <c r="J179" i="3" s="1"/>
  <c r="C179" i="3"/>
  <c r="B179" i="3"/>
  <c r="H178" i="3"/>
  <c r="K178" i="3" s="1"/>
  <c r="G178" i="3"/>
  <c r="F178" i="3"/>
  <c r="E178" i="3"/>
  <c r="D178" i="3"/>
  <c r="J178" i="3" s="1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H176" i="3"/>
  <c r="K176" i="3" s="1"/>
  <c r="G176" i="3"/>
  <c r="F176" i="3"/>
  <c r="E176" i="3"/>
  <c r="D176" i="3"/>
  <c r="J176" i="3" s="1"/>
  <c r="C176" i="3"/>
  <c r="B176" i="3"/>
  <c r="H175" i="3"/>
  <c r="G175" i="3"/>
  <c r="F175" i="3"/>
  <c r="I175" i="3" s="1"/>
  <c r="E175" i="3"/>
  <c r="K175" i="3" s="1"/>
  <c r="D175" i="3"/>
  <c r="J175" i="3" s="1"/>
  <c r="C175" i="3"/>
  <c r="B175" i="3"/>
  <c r="H174" i="3"/>
  <c r="K174" i="3" s="1"/>
  <c r="G174" i="3"/>
  <c r="F174" i="3"/>
  <c r="E174" i="3"/>
  <c r="D174" i="3"/>
  <c r="J174" i="3" s="1"/>
  <c r="C174" i="3"/>
  <c r="B174" i="3"/>
  <c r="H173" i="3"/>
  <c r="G173" i="3"/>
  <c r="F173" i="3"/>
  <c r="I173" i="3" s="1"/>
  <c r="E173" i="3"/>
  <c r="K173" i="3" s="1"/>
  <c r="D173" i="3"/>
  <c r="J173" i="3" s="1"/>
  <c r="C173" i="3"/>
  <c r="B173" i="3"/>
  <c r="H172" i="3"/>
  <c r="K172" i="3" s="1"/>
  <c r="G172" i="3"/>
  <c r="F172" i="3"/>
  <c r="E172" i="3"/>
  <c r="D172" i="3"/>
  <c r="J172" i="3" s="1"/>
  <c r="C172" i="3"/>
  <c r="B172" i="3"/>
  <c r="H171" i="3"/>
  <c r="G171" i="3"/>
  <c r="F171" i="3"/>
  <c r="I171" i="3" s="1"/>
  <c r="E171" i="3"/>
  <c r="D171" i="3"/>
  <c r="J171" i="3" s="1"/>
  <c r="C171" i="3"/>
  <c r="B171" i="3"/>
  <c r="H170" i="3"/>
  <c r="K170" i="3" s="1"/>
  <c r="G170" i="3"/>
  <c r="F170" i="3"/>
  <c r="E170" i="3"/>
  <c r="D170" i="3"/>
  <c r="C170" i="3"/>
  <c r="B170" i="3"/>
  <c r="I169" i="3"/>
  <c r="H169" i="3"/>
  <c r="G169" i="3"/>
  <c r="F169" i="3"/>
  <c r="E169" i="3"/>
  <c r="D169" i="3"/>
  <c r="J169" i="3" s="1"/>
  <c r="C169" i="3"/>
  <c r="B169" i="3"/>
  <c r="K168" i="3"/>
  <c r="J168" i="3"/>
  <c r="H168" i="3"/>
  <c r="G168" i="3"/>
  <c r="F168" i="3"/>
  <c r="E168" i="3"/>
  <c r="D168" i="3"/>
  <c r="C168" i="3"/>
  <c r="B168" i="3"/>
  <c r="J167" i="3"/>
  <c r="H167" i="3"/>
  <c r="G167" i="3"/>
  <c r="F167" i="3"/>
  <c r="I167" i="3" s="1"/>
  <c r="E167" i="3"/>
  <c r="D167" i="3"/>
  <c r="C167" i="3"/>
  <c r="B167" i="3"/>
  <c r="J166" i="3"/>
  <c r="H166" i="3"/>
  <c r="K166" i="3" s="1"/>
  <c r="G166" i="3"/>
  <c r="F166" i="3"/>
  <c r="E166" i="3"/>
  <c r="D166" i="3"/>
  <c r="C166" i="3"/>
  <c r="B166" i="3"/>
  <c r="J165" i="3"/>
  <c r="I165" i="3"/>
  <c r="H165" i="3"/>
  <c r="G165" i="3"/>
  <c r="F165" i="3"/>
  <c r="E165" i="3"/>
  <c r="K165" i="3" s="1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H163" i="3"/>
  <c r="G163" i="3"/>
  <c r="F163" i="3"/>
  <c r="I163" i="3" s="1"/>
  <c r="E163" i="3"/>
  <c r="D163" i="3"/>
  <c r="J163" i="3" s="1"/>
  <c r="C163" i="3"/>
  <c r="B163" i="3"/>
  <c r="H162" i="3"/>
  <c r="K162" i="3" s="1"/>
  <c r="G162" i="3"/>
  <c r="F162" i="3"/>
  <c r="E162" i="3"/>
  <c r="D162" i="3"/>
  <c r="J162" i="3" s="1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H160" i="3"/>
  <c r="K160" i="3" s="1"/>
  <c r="G160" i="3"/>
  <c r="F160" i="3"/>
  <c r="E160" i="3"/>
  <c r="D160" i="3"/>
  <c r="J160" i="3" s="1"/>
  <c r="C160" i="3"/>
  <c r="B160" i="3"/>
  <c r="H159" i="3"/>
  <c r="G159" i="3"/>
  <c r="F159" i="3"/>
  <c r="I159" i="3" s="1"/>
  <c r="E159" i="3"/>
  <c r="K159" i="3" s="1"/>
  <c r="D159" i="3"/>
  <c r="J159" i="3" s="1"/>
  <c r="C159" i="3"/>
  <c r="B159" i="3"/>
  <c r="H158" i="3"/>
  <c r="K158" i="3" s="1"/>
  <c r="G158" i="3"/>
  <c r="F158" i="3"/>
  <c r="E158" i="3"/>
  <c r="D158" i="3"/>
  <c r="J158" i="3" s="1"/>
  <c r="C158" i="3"/>
  <c r="B158" i="3"/>
  <c r="J157" i="3"/>
  <c r="I157" i="3"/>
  <c r="H157" i="3"/>
  <c r="G157" i="3"/>
  <c r="F157" i="3"/>
  <c r="E157" i="3"/>
  <c r="K157" i="3" s="1"/>
  <c r="D157" i="3"/>
  <c r="C157" i="3"/>
  <c r="B157" i="3"/>
  <c r="K156" i="3"/>
  <c r="J156" i="3"/>
  <c r="H156" i="3"/>
  <c r="G156" i="3"/>
  <c r="F156" i="3"/>
  <c r="E156" i="3"/>
  <c r="D156" i="3"/>
  <c r="C156" i="3"/>
  <c r="I156" i="3" s="1"/>
  <c r="B156" i="3"/>
  <c r="H155" i="3"/>
  <c r="G155" i="3"/>
  <c r="F155" i="3"/>
  <c r="E155" i="3"/>
  <c r="K155" i="3" s="1"/>
  <c r="D155" i="3"/>
  <c r="J155" i="3" s="1"/>
  <c r="C155" i="3"/>
  <c r="B155" i="3"/>
  <c r="H154" i="3"/>
  <c r="G154" i="3"/>
  <c r="J154" i="3" s="1"/>
  <c r="F154" i="3"/>
  <c r="E154" i="3"/>
  <c r="D154" i="3"/>
  <c r="C154" i="3"/>
  <c r="B154" i="3"/>
  <c r="J153" i="3"/>
  <c r="I153" i="3"/>
  <c r="H153" i="3"/>
  <c r="G153" i="3"/>
  <c r="F153" i="3"/>
  <c r="E153" i="3"/>
  <c r="K153" i="3" s="1"/>
  <c r="D153" i="3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H151" i="3"/>
  <c r="G151" i="3"/>
  <c r="F151" i="3"/>
  <c r="E151" i="3"/>
  <c r="K151" i="3" s="1"/>
  <c r="D151" i="3"/>
  <c r="J151" i="3" s="1"/>
  <c r="C151" i="3"/>
  <c r="B151" i="3"/>
  <c r="H150" i="3"/>
  <c r="G150" i="3"/>
  <c r="J150" i="3" s="1"/>
  <c r="F150" i="3"/>
  <c r="E150" i="3"/>
  <c r="D150" i="3"/>
  <c r="C150" i="3"/>
  <c r="B150" i="3"/>
  <c r="J149" i="3"/>
  <c r="I149" i="3"/>
  <c r="H149" i="3"/>
  <c r="G149" i="3"/>
  <c r="F149" i="3"/>
  <c r="E149" i="3"/>
  <c r="K149" i="3" s="1"/>
  <c r="D149" i="3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H147" i="3"/>
  <c r="G147" i="3"/>
  <c r="F147" i="3"/>
  <c r="E147" i="3"/>
  <c r="K147" i="3" s="1"/>
  <c r="D147" i="3"/>
  <c r="J147" i="3" s="1"/>
  <c r="C147" i="3"/>
  <c r="B147" i="3"/>
  <c r="H146" i="3"/>
  <c r="G146" i="3"/>
  <c r="J146" i="3" s="1"/>
  <c r="F146" i="3"/>
  <c r="E146" i="3"/>
  <c r="D146" i="3"/>
  <c r="C146" i="3"/>
  <c r="B146" i="3"/>
  <c r="J145" i="3"/>
  <c r="I145" i="3"/>
  <c r="H145" i="3"/>
  <c r="G145" i="3"/>
  <c r="F145" i="3"/>
  <c r="E145" i="3"/>
  <c r="K145" i="3" s="1"/>
  <c r="D145" i="3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H143" i="3"/>
  <c r="G143" i="3"/>
  <c r="F143" i="3"/>
  <c r="E143" i="3"/>
  <c r="K143" i="3" s="1"/>
  <c r="D143" i="3"/>
  <c r="J143" i="3" s="1"/>
  <c r="C143" i="3"/>
  <c r="B143" i="3"/>
  <c r="H142" i="3"/>
  <c r="G142" i="3"/>
  <c r="J142" i="3" s="1"/>
  <c r="F142" i="3"/>
  <c r="E142" i="3"/>
  <c r="D142" i="3"/>
  <c r="C142" i="3"/>
  <c r="B142" i="3"/>
  <c r="J141" i="3"/>
  <c r="I141" i="3"/>
  <c r="H141" i="3"/>
  <c r="G141" i="3"/>
  <c r="F141" i="3"/>
  <c r="E141" i="3"/>
  <c r="K141" i="3" s="1"/>
  <c r="D141" i="3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H139" i="3"/>
  <c r="G139" i="3"/>
  <c r="F139" i="3"/>
  <c r="E139" i="3"/>
  <c r="K139" i="3" s="1"/>
  <c r="D139" i="3"/>
  <c r="J139" i="3" s="1"/>
  <c r="C139" i="3"/>
  <c r="B139" i="3"/>
  <c r="H138" i="3"/>
  <c r="G138" i="3"/>
  <c r="J138" i="3" s="1"/>
  <c r="F138" i="3"/>
  <c r="E138" i="3"/>
  <c r="D138" i="3"/>
  <c r="C138" i="3"/>
  <c r="B138" i="3"/>
  <c r="J137" i="3"/>
  <c r="I137" i="3"/>
  <c r="H137" i="3"/>
  <c r="G137" i="3"/>
  <c r="F137" i="3"/>
  <c r="E137" i="3"/>
  <c r="K137" i="3" s="1"/>
  <c r="D137" i="3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H135" i="3"/>
  <c r="G135" i="3"/>
  <c r="F135" i="3"/>
  <c r="E135" i="3"/>
  <c r="K135" i="3" s="1"/>
  <c r="D135" i="3"/>
  <c r="J135" i="3" s="1"/>
  <c r="C135" i="3"/>
  <c r="B135" i="3"/>
  <c r="H134" i="3"/>
  <c r="G134" i="3"/>
  <c r="J134" i="3" s="1"/>
  <c r="F134" i="3"/>
  <c r="E134" i="3"/>
  <c r="D134" i="3"/>
  <c r="C134" i="3"/>
  <c r="B134" i="3"/>
  <c r="J133" i="3"/>
  <c r="I133" i="3"/>
  <c r="H133" i="3"/>
  <c r="G133" i="3"/>
  <c r="F133" i="3"/>
  <c r="E133" i="3"/>
  <c r="K133" i="3" s="1"/>
  <c r="D133" i="3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H131" i="3"/>
  <c r="G131" i="3"/>
  <c r="F131" i="3"/>
  <c r="E131" i="3"/>
  <c r="K131" i="3" s="1"/>
  <c r="D131" i="3"/>
  <c r="J131" i="3" s="1"/>
  <c r="C131" i="3"/>
  <c r="B131" i="3"/>
  <c r="H130" i="3"/>
  <c r="G130" i="3"/>
  <c r="J130" i="3" s="1"/>
  <c r="F130" i="3"/>
  <c r="E130" i="3"/>
  <c r="D130" i="3"/>
  <c r="C130" i="3"/>
  <c r="B130" i="3"/>
  <c r="J129" i="3"/>
  <c r="I129" i="3"/>
  <c r="H129" i="3"/>
  <c r="G129" i="3"/>
  <c r="F129" i="3"/>
  <c r="E129" i="3"/>
  <c r="K129" i="3" s="1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H127" i="3"/>
  <c r="G127" i="3"/>
  <c r="F127" i="3"/>
  <c r="E127" i="3"/>
  <c r="K127" i="3" s="1"/>
  <c r="D127" i="3"/>
  <c r="J127" i="3" s="1"/>
  <c r="C127" i="3"/>
  <c r="B127" i="3"/>
  <c r="H126" i="3"/>
  <c r="G126" i="3"/>
  <c r="J126" i="3" s="1"/>
  <c r="F126" i="3"/>
  <c r="E126" i="3"/>
  <c r="D126" i="3"/>
  <c r="C126" i="3"/>
  <c r="B126" i="3"/>
  <c r="J125" i="3"/>
  <c r="I125" i="3"/>
  <c r="H125" i="3"/>
  <c r="G125" i="3"/>
  <c r="F125" i="3"/>
  <c r="E125" i="3"/>
  <c r="K125" i="3" s="1"/>
  <c r="D125" i="3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H123" i="3"/>
  <c r="G123" i="3"/>
  <c r="F123" i="3"/>
  <c r="E123" i="3"/>
  <c r="K123" i="3" s="1"/>
  <c r="D123" i="3"/>
  <c r="J123" i="3" s="1"/>
  <c r="C123" i="3"/>
  <c r="B123" i="3"/>
  <c r="H122" i="3"/>
  <c r="G122" i="3"/>
  <c r="J122" i="3" s="1"/>
  <c r="F122" i="3"/>
  <c r="E122" i="3"/>
  <c r="D122" i="3"/>
  <c r="C122" i="3"/>
  <c r="B122" i="3"/>
  <c r="J121" i="3"/>
  <c r="I121" i="3"/>
  <c r="H121" i="3"/>
  <c r="G121" i="3"/>
  <c r="F121" i="3"/>
  <c r="E121" i="3"/>
  <c r="K121" i="3" s="1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H119" i="3"/>
  <c r="G119" i="3"/>
  <c r="F119" i="3"/>
  <c r="E119" i="3"/>
  <c r="K119" i="3" s="1"/>
  <c r="D119" i="3"/>
  <c r="J119" i="3" s="1"/>
  <c r="C119" i="3"/>
  <c r="B119" i="3"/>
  <c r="H118" i="3"/>
  <c r="G118" i="3"/>
  <c r="J118" i="3" s="1"/>
  <c r="F118" i="3"/>
  <c r="E118" i="3"/>
  <c r="D118" i="3"/>
  <c r="C118" i="3"/>
  <c r="B118" i="3"/>
  <c r="J117" i="3"/>
  <c r="I117" i="3"/>
  <c r="H117" i="3"/>
  <c r="G117" i="3"/>
  <c r="F117" i="3"/>
  <c r="E117" i="3"/>
  <c r="K117" i="3" s="1"/>
  <c r="D117" i="3"/>
  <c r="C117" i="3"/>
  <c r="B117" i="3"/>
  <c r="K116" i="3"/>
  <c r="J116" i="3"/>
  <c r="H116" i="3"/>
  <c r="G116" i="3"/>
  <c r="F116" i="3"/>
  <c r="E116" i="3"/>
  <c r="D116" i="3"/>
  <c r="C116" i="3"/>
  <c r="B116" i="3"/>
  <c r="H115" i="3"/>
  <c r="G115" i="3"/>
  <c r="F115" i="3"/>
  <c r="E115" i="3"/>
  <c r="K115" i="3" s="1"/>
  <c r="D115" i="3"/>
  <c r="J115" i="3" s="1"/>
  <c r="C115" i="3"/>
  <c r="B115" i="3"/>
  <c r="J114" i="3"/>
  <c r="H114" i="3"/>
  <c r="G114" i="3"/>
  <c r="F114" i="3"/>
  <c r="E114" i="3"/>
  <c r="K114" i="3" s="1"/>
  <c r="D114" i="3"/>
  <c r="C114" i="3"/>
  <c r="B114" i="3"/>
  <c r="J113" i="3"/>
  <c r="I113" i="3"/>
  <c r="H113" i="3"/>
  <c r="G113" i="3"/>
  <c r="F113" i="3"/>
  <c r="E113" i="3"/>
  <c r="D113" i="3"/>
  <c r="C113" i="3"/>
  <c r="B113" i="3"/>
  <c r="K112" i="3"/>
  <c r="H112" i="3"/>
  <c r="G112" i="3"/>
  <c r="F112" i="3"/>
  <c r="E112" i="3"/>
  <c r="D112" i="3"/>
  <c r="J112" i="3" s="1"/>
  <c r="C112" i="3"/>
  <c r="I112" i="3" s="1"/>
  <c r="B112" i="3"/>
  <c r="H111" i="3"/>
  <c r="G111" i="3"/>
  <c r="F111" i="3"/>
  <c r="E111" i="3"/>
  <c r="D111" i="3"/>
  <c r="J111" i="3" s="1"/>
  <c r="C111" i="3"/>
  <c r="B111" i="3"/>
  <c r="J110" i="3"/>
  <c r="H110" i="3"/>
  <c r="G110" i="3"/>
  <c r="F110" i="3"/>
  <c r="E110" i="3"/>
  <c r="D110" i="3"/>
  <c r="C110" i="3"/>
  <c r="B110" i="3"/>
  <c r="J109" i="3"/>
  <c r="I109" i="3"/>
  <c r="H109" i="3"/>
  <c r="G109" i="3"/>
  <c r="F109" i="3"/>
  <c r="E109" i="3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H107" i="3"/>
  <c r="G107" i="3"/>
  <c r="F107" i="3"/>
  <c r="E107" i="3"/>
  <c r="D107" i="3"/>
  <c r="J107" i="3" s="1"/>
  <c r="C107" i="3"/>
  <c r="I107" i="3" s="1"/>
  <c r="B107" i="3"/>
  <c r="H106" i="3"/>
  <c r="G106" i="3"/>
  <c r="J106" i="3" s="1"/>
  <c r="F106" i="3"/>
  <c r="E106" i="3"/>
  <c r="D106" i="3"/>
  <c r="C106" i="3"/>
  <c r="I106" i="3" s="1"/>
  <c r="B106" i="3"/>
  <c r="I105" i="3"/>
  <c r="H105" i="3"/>
  <c r="G105" i="3"/>
  <c r="F105" i="3"/>
  <c r="E105" i="3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B104" i="3"/>
  <c r="H103" i="3"/>
  <c r="G103" i="3"/>
  <c r="F103" i="3"/>
  <c r="E103" i="3"/>
  <c r="D103" i="3"/>
  <c r="J103" i="3" s="1"/>
  <c r="C103" i="3"/>
  <c r="I103" i="3" s="1"/>
  <c r="B103" i="3"/>
  <c r="H102" i="3"/>
  <c r="G102" i="3"/>
  <c r="J102" i="3" s="1"/>
  <c r="F102" i="3"/>
  <c r="E102" i="3"/>
  <c r="D102" i="3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H100" i="3"/>
  <c r="G100" i="3"/>
  <c r="F100" i="3"/>
  <c r="E100" i="3"/>
  <c r="D100" i="3"/>
  <c r="J100" i="3" s="1"/>
  <c r="C100" i="3"/>
  <c r="B100" i="3"/>
  <c r="H99" i="3"/>
  <c r="G99" i="3"/>
  <c r="F99" i="3"/>
  <c r="E99" i="3"/>
  <c r="K99" i="3" s="1"/>
  <c r="D99" i="3"/>
  <c r="J99" i="3" s="1"/>
  <c r="C99" i="3"/>
  <c r="B99" i="3"/>
  <c r="J98" i="3"/>
  <c r="H98" i="3"/>
  <c r="G98" i="3"/>
  <c r="F98" i="3"/>
  <c r="E98" i="3"/>
  <c r="K98" i="3" s="1"/>
  <c r="D98" i="3"/>
  <c r="C98" i="3"/>
  <c r="B98" i="3"/>
  <c r="J97" i="3"/>
  <c r="I97" i="3"/>
  <c r="H97" i="3"/>
  <c r="G97" i="3"/>
  <c r="F97" i="3"/>
  <c r="E97" i="3"/>
  <c r="K97" i="3" s="1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H95" i="3"/>
  <c r="G95" i="3"/>
  <c r="F95" i="3"/>
  <c r="E95" i="3"/>
  <c r="K95" i="3" s="1"/>
  <c r="D95" i="3"/>
  <c r="J95" i="3" s="1"/>
  <c r="C95" i="3"/>
  <c r="B95" i="3"/>
  <c r="H94" i="3"/>
  <c r="G94" i="3"/>
  <c r="F94" i="3"/>
  <c r="E94" i="3"/>
  <c r="K94" i="3" s="1"/>
  <c r="D94" i="3"/>
  <c r="J94" i="3" s="1"/>
  <c r="C94" i="3"/>
  <c r="B94" i="3"/>
  <c r="J93" i="3"/>
  <c r="H93" i="3"/>
  <c r="G93" i="3"/>
  <c r="F93" i="3"/>
  <c r="I93" i="3" s="1"/>
  <c r="E93" i="3"/>
  <c r="D93" i="3"/>
  <c r="C93" i="3"/>
  <c r="B93" i="3"/>
  <c r="H92" i="3"/>
  <c r="K92" i="3" s="1"/>
  <c r="G92" i="3"/>
  <c r="F92" i="3"/>
  <c r="E92" i="3"/>
  <c r="D92" i="3"/>
  <c r="J92" i="3" s="1"/>
  <c r="C92" i="3"/>
  <c r="B92" i="3"/>
  <c r="H91" i="3"/>
  <c r="G91" i="3"/>
  <c r="F91" i="3"/>
  <c r="E91" i="3"/>
  <c r="D91" i="3"/>
  <c r="J91" i="3" s="1"/>
  <c r="C91" i="3"/>
  <c r="B91" i="3"/>
  <c r="H90" i="3"/>
  <c r="G90" i="3"/>
  <c r="F90" i="3"/>
  <c r="E90" i="3"/>
  <c r="D90" i="3"/>
  <c r="C90" i="3"/>
  <c r="B90" i="3"/>
  <c r="J89" i="3"/>
  <c r="I89" i="3"/>
  <c r="H89" i="3"/>
  <c r="G89" i="3"/>
  <c r="F89" i="3"/>
  <c r="E89" i="3"/>
  <c r="D89" i="3"/>
  <c r="C89" i="3"/>
  <c r="B89" i="3"/>
  <c r="K88" i="3"/>
  <c r="J88" i="3"/>
  <c r="H88" i="3"/>
  <c r="G88" i="3"/>
  <c r="F88" i="3"/>
  <c r="E88" i="3"/>
  <c r="D88" i="3"/>
  <c r="C88" i="3"/>
  <c r="I88" i="3" s="1"/>
  <c r="B88" i="3"/>
  <c r="H87" i="3"/>
  <c r="G87" i="3"/>
  <c r="F87" i="3"/>
  <c r="E87" i="3"/>
  <c r="D87" i="3"/>
  <c r="J87" i="3" s="1"/>
  <c r="C87" i="3"/>
  <c r="I87" i="3" s="1"/>
  <c r="B87" i="3"/>
  <c r="H86" i="3"/>
  <c r="G86" i="3"/>
  <c r="F86" i="3"/>
  <c r="E86" i="3"/>
  <c r="D86" i="3"/>
  <c r="J86" i="3" s="1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J84" i="3"/>
  <c r="H84" i="3"/>
  <c r="G84" i="3"/>
  <c r="F84" i="3"/>
  <c r="E84" i="3"/>
  <c r="D84" i="3"/>
  <c r="C84" i="3"/>
  <c r="I84" i="3" s="1"/>
  <c r="B84" i="3"/>
  <c r="H83" i="3"/>
  <c r="G83" i="3"/>
  <c r="F83" i="3"/>
  <c r="E83" i="3"/>
  <c r="K83" i="3" s="1"/>
  <c r="D83" i="3"/>
  <c r="J83" i="3" s="1"/>
  <c r="C83" i="3"/>
  <c r="B83" i="3"/>
  <c r="H82" i="3"/>
  <c r="G82" i="3"/>
  <c r="F82" i="3"/>
  <c r="E82" i="3"/>
  <c r="D82" i="3"/>
  <c r="C82" i="3"/>
  <c r="B82" i="3"/>
  <c r="J81" i="3"/>
  <c r="I81" i="3"/>
  <c r="H81" i="3"/>
  <c r="G81" i="3"/>
  <c r="F81" i="3"/>
  <c r="E81" i="3"/>
  <c r="D81" i="3"/>
  <c r="C81" i="3"/>
  <c r="B81" i="3"/>
  <c r="K80" i="3"/>
  <c r="J80" i="3"/>
  <c r="H80" i="3"/>
  <c r="G80" i="3"/>
  <c r="F80" i="3"/>
  <c r="E80" i="3"/>
  <c r="D80" i="3"/>
  <c r="C80" i="3"/>
  <c r="I80" i="3" s="1"/>
  <c r="B80" i="3"/>
  <c r="H79" i="3"/>
  <c r="G79" i="3"/>
  <c r="F79" i="3"/>
  <c r="E79" i="3"/>
  <c r="D79" i="3"/>
  <c r="J79" i="3" s="1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J77" i="3" s="1"/>
  <c r="F77" i="3"/>
  <c r="E77" i="3"/>
  <c r="D77" i="3"/>
  <c r="C77" i="3"/>
  <c r="B77" i="3"/>
  <c r="J76" i="3"/>
  <c r="I76" i="3"/>
  <c r="H76" i="3"/>
  <c r="G76" i="3"/>
  <c r="F76" i="3"/>
  <c r="E76" i="3"/>
  <c r="D76" i="3"/>
  <c r="C76" i="3"/>
  <c r="B76" i="3"/>
  <c r="K75" i="3"/>
  <c r="J75" i="3"/>
  <c r="H75" i="3"/>
  <c r="G75" i="3"/>
  <c r="F75" i="3"/>
  <c r="E75" i="3"/>
  <c r="D75" i="3"/>
  <c r="C75" i="3"/>
  <c r="I75" i="3" s="1"/>
  <c r="B75" i="3"/>
  <c r="I74" i="3"/>
  <c r="H74" i="3"/>
  <c r="G74" i="3"/>
  <c r="F74" i="3"/>
  <c r="E74" i="3"/>
  <c r="K74" i="3" s="1"/>
  <c r="D74" i="3"/>
  <c r="J74" i="3" s="1"/>
  <c r="C74" i="3"/>
  <c r="B74" i="3"/>
  <c r="K73" i="3"/>
  <c r="H73" i="3"/>
  <c r="G73" i="3"/>
  <c r="J73" i="3" s="1"/>
  <c r="F73" i="3"/>
  <c r="E73" i="3"/>
  <c r="D73" i="3"/>
  <c r="C73" i="3"/>
  <c r="I73" i="3" s="1"/>
  <c r="B73" i="3"/>
  <c r="J72" i="3"/>
  <c r="I72" i="3"/>
  <c r="H72" i="3"/>
  <c r="G72" i="3"/>
  <c r="F72" i="3"/>
  <c r="E72" i="3"/>
  <c r="K72" i="3" s="1"/>
  <c r="D72" i="3"/>
  <c r="C72" i="3"/>
  <c r="B72" i="3"/>
  <c r="K71" i="3"/>
  <c r="H71" i="3"/>
  <c r="G71" i="3"/>
  <c r="J71" i="3" s="1"/>
  <c r="F71" i="3"/>
  <c r="E71" i="3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J69" i="3" s="1"/>
  <c r="F69" i="3"/>
  <c r="E69" i="3"/>
  <c r="D69" i="3"/>
  <c r="C69" i="3"/>
  <c r="I69" i="3" s="1"/>
  <c r="B69" i="3"/>
  <c r="J68" i="3"/>
  <c r="I68" i="3"/>
  <c r="H68" i="3"/>
  <c r="G68" i="3"/>
  <c r="F68" i="3"/>
  <c r="E68" i="3"/>
  <c r="D68" i="3"/>
  <c r="C68" i="3"/>
  <c r="B68" i="3"/>
  <c r="K67" i="3"/>
  <c r="J67" i="3"/>
  <c r="H67" i="3"/>
  <c r="G67" i="3"/>
  <c r="F67" i="3"/>
  <c r="E67" i="3"/>
  <c r="D67" i="3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H65" i="3"/>
  <c r="G65" i="3"/>
  <c r="J65" i="3" s="1"/>
  <c r="F65" i="3"/>
  <c r="E65" i="3"/>
  <c r="D65" i="3"/>
  <c r="C65" i="3"/>
  <c r="B65" i="3"/>
  <c r="J64" i="3"/>
  <c r="I64" i="3"/>
  <c r="H64" i="3"/>
  <c r="G64" i="3"/>
  <c r="F64" i="3"/>
  <c r="E64" i="3"/>
  <c r="K64" i="3" s="1"/>
  <c r="D64" i="3"/>
  <c r="C64" i="3"/>
  <c r="B64" i="3"/>
  <c r="K63" i="3"/>
  <c r="H63" i="3"/>
  <c r="G63" i="3"/>
  <c r="J63" i="3" s="1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J61" i="3" s="1"/>
  <c r="F61" i="3"/>
  <c r="E61" i="3"/>
  <c r="D61" i="3"/>
  <c r="C61" i="3"/>
  <c r="B61" i="3"/>
  <c r="J60" i="3"/>
  <c r="I60" i="3"/>
  <c r="H60" i="3"/>
  <c r="G60" i="3"/>
  <c r="F60" i="3"/>
  <c r="E60" i="3"/>
  <c r="D60" i="3"/>
  <c r="C60" i="3"/>
  <c r="B60" i="3"/>
  <c r="K59" i="3"/>
  <c r="J59" i="3"/>
  <c r="H59" i="3"/>
  <c r="G59" i="3"/>
  <c r="F59" i="3"/>
  <c r="E59" i="3"/>
  <c r="D59" i="3"/>
  <c r="C59" i="3"/>
  <c r="I59" i="3" s="1"/>
  <c r="B59" i="3"/>
  <c r="I58" i="3"/>
  <c r="H58" i="3"/>
  <c r="G58" i="3"/>
  <c r="F58" i="3"/>
  <c r="E58" i="3"/>
  <c r="K58" i="3" s="1"/>
  <c r="D58" i="3"/>
  <c r="J58" i="3" s="1"/>
  <c r="C58" i="3"/>
  <c r="B58" i="3"/>
  <c r="K57" i="3"/>
  <c r="H57" i="3"/>
  <c r="G57" i="3"/>
  <c r="J57" i="3" s="1"/>
  <c r="F57" i="3"/>
  <c r="E57" i="3"/>
  <c r="D57" i="3"/>
  <c r="C57" i="3"/>
  <c r="I57" i="3" s="1"/>
  <c r="B57" i="3"/>
  <c r="J56" i="3"/>
  <c r="I56" i="3"/>
  <c r="H56" i="3"/>
  <c r="G56" i="3"/>
  <c r="F56" i="3"/>
  <c r="E56" i="3"/>
  <c r="K56" i="3" s="1"/>
  <c r="D56" i="3"/>
  <c r="C56" i="3"/>
  <c r="B56" i="3"/>
  <c r="K55" i="3"/>
  <c r="H55" i="3"/>
  <c r="G55" i="3"/>
  <c r="J55" i="3" s="1"/>
  <c r="F55" i="3"/>
  <c r="E55" i="3"/>
  <c r="D55" i="3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J53" i="3" s="1"/>
  <c r="F53" i="3"/>
  <c r="E53" i="3"/>
  <c r="D53" i="3"/>
  <c r="C53" i="3"/>
  <c r="I53" i="3" s="1"/>
  <c r="B53" i="3"/>
  <c r="J52" i="3"/>
  <c r="I52" i="3"/>
  <c r="H52" i="3"/>
  <c r="G52" i="3"/>
  <c r="F52" i="3"/>
  <c r="E52" i="3"/>
  <c r="D52" i="3"/>
  <c r="C52" i="3"/>
  <c r="B52" i="3"/>
  <c r="K51" i="3"/>
  <c r="J51" i="3"/>
  <c r="H51" i="3"/>
  <c r="G51" i="3"/>
  <c r="F51" i="3"/>
  <c r="E51" i="3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K49" i="3"/>
  <c r="H49" i="3"/>
  <c r="G49" i="3"/>
  <c r="J49" i="3" s="1"/>
  <c r="F49" i="3"/>
  <c r="E49" i="3"/>
  <c r="D49" i="3"/>
  <c r="C49" i="3"/>
  <c r="B49" i="3"/>
  <c r="J48" i="3"/>
  <c r="I48" i="3"/>
  <c r="H48" i="3"/>
  <c r="G48" i="3"/>
  <c r="F48" i="3"/>
  <c r="E48" i="3"/>
  <c r="K48" i="3" s="1"/>
  <c r="D48" i="3"/>
  <c r="C48" i="3"/>
  <c r="B48" i="3"/>
  <c r="K47" i="3"/>
  <c r="H47" i="3"/>
  <c r="G47" i="3"/>
  <c r="J47" i="3" s="1"/>
  <c r="F47" i="3"/>
  <c r="E47" i="3"/>
  <c r="D47" i="3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J45" i="3" s="1"/>
  <c r="F45" i="3"/>
  <c r="E45" i="3"/>
  <c r="D45" i="3"/>
  <c r="C45" i="3"/>
  <c r="B45" i="3"/>
  <c r="J44" i="3"/>
  <c r="I44" i="3"/>
  <c r="H44" i="3"/>
  <c r="G44" i="3"/>
  <c r="F44" i="3"/>
  <c r="E44" i="3"/>
  <c r="D44" i="3"/>
  <c r="C44" i="3"/>
  <c r="B44" i="3"/>
  <c r="K43" i="3"/>
  <c r="J43" i="3"/>
  <c r="H43" i="3"/>
  <c r="G43" i="3"/>
  <c r="F43" i="3"/>
  <c r="E43" i="3"/>
  <c r="D43" i="3"/>
  <c r="C43" i="3"/>
  <c r="I43" i="3" s="1"/>
  <c r="B43" i="3"/>
  <c r="I42" i="3"/>
  <c r="H42" i="3"/>
  <c r="G42" i="3"/>
  <c r="F42" i="3"/>
  <c r="E42" i="3"/>
  <c r="K42" i="3" s="1"/>
  <c r="D42" i="3"/>
  <c r="J42" i="3" s="1"/>
  <c r="C42" i="3"/>
  <c r="B42" i="3"/>
  <c r="K41" i="3"/>
  <c r="H41" i="3"/>
  <c r="G41" i="3"/>
  <c r="J41" i="3" s="1"/>
  <c r="F41" i="3"/>
  <c r="E41" i="3"/>
  <c r="D41" i="3"/>
  <c r="C41" i="3"/>
  <c r="I41" i="3" s="1"/>
  <c r="B41" i="3"/>
  <c r="J40" i="3"/>
  <c r="I40" i="3"/>
  <c r="H40" i="3"/>
  <c r="G40" i="3"/>
  <c r="F40" i="3"/>
  <c r="E40" i="3"/>
  <c r="K40" i="3" s="1"/>
  <c r="D40" i="3"/>
  <c r="C40" i="3"/>
  <c r="B40" i="3"/>
  <c r="K39" i="3"/>
  <c r="H39" i="3"/>
  <c r="G39" i="3"/>
  <c r="J39" i="3" s="1"/>
  <c r="F39" i="3"/>
  <c r="E39" i="3"/>
  <c r="D39" i="3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K37" i="3"/>
  <c r="H37" i="3"/>
  <c r="G37" i="3"/>
  <c r="J37" i="3" s="1"/>
  <c r="F37" i="3"/>
  <c r="E37" i="3"/>
  <c r="D37" i="3"/>
  <c r="C37" i="3"/>
  <c r="I37" i="3" s="1"/>
  <c r="B37" i="3"/>
  <c r="J36" i="3"/>
  <c r="I36" i="3"/>
  <c r="H36" i="3"/>
  <c r="G36" i="3"/>
  <c r="F36" i="3"/>
  <c r="E36" i="3"/>
  <c r="D36" i="3"/>
  <c r="C36" i="3"/>
  <c r="B36" i="3"/>
  <c r="K35" i="3"/>
  <c r="J35" i="3"/>
  <c r="H35" i="3"/>
  <c r="G35" i="3"/>
  <c r="F35" i="3"/>
  <c r="E35" i="3"/>
  <c r="D35" i="3"/>
  <c r="C35" i="3"/>
  <c r="I35" i="3" s="1"/>
  <c r="B35" i="3"/>
  <c r="I34" i="3"/>
  <c r="H34" i="3"/>
  <c r="G34" i="3"/>
  <c r="F34" i="3"/>
  <c r="E34" i="3"/>
  <c r="K34" i="3" s="1"/>
  <c r="D34" i="3"/>
  <c r="J34" i="3" s="1"/>
  <c r="C34" i="3"/>
  <c r="B34" i="3"/>
  <c r="K33" i="3"/>
  <c r="H33" i="3"/>
  <c r="G33" i="3"/>
  <c r="F33" i="3"/>
  <c r="E33" i="3"/>
  <c r="D33" i="3"/>
  <c r="J33" i="3" s="1"/>
  <c r="C33" i="3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J31" i="3" s="1"/>
  <c r="F31" i="3"/>
  <c r="E31" i="3"/>
  <c r="D31" i="3"/>
  <c r="C31" i="3"/>
  <c r="I31" i="3" s="1"/>
  <c r="B31" i="3"/>
  <c r="I30" i="3"/>
  <c r="H30" i="3"/>
  <c r="G30" i="3"/>
  <c r="F30" i="3"/>
  <c r="E30" i="3"/>
  <c r="K30" i="3" s="1"/>
  <c r="D30" i="3"/>
  <c r="J30" i="3" s="1"/>
  <c r="C30" i="3"/>
  <c r="B30" i="3"/>
  <c r="K29" i="3"/>
  <c r="H29" i="3"/>
  <c r="G29" i="3"/>
  <c r="F29" i="3"/>
  <c r="E29" i="3"/>
  <c r="D29" i="3"/>
  <c r="J29" i="3" s="1"/>
  <c r="C29" i="3"/>
  <c r="B29" i="3"/>
  <c r="J28" i="3"/>
  <c r="I28" i="3"/>
  <c r="H28" i="3"/>
  <c r="G28" i="3"/>
  <c r="F28" i="3"/>
  <c r="E28" i="3"/>
  <c r="D28" i="3"/>
  <c r="C28" i="3"/>
  <c r="B28" i="3"/>
  <c r="K27" i="3"/>
  <c r="J27" i="3"/>
  <c r="H27" i="3"/>
  <c r="G27" i="3"/>
  <c r="F27" i="3"/>
  <c r="E27" i="3"/>
  <c r="D27" i="3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F25" i="3"/>
  <c r="E25" i="3"/>
  <c r="D25" i="3"/>
  <c r="J25" i="3" s="1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K23" i="3"/>
  <c r="H23" i="3"/>
  <c r="G23" i="3"/>
  <c r="J23" i="3" s="1"/>
  <c r="F23" i="3"/>
  <c r="E23" i="3"/>
  <c r="D23" i="3"/>
  <c r="C23" i="3"/>
  <c r="I23" i="3" s="1"/>
  <c r="B23" i="3"/>
  <c r="I22" i="3"/>
  <c r="H22" i="3"/>
  <c r="G22" i="3"/>
  <c r="F22" i="3"/>
  <c r="E22" i="3"/>
  <c r="K22" i="3" s="1"/>
  <c r="D22" i="3"/>
  <c r="J22" i="3" s="1"/>
  <c r="C22" i="3"/>
  <c r="B22" i="3"/>
  <c r="K21" i="3"/>
  <c r="H21" i="3"/>
  <c r="G21" i="3"/>
  <c r="F21" i="3"/>
  <c r="E21" i="3"/>
  <c r="D21" i="3"/>
  <c r="J21" i="3" s="1"/>
  <c r="C21" i="3"/>
  <c r="I21" i="3" s="1"/>
  <c r="B21" i="3"/>
  <c r="J20" i="3"/>
  <c r="I20" i="3"/>
  <c r="H20" i="3"/>
  <c r="G20" i="3"/>
  <c r="F20" i="3"/>
  <c r="E20" i="3"/>
  <c r="D20" i="3"/>
  <c r="C20" i="3"/>
  <c r="B20" i="3"/>
  <c r="K19" i="3"/>
  <c r="J19" i="3"/>
  <c r="H19" i="3"/>
  <c r="G19" i="3"/>
  <c r="F19" i="3"/>
  <c r="E19" i="3"/>
  <c r="D19" i="3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K17" i="3"/>
  <c r="H17" i="3"/>
  <c r="G17" i="3"/>
  <c r="F17" i="3"/>
  <c r="E17" i="3"/>
  <c r="D17" i="3"/>
  <c r="J17" i="3" s="1"/>
  <c r="C17" i="3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J15" i="3" s="1"/>
  <c r="F15" i="3"/>
  <c r="E15" i="3"/>
  <c r="D15" i="3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F13" i="3"/>
  <c r="E13" i="3"/>
  <c r="D13" i="3"/>
  <c r="J13" i="3" s="1"/>
  <c r="C13" i="3"/>
  <c r="B13" i="3"/>
  <c r="J12" i="3"/>
  <c r="I12" i="3"/>
  <c r="H12" i="3"/>
  <c r="G12" i="3"/>
  <c r="F12" i="3"/>
  <c r="E12" i="3"/>
  <c r="D12" i="3"/>
  <c r="C12" i="3"/>
  <c r="B12" i="3"/>
  <c r="K11" i="3"/>
  <c r="J11" i="3"/>
  <c r="H11" i="3"/>
  <c r="G11" i="3"/>
  <c r="F11" i="3"/>
  <c r="E11" i="3"/>
  <c r="D11" i="3"/>
  <c r="C11" i="3"/>
  <c r="I11" i="3" s="1"/>
  <c r="B11" i="3"/>
  <c r="I10" i="3"/>
  <c r="H10" i="3"/>
  <c r="G10" i="3"/>
  <c r="F10" i="3"/>
  <c r="E10" i="3"/>
  <c r="K10" i="3" s="1"/>
  <c r="D10" i="3"/>
  <c r="J10" i="3" s="1"/>
  <c r="C10" i="3"/>
  <c r="B10" i="3"/>
  <c r="K9" i="3"/>
  <c r="H9" i="3"/>
  <c r="G9" i="3"/>
  <c r="F9" i="3"/>
  <c r="E9" i="3"/>
  <c r="D9" i="3"/>
  <c r="J9" i="3" s="1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J7" i="3" s="1"/>
  <c r="F7" i="3"/>
  <c r="E7" i="3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34" i="2"/>
  <c r="H234" i="2"/>
  <c r="G234" i="2"/>
  <c r="J234" i="2" s="1"/>
  <c r="F234" i="2"/>
  <c r="E234" i="2"/>
  <c r="D234" i="2"/>
  <c r="C234" i="2"/>
  <c r="I234" i="2" s="1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H232" i="2"/>
  <c r="G232" i="2"/>
  <c r="J232" i="2" s="1"/>
  <c r="F232" i="2"/>
  <c r="E232" i="2"/>
  <c r="D232" i="2"/>
  <c r="C232" i="2"/>
  <c r="B232" i="2"/>
  <c r="I231" i="2"/>
  <c r="H231" i="2"/>
  <c r="G231" i="2"/>
  <c r="F231" i="2"/>
  <c r="E231" i="2"/>
  <c r="D231" i="2"/>
  <c r="J231" i="2" s="1"/>
  <c r="C231" i="2"/>
  <c r="B231" i="2"/>
  <c r="K230" i="2"/>
  <c r="J230" i="2"/>
  <c r="H230" i="2"/>
  <c r="G230" i="2"/>
  <c r="F230" i="2"/>
  <c r="E230" i="2"/>
  <c r="D230" i="2"/>
  <c r="C230" i="2"/>
  <c r="I230" i="2" s="1"/>
  <c r="B230" i="2"/>
  <c r="I229" i="2"/>
  <c r="H229" i="2"/>
  <c r="G229" i="2"/>
  <c r="F229" i="2"/>
  <c r="E229" i="2"/>
  <c r="K229" i="2" s="1"/>
  <c r="D229" i="2"/>
  <c r="J229" i="2" s="1"/>
  <c r="C229" i="2"/>
  <c r="B229" i="2"/>
  <c r="K228" i="2"/>
  <c r="H228" i="2"/>
  <c r="G228" i="2"/>
  <c r="J228" i="2" s="1"/>
  <c r="F228" i="2"/>
  <c r="E228" i="2"/>
  <c r="D228" i="2"/>
  <c r="C228" i="2"/>
  <c r="I228" i="2" s="1"/>
  <c r="B228" i="2"/>
  <c r="I227" i="2"/>
  <c r="H227" i="2"/>
  <c r="G227" i="2"/>
  <c r="F227" i="2"/>
  <c r="E227" i="2"/>
  <c r="D227" i="2"/>
  <c r="J227" i="2" s="1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H224" i="2"/>
  <c r="G224" i="2"/>
  <c r="J224" i="2" s="1"/>
  <c r="F224" i="2"/>
  <c r="E224" i="2"/>
  <c r="D224" i="2"/>
  <c r="C224" i="2"/>
  <c r="B224" i="2"/>
  <c r="I223" i="2"/>
  <c r="H223" i="2"/>
  <c r="G223" i="2"/>
  <c r="F223" i="2"/>
  <c r="E223" i="2"/>
  <c r="D223" i="2"/>
  <c r="J223" i="2" s="1"/>
  <c r="C223" i="2"/>
  <c r="B223" i="2"/>
  <c r="K222" i="2"/>
  <c r="J222" i="2"/>
  <c r="H222" i="2"/>
  <c r="G222" i="2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H220" i="2"/>
  <c r="G220" i="2"/>
  <c r="J220" i="2" s="1"/>
  <c r="F220" i="2"/>
  <c r="E220" i="2"/>
  <c r="D220" i="2"/>
  <c r="C220" i="2"/>
  <c r="I220" i="2" s="1"/>
  <c r="B220" i="2"/>
  <c r="I219" i="2"/>
  <c r="H219" i="2"/>
  <c r="G219" i="2"/>
  <c r="F219" i="2"/>
  <c r="E219" i="2"/>
  <c r="D219" i="2"/>
  <c r="J219" i="2" s="1"/>
  <c r="C219" i="2"/>
  <c r="B219" i="2"/>
  <c r="K218" i="2"/>
  <c r="H218" i="2"/>
  <c r="G218" i="2"/>
  <c r="J218" i="2" s="1"/>
  <c r="F218" i="2"/>
  <c r="E218" i="2"/>
  <c r="D218" i="2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H216" i="2"/>
  <c r="G216" i="2"/>
  <c r="J216" i="2" s="1"/>
  <c r="F216" i="2"/>
  <c r="E216" i="2"/>
  <c r="D216" i="2"/>
  <c r="C216" i="2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H214" i="2"/>
  <c r="G214" i="2"/>
  <c r="J214" i="2" s="1"/>
  <c r="F214" i="2"/>
  <c r="E214" i="2"/>
  <c r="D214" i="2"/>
  <c r="C214" i="2"/>
  <c r="B214" i="2"/>
  <c r="H213" i="2"/>
  <c r="G213" i="2"/>
  <c r="F213" i="2"/>
  <c r="I213" i="2" s="1"/>
  <c r="E213" i="2"/>
  <c r="K213" i="2" s="1"/>
  <c r="D213" i="2"/>
  <c r="J213" i="2" s="1"/>
  <c r="C213" i="2"/>
  <c r="B213" i="2"/>
  <c r="H212" i="2"/>
  <c r="K212" i="2" s="1"/>
  <c r="G212" i="2"/>
  <c r="J212" i="2" s="1"/>
  <c r="F212" i="2"/>
  <c r="E212" i="2"/>
  <c r="D212" i="2"/>
  <c r="C212" i="2"/>
  <c r="B212" i="2"/>
  <c r="I211" i="2"/>
  <c r="H211" i="2"/>
  <c r="G211" i="2"/>
  <c r="F211" i="2"/>
  <c r="E211" i="2"/>
  <c r="D211" i="2"/>
  <c r="J211" i="2" s="1"/>
  <c r="C211" i="2"/>
  <c r="B211" i="2"/>
  <c r="K210" i="2"/>
  <c r="J210" i="2"/>
  <c r="H210" i="2"/>
  <c r="G210" i="2"/>
  <c r="F210" i="2"/>
  <c r="E210" i="2"/>
  <c r="D210" i="2"/>
  <c r="C210" i="2"/>
  <c r="B210" i="2"/>
  <c r="I209" i="2"/>
  <c r="H209" i="2"/>
  <c r="G209" i="2"/>
  <c r="F209" i="2"/>
  <c r="E209" i="2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I207" i="2"/>
  <c r="H207" i="2"/>
  <c r="G207" i="2"/>
  <c r="F207" i="2"/>
  <c r="E207" i="2"/>
  <c r="D207" i="2"/>
  <c r="J207" i="2" s="1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J204" i="2" s="1"/>
  <c r="F204" i="2"/>
  <c r="E204" i="2"/>
  <c r="D204" i="2"/>
  <c r="C204" i="2"/>
  <c r="B204" i="2"/>
  <c r="J203" i="2"/>
  <c r="I203" i="2"/>
  <c r="H203" i="2"/>
  <c r="G203" i="2"/>
  <c r="F203" i="2"/>
  <c r="E203" i="2"/>
  <c r="K203" i="2" s="1"/>
  <c r="D203" i="2"/>
  <c r="C203" i="2"/>
  <c r="B203" i="2"/>
  <c r="K202" i="2"/>
  <c r="H202" i="2"/>
  <c r="G202" i="2"/>
  <c r="F202" i="2"/>
  <c r="E202" i="2"/>
  <c r="D202" i="2"/>
  <c r="J202" i="2" s="1"/>
  <c r="C202" i="2"/>
  <c r="B202" i="2"/>
  <c r="H201" i="2"/>
  <c r="G201" i="2"/>
  <c r="F201" i="2"/>
  <c r="I201" i="2" s="1"/>
  <c r="E201" i="2"/>
  <c r="D201" i="2"/>
  <c r="J201" i="2" s="1"/>
  <c r="C201" i="2"/>
  <c r="B201" i="2"/>
  <c r="H200" i="2"/>
  <c r="K200" i="2" s="1"/>
  <c r="G200" i="2"/>
  <c r="J200" i="2" s="1"/>
  <c r="F200" i="2"/>
  <c r="E200" i="2"/>
  <c r="D200" i="2"/>
  <c r="C200" i="2"/>
  <c r="I200" i="2" s="1"/>
  <c r="B200" i="2"/>
  <c r="J199" i="2"/>
  <c r="I199" i="2"/>
  <c r="H199" i="2"/>
  <c r="G199" i="2"/>
  <c r="F199" i="2"/>
  <c r="E199" i="2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H194" i="2"/>
  <c r="G194" i="2"/>
  <c r="F194" i="2"/>
  <c r="E194" i="2"/>
  <c r="D194" i="2"/>
  <c r="J194" i="2" s="1"/>
  <c r="C194" i="2"/>
  <c r="B194" i="2"/>
  <c r="H193" i="2"/>
  <c r="G193" i="2"/>
  <c r="F193" i="2"/>
  <c r="I193" i="2" s="1"/>
  <c r="E193" i="2"/>
  <c r="K193" i="2" s="1"/>
  <c r="D193" i="2"/>
  <c r="J193" i="2" s="1"/>
  <c r="C193" i="2"/>
  <c r="B193" i="2"/>
  <c r="K192" i="2"/>
  <c r="H192" i="2"/>
  <c r="G192" i="2"/>
  <c r="J192" i="2" s="1"/>
  <c r="F192" i="2"/>
  <c r="E192" i="2"/>
  <c r="D192" i="2"/>
  <c r="C192" i="2"/>
  <c r="B192" i="2"/>
  <c r="I191" i="2"/>
  <c r="H191" i="2"/>
  <c r="G191" i="2"/>
  <c r="F191" i="2"/>
  <c r="E191" i="2"/>
  <c r="D191" i="2"/>
  <c r="J191" i="2" s="1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I189" i="2"/>
  <c r="H189" i="2"/>
  <c r="G189" i="2"/>
  <c r="F189" i="2"/>
  <c r="E189" i="2"/>
  <c r="D189" i="2"/>
  <c r="J189" i="2" s="1"/>
  <c r="C189" i="2"/>
  <c r="B189" i="2"/>
  <c r="K188" i="2"/>
  <c r="J188" i="2"/>
  <c r="H188" i="2"/>
  <c r="G188" i="2"/>
  <c r="F188" i="2"/>
  <c r="E188" i="2"/>
  <c r="D188" i="2"/>
  <c r="C188" i="2"/>
  <c r="B188" i="2"/>
  <c r="J187" i="2"/>
  <c r="I187" i="2"/>
  <c r="H187" i="2"/>
  <c r="G187" i="2"/>
  <c r="F187" i="2"/>
  <c r="E187" i="2"/>
  <c r="K187" i="2" s="1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H185" i="2"/>
  <c r="G185" i="2"/>
  <c r="F185" i="2"/>
  <c r="I185" i="2" s="1"/>
  <c r="E185" i="2"/>
  <c r="D185" i="2"/>
  <c r="J185" i="2" s="1"/>
  <c r="C185" i="2"/>
  <c r="B185" i="2"/>
  <c r="H184" i="2"/>
  <c r="K184" i="2" s="1"/>
  <c r="G184" i="2"/>
  <c r="J184" i="2" s="1"/>
  <c r="F184" i="2"/>
  <c r="E184" i="2"/>
  <c r="D184" i="2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J182" i="2" s="1"/>
  <c r="F182" i="2"/>
  <c r="E182" i="2"/>
  <c r="D182" i="2"/>
  <c r="C182" i="2"/>
  <c r="B182" i="2"/>
  <c r="H181" i="2"/>
  <c r="G181" i="2"/>
  <c r="F181" i="2"/>
  <c r="I181" i="2" s="1"/>
  <c r="E181" i="2"/>
  <c r="K181" i="2" s="1"/>
  <c r="D181" i="2"/>
  <c r="J181" i="2" s="1"/>
  <c r="C181" i="2"/>
  <c r="B181" i="2"/>
  <c r="H180" i="2"/>
  <c r="K180" i="2" s="1"/>
  <c r="G180" i="2"/>
  <c r="J180" i="2" s="1"/>
  <c r="F180" i="2"/>
  <c r="E180" i="2"/>
  <c r="D180" i="2"/>
  <c r="C180" i="2"/>
  <c r="B180" i="2"/>
  <c r="I179" i="2"/>
  <c r="H179" i="2"/>
  <c r="G179" i="2"/>
  <c r="F179" i="2"/>
  <c r="E179" i="2"/>
  <c r="D179" i="2"/>
  <c r="J179" i="2" s="1"/>
  <c r="C179" i="2"/>
  <c r="B179" i="2"/>
  <c r="K178" i="2"/>
  <c r="J178" i="2"/>
  <c r="H178" i="2"/>
  <c r="G178" i="2"/>
  <c r="F178" i="2"/>
  <c r="E178" i="2"/>
  <c r="D178" i="2"/>
  <c r="C178" i="2"/>
  <c r="B178" i="2"/>
  <c r="I177" i="2"/>
  <c r="H177" i="2"/>
  <c r="G177" i="2"/>
  <c r="F177" i="2"/>
  <c r="E177" i="2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J174" i="2" s="1"/>
  <c r="F174" i="2"/>
  <c r="I174" i="2" s="1"/>
  <c r="E174" i="2"/>
  <c r="K174" i="2" s="1"/>
  <c r="D174" i="2"/>
  <c r="C174" i="2"/>
  <c r="B174" i="2"/>
  <c r="I173" i="2"/>
  <c r="H173" i="2"/>
  <c r="K173" i="2" s="1"/>
  <c r="G173" i="2"/>
  <c r="F173" i="2"/>
  <c r="E173" i="2"/>
  <c r="D173" i="2"/>
  <c r="J173" i="2" s="1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H171" i="2"/>
  <c r="G171" i="2"/>
  <c r="F171" i="2"/>
  <c r="E171" i="2"/>
  <c r="K171" i="2" s="1"/>
  <c r="D171" i="2"/>
  <c r="J171" i="2" s="1"/>
  <c r="C171" i="2"/>
  <c r="I171" i="2" s="1"/>
  <c r="B171" i="2"/>
  <c r="H170" i="2"/>
  <c r="G170" i="2"/>
  <c r="J170" i="2" s="1"/>
  <c r="F170" i="2"/>
  <c r="I170" i="2" s="1"/>
  <c r="E170" i="2"/>
  <c r="K170" i="2" s="1"/>
  <c r="D170" i="2"/>
  <c r="C170" i="2"/>
  <c r="B170" i="2"/>
  <c r="I169" i="2"/>
  <c r="H169" i="2"/>
  <c r="K169" i="2" s="1"/>
  <c r="G169" i="2"/>
  <c r="F169" i="2"/>
  <c r="E169" i="2"/>
  <c r="D169" i="2"/>
  <c r="J169" i="2" s="1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H166" i="2"/>
  <c r="G166" i="2"/>
  <c r="J166" i="2" s="1"/>
  <c r="F166" i="2"/>
  <c r="I166" i="2" s="1"/>
  <c r="E166" i="2"/>
  <c r="K166" i="2" s="1"/>
  <c r="D166" i="2"/>
  <c r="C166" i="2"/>
  <c r="B166" i="2"/>
  <c r="I165" i="2"/>
  <c r="H165" i="2"/>
  <c r="K165" i="2" s="1"/>
  <c r="G165" i="2"/>
  <c r="F165" i="2"/>
  <c r="E165" i="2"/>
  <c r="D165" i="2"/>
  <c r="J165" i="2" s="1"/>
  <c r="C165" i="2"/>
  <c r="B165" i="2"/>
  <c r="K164" i="2"/>
  <c r="J164" i="2"/>
  <c r="I164" i="2"/>
  <c r="H164" i="2"/>
  <c r="G164" i="2"/>
  <c r="F164" i="2"/>
  <c r="E164" i="2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H162" i="2"/>
  <c r="G162" i="2"/>
  <c r="J162" i="2" s="1"/>
  <c r="F162" i="2"/>
  <c r="I162" i="2" s="1"/>
  <c r="E162" i="2"/>
  <c r="K162" i="2" s="1"/>
  <c r="D162" i="2"/>
  <c r="C162" i="2"/>
  <c r="B162" i="2"/>
  <c r="I161" i="2"/>
  <c r="H161" i="2"/>
  <c r="K161" i="2" s="1"/>
  <c r="G161" i="2"/>
  <c r="F161" i="2"/>
  <c r="E161" i="2"/>
  <c r="D161" i="2"/>
  <c r="C161" i="2"/>
  <c r="B161" i="2"/>
  <c r="K160" i="2"/>
  <c r="J160" i="2"/>
  <c r="I160" i="2"/>
  <c r="H160" i="2"/>
  <c r="G160" i="2"/>
  <c r="F160" i="2"/>
  <c r="E160" i="2"/>
  <c r="D160" i="2"/>
  <c r="C160" i="2"/>
  <c r="B160" i="2"/>
  <c r="H159" i="2"/>
  <c r="G159" i="2"/>
  <c r="F159" i="2"/>
  <c r="E159" i="2"/>
  <c r="K159" i="2" s="1"/>
  <c r="D159" i="2"/>
  <c r="J159" i="2" s="1"/>
  <c r="C159" i="2"/>
  <c r="I159" i="2" s="1"/>
  <c r="B159" i="2"/>
  <c r="H158" i="2"/>
  <c r="G158" i="2"/>
  <c r="J158" i="2" s="1"/>
  <c r="F158" i="2"/>
  <c r="I158" i="2" s="1"/>
  <c r="E158" i="2"/>
  <c r="K158" i="2" s="1"/>
  <c r="D158" i="2"/>
  <c r="C158" i="2"/>
  <c r="B158" i="2"/>
  <c r="I157" i="2"/>
  <c r="H157" i="2"/>
  <c r="K157" i="2" s="1"/>
  <c r="G157" i="2"/>
  <c r="F157" i="2"/>
  <c r="E157" i="2"/>
  <c r="D157" i="2"/>
  <c r="J157" i="2" s="1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K155" i="2"/>
  <c r="H155" i="2"/>
  <c r="G155" i="2"/>
  <c r="F155" i="2"/>
  <c r="E155" i="2"/>
  <c r="D155" i="2"/>
  <c r="J155" i="2" s="1"/>
  <c r="C155" i="2"/>
  <c r="I155" i="2" s="1"/>
  <c r="B155" i="2"/>
  <c r="H154" i="2"/>
  <c r="G154" i="2"/>
  <c r="J154" i="2" s="1"/>
  <c r="F154" i="2"/>
  <c r="I154" i="2" s="1"/>
  <c r="E154" i="2"/>
  <c r="K154" i="2" s="1"/>
  <c r="D154" i="2"/>
  <c r="C154" i="2"/>
  <c r="B154" i="2"/>
  <c r="I153" i="2"/>
  <c r="H153" i="2"/>
  <c r="K153" i="2" s="1"/>
  <c r="G153" i="2"/>
  <c r="F153" i="2"/>
  <c r="E153" i="2"/>
  <c r="D153" i="2"/>
  <c r="C153" i="2"/>
  <c r="B153" i="2"/>
  <c r="K152" i="2"/>
  <c r="J152" i="2"/>
  <c r="I152" i="2"/>
  <c r="H152" i="2"/>
  <c r="G152" i="2"/>
  <c r="F152" i="2"/>
  <c r="E152" i="2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J150" i="2" s="1"/>
  <c r="F150" i="2"/>
  <c r="I150" i="2" s="1"/>
  <c r="E150" i="2"/>
  <c r="K150" i="2" s="1"/>
  <c r="D150" i="2"/>
  <c r="C150" i="2"/>
  <c r="B150" i="2"/>
  <c r="I149" i="2"/>
  <c r="H149" i="2"/>
  <c r="K149" i="2" s="1"/>
  <c r="G149" i="2"/>
  <c r="F149" i="2"/>
  <c r="E149" i="2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H147" i="2"/>
  <c r="G147" i="2"/>
  <c r="F147" i="2"/>
  <c r="E147" i="2"/>
  <c r="K147" i="2" s="1"/>
  <c r="D147" i="2"/>
  <c r="J147" i="2" s="1"/>
  <c r="C147" i="2"/>
  <c r="I147" i="2" s="1"/>
  <c r="B147" i="2"/>
  <c r="H146" i="2"/>
  <c r="G146" i="2"/>
  <c r="J146" i="2" s="1"/>
  <c r="F146" i="2"/>
  <c r="I146" i="2" s="1"/>
  <c r="E146" i="2"/>
  <c r="K146" i="2" s="1"/>
  <c r="D146" i="2"/>
  <c r="C146" i="2"/>
  <c r="B146" i="2"/>
  <c r="I145" i="2"/>
  <c r="H145" i="2"/>
  <c r="K145" i="2" s="1"/>
  <c r="G145" i="2"/>
  <c r="F145" i="2"/>
  <c r="E145" i="2"/>
  <c r="D145" i="2"/>
  <c r="C145" i="2"/>
  <c r="B145" i="2"/>
  <c r="K144" i="2"/>
  <c r="J144" i="2"/>
  <c r="I144" i="2"/>
  <c r="H144" i="2"/>
  <c r="G144" i="2"/>
  <c r="F144" i="2"/>
  <c r="E144" i="2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J142" i="2" s="1"/>
  <c r="F142" i="2"/>
  <c r="I142" i="2" s="1"/>
  <c r="E142" i="2"/>
  <c r="K142" i="2" s="1"/>
  <c r="D142" i="2"/>
  <c r="C142" i="2"/>
  <c r="B142" i="2"/>
  <c r="I141" i="2"/>
  <c r="H141" i="2"/>
  <c r="K141" i="2" s="1"/>
  <c r="G141" i="2"/>
  <c r="F141" i="2"/>
  <c r="E141" i="2"/>
  <c r="D141" i="2"/>
  <c r="J141" i="2" s="1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H138" i="2"/>
  <c r="G138" i="2"/>
  <c r="J138" i="2" s="1"/>
  <c r="F138" i="2"/>
  <c r="I138" i="2" s="1"/>
  <c r="E138" i="2"/>
  <c r="K138" i="2" s="1"/>
  <c r="D138" i="2"/>
  <c r="C138" i="2"/>
  <c r="B138" i="2"/>
  <c r="I137" i="2"/>
  <c r="H137" i="2"/>
  <c r="K137" i="2" s="1"/>
  <c r="G137" i="2"/>
  <c r="F137" i="2"/>
  <c r="E137" i="2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H134" i="2"/>
  <c r="G134" i="2"/>
  <c r="J134" i="2" s="1"/>
  <c r="F134" i="2"/>
  <c r="I134" i="2" s="1"/>
  <c r="E134" i="2"/>
  <c r="K134" i="2" s="1"/>
  <c r="D134" i="2"/>
  <c r="C134" i="2"/>
  <c r="B134" i="2"/>
  <c r="I133" i="2"/>
  <c r="H133" i="2"/>
  <c r="K133" i="2" s="1"/>
  <c r="G133" i="2"/>
  <c r="F133" i="2"/>
  <c r="E133" i="2"/>
  <c r="D133" i="2"/>
  <c r="J133" i="2" s="1"/>
  <c r="C133" i="2"/>
  <c r="B133" i="2"/>
  <c r="K132" i="2"/>
  <c r="J132" i="2"/>
  <c r="I132" i="2"/>
  <c r="H132" i="2"/>
  <c r="G132" i="2"/>
  <c r="F132" i="2"/>
  <c r="E132" i="2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J130" i="2" s="1"/>
  <c r="F130" i="2"/>
  <c r="I130" i="2" s="1"/>
  <c r="E130" i="2"/>
  <c r="K130" i="2" s="1"/>
  <c r="D130" i="2"/>
  <c r="C130" i="2"/>
  <c r="B130" i="2"/>
  <c r="I129" i="2"/>
  <c r="H129" i="2"/>
  <c r="K129" i="2" s="1"/>
  <c r="G129" i="2"/>
  <c r="F129" i="2"/>
  <c r="E129" i="2"/>
  <c r="D129" i="2"/>
  <c r="C129" i="2"/>
  <c r="B129" i="2"/>
  <c r="K128" i="2"/>
  <c r="J128" i="2"/>
  <c r="I128" i="2"/>
  <c r="H128" i="2"/>
  <c r="G128" i="2"/>
  <c r="F128" i="2"/>
  <c r="E128" i="2"/>
  <c r="D128" i="2"/>
  <c r="C128" i="2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J126" i="2" s="1"/>
  <c r="F126" i="2"/>
  <c r="I126" i="2" s="1"/>
  <c r="E126" i="2"/>
  <c r="K126" i="2" s="1"/>
  <c r="D126" i="2"/>
  <c r="C126" i="2"/>
  <c r="B126" i="2"/>
  <c r="I125" i="2"/>
  <c r="H125" i="2"/>
  <c r="K125" i="2" s="1"/>
  <c r="G125" i="2"/>
  <c r="F125" i="2"/>
  <c r="E125" i="2"/>
  <c r="D125" i="2"/>
  <c r="J125" i="2" s="1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K123" i="2"/>
  <c r="H123" i="2"/>
  <c r="G123" i="2"/>
  <c r="F123" i="2"/>
  <c r="E123" i="2"/>
  <c r="D123" i="2"/>
  <c r="J123" i="2" s="1"/>
  <c r="C123" i="2"/>
  <c r="I123" i="2" s="1"/>
  <c r="B123" i="2"/>
  <c r="H122" i="2"/>
  <c r="G122" i="2"/>
  <c r="J122" i="2" s="1"/>
  <c r="F122" i="2"/>
  <c r="I122" i="2" s="1"/>
  <c r="E122" i="2"/>
  <c r="K122" i="2" s="1"/>
  <c r="D122" i="2"/>
  <c r="C122" i="2"/>
  <c r="B122" i="2"/>
  <c r="I121" i="2"/>
  <c r="H121" i="2"/>
  <c r="K121" i="2" s="1"/>
  <c r="G121" i="2"/>
  <c r="F121" i="2"/>
  <c r="E121" i="2"/>
  <c r="D121" i="2"/>
  <c r="C121" i="2"/>
  <c r="B121" i="2"/>
  <c r="K120" i="2"/>
  <c r="J120" i="2"/>
  <c r="I120" i="2"/>
  <c r="H120" i="2"/>
  <c r="G120" i="2"/>
  <c r="F120" i="2"/>
  <c r="E120" i="2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J118" i="2" s="1"/>
  <c r="F118" i="2"/>
  <c r="I118" i="2" s="1"/>
  <c r="E118" i="2"/>
  <c r="K118" i="2" s="1"/>
  <c r="D118" i="2"/>
  <c r="C118" i="2"/>
  <c r="B118" i="2"/>
  <c r="I117" i="2"/>
  <c r="H117" i="2"/>
  <c r="K117" i="2" s="1"/>
  <c r="G117" i="2"/>
  <c r="F117" i="2"/>
  <c r="E117" i="2"/>
  <c r="D117" i="2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G114" i="2"/>
  <c r="J114" i="2" s="1"/>
  <c r="F114" i="2"/>
  <c r="I114" i="2" s="1"/>
  <c r="E114" i="2"/>
  <c r="K114" i="2" s="1"/>
  <c r="D114" i="2"/>
  <c r="C114" i="2"/>
  <c r="B114" i="2"/>
  <c r="I113" i="2"/>
  <c r="H113" i="2"/>
  <c r="K113" i="2" s="1"/>
  <c r="G113" i="2"/>
  <c r="F113" i="2"/>
  <c r="E113" i="2"/>
  <c r="D113" i="2"/>
  <c r="C113" i="2"/>
  <c r="B113" i="2"/>
  <c r="K112" i="2"/>
  <c r="J112" i="2"/>
  <c r="I112" i="2"/>
  <c r="H112" i="2"/>
  <c r="G112" i="2"/>
  <c r="F112" i="2"/>
  <c r="E112" i="2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J110" i="2" s="1"/>
  <c r="F110" i="2"/>
  <c r="I110" i="2" s="1"/>
  <c r="E110" i="2"/>
  <c r="K110" i="2" s="1"/>
  <c r="D110" i="2"/>
  <c r="C110" i="2"/>
  <c r="B110" i="2"/>
  <c r="I109" i="2"/>
  <c r="H109" i="2"/>
  <c r="K109" i="2" s="1"/>
  <c r="G109" i="2"/>
  <c r="F109" i="2"/>
  <c r="E109" i="2"/>
  <c r="D109" i="2"/>
  <c r="J109" i="2" s="1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H106" i="2"/>
  <c r="G106" i="2"/>
  <c r="J106" i="2" s="1"/>
  <c r="F106" i="2"/>
  <c r="I106" i="2" s="1"/>
  <c r="E106" i="2"/>
  <c r="K106" i="2" s="1"/>
  <c r="D106" i="2"/>
  <c r="C106" i="2"/>
  <c r="B106" i="2"/>
  <c r="I105" i="2"/>
  <c r="H105" i="2"/>
  <c r="K105" i="2" s="1"/>
  <c r="G105" i="2"/>
  <c r="F105" i="2"/>
  <c r="E105" i="2"/>
  <c r="D105" i="2"/>
  <c r="J105" i="2" s="1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H102" i="2"/>
  <c r="G102" i="2"/>
  <c r="J102" i="2" s="1"/>
  <c r="F102" i="2"/>
  <c r="I102" i="2" s="1"/>
  <c r="E102" i="2"/>
  <c r="K102" i="2" s="1"/>
  <c r="D102" i="2"/>
  <c r="C102" i="2"/>
  <c r="B102" i="2"/>
  <c r="I101" i="2"/>
  <c r="H101" i="2"/>
  <c r="K101" i="2" s="1"/>
  <c r="G101" i="2"/>
  <c r="F101" i="2"/>
  <c r="E101" i="2"/>
  <c r="D101" i="2"/>
  <c r="J101" i="2" s="1"/>
  <c r="C101" i="2"/>
  <c r="B101" i="2"/>
  <c r="K100" i="2"/>
  <c r="J100" i="2"/>
  <c r="I100" i="2"/>
  <c r="H100" i="2"/>
  <c r="G100" i="2"/>
  <c r="F100" i="2"/>
  <c r="E100" i="2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H98" i="2"/>
  <c r="G98" i="2"/>
  <c r="J98" i="2" s="1"/>
  <c r="F98" i="2"/>
  <c r="I98" i="2" s="1"/>
  <c r="E98" i="2"/>
  <c r="K98" i="2" s="1"/>
  <c r="D98" i="2"/>
  <c r="C98" i="2"/>
  <c r="B98" i="2"/>
  <c r="I97" i="2"/>
  <c r="H97" i="2"/>
  <c r="K97" i="2" s="1"/>
  <c r="G97" i="2"/>
  <c r="F97" i="2"/>
  <c r="E97" i="2"/>
  <c r="D97" i="2"/>
  <c r="C97" i="2"/>
  <c r="B97" i="2"/>
  <c r="K96" i="2"/>
  <c r="J96" i="2"/>
  <c r="I96" i="2"/>
  <c r="H96" i="2"/>
  <c r="G96" i="2"/>
  <c r="F96" i="2"/>
  <c r="E96" i="2"/>
  <c r="D96" i="2"/>
  <c r="C96" i="2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J94" i="2" s="1"/>
  <c r="F94" i="2"/>
  <c r="I94" i="2" s="1"/>
  <c r="E94" i="2"/>
  <c r="K94" i="2" s="1"/>
  <c r="D94" i="2"/>
  <c r="C94" i="2"/>
  <c r="B94" i="2"/>
  <c r="I93" i="2"/>
  <c r="H93" i="2"/>
  <c r="K93" i="2" s="1"/>
  <c r="G93" i="2"/>
  <c r="F93" i="2"/>
  <c r="E93" i="2"/>
  <c r="D93" i="2"/>
  <c r="J93" i="2" s="1"/>
  <c r="C93" i="2"/>
  <c r="B93" i="2"/>
  <c r="K92" i="2"/>
  <c r="J92" i="2"/>
  <c r="H92" i="2"/>
  <c r="G92" i="2"/>
  <c r="F92" i="2"/>
  <c r="E92" i="2"/>
  <c r="D92" i="2"/>
  <c r="C92" i="2"/>
  <c r="I92" i="2" s="1"/>
  <c r="B92" i="2"/>
  <c r="K91" i="2"/>
  <c r="H91" i="2"/>
  <c r="G91" i="2"/>
  <c r="F91" i="2"/>
  <c r="E91" i="2"/>
  <c r="D91" i="2"/>
  <c r="J91" i="2" s="1"/>
  <c r="C91" i="2"/>
  <c r="I91" i="2" s="1"/>
  <c r="B91" i="2"/>
  <c r="H90" i="2"/>
  <c r="G90" i="2"/>
  <c r="J90" i="2" s="1"/>
  <c r="F90" i="2"/>
  <c r="I90" i="2" s="1"/>
  <c r="E90" i="2"/>
  <c r="K90" i="2" s="1"/>
  <c r="D90" i="2"/>
  <c r="C90" i="2"/>
  <c r="B90" i="2"/>
  <c r="I89" i="2"/>
  <c r="H89" i="2"/>
  <c r="K89" i="2" s="1"/>
  <c r="G89" i="2"/>
  <c r="F89" i="2"/>
  <c r="E89" i="2"/>
  <c r="D89" i="2"/>
  <c r="C89" i="2"/>
  <c r="B89" i="2"/>
  <c r="K88" i="2"/>
  <c r="J88" i="2"/>
  <c r="I88" i="2"/>
  <c r="H88" i="2"/>
  <c r="G88" i="2"/>
  <c r="F88" i="2"/>
  <c r="E88" i="2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J86" i="2" s="1"/>
  <c r="F86" i="2"/>
  <c r="I86" i="2" s="1"/>
  <c r="E86" i="2"/>
  <c r="K86" i="2" s="1"/>
  <c r="D86" i="2"/>
  <c r="C86" i="2"/>
  <c r="B86" i="2"/>
  <c r="I85" i="2"/>
  <c r="H85" i="2"/>
  <c r="K85" i="2" s="1"/>
  <c r="G85" i="2"/>
  <c r="F85" i="2"/>
  <c r="E85" i="2"/>
  <c r="D85" i="2"/>
  <c r="C85" i="2"/>
  <c r="B85" i="2"/>
  <c r="K84" i="2"/>
  <c r="J84" i="2"/>
  <c r="H84" i="2"/>
  <c r="G84" i="2"/>
  <c r="F84" i="2"/>
  <c r="E84" i="2"/>
  <c r="D84" i="2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H82" i="2"/>
  <c r="G82" i="2"/>
  <c r="J82" i="2" s="1"/>
  <c r="F82" i="2"/>
  <c r="I82" i="2" s="1"/>
  <c r="E82" i="2"/>
  <c r="K82" i="2" s="1"/>
  <c r="D82" i="2"/>
  <c r="C82" i="2"/>
  <c r="B82" i="2"/>
  <c r="I81" i="2"/>
  <c r="H81" i="2"/>
  <c r="K81" i="2" s="1"/>
  <c r="G81" i="2"/>
  <c r="F81" i="2"/>
  <c r="E81" i="2"/>
  <c r="D81" i="2"/>
  <c r="C81" i="2"/>
  <c r="B81" i="2"/>
  <c r="K80" i="2"/>
  <c r="J80" i="2"/>
  <c r="I80" i="2"/>
  <c r="H80" i="2"/>
  <c r="G80" i="2"/>
  <c r="F80" i="2"/>
  <c r="E80" i="2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J78" i="2" s="1"/>
  <c r="F78" i="2"/>
  <c r="I78" i="2" s="1"/>
  <c r="E78" i="2"/>
  <c r="K78" i="2" s="1"/>
  <c r="D78" i="2"/>
  <c r="C78" i="2"/>
  <c r="B78" i="2"/>
  <c r="I77" i="2"/>
  <c r="H77" i="2"/>
  <c r="K77" i="2" s="1"/>
  <c r="G77" i="2"/>
  <c r="F77" i="2"/>
  <c r="E77" i="2"/>
  <c r="D77" i="2"/>
  <c r="J77" i="2" s="1"/>
  <c r="C77" i="2"/>
  <c r="B77" i="2"/>
  <c r="K76" i="2"/>
  <c r="J76" i="2"/>
  <c r="H76" i="2"/>
  <c r="G76" i="2"/>
  <c r="F76" i="2"/>
  <c r="E76" i="2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J74" i="2" s="1"/>
  <c r="F74" i="2"/>
  <c r="I74" i="2" s="1"/>
  <c r="E74" i="2"/>
  <c r="K74" i="2" s="1"/>
  <c r="D74" i="2"/>
  <c r="C74" i="2"/>
  <c r="B74" i="2"/>
  <c r="I73" i="2"/>
  <c r="H73" i="2"/>
  <c r="K73" i="2" s="1"/>
  <c r="G73" i="2"/>
  <c r="F73" i="2"/>
  <c r="E73" i="2"/>
  <c r="D73" i="2"/>
  <c r="J73" i="2" s="1"/>
  <c r="C73" i="2"/>
  <c r="B73" i="2"/>
  <c r="K72" i="2"/>
  <c r="J72" i="2"/>
  <c r="H72" i="2"/>
  <c r="G72" i="2"/>
  <c r="F72" i="2"/>
  <c r="E72" i="2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H70" i="2"/>
  <c r="G70" i="2"/>
  <c r="J70" i="2" s="1"/>
  <c r="F70" i="2"/>
  <c r="I70" i="2" s="1"/>
  <c r="E70" i="2"/>
  <c r="K70" i="2" s="1"/>
  <c r="D70" i="2"/>
  <c r="C70" i="2"/>
  <c r="B70" i="2"/>
  <c r="I69" i="2"/>
  <c r="H69" i="2"/>
  <c r="K69" i="2" s="1"/>
  <c r="G69" i="2"/>
  <c r="F69" i="2"/>
  <c r="E69" i="2"/>
  <c r="D69" i="2"/>
  <c r="J69" i="2" s="1"/>
  <c r="C69" i="2"/>
  <c r="B69" i="2"/>
  <c r="K68" i="2"/>
  <c r="J68" i="2"/>
  <c r="I68" i="2"/>
  <c r="H68" i="2"/>
  <c r="G68" i="2"/>
  <c r="F68" i="2"/>
  <c r="E68" i="2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H66" i="2"/>
  <c r="G66" i="2"/>
  <c r="J66" i="2" s="1"/>
  <c r="F66" i="2"/>
  <c r="I66" i="2" s="1"/>
  <c r="E66" i="2"/>
  <c r="K66" i="2" s="1"/>
  <c r="D66" i="2"/>
  <c r="C66" i="2"/>
  <c r="B66" i="2"/>
  <c r="I65" i="2"/>
  <c r="H65" i="2"/>
  <c r="K65" i="2" s="1"/>
  <c r="G65" i="2"/>
  <c r="F65" i="2"/>
  <c r="E65" i="2"/>
  <c r="D65" i="2"/>
  <c r="C65" i="2"/>
  <c r="B65" i="2"/>
  <c r="K64" i="2"/>
  <c r="J64" i="2"/>
  <c r="I64" i="2"/>
  <c r="H64" i="2"/>
  <c r="G64" i="2"/>
  <c r="F64" i="2"/>
  <c r="E64" i="2"/>
  <c r="D64" i="2"/>
  <c r="C64" i="2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J62" i="2" s="1"/>
  <c r="F62" i="2"/>
  <c r="I62" i="2" s="1"/>
  <c r="E62" i="2"/>
  <c r="K62" i="2" s="1"/>
  <c r="D62" i="2"/>
  <c r="C62" i="2"/>
  <c r="B62" i="2"/>
  <c r="I61" i="2"/>
  <c r="H61" i="2"/>
  <c r="K61" i="2" s="1"/>
  <c r="G61" i="2"/>
  <c r="F61" i="2"/>
  <c r="E61" i="2"/>
  <c r="D61" i="2"/>
  <c r="J61" i="2" s="1"/>
  <c r="C61" i="2"/>
  <c r="B61" i="2"/>
  <c r="K60" i="2"/>
  <c r="J60" i="2"/>
  <c r="H60" i="2"/>
  <c r="G60" i="2"/>
  <c r="F60" i="2"/>
  <c r="E60" i="2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H58" i="2"/>
  <c r="G58" i="2"/>
  <c r="J58" i="2" s="1"/>
  <c r="F58" i="2"/>
  <c r="I58" i="2" s="1"/>
  <c r="E58" i="2"/>
  <c r="K58" i="2" s="1"/>
  <c r="D58" i="2"/>
  <c r="C58" i="2"/>
  <c r="B58" i="2"/>
  <c r="I57" i="2"/>
  <c r="H57" i="2"/>
  <c r="K57" i="2" s="1"/>
  <c r="G57" i="2"/>
  <c r="F57" i="2"/>
  <c r="E57" i="2"/>
  <c r="D57" i="2"/>
  <c r="C57" i="2"/>
  <c r="B57" i="2"/>
  <c r="K56" i="2"/>
  <c r="J56" i="2"/>
  <c r="I56" i="2"/>
  <c r="H56" i="2"/>
  <c r="G56" i="2"/>
  <c r="F56" i="2"/>
  <c r="E56" i="2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J54" i="2" s="1"/>
  <c r="F54" i="2"/>
  <c r="I54" i="2" s="1"/>
  <c r="E54" i="2"/>
  <c r="K54" i="2" s="1"/>
  <c r="D54" i="2"/>
  <c r="C54" i="2"/>
  <c r="B54" i="2"/>
  <c r="I53" i="2"/>
  <c r="H53" i="2"/>
  <c r="K53" i="2" s="1"/>
  <c r="G53" i="2"/>
  <c r="F53" i="2"/>
  <c r="E53" i="2"/>
  <c r="D53" i="2"/>
  <c r="C53" i="2"/>
  <c r="B53" i="2"/>
  <c r="K52" i="2"/>
  <c r="J52" i="2"/>
  <c r="I52" i="2"/>
  <c r="H52" i="2"/>
  <c r="G52" i="2"/>
  <c r="F52" i="2"/>
  <c r="E52" i="2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H50" i="2"/>
  <c r="G50" i="2"/>
  <c r="F50" i="2"/>
  <c r="I50" i="2" s="1"/>
  <c r="E50" i="2"/>
  <c r="K50" i="2" s="1"/>
  <c r="D50" i="2"/>
  <c r="J50" i="2" s="1"/>
  <c r="C50" i="2"/>
  <c r="B50" i="2"/>
  <c r="H49" i="2"/>
  <c r="K49" i="2" s="1"/>
  <c r="G49" i="2"/>
  <c r="F49" i="2"/>
  <c r="I49" i="2" s="1"/>
  <c r="E49" i="2"/>
  <c r="D49" i="2"/>
  <c r="J49" i="2" s="1"/>
  <c r="C49" i="2"/>
  <c r="B49" i="2"/>
  <c r="J48" i="2"/>
  <c r="H48" i="2"/>
  <c r="K48" i="2" s="1"/>
  <c r="G48" i="2"/>
  <c r="F48" i="2"/>
  <c r="I48" i="2" s="1"/>
  <c r="E48" i="2"/>
  <c r="D48" i="2"/>
  <c r="C48" i="2"/>
  <c r="B48" i="2"/>
  <c r="J47" i="2"/>
  <c r="H47" i="2"/>
  <c r="G47" i="2"/>
  <c r="F47" i="2"/>
  <c r="E47" i="2"/>
  <c r="K47" i="2" s="1"/>
  <c r="D47" i="2"/>
  <c r="C47" i="2"/>
  <c r="I47" i="2" s="1"/>
  <c r="B47" i="2"/>
  <c r="H46" i="2"/>
  <c r="G46" i="2"/>
  <c r="J46" i="2" s="1"/>
  <c r="F46" i="2"/>
  <c r="I46" i="2" s="1"/>
  <c r="E46" i="2"/>
  <c r="K46" i="2" s="1"/>
  <c r="D46" i="2"/>
  <c r="C46" i="2"/>
  <c r="B46" i="2"/>
  <c r="I45" i="2"/>
  <c r="H45" i="2"/>
  <c r="K45" i="2" s="1"/>
  <c r="G45" i="2"/>
  <c r="F45" i="2"/>
  <c r="E45" i="2"/>
  <c r="D45" i="2"/>
  <c r="C45" i="2"/>
  <c r="B45" i="2"/>
  <c r="K44" i="2"/>
  <c r="J44" i="2"/>
  <c r="I44" i="2"/>
  <c r="H44" i="2"/>
  <c r="G44" i="2"/>
  <c r="F44" i="2"/>
  <c r="E44" i="2"/>
  <c r="D44" i="2"/>
  <c r="C44" i="2"/>
  <c r="B44" i="2"/>
  <c r="H43" i="2"/>
  <c r="K43" i="2" s="1"/>
  <c r="G43" i="2"/>
  <c r="F43" i="2"/>
  <c r="E43" i="2"/>
  <c r="D43" i="2"/>
  <c r="J43" i="2" s="1"/>
  <c r="C43" i="2"/>
  <c r="I43" i="2" s="1"/>
  <c r="B43" i="2"/>
  <c r="H42" i="2"/>
  <c r="G42" i="2"/>
  <c r="F42" i="2"/>
  <c r="I42" i="2" s="1"/>
  <c r="E42" i="2"/>
  <c r="K42" i="2" s="1"/>
  <c r="D42" i="2"/>
  <c r="J42" i="2" s="1"/>
  <c r="C42" i="2"/>
  <c r="B42" i="2"/>
  <c r="H41" i="2"/>
  <c r="K41" i="2" s="1"/>
  <c r="G41" i="2"/>
  <c r="F41" i="2"/>
  <c r="I41" i="2" s="1"/>
  <c r="E41" i="2"/>
  <c r="D41" i="2"/>
  <c r="J41" i="2" s="1"/>
  <c r="C41" i="2"/>
  <c r="B41" i="2"/>
  <c r="J40" i="2"/>
  <c r="H40" i="2"/>
  <c r="K40" i="2" s="1"/>
  <c r="G40" i="2"/>
  <c r="F40" i="2"/>
  <c r="E40" i="2"/>
  <c r="D40" i="2"/>
  <c r="C40" i="2"/>
  <c r="I40" i="2" s="1"/>
  <c r="B40" i="2"/>
  <c r="J39" i="2"/>
  <c r="H39" i="2"/>
  <c r="G39" i="2"/>
  <c r="F39" i="2"/>
  <c r="E39" i="2"/>
  <c r="K39" i="2" s="1"/>
  <c r="D39" i="2"/>
  <c r="C39" i="2"/>
  <c r="I39" i="2" s="1"/>
  <c r="B39" i="2"/>
  <c r="H38" i="2"/>
  <c r="G38" i="2"/>
  <c r="J38" i="2" s="1"/>
  <c r="F38" i="2"/>
  <c r="I38" i="2" s="1"/>
  <c r="E38" i="2"/>
  <c r="K38" i="2" s="1"/>
  <c r="D38" i="2"/>
  <c r="C38" i="2"/>
  <c r="B38" i="2"/>
  <c r="H37" i="2"/>
  <c r="K37" i="2" s="1"/>
  <c r="G37" i="2"/>
  <c r="F37" i="2"/>
  <c r="I37" i="2" s="1"/>
  <c r="E37" i="2"/>
  <c r="D37" i="2"/>
  <c r="C37" i="2"/>
  <c r="B37" i="2"/>
  <c r="J36" i="2"/>
  <c r="I36" i="2"/>
  <c r="H36" i="2"/>
  <c r="K36" i="2" s="1"/>
  <c r="G36" i="2"/>
  <c r="F36" i="2"/>
  <c r="E36" i="2"/>
  <c r="D36" i="2"/>
  <c r="C36" i="2"/>
  <c r="B36" i="2"/>
  <c r="J35" i="2"/>
  <c r="H35" i="2"/>
  <c r="K35" i="2" s="1"/>
  <c r="G35" i="2"/>
  <c r="F35" i="2"/>
  <c r="E35" i="2"/>
  <c r="D35" i="2"/>
  <c r="C35" i="2"/>
  <c r="I35" i="2" s="1"/>
  <c r="B35" i="2"/>
  <c r="J34" i="2"/>
  <c r="H34" i="2"/>
  <c r="G34" i="2"/>
  <c r="F34" i="2"/>
  <c r="I34" i="2" s="1"/>
  <c r="E34" i="2"/>
  <c r="K34" i="2" s="1"/>
  <c r="D34" i="2"/>
  <c r="C34" i="2"/>
  <c r="B34" i="2"/>
  <c r="H33" i="2"/>
  <c r="K33" i="2" s="1"/>
  <c r="G33" i="2"/>
  <c r="F33" i="2"/>
  <c r="I33" i="2" s="1"/>
  <c r="E33" i="2"/>
  <c r="D33" i="2"/>
  <c r="J33" i="2" s="1"/>
  <c r="C33" i="2"/>
  <c r="B33" i="2"/>
  <c r="J32" i="2"/>
  <c r="H32" i="2"/>
  <c r="K32" i="2" s="1"/>
  <c r="G32" i="2"/>
  <c r="F32" i="2"/>
  <c r="E32" i="2"/>
  <c r="D32" i="2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J30" i="2"/>
  <c r="H30" i="2"/>
  <c r="G30" i="2"/>
  <c r="F30" i="2"/>
  <c r="I30" i="2" s="1"/>
  <c r="E30" i="2"/>
  <c r="K30" i="2" s="1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F28" i="2"/>
  <c r="I28" i="2" s="1"/>
  <c r="E28" i="2"/>
  <c r="K28" i="2" s="1"/>
  <c r="D28" i="2"/>
  <c r="J28" i="2" s="1"/>
  <c r="C28" i="2"/>
  <c r="B28" i="2"/>
  <c r="J27" i="2"/>
  <c r="H27" i="2"/>
  <c r="K27" i="2" s="1"/>
  <c r="G27" i="2"/>
  <c r="F27" i="2"/>
  <c r="E27" i="2"/>
  <c r="D27" i="2"/>
  <c r="C27" i="2"/>
  <c r="I27" i="2" s="1"/>
  <c r="B27" i="2"/>
  <c r="J26" i="2"/>
  <c r="H26" i="2"/>
  <c r="G26" i="2"/>
  <c r="F26" i="2"/>
  <c r="E26" i="2"/>
  <c r="K26" i="2" s="1"/>
  <c r="D26" i="2"/>
  <c r="C26" i="2"/>
  <c r="I26" i="2" s="1"/>
  <c r="B26" i="2"/>
  <c r="J25" i="2"/>
  <c r="H25" i="2"/>
  <c r="G25" i="2"/>
  <c r="F25" i="2"/>
  <c r="E25" i="2"/>
  <c r="K25" i="2" s="1"/>
  <c r="D25" i="2"/>
  <c r="C25" i="2"/>
  <c r="I25" i="2" s="1"/>
  <c r="B25" i="2"/>
  <c r="H24" i="2"/>
  <c r="G24" i="2"/>
  <c r="F24" i="2"/>
  <c r="I24" i="2" s="1"/>
  <c r="E24" i="2"/>
  <c r="K24" i="2" s="1"/>
  <c r="D24" i="2"/>
  <c r="J24" i="2" s="1"/>
  <c r="C24" i="2"/>
  <c r="B24" i="2"/>
  <c r="J23" i="2"/>
  <c r="H23" i="2"/>
  <c r="K23" i="2" s="1"/>
  <c r="G23" i="2"/>
  <c r="F23" i="2"/>
  <c r="E23" i="2"/>
  <c r="D23" i="2"/>
  <c r="C23" i="2"/>
  <c r="I23" i="2" s="1"/>
  <c r="B23" i="2"/>
  <c r="J22" i="2"/>
  <c r="H22" i="2"/>
  <c r="G22" i="2"/>
  <c r="F22" i="2"/>
  <c r="E22" i="2"/>
  <c r="K22" i="2" s="1"/>
  <c r="D22" i="2"/>
  <c r="C22" i="2"/>
  <c r="I22" i="2" s="1"/>
  <c r="B22" i="2"/>
  <c r="J21" i="2"/>
  <c r="H21" i="2"/>
  <c r="G21" i="2"/>
  <c r="F21" i="2"/>
  <c r="E21" i="2"/>
  <c r="K21" i="2" s="1"/>
  <c r="D21" i="2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J19" i="2"/>
  <c r="H19" i="2"/>
  <c r="K19" i="2" s="1"/>
  <c r="G19" i="2"/>
  <c r="F19" i="2"/>
  <c r="E19" i="2"/>
  <c r="D19" i="2"/>
  <c r="C19" i="2"/>
  <c r="I19" i="2" s="1"/>
  <c r="B19" i="2"/>
  <c r="J18" i="2"/>
  <c r="H18" i="2"/>
  <c r="G18" i="2"/>
  <c r="F18" i="2"/>
  <c r="E18" i="2"/>
  <c r="K18" i="2" s="1"/>
  <c r="D18" i="2"/>
  <c r="C18" i="2"/>
  <c r="I18" i="2" s="1"/>
  <c r="B18" i="2"/>
  <c r="J17" i="2"/>
  <c r="H17" i="2"/>
  <c r="G17" i="2"/>
  <c r="F17" i="2"/>
  <c r="E17" i="2"/>
  <c r="K17" i="2" s="1"/>
  <c r="D17" i="2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J15" i="2"/>
  <c r="H15" i="2"/>
  <c r="K15" i="2" s="1"/>
  <c r="G15" i="2"/>
  <c r="F15" i="2"/>
  <c r="E15" i="2"/>
  <c r="D15" i="2"/>
  <c r="C15" i="2"/>
  <c r="I15" i="2" s="1"/>
  <c r="B15" i="2"/>
  <c r="J14" i="2"/>
  <c r="H14" i="2"/>
  <c r="G14" i="2"/>
  <c r="F14" i="2"/>
  <c r="E14" i="2"/>
  <c r="K14" i="2" s="1"/>
  <c r="D14" i="2"/>
  <c r="C14" i="2"/>
  <c r="I14" i="2" s="1"/>
  <c r="B14" i="2"/>
  <c r="J13" i="2"/>
  <c r="H13" i="2"/>
  <c r="G13" i="2"/>
  <c r="F13" i="2"/>
  <c r="E13" i="2"/>
  <c r="K13" i="2" s="1"/>
  <c r="D13" i="2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J11" i="2"/>
  <c r="H11" i="2"/>
  <c r="K11" i="2" s="1"/>
  <c r="G11" i="2"/>
  <c r="F11" i="2"/>
  <c r="E11" i="2"/>
  <c r="D11" i="2"/>
  <c r="C11" i="2"/>
  <c r="I11" i="2" s="1"/>
  <c r="B11" i="2"/>
  <c r="J10" i="2"/>
  <c r="H10" i="2"/>
  <c r="G10" i="2"/>
  <c r="F10" i="2"/>
  <c r="E10" i="2"/>
  <c r="K10" i="2" s="1"/>
  <c r="D10" i="2"/>
  <c r="C10" i="2"/>
  <c r="I10" i="2" s="1"/>
  <c r="B10" i="2"/>
  <c r="J9" i="2"/>
  <c r="H9" i="2"/>
  <c r="G9" i="2"/>
  <c r="G6" i="2" s="1"/>
  <c r="F9" i="2"/>
  <c r="E9" i="2"/>
  <c r="K9" i="2" s="1"/>
  <c r="D9" i="2"/>
  <c r="C9" i="2"/>
  <c r="I9" i="2" s="1"/>
  <c r="B9" i="2"/>
  <c r="H8" i="2"/>
  <c r="G8" i="2"/>
  <c r="F8" i="2"/>
  <c r="I8" i="2" s="1"/>
  <c r="E8" i="2"/>
  <c r="K8" i="2" s="1"/>
  <c r="D8" i="2"/>
  <c r="J8" i="2" s="1"/>
  <c r="C8" i="2"/>
  <c r="B8" i="2"/>
  <c r="J7" i="2"/>
  <c r="H7" i="2"/>
  <c r="K7" i="2" s="1"/>
  <c r="G7" i="2"/>
  <c r="F7" i="2"/>
  <c r="F6" i="2" s="1"/>
  <c r="E7" i="2"/>
  <c r="D7" i="2"/>
  <c r="C7" i="2"/>
  <c r="I7" i="2" s="1"/>
  <c r="B7" i="2"/>
  <c r="H6" i="2"/>
  <c r="F4" i="2"/>
  <c r="C4" i="2"/>
  <c r="I2" i="2"/>
  <c r="G2" i="2"/>
  <c r="J37" i="2" l="1"/>
  <c r="J65" i="2"/>
  <c r="J97" i="2"/>
  <c r="J129" i="2"/>
  <c r="J161" i="2"/>
  <c r="C6" i="2"/>
  <c r="I6" i="2" s="1"/>
  <c r="D6" i="2"/>
  <c r="J6" i="2" s="1"/>
  <c r="E6" i="2"/>
  <c r="K6" i="2" s="1"/>
  <c r="J145" i="2"/>
  <c r="J81" i="2"/>
  <c r="J113" i="2"/>
  <c r="J85" i="2"/>
  <c r="J117" i="2"/>
  <c r="J53" i="2"/>
  <c r="J45" i="2"/>
  <c r="J57" i="2"/>
  <c r="J89" i="2"/>
  <c r="J121" i="2"/>
  <c r="J153" i="2"/>
  <c r="K191" i="2"/>
  <c r="I194" i="2"/>
  <c r="K201" i="2"/>
  <c r="I204" i="2"/>
  <c r="I216" i="2"/>
  <c r="K231" i="2"/>
  <c r="K12" i="3"/>
  <c r="K28" i="3"/>
  <c r="K44" i="3"/>
  <c r="K60" i="3"/>
  <c r="K76" i="3"/>
  <c r="K87" i="3"/>
  <c r="K89" i="3"/>
  <c r="J90" i="3"/>
  <c r="I17" i="3"/>
  <c r="I33" i="3"/>
  <c r="I49" i="3"/>
  <c r="I65" i="3"/>
  <c r="K79" i="3"/>
  <c r="K81" i="3"/>
  <c r="J82" i="3"/>
  <c r="I178" i="2"/>
  <c r="K185" i="2"/>
  <c r="I188" i="2"/>
  <c r="K207" i="2"/>
  <c r="I210" i="2"/>
  <c r="K219" i="2"/>
  <c r="I224" i="2"/>
  <c r="K20" i="3"/>
  <c r="K36" i="3"/>
  <c r="K52" i="3"/>
  <c r="K68" i="3"/>
  <c r="K177" i="2"/>
  <c r="I180" i="2"/>
  <c r="K199" i="2"/>
  <c r="I202" i="2"/>
  <c r="K209" i="2"/>
  <c r="I212" i="2"/>
  <c r="K223" i="2"/>
  <c r="I232" i="2"/>
  <c r="K179" i="2"/>
  <c r="I182" i="2"/>
  <c r="K189" i="2"/>
  <c r="I192" i="2"/>
  <c r="K211" i="2"/>
  <c r="I214" i="2"/>
  <c r="K227" i="2"/>
  <c r="I13" i="3"/>
  <c r="I29" i="3"/>
  <c r="I45" i="3"/>
  <c r="I61" i="3"/>
  <c r="I77" i="3"/>
  <c r="K106" i="3"/>
  <c r="K107" i="3"/>
  <c r="K109" i="3"/>
  <c r="I114" i="3"/>
  <c r="I115" i="3"/>
  <c r="I119" i="3"/>
  <c r="I123" i="3"/>
  <c r="I127" i="3"/>
  <c r="I131" i="3"/>
  <c r="I135" i="3"/>
  <c r="I139" i="3"/>
  <c r="I143" i="3"/>
  <c r="I147" i="3"/>
  <c r="I151" i="3"/>
  <c r="I155" i="3"/>
  <c r="I82" i="3"/>
  <c r="I83" i="3"/>
  <c r="I90" i="3"/>
  <c r="I91" i="3"/>
  <c r="I92" i="3"/>
  <c r="K110" i="3"/>
  <c r="K111" i="3"/>
  <c r="K113" i="3"/>
  <c r="I118" i="3"/>
  <c r="I122" i="3"/>
  <c r="I126" i="3"/>
  <c r="I130" i="3"/>
  <c r="I134" i="3"/>
  <c r="I138" i="3"/>
  <c r="I142" i="3"/>
  <c r="I146" i="3"/>
  <c r="I150" i="3"/>
  <c r="I154" i="3"/>
  <c r="K82" i="3"/>
  <c r="K90" i="3"/>
  <c r="K91" i="3"/>
  <c r="I94" i="3"/>
  <c r="I95" i="3"/>
  <c r="I100" i="3"/>
  <c r="K118" i="3"/>
  <c r="K122" i="3"/>
  <c r="K126" i="3"/>
  <c r="K130" i="3"/>
  <c r="K134" i="3"/>
  <c r="K138" i="3"/>
  <c r="K142" i="3"/>
  <c r="K146" i="3"/>
  <c r="K150" i="3"/>
  <c r="K154" i="3"/>
  <c r="K93" i="3"/>
  <c r="I98" i="3"/>
  <c r="I99" i="3"/>
  <c r="I104" i="3"/>
  <c r="K86" i="3"/>
  <c r="K102" i="3"/>
  <c r="K103" i="3"/>
  <c r="K105" i="3"/>
  <c r="I110" i="3"/>
  <c r="I111" i="3"/>
  <c r="I116" i="3"/>
  <c r="J170" i="3"/>
  <c r="I160" i="3"/>
  <c r="K171" i="3"/>
  <c r="I174" i="3"/>
  <c r="I176" i="3"/>
  <c r="K187" i="3"/>
  <c r="I190" i="3"/>
  <c r="I192" i="3"/>
  <c r="K163" i="3"/>
  <c r="I166" i="3"/>
  <c r="I168" i="3"/>
  <c r="K179" i="3"/>
  <c r="I182" i="3"/>
  <c r="I184" i="3"/>
  <c r="K195" i="3"/>
  <c r="I198" i="3"/>
  <c r="K197" i="3"/>
  <c r="I202" i="3"/>
  <c r="I206" i="3"/>
  <c r="I210" i="3"/>
  <c r="I214" i="3"/>
  <c r="I218" i="3"/>
  <c r="I222" i="3"/>
  <c r="I226" i="3"/>
  <c r="I230" i="3"/>
  <c r="I234" i="3"/>
  <c r="I238" i="3"/>
  <c r="I242" i="3"/>
  <c r="I246" i="3"/>
  <c r="I250" i="3"/>
  <c r="I254" i="3"/>
  <c r="I258" i="3"/>
  <c r="I262" i="3"/>
  <c r="I266" i="3"/>
  <c r="I270" i="3"/>
  <c r="I274" i="3"/>
  <c r="I278" i="3"/>
  <c r="I282" i="3"/>
  <c r="I286" i="3"/>
  <c r="I290" i="3"/>
  <c r="I294" i="3"/>
  <c r="I298" i="3"/>
  <c r="I302" i="3"/>
  <c r="I306" i="3"/>
  <c r="I158" i="3"/>
  <c r="K167" i="3"/>
  <c r="I170" i="3"/>
  <c r="I172" i="3"/>
  <c r="K183" i="3"/>
  <c r="I186" i="3"/>
  <c r="I188" i="3"/>
  <c r="K199" i="3"/>
  <c r="K201" i="3"/>
  <c r="K205" i="3"/>
  <c r="K209" i="3"/>
  <c r="K213" i="3"/>
  <c r="K217" i="3"/>
  <c r="K221" i="3"/>
  <c r="K225" i="3"/>
  <c r="K229" i="3"/>
  <c r="K233" i="3"/>
  <c r="K237" i="3"/>
  <c r="K241" i="3"/>
  <c r="K245" i="3"/>
  <c r="K249" i="3"/>
  <c r="K253" i="3"/>
  <c r="K257" i="3"/>
  <c r="K261" i="3"/>
  <c r="K265" i="3"/>
  <c r="K269" i="3"/>
  <c r="K273" i="3"/>
  <c r="K277" i="3"/>
  <c r="K281" i="3"/>
  <c r="K285" i="3"/>
  <c r="K289" i="3"/>
  <c r="K293" i="3"/>
  <c r="K297" i="3"/>
  <c r="K301" i="3"/>
  <c r="K305" i="3"/>
  <c r="K169" i="3"/>
  <c r="K185" i="3"/>
  <c r="J318" i="3"/>
  <c r="K352" i="3"/>
  <c r="I361" i="3"/>
  <c r="K384" i="3"/>
  <c r="I393" i="3"/>
  <c r="K416" i="3"/>
  <c r="I425" i="3"/>
  <c r="I337" i="3"/>
  <c r="K360" i="3"/>
  <c r="I369" i="3"/>
  <c r="K392" i="3"/>
  <c r="I401" i="3"/>
  <c r="K424" i="3"/>
  <c r="I433" i="3"/>
  <c r="I307" i="3"/>
  <c r="J322" i="3"/>
  <c r="K332" i="3"/>
  <c r="I341" i="3"/>
  <c r="K364" i="3"/>
  <c r="I373" i="3"/>
  <c r="K396" i="3"/>
  <c r="I405" i="3"/>
  <c r="K428" i="3"/>
  <c r="I437" i="3"/>
  <c r="K306" i="3"/>
  <c r="K336" i="3"/>
  <c r="I345" i="3"/>
  <c r="K368" i="3"/>
  <c r="I377" i="3"/>
  <c r="K400" i="3"/>
  <c r="I409" i="3"/>
  <c r="K432" i="3"/>
  <c r="I441" i="3"/>
</calcChain>
</file>

<file path=xl/sharedStrings.xml><?xml version="1.0" encoding="utf-8"?>
<sst xmlns="http://schemas.openxmlformats.org/spreadsheetml/2006/main" count="266" uniqueCount="229">
  <si>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</si>
  <si>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</si>
  <si>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</si>
  <si>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</si>
  <si>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</si>
  <si>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</si>
  <si>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</si>
  <si>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</si>
  <si>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</si>
  <si>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</si>
  <si>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</si>
  <si>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</si>
  <si>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</si>
  <si>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</si>
  <si>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</si>
  <si>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</si>
  <si>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</si>
  <si>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</si>
  <si>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</si>
  <si>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</si>
  <si>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</si>
  <si>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</si>
  <si>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</si>
  <si>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</si>
  <si>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</si>
  <si>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</si>
  <si>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</si>
  <si>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</si>
  <si>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</si>
  <si>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</si>
  <si>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</si>
  <si>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</si>
  <si>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</si>
  <si>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</si>
  <si>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</si>
  <si>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</si>
  <si>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</si>
  <si>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</si>
  <si>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</si>
  <si>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</si>
  <si>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</si>
  <si>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</si>
  <si>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</si>
  <si>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</si>
  <si>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</si>
  <si>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</si>
  <si>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</si>
  <si>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</si>
  <si>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</si>
  <si>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</si>
  <si>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</si>
  <si>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</si>
  <si>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</si>
  <si>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</si>
  <si>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</si>
  <si>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BARNET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</si>
  <si>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</si>
  <si>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</si>
  <si>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</si>
  <si>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</si>
  <si>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</si>
  <si>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</si>
  <si>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</si>
  <si>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</si>
  <si>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</si>
  <si>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</si>
  <si>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</si>
  <si>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</si>
  <si>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</si>
  <si>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</si>
  <si>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</si>
  <si>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</si>
  <si>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</si>
  <si>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</si>
  <si>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</si>
  <si>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</si>
  <si>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</si>
  <si>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</si>
  <si>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</si>
  <si>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</si>
  <si>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</si>
  <si>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</si>
  <si>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</si>
  <si>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</si>
  <si>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</si>
  <si>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</si>
  <si>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</si>
  <si>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</si>
  <si>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</si>
  <si>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</si>
  <si>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</si>
  <si>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</si>
  <si>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</si>
  <si>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</si>
  <si>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</si>
  <si>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</si>
  <si>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</si>
  <si>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</si>
  <si>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</si>
  <si>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</si>
  <si>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</si>
  <si>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</si>
  <si>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</si>
  <si>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</si>
  <si>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GRAFTON</t>
  </si>
  <si>
    <t>GRAND ISLE</t>
  </si>
  <si>
    <t>GREENSBORO</t>
  </si>
  <si>
    <t>GROTON</t>
  </si>
  <si>
    <t>GUILFORD</t>
  </si>
  <si>
    <t>HALIFAX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</si>
  <si>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</si>
  <si>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</si>
  <si>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</si>
  <si>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</si>
  <si>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</si>
  <si>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</si>
  <si>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</si>
  <si>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</si>
  <si>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</si>
  <si>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</si>
  <si>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</si>
  <si>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</si>
  <si>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LINCOLN</t>
  </si>
  <si>
    <t>LONDONDERRY</t>
  </si>
  <si>
    <t>LOWELL</t>
  </si>
  <si>
    <t>LUDLOW</t>
  </si>
  <si>
    <t>LYNDON</t>
  </si>
  <si>
    <t>MANCHESTER</t>
  </si>
  <si>
    <t>MARSHFIELD</t>
  </si>
  <si>
    <t>MENDON</t>
  </si>
  <si>
    <t>MIDDLEBURY</t>
  </si>
  <si>
    <t>MIDDLESEX</t>
  </si>
  <si>
    <t>MIDDLETOWN SPRINGS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</si>
  <si>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</si>
  <si>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</si>
  <si>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</si>
  <si>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</si>
  <si>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</si>
  <si>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</si>
  <si>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</si>
  <si>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</si>
  <si>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</si>
  <si>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</si>
  <si>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</si>
  <si>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</si>
  <si>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</si>
  <si>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</si>
  <si>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</si>
  <si>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</si>
  <si>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</si>
  <si>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</si>
  <si>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</si>
  <si>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</si>
  <si>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</si>
  <si>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</si>
  <si>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</si>
  <si>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</si>
  <si>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</si>
  <si>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</si>
  <si>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</si>
  <si>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</si>
  <si>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</si>
  <si>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</si>
  <si>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</si>
  <si>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</si>
  <si>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</si>
  <si>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</si>
  <si>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</si>
  <si>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</si>
  <si>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</si>
  <si>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</si>
  <si>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</si>
  <si>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</si>
  <si>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</si>
  <si>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</si>
  <si>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</si>
  <si>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</si>
  <si>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</si>
  <si>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</si>
  <si>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</si>
  <si>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</si>
  <si>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</si>
  <si>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STRATTON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</si>
  <si>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</si>
  <si>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</si>
  <si>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</si>
  <si>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</si>
  <si>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</si>
  <si>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</si>
  <si>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</si>
  <si>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</si>
  <si>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</si>
  <si>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</si>
  <si>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</si>
  <si>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</si>
  <si>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</si>
  <si>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</si>
  <si>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</si>
  <si>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</si>
  <si>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</si>
  <si>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WESTFIELD</t>
  </si>
  <si>
    <t>WESTFORD</t>
  </si>
  <si>
    <t>WESTMINSTER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</si>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</sst>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44562</v>
      </c>
      <c r="F7" s="3" t="s">
        <v>3</v>
      </c>
      <c r="G7" s="5">
        <v>44651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01/01/2022 - 03/31/2022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01/01/2021 - 03/31/2021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9581075519.5</v>
      </c>
      <c r="D6" s="43">
        <f t="shared" si="0"/>
        <v>2059402852.0900002</v>
      </c>
      <c r="E6" s="44">
        <f t="shared" si="0"/>
        <v>56020407.333333351</v>
      </c>
      <c r="F6" s="42">
        <f t="shared" si="0"/>
        <v>8321723261.2799988</v>
      </c>
      <c r="G6" s="43">
        <f t="shared" si="0"/>
        <v>1907498524.78</v>
      </c>
      <c r="H6" s="44">
        <f t="shared" si="0"/>
        <v>53957330.833333328</v>
      </c>
      <c r="I6" s="20">
        <f t="shared" ref="I6:I69" si="1">IFERROR((C6-F6)/F6,"")</f>
        <v>0.15133310958315802</v>
      </c>
      <c r="J6" s="20">
        <f t="shared" ref="J6:J69" si="2">IFERROR((D6-G6)/G6,"")</f>
        <v>7.9635357687901726E-2</v>
      </c>
      <c r="K6" s="20">
        <f t="shared" ref="K6:K69" si="3">IFERROR((E6-H6)/H6,"")</f>
        <v>3.823533277382786E-2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239395246.16</v>
      </c>
      <c r="D7" s="50">
        <f>IF('County Data'!E2&gt;9,'County Data'!D2,"*")</f>
        <v>44588624.490000002</v>
      </c>
      <c r="E7" s="51">
        <f>IF('County Data'!G2&gt;9,'County Data'!F2,"*")</f>
        <v>1414745.4999999995</v>
      </c>
      <c r="F7" s="50">
        <f>IF('County Data'!I2&gt;9,'County Data'!H2,"*")</f>
        <v>207677256.25</v>
      </c>
      <c r="G7" s="50">
        <f>IF('County Data'!K2&gt;9,'County Data'!J2,"*")</f>
        <v>39911757.560000002</v>
      </c>
      <c r="H7" s="51">
        <f>IF('County Data'!M2&gt;9,'County Data'!L2,"*")</f>
        <v>1344591.9999999993</v>
      </c>
      <c r="I7" s="22">
        <f t="shared" si="1"/>
        <v>0.15272731584925298</v>
      </c>
      <c r="J7" s="22">
        <f t="shared" si="2"/>
        <v>0.11718017987479476</v>
      </c>
      <c r="K7" s="22">
        <f t="shared" si="3"/>
        <v>5.2174562990111702E-2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300884608.82999998</v>
      </c>
      <c r="D8" s="50">
        <f>IF('County Data'!E3&gt;9,'County Data'!D3,"*")</f>
        <v>85053015.549999997</v>
      </c>
      <c r="E8" s="51">
        <f>IF('County Data'!G3&gt;9,'County Data'!F3,"*")</f>
        <v>2114572.1666666665</v>
      </c>
      <c r="F8" s="50">
        <f>IF('County Data'!I3&gt;9,'County Data'!H3,"*")</f>
        <v>275910099.19</v>
      </c>
      <c r="G8" s="50">
        <f>IF('County Data'!K3&gt;9,'County Data'!J3,"*")</f>
        <v>82378582.329999998</v>
      </c>
      <c r="H8" s="51">
        <f>IF('County Data'!M3&gt;9,'County Data'!L3,"*")</f>
        <v>1603909.3333333326</v>
      </c>
      <c r="I8" s="22">
        <f t="shared" si="1"/>
        <v>9.0516837597893751E-2</v>
      </c>
      <c r="J8" s="22">
        <f t="shared" si="2"/>
        <v>3.2465152280558782E-2</v>
      </c>
      <c r="K8" s="22">
        <f t="shared" si="3"/>
        <v>0.31838634685917461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160878664.69</v>
      </c>
      <c r="D9" s="46">
        <f>IF('County Data'!E4&gt;9,'County Data'!D4,"*")</f>
        <v>37273722.140000001</v>
      </c>
      <c r="E9" s="47">
        <f>IF('County Data'!G4&gt;9,'County Data'!F4,"*")</f>
        <v>695056.66666666733</v>
      </c>
      <c r="F9" s="48">
        <f>IF('County Data'!I4&gt;9,'County Data'!H4,"*")</f>
        <v>148584746.09999999</v>
      </c>
      <c r="G9" s="46">
        <f>IF('County Data'!K4&gt;9,'County Data'!J4,"*")</f>
        <v>36179740.68</v>
      </c>
      <c r="H9" s="47">
        <f>IF('County Data'!M4&gt;9,'County Data'!L4,"*")</f>
        <v>708991.16666666663</v>
      </c>
      <c r="I9" s="9">
        <f t="shared" si="1"/>
        <v>8.2740112378197908E-2</v>
      </c>
      <c r="J9" s="9">
        <f t="shared" si="2"/>
        <v>3.0237404675615847E-2</v>
      </c>
      <c r="K9" s="9">
        <f t="shared" si="3"/>
        <v>-1.9653982524934093E-2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1748895412.8099999</v>
      </c>
      <c r="D10" s="50">
        <f>IF('County Data'!E5&gt;9,'County Data'!D5,"*")</f>
        <v>430700413.16000003</v>
      </c>
      <c r="E10" s="51">
        <f>IF('County Data'!G5&gt;9,'County Data'!F5,"*")</f>
        <v>14565163.000000004</v>
      </c>
      <c r="F10" s="50">
        <f>IF('County Data'!I5&gt;9,'County Data'!H5,"*")</f>
        <v>1562764939.6099999</v>
      </c>
      <c r="G10" s="50">
        <f>IF('County Data'!K5&gt;9,'County Data'!J5,"*")</f>
        <v>406813191.82999998</v>
      </c>
      <c r="H10" s="51">
        <f>IF('County Data'!M5&gt;9,'County Data'!L5,"*")</f>
        <v>14980724.333333332</v>
      </c>
      <c r="I10" s="22">
        <f t="shared" si="1"/>
        <v>0.11910330753033808</v>
      </c>
      <c r="J10" s="22">
        <f t="shared" si="2"/>
        <v>5.8717912323703825E-2</v>
      </c>
      <c r="K10" s="22">
        <f t="shared" si="3"/>
        <v>-2.7739735682117222E-2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5181699.6100000003</v>
      </c>
      <c r="D11" s="46">
        <f>IF('County Data'!E6&gt;9,'County Data'!D6,"*")</f>
        <v>1463290.26</v>
      </c>
      <c r="E11" s="47" t="str">
        <f>IF('County Data'!G6&gt;9,'County Data'!F6,"*")</f>
        <v>*</v>
      </c>
      <c r="F11" s="48">
        <f>IF('County Data'!I6&gt;9,'County Data'!H6,"*")</f>
        <v>5089156.83</v>
      </c>
      <c r="G11" s="46">
        <f>IF('County Data'!K6&gt;9,'County Data'!J6,"*")</f>
        <v>1679298.29</v>
      </c>
      <c r="H11" s="47">
        <f>IF('County Data'!M6&gt;9,'County Data'!L6,"*")</f>
        <v>9118.1666666666642</v>
      </c>
      <c r="I11" s="9">
        <f t="shared" si="1"/>
        <v>1.8184305002052818E-2</v>
      </c>
      <c r="J11" s="9">
        <f t="shared" si="2"/>
        <v>-0.12862993506650924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435381192.99000001</v>
      </c>
      <c r="D12" s="50">
        <f>IF('County Data'!E7&gt;9,'County Data'!D7,"*")</f>
        <v>67536934.549999997</v>
      </c>
      <c r="E12" s="51">
        <f>IF('County Data'!G7&gt;9,'County Data'!F7,"*")</f>
        <v>1059306.9999999998</v>
      </c>
      <c r="F12" s="50">
        <f>IF('County Data'!I7&gt;9,'County Data'!H7,"*")</f>
        <v>349722905.80000001</v>
      </c>
      <c r="G12" s="50">
        <f>IF('County Data'!K7&gt;9,'County Data'!J7,"*")</f>
        <v>64725473.899999999</v>
      </c>
      <c r="H12" s="51">
        <f>IF('County Data'!M7&gt;9,'County Data'!L7,"*")</f>
        <v>1478237.5000000009</v>
      </c>
      <c r="I12" s="22">
        <f t="shared" si="1"/>
        <v>0.24493187540591457</v>
      </c>
      <c r="J12" s="22">
        <f t="shared" si="2"/>
        <v>4.3436694713794882E-2</v>
      </c>
      <c r="K12" s="22">
        <f t="shared" si="3"/>
        <v>-0.28339864196382575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12478808.91</v>
      </c>
      <c r="D13" s="46">
        <f>IF('County Data'!E8&gt;9,'County Data'!D8,"*")</f>
        <v>2906747.15</v>
      </c>
      <c r="E13" s="47" t="str">
        <f>IF('County Data'!G8&gt;9,'County Data'!F8,"*")</f>
        <v>*</v>
      </c>
      <c r="F13" s="48">
        <f>IF('County Data'!I8&gt;9,'County Data'!H8,"*")</f>
        <v>10436329.460000001</v>
      </c>
      <c r="G13" s="46">
        <f>IF('County Data'!K8&gt;9,'County Data'!J8,"*")</f>
        <v>2996580.54</v>
      </c>
      <c r="H13" s="47" t="str">
        <f>IF('County Data'!M8&gt;9,'County Data'!L8,"*")</f>
        <v>*</v>
      </c>
      <c r="I13" s="9">
        <f t="shared" si="1"/>
        <v>0.19570860213146232</v>
      </c>
      <c r="J13" s="9">
        <f t="shared" si="2"/>
        <v>-2.9978633579459915E-2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255706067.24000001</v>
      </c>
      <c r="D14" s="50">
        <f>IF('County Data'!E9&gt;9,'County Data'!D9,"*")</f>
        <v>102233084.78</v>
      </c>
      <c r="E14" s="51">
        <f>IF('County Data'!G9&gt;9,'County Data'!F9,"*")</f>
        <v>1867863.1666666663</v>
      </c>
      <c r="F14" s="50">
        <f>IF('County Data'!I9&gt;9,'County Data'!H9,"*")</f>
        <v>210658056.55000001</v>
      </c>
      <c r="G14" s="50">
        <f>IF('County Data'!K9&gt;9,'County Data'!J9,"*")</f>
        <v>82484064.230000004</v>
      </c>
      <c r="H14" s="51">
        <f>IF('County Data'!M9&gt;9,'County Data'!L9,"*")</f>
        <v>1265277.3333333335</v>
      </c>
      <c r="I14" s="22">
        <f t="shared" si="1"/>
        <v>0.21384423376804382</v>
      </c>
      <c r="J14" s="22">
        <f t="shared" si="2"/>
        <v>0.23942831544929072</v>
      </c>
      <c r="K14" s="22">
        <f t="shared" si="3"/>
        <v>0.4762480267830605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119836066.62</v>
      </c>
      <c r="D15" s="56">
        <f>IF('County Data'!E10&gt;9,'County Data'!D10,"*")</f>
        <v>14577919.560000001</v>
      </c>
      <c r="E15" s="55">
        <f>IF('County Data'!G10&gt;9,'County Data'!F10,"*")</f>
        <v>575603.83333333302</v>
      </c>
      <c r="F15" s="56">
        <f>IF('County Data'!I10&gt;9,'County Data'!H10,"*")</f>
        <v>101325489.92</v>
      </c>
      <c r="G15" s="56">
        <f>IF('County Data'!K10&gt;9,'County Data'!J10,"*")</f>
        <v>14678824.84</v>
      </c>
      <c r="H15" s="55">
        <f>IF('County Data'!M10&gt;9,'County Data'!L10,"*")</f>
        <v>630453.99999999988</v>
      </c>
      <c r="I15" s="23">
        <f t="shared" si="1"/>
        <v>0.18268430495243346</v>
      </c>
      <c r="J15" s="23">
        <f t="shared" si="2"/>
        <v>-6.8742069681921028E-3</v>
      </c>
      <c r="K15" s="23">
        <f t="shared" si="3"/>
        <v>-8.700106061134813E-2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258932205.94</v>
      </c>
      <c r="D16" s="50">
        <f>IF('County Data'!E11&gt;9,'County Data'!D11,"*")</f>
        <v>51935223.5</v>
      </c>
      <c r="E16" s="51">
        <f>IF('County Data'!G11&gt;9,'County Data'!F11,"*")</f>
        <v>1466851.9999999993</v>
      </c>
      <c r="F16" s="50">
        <f>IF('County Data'!I11&gt;9,'County Data'!H11,"*")</f>
        <v>214847123.62</v>
      </c>
      <c r="G16" s="50">
        <f>IF('County Data'!K11&gt;9,'County Data'!J11,"*")</f>
        <v>46563874.219999999</v>
      </c>
      <c r="H16" s="51">
        <f>IF('County Data'!M11&gt;9,'County Data'!L11,"*")</f>
        <v>1094044.3333333328</v>
      </c>
      <c r="I16" s="22">
        <f t="shared" si="1"/>
        <v>0.20519279745151839</v>
      </c>
      <c r="J16" s="22">
        <f t="shared" si="2"/>
        <v>0.11535443237867249</v>
      </c>
      <c r="K16" s="22">
        <f t="shared" si="3"/>
        <v>0.34076102339545655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4267565063.9699998</v>
      </c>
      <c r="D17" s="46">
        <f>IF('County Data'!E12&gt;9,'County Data'!D12,"*")</f>
        <v>805030400.57000005</v>
      </c>
      <c r="E17" s="47">
        <f>IF('County Data'!G12&gt;9,'County Data'!F12,"*")</f>
        <v>13810567.333333332</v>
      </c>
      <c r="F17" s="48">
        <f>IF('County Data'!I12&gt;9,'County Data'!H12,"*")</f>
        <v>3687062682.0700002</v>
      </c>
      <c r="G17" s="46">
        <f>IF('County Data'!K12&gt;9,'County Data'!J12,"*")</f>
        <v>754384277.40999997</v>
      </c>
      <c r="H17" s="47">
        <f>IF('County Data'!M12&gt;9,'County Data'!L12,"*")</f>
        <v>14318398.33333333</v>
      </c>
      <c r="I17" s="9">
        <f t="shared" si="1"/>
        <v>0.15744304666230749</v>
      </c>
      <c r="J17" s="9">
        <f t="shared" si="2"/>
        <v>6.7135708784760967E-2</v>
      </c>
      <c r="K17" s="9">
        <f t="shared" si="3"/>
        <v>-3.5467025583284975E-2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404346920.16000003</v>
      </c>
      <c r="D18" s="50">
        <f>IF('County Data'!E13&gt;9,'County Data'!D13,"*")</f>
        <v>140425776.96000001</v>
      </c>
      <c r="E18" s="51">
        <f>IF('County Data'!G13&gt;9,'County Data'!F13,"*")</f>
        <v>8777123.6666666716</v>
      </c>
      <c r="F18" s="50">
        <f>IF('County Data'!I13&gt;9,'County Data'!H13,"*")</f>
        <v>370574891.94</v>
      </c>
      <c r="G18" s="50">
        <f>IF('County Data'!K13&gt;9,'County Data'!J13,"*")</f>
        <v>128659520.78</v>
      </c>
      <c r="H18" s="51">
        <f>IF('County Data'!M13&gt;9,'County Data'!L13,"*")</f>
        <v>6287930</v>
      </c>
      <c r="I18" s="22">
        <f t="shared" si="1"/>
        <v>9.113415116496365E-2</v>
      </c>
      <c r="J18" s="22">
        <f t="shared" si="2"/>
        <v>9.1452665987459977E-2</v>
      </c>
      <c r="K18" s="22">
        <f t="shared" si="3"/>
        <v>0.39586853967309937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681717665.74000001</v>
      </c>
      <c r="D19" s="46">
        <f>IF('County Data'!E14&gt;9,'County Data'!D14,"*")</f>
        <v>113787810.56999999</v>
      </c>
      <c r="E19" s="47">
        <f>IF('County Data'!G14&gt;9,'County Data'!F14,"*")</f>
        <v>5462312.1666666679</v>
      </c>
      <c r="F19" s="48">
        <f>IF('County Data'!I14&gt;9,'County Data'!H14,"*")</f>
        <v>575448876.12</v>
      </c>
      <c r="G19" s="46">
        <f>IF('County Data'!K14&gt;9,'County Data'!J14,"*")</f>
        <v>105380245.66</v>
      </c>
      <c r="H19" s="47">
        <f>IF('County Data'!M14&gt;9,'County Data'!L14,"*")</f>
        <v>5737005.1666666698</v>
      </c>
      <c r="I19" s="9">
        <f t="shared" si="1"/>
        <v>0.18467112202307867</v>
      </c>
      <c r="J19" s="9">
        <f t="shared" si="2"/>
        <v>7.9783121185029851E-2</v>
      </c>
      <c r="K19" s="9">
        <f t="shared" si="3"/>
        <v>-4.7880905109870198E-2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362952933.98000002</v>
      </c>
      <c r="D20" s="50">
        <f>IF('County Data'!E15&gt;9,'County Data'!D15,"*")</f>
        <v>92557840.900000006</v>
      </c>
      <c r="E20" s="51">
        <f>IF('County Data'!G15&gt;9,'County Data'!F15,"*")</f>
        <v>1587657.9999999995</v>
      </c>
      <c r="F20" s="50">
        <f>IF('County Data'!I15&gt;9,'County Data'!H15,"*")</f>
        <v>308721575.41000003</v>
      </c>
      <c r="G20" s="50">
        <f>IF('County Data'!K15&gt;9,'County Data'!J15,"*")</f>
        <v>77513559.650000006</v>
      </c>
      <c r="H20" s="51">
        <f>IF('County Data'!M15&gt;9,'County Data'!L15,"*")</f>
        <v>1362347.833333333</v>
      </c>
      <c r="I20" s="22">
        <f t="shared" si="1"/>
        <v>0.17566429718421081</v>
      </c>
      <c r="J20" s="22">
        <f t="shared" si="2"/>
        <v>0.19408580018683219</v>
      </c>
      <c r="K20" s="22">
        <f t="shared" si="3"/>
        <v>0.16538373031752651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326922961.85000002</v>
      </c>
      <c r="D21" s="46">
        <f>IF('County Data'!E16&gt;9,'County Data'!D16,"*")</f>
        <v>69332047.950000003</v>
      </c>
      <c r="E21" s="47">
        <f>IF('County Data'!G16&gt;9,'County Data'!F16,"*")</f>
        <v>2623582.833333333</v>
      </c>
      <c r="F21" s="48">
        <f>IF('County Data'!I16&gt;9,'County Data'!H16,"*")</f>
        <v>292899132.41000003</v>
      </c>
      <c r="G21" s="46">
        <f>IF('County Data'!K16&gt;9,'County Data'!J16,"*")</f>
        <v>63149532.859999999</v>
      </c>
      <c r="H21" s="47">
        <f>IF('County Data'!M16&gt;9,'County Data'!L16,"*")</f>
        <v>3136301.3333333302</v>
      </c>
      <c r="I21" s="9">
        <f t="shared" si="1"/>
        <v>0.11616227456888968</v>
      </c>
      <c r="J21" s="9">
        <f t="shared" si="2"/>
        <v>9.7902784232884094E-2</v>
      </c>
      <c r="K21" s="9">
        <f t="shared" si="3"/>
        <v>-0.1634787112292774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B2" sqref="B2:D2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01/01/2022 - 03/31/2022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01/01/2021 - 03/31/2021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1294521.56</v>
      </c>
      <c r="D6" s="43">
        <f>IF('Town Data'!E2&gt;9,'Town Data'!D2,"*")</f>
        <v>337608.87</v>
      </c>
      <c r="E6" s="44" t="str">
        <f>IF('Town Data'!G2&gt;9,'Town Data'!F2,"*")</f>
        <v>*</v>
      </c>
      <c r="F6" s="43">
        <f>IF('Town Data'!I2&gt;9,'Town Data'!H2,"*")</f>
        <v>990881.87</v>
      </c>
      <c r="G6" s="43">
        <f>IF('Town Data'!K2&gt;9,'Town Data'!J2,"*")</f>
        <v>255281.29</v>
      </c>
      <c r="H6" s="44" t="str">
        <f>IF('Town Data'!M2&gt;9,'Town Data'!L2,"*")</f>
        <v>*</v>
      </c>
      <c r="I6" s="20">
        <f t="shared" ref="I6:I69" si="0">IFERROR((C6-F6)/F6,"")</f>
        <v>0.3064337931624484</v>
      </c>
      <c r="J6" s="20">
        <f t="shared" ref="J6:J69" si="1">IFERROR((D6-G6)/G6,"")</f>
        <v>0.32249750853264642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4908621.6900000004</v>
      </c>
      <c r="D7" s="46">
        <f>IF('Town Data'!E3&gt;9,'Town Data'!D3,"*")</f>
        <v>904904.35</v>
      </c>
      <c r="E7" s="47" t="str">
        <f>IF('Town Data'!G3&gt;9,'Town Data'!F3,"*")</f>
        <v>*</v>
      </c>
      <c r="F7" s="48">
        <f>IF('Town Data'!I3&gt;9,'Town Data'!H3,"*")</f>
        <v>3596314.43</v>
      </c>
      <c r="G7" s="46">
        <f>IF('Town Data'!K3&gt;9,'Town Data'!J3,"*")</f>
        <v>934603.11</v>
      </c>
      <c r="H7" s="47" t="str">
        <f>IF('Town Data'!M3&gt;9,'Town Data'!L3,"*")</f>
        <v>*</v>
      </c>
      <c r="I7" s="9">
        <f t="shared" si="0"/>
        <v>0.36490337136622397</v>
      </c>
      <c r="J7" s="9">
        <f t="shared" si="1"/>
        <v>-3.1776868365011125E-2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47369077.079999998</v>
      </c>
      <c r="D8" s="50">
        <f>IF('Town Data'!E4&gt;9,'Town Data'!D4,"*")</f>
        <v>1416514.3</v>
      </c>
      <c r="E8" s="51" t="str">
        <f>IF('Town Data'!G4&gt;9,'Town Data'!F4,"*")</f>
        <v>*</v>
      </c>
      <c r="F8" s="50">
        <f>IF('Town Data'!I4&gt;9,'Town Data'!H4,"*")</f>
        <v>42406221.460000001</v>
      </c>
      <c r="G8" s="50">
        <f>IF('Town Data'!K4&gt;9,'Town Data'!J4,"*")</f>
        <v>1346445.24</v>
      </c>
      <c r="H8" s="51" t="str">
        <f>IF('Town Data'!M4&gt;9,'Town Data'!L4,"*")</f>
        <v>*</v>
      </c>
      <c r="I8" s="22">
        <f t="shared" si="0"/>
        <v>0.11703130930166107</v>
      </c>
      <c r="J8" s="22">
        <f t="shared" si="1"/>
        <v>5.204003691973396E-2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BARNET</v>
      </c>
      <c r="C9" s="45">
        <f>IF('Town Data'!C5&gt;9,'Town Data'!B5,"*")</f>
        <v>1650893.7</v>
      </c>
      <c r="D9" s="46">
        <f>IF('Town Data'!E5&gt;9,'Town Data'!D5,"*")</f>
        <v>339770.9</v>
      </c>
      <c r="E9" s="47" t="str">
        <f>IF('Town Data'!G5&gt;9,'Town Data'!F5,"*")</f>
        <v>*</v>
      </c>
      <c r="F9" s="48">
        <f>IF('Town Data'!I5&gt;9,'Town Data'!H5,"*")</f>
        <v>1440540.38</v>
      </c>
      <c r="G9" s="46">
        <f>IF('Town Data'!K5&gt;9,'Town Data'!J5,"*")</f>
        <v>365324.16</v>
      </c>
      <c r="H9" s="47" t="str">
        <f>IF('Town Data'!M5&gt;9,'Town Data'!L5,"*")</f>
        <v>*</v>
      </c>
      <c r="I9" s="9">
        <f t="shared" si="0"/>
        <v>0.14602389694900469</v>
      </c>
      <c r="J9" s="9">
        <f t="shared" si="1"/>
        <v>-6.9946811073212226E-2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49">
        <f>IF('Town Data'!C6&gt;9,'Town Data'!B6,"*")</f>
        <v>115880742.53</v>
      </c>
      <c r="D10" s="50">
        <f>IF('Town Data'!E6&gt;9,'Town Data'!D6,"*")</f>
        <v>29489026.57</v>
      </c>
      <c r="E10" s="51">
        <f>IF('Town Data'!G6&gt;9,'Town Data'!F6,"*")</f>
        <v>730705.50000000012</v>
      </c>
      <c r="F10" s="50">
        <f>IF('Town Data'!I6&gt;9,'Town Data'!H6,"*")</f>
        <v>102275055.51000001</v>
      </c>
      <c r="G10" s="50">
        <f>IF('Town Data'!K6&gt;9,'Town Data'!J6,"*")</f>
        <v>29224489.18</v>
      </c>
      <c r="H10" s="51">
        <f>IF('Town Data'!M6&gt;9,'Town Data'!L6,"*")</f>
        <v>993907.49999999942</v>
      </c>
      <c r="I10" s="22">
        <f t="shared" si="0"/>
        <v>0.13303035576128033</v>
      </c>
      <c r="J10" s="22">
        <f t="shared" si="1"/>
        <v>9.0519080888174681E-3</v>
      </c>
      <c r="K10" s="22">
        <f t="shared" si="2"/>
        <v>-0.26481538774986552</v>
      </c>
      <c r="L10" s="15"/>
    </row>
    <row r="11" spans="1:12" x14ac:dyDescent="0.25">
      <c r="A11" s="15"/>
      <c r="B11" s="15" t="str">
        <f>'Town Data'!A7</f>
        <v>BARRE TOWN</v>
      </c>
      <c r="C11" s="45">
        <f>IF('Town Data'!C7&gt;9,'Town Data'!B7,"*")</f>
        <v>32489229.280000001</v>
      </c>
      <c r="D11" s="46">
        <f>IF('Town Data'!E7&gt;9,'Town Data'!D7,"*")</f>
        <v>3712909.48</v>
      </c>
      <c r="E11" s="47" t="str">
        <f>IF('Town Data'!G7&gt;9,'Town Data'!F7,"*")</f>
        <v>*</v>
      </c>
      <c r="F11" s="48">
        <f>IF('Town Data'!I7&gt;9,'Town Data'!H7,"*")</f>
        <v>25899936.739999998</v>
      </c>
      <c r="G11" s="46">
        <f>IF('Town Data'!K7&gt;9,'Town Data'!J7,"*")</f>
        <v>3206293.51</v>
      </c>
      <c r="H11" s="47">
        <f>IF('Town Data'!M7&gt;9,'Town Data'!L7,"*")</f>
        <v>151244.33333333331</v>
      </c>
      <c r="I11" s="9">
        <f t="shared" si="0"/>
        <v>0.2544134607797503</v>
      </c>
      <c r="J11" s="9">
        <f t="shared" si="1"/>
        <v>0.15800673532224449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BARTON</v>
      </c>
      <c r="C12" s="49">
        <f>IF('Town Data'!C8&gt;9,'Town Data'!B8,"*")</f>
        <v>62817191.259999998</v>
      </c>
      <c r="D12" s="50">
        <f>IF('Town Data'!E8&gt;9,'Town Data'!D8,"*")</f>
        <v>4082462.96</v>
      </c>
      <c r="E12" s="51">
        <f>IF('Town Data'!G8&gt;9,'Town Data'!F8,"*")</f>
        <v>201601.16666666631</v>
      </c>
      <c r="F12" s="50">
        <f>IF('Town Data'!I8&gt;9,'Town Data'!H8,"*")</f>
        <v>53873393.920000002</v>
      </c>
      <c r="G12" s="50">
        <f>IF('Town Data'!K8&gt;9,'Town Data'!J8,"*")</f>
        <v>3961358.02</v>
      </c>
      <c r="H12" s="51">
        <f>IF('Town Data'!M8&gt;9,'Town Data'!L8,"*")</f>
        <v>188304.83333333302</v>
      </c>
      <c r="I12" s="22">
        <f t="shared" si="0"/>
        <v>0.16601510855769</v>
      </c>
      <c r="J12" s="22">
        <f t="shared" si="1"/>
        <v>3.0571571513750718E-2</v>
      </c>
      <c r="K12" s="22">
        <f t="shared" si="2"/>
        <v>7.0610685333798162E-2</v>
      </c>
      <c r="L12" s="15"/>
    </row>
    <row r="13" spans="1:12" x14ac:dyDescent="0.25">
      <c r="A13" s="15"/>
      <c r="B13" s="15" t="str">
        <f>'Town Data'!A9</f>
        <v>BENNINGTON</v>
      </c>
      <c r="C13" s="45">
        <f>IF('Town Data'!C9&gt;9,'Town Data'!B9,"*")</f>
        <v>140558775.69999999</v>
      </c>
      <c r="D13" s="46">
        <f>IF('Town Data'!E9&gt;9,'Town Data'!D9,"*")</f>
        <v>37894091.609999999</v>
      </c>
      <c r="E13" s="47">
        <f>IF('Town Data'!G9&gt;9,'Town Data'!F9,"*")</f>
        <v>639687.16666666698</v>
      </c>
      <c r="F13" s="48">
        <f>IF('Town Data'!I9&gt;9,'Town Data'!H9,"*")</f>
        <v>126869910.89</v>
      </c>
      <c r="G13" s="46">
        <f>IF('Town Data'!K9&gt;9,'Town Data'!J9,"*")</f>
        <v>36684353.340000004</v>
      </c>
      <c r="H13" s="47">
        <f>IF('Town Data'!M9&gt;9,'Town Data'!L9,"*")</f>
        <v>549722.5</v>
      </c>
      <c r="I13" s="9">
        <f t="shared" si="0"/>
        <v>0.10789685839590951</v>
      </c>
      <c r="J13" s="9">
        <f t="shared" si="1"/>
        <v>3.2976955019155742E-2</v>
      </c>
      <c r="K13" s="9">
        <f t="shared" si="2"/>
        <v>0.16365469244330907</v>
      </c>
      <c r="L13" s="15"/>
    </row>
    <row r="14" spans="1:12" x14ac:dyDescent="0.25">
      <c r="A14" s="15"/>
      <c r="B14" s="27" t="str">
        <f>'Town Data'!A10</f>
        <v>BERLIN</v>
      </c>
      <c r="C14" s="49">
        <f>IF('Town Data'!C10&gt;9,'Town Data'!B10,"*")</f>
        <v>50051172.5</v>
      </c>
      <c r="D14" s="50">
        <f>IF('Town Data'!E10&gt;9,'Town Data'!D10,"*")</f>
        <v>15827890.869999999</v>
      </c>
      <c r="E14" s="51">
        <f>IF('Town Data'!G10&gt;9,'Town Data'!F10,"*")</f>
        <v>380838.00000000006</v>
      </c>
      <c r="F14" s="50">
        <f>IF('Town Data'!I10&gt;9,'Town Data'!H10,"*")</f>
        <v>46272301.439999998</v>
      </c>
      <c r="G14" s="50">
        <f>IF('Town Data'!K10&gt;9,'Town Data'!J10,"*")</f>
        <v>16839403.52</v>
      </c>
      <c r="H14" s="51">
        <f>IF('Town Data'!M10&gt;9,'Town Data'!L10,"*")</f>
        <v>439578.16666666669</v>
      </c>
      <c r="I14" s="22">
        <f t="shared" si="0"/>
        <v>8.1665941446633236E-2</v>
      </c>
      <c r="J14" s="22">
        <f t="shared" si="1"/>
        <v>-6.0068199494040062E-2</v>
      </c>
      <c r="K14" s="22">
        <f t="shared" si="2"/>
        <v>-0.13362849004102029</v>
      </c>
      <c r="L14" s="15"/>
    </row>
    <row r="15" spans="1:12" x14ac:dyDescent="0.25">
      <c r="A15" s="15"/>
      <c r="B15" s="15" t="str">
        <f>'Town Data'!A11</f>
        <v>BETHEL</v>
      </c>
      <c r="C15" s="45">
        <f>IF('Town Data'!C11&gt;9,'Town Data'!B11,"*")</f>
        <v>11765805.17</v>
      </c>
      <c r="D15" s="46">
        <f>IF('Town Data'!E11&gt;9,'Town Data'!D11,"*")</f>
        <v>1443878.77</v>
      </c>
      <c r="E15" s="47" t="str">
        <f>IF('Town Data'!G11&gt;9,'Town Data'!F11,"*")</f>
        <v>*</v>
      </c>
      <c r="F15" s="48">
        <f>IF('Town Data'!I11&gt;9,'Town Data'!H11,"*")</f>
        <v>11681018.73</v>
      </c>
      <c r="G15" s="46">
        <f>IF('Town Data'!K11&gt;9,'Town Data'!J11,"*")</f>
        <v>1147529.3899999999</v>
      </c>
      <c r="H15" s="47">
        <f>IF('Town Data'!M11&gt;9,'Town Data'!L11,"*")</f>
        <v>300859.49999999994</v>
      </c>
      <c r="I15" s="9">
        <f t="shared" si="0"/>
        <v>7.2584799288306148E-3</v>
      </c>
      <c r="J15" s="9">
        <f t="shared" si="1"/>
        <v>0.25824992595614493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23775437.59</v>
      </c>
      <c r="D16" s="53">
        <f>IF('Town Data'!E12&gt;9,'Town Data'!D12,"*")</f>
        <v>4365315.21</v>
      </c>
      <c r="E16" s="54">
        <f>IF('Town Data'!G12&gt;9,'Town Data'!F12,"*")</f>
        <v>357875.83333333302</v>
      </c>
      <c r="F16" s="53">
        <f>IF('Town Data'!I12&gt;9,'Town Data'!H12,"*")</f>
        <v>21778193.170000002</v>
      </c>
      <c r="G16" s="53">
        <f>IF('Town Data'!K12&gt;9,'Town Data'!J12,"*")</f>
        <v>3673846.04</v>
      </c>
      <c r="H16" s="54">
        <f>IF('Town Data'!M12&gt;9,'Town Data'!L12,"*")</f>
        <v>216420.66666666663</v>
      </c>
      <c r="I16" s="26">
        <f t="shared" si="0"/>
        <v>9.1708453699972298E-2</v>
      </c>
      <c r="J16" s="26">
        <f t="shared" si="1"/>
        <v>0.18821397589105282</v>
      </c>
      <c r="K16" s="26">
        <f t="shared" si="2"/>
        <v>0.65361210112404433</v>
      </c>
      <c r="L16" s="15"/>
    </row>
    <row r="17" spans="1:12" x14ac:dyDescent="0.25">
      <c r="A17" s="15"/>
      <c r="B17" s="27" t="str">
        <f>'Town Data'!A13</f>
        <v>BRANDON</v>
      </c>
      <c r="C17" s="49">
        <f>IF('Town Data'!C13&gt;9,'Town Data'!B13,"*")</f>
        <v>25731578.399999999</v>
      </c>
      <c r="D17" s="50">
        <f>IF('Town Data'!E13&gt;9,'Town Data'!D13,"*")</f>
        <v>3066842.91</v>
      </c>
      <c r="E17" s="51">
        <f>IF('Town Data'!G13&gt;9,'Town Data'!F13,"*")</f>
        <v>473211.00000000035</v>
      </c>
      <c r="F17" s="50">
        <f>IF('Town Data'!I13&gt;9,'Town Data'!H13,"*")</f>
        <v>22519281.66</v>
      </c>
      <c r="G17" s="50">
        <f>IF('Town Data'!K13&gt;9,'Town Data'!J13,"*")</f>
        <v>3000916.47</v>
      </c>
      <c r="H17" s="51">
        <f>IF('Town Data'!M13&gt;9,'Town Data'!L13,"*")</f>
        <v>163516.50000000003</v>
      </c>
      <c r="I17" s="22">
        <f t="shared" si="0"/>
        <v>0.1426465012738776</v>
      </c>
      <c r="J17" s="22">
        <f t="shared" si="1"/>
        <v>2.1968768760831234E-2</v>
      </c>
      <c r="K17" s="22">
        <f t="shared" si="2"/>
        <v>1.8939648292374183</v>
      </c>
      <c r="L17" s="15"/>
    </row>
    <row r="18" spans="1:12" x14ac:dyDescent="0.25">
      <c r="A18" s="15"/>
      <c r="B18" s="15" t="str">
        <f>'Town Data'!A14</f>
        <v>BRATTLEBORO</v>
      </c>
      <c r="C18" s="45">
        <f>IF('Town Data'!C14&gt;9,'Town Data'!B14,"*")</f>
        <v>143649864.84</v>
      </c>
      <c r="D18" s="46">
        <f>IF('Town Data'!E14&gt;9,'Town Data'!D14,"*")</f>
        <v>22165678.140000001</v>
      </c>
      <c r="E18" s="47">
        <f>IF('Town Data'!G14&gt;9,'Town Data'!F14,"*")</f>
        <v>678534.66666666674</v>
      </c>
      <c r="F18" s="48">
        <f>IF('Town Data'!I14&gt;9,'Town Data'!H14,"*")</f>
        <v>130910985.52</v>
      </c>
      <c r="G18" s="46">
        <f>IF('Town Data'!K14&gt;9,'Town Data'!J14,"*")</f>
        <v>21545965.66</v>
      </c>
      <c r="H18" s="47">
        <f>IF('Town Data'!M14&gt;9,'Town Data'!L14,"*")</f>
        <v>505339.00000000012</v>
      </c>
      <c r="I18" s="9">
        <f t="shared" si="0"/>
        <v>9.7309475361438011E-2</v>
      </c>
      <c r="J18" s="9">
        <f t="shared" si="1"/>
        <v>2.8762344179843108E-2</v>
      </c>
      <c r="K18" s="9">
        <f t="shared" si="2"/>
        <v>0.34273164482984014</v>
      </c>
      <c r="L18" s="15"/>
    </row>
    <row r="19" spans="1:12" x14ac:dyDescent="0.25">
      <c r="A19" s="15"/>
      <c r="B19" s="27" t="str">
        <f>'Town Data'!A15</f>
        <v>BRIDGEWATER</v>
      </c>
      <c r="C19" s="49">
        <f>IF('Town Data'!C15&gt;9,'Town Data'!B15,"*")</f>
        <v>2200554.33</v>
      </c>
      <c r="D19" s="50">
        <f>IF('Town Data'!E15&gt;9,'Town Data'!D15,"*")</f>
        <v>934830.7</v>
      </c>
      <c r="E19" s="51" t="str">
        <f>IF('Town Data'!G15&gt;9,'Town Data'!F15,"*")</f>
        <v>*</v>
      </c>
      <c r="F19" s="50">
        <f>IF('Town Data'!I15&gt;9,'Town Data'!H15,"*")</f>
        <v>1650272.64</v>
      </c>
      <c r="G19" s="50">
        <f>IF('Town Data'!K15&gt;9,'Town Data'!J15,"*")</f>
        <v>731712.39</v>
      </c>
      <c r="H19" s="51" t="str">
        <f>IF('Town Data'!M15&gt;9,'Town Data'!L15,"*")</f>
        <v>*</v>
      </c>
      <c r="I19" s="22">
        <f t="shared" si="0"/>
        <v>0.3334489566523991</v>
      </c>
      <c r="J19" s="22">
        <f t="shared" si="1"/>
        <v>0.27759309911371044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BRIDPORT</v>
      </c>
      <c r="C20" s="45">
        <f>IF('Town Data'!C16&gt;9,'Town Data'!B16,"*")</f>
        <v>6564144.4199999999</v>
      </c>
      <c r="D20" s="46">
        <f>IF('Town Data'!E16&gt;9,'Town Data'!D16,"*")</f>
        <v>1176269.99</v>
      </c>
      <c r="E20" s="47" t="str">
        <f>IF('Town Data'!G16&gt;9,'Town Data'!F16,"*")</f>
        <v>*</v>
      </c>
      <c r="F20" s="48">
        <f>IF('Town Data'!I16&gt;9,'Town Data'!H16,"*")</f>
        <v>4807318.7</v>
      </c>
      <c r="G20" s="46">
        <f>IF('Town Data'!K16&gt;9,'Town Data'!J16,"*")</f>
        <v>950593.31</v>
      </c>
      <c r="H20" s="47" t="str">
        <f>IF('Town Data'!M16&gt;9,'Town Data'!L16,"*")</f>
        <v>*</v>
      </c>
      <c r="I20" s="9">
        <f t="shared" si="0"/>
        <v>0.3654481488818288</v>
      </c>
      <c r="J20" s="9">
        <f t="shared" si="1"/>
        <v>0.23740613112457096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BRIGHTON</v>
      </c>
      <c r="C21" s="49">
        <f>IF('Town Data'!C17&gt;9,'Town Data'!B17,"*")</f>
        <v>2205191.23</v>
      </c>
      <c r="D21" s="50">
        <f>IF('Town Data'!E17&gt;9,'Town Data'!D17,"*")</f>
        <v>780260.64</v>
      </c>
      <c r="E21" s="51" t="str">
        <f>IF('Town Data'!G17&gt;9,'Town Data'!F17,"*")</f>
        <v>*</v>
      </c>
      <c r="F21" s="50">
        <f>IF('Town Data'!I17&gt;9,'Town Data'!H17,"*")</f>
        <v>2119553.98</v>
      </c>
      <c r="G21" s="50">
        <f>IF('Town Data'!K17&gt;9,'Town Data'!J17,"*")</f>
        <v>777727.56</v>
      </c>
      <c r="H21" s="51" t="str">
        <f>IF('Town Data'!M17&gt;9,'Town Data'!L17,"*")</f>
        <v>*</v>
      </c>
      <c r="I21" s="22">
        <f t="shared" si="0"/>
        <v>4.0403429593239233E-2</v>
      </c>
      <c r="J21" s="22">
        <f t="shared" si="1"/>
        <v>3.2570274351598882E-3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BRISTOL</v>
      </c>
      <c r="C22" s="45">
        <f>IF('Town Data'!C18&gt;9,'Town Data'!B18,"*")</f>
        <v>18073652.379999999</v>
      </c>
      <c r="D22" s="46">
        <f>IF('Town Data'!E18&gt;9,'Town Data'!D18,"*")</f>
        <v>4494161.8899999997</v>
      </c>
      <c r="E22" s="47" t="str">
        <f>IF('Town Data'!G18&gt;9,'Town Data'!F18,"*")</f>
        <v>*</v>
      </c>
      <c r="F22" s="48">
        <f>IF('Town Data'!I18&gt;9,'Town Data'!H18,"*")</f>
        <v>15100891.92</v>
      </c>
      <c r="G22" s="46">
        <f>IF('Town Data'!K18&gt;9,'Town Data'!J18,"*")</f>
        <v>4235400.1100000003</v>
      </c>
      <c r="H22" s="47">
        <f>IF('Town Data'!M18&gt;9,'Town Data'!L18,"*")</f>
        <v>125558.33333333337</v>
      </c>
      <c r="I22" s="9">
        <f t="shared" si="0"/>
        <v>0.19685992560895033</v>
      </c>
      <c r="J22" s="9">
        <f t="shared" si="1"/>
        <v>6.1095002427055067E-2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BURKE</v>
      </c>
      <c r="C23" s="49">
        <f>IF('Town Data'!C19&gt;9,'Town Data'!B19,"*")</f>
        <v>3666604.73</v>
      </c>
      <c r="D23" s="50">
        <f>IF('Town Data'!E19&gt;9,'Town Data'!D19,"*")</f>
        <v>1921204.07</v>
      </c>
      <c r="E23" s="51" t="str">
        <f>IF('Town Data'!G19&gt;9,'Town Data'!F19,"*")</f>
        <v>*</v>
      </c>
      <c r="F23" s="50">
        <f>IF('Town Data'!I19&gt;9,'Town Data'!H19,"*")</f>
        <v>3326817.97</v>
      </c>
      <c r="G23" s="50">
        <f>IF('Town Data'!K19&gt;9,'Town Data'!J19,"*")</f>
        <v>2011445.57</v>
      </c>
      <c r="H23" s="51" t="str">
        <f>IF('Town Data'!M19&gt;9,'Town Data'!L19,"*")</f>
        <v>*</v>
      </c>
      <c r="I23" s="22">
        <f t="shared" si="0"/>
        <v>0.10213566328668104</v>
      </c>
      <c r="J23" s="22">
        <f t="shared" si="1"/>
        <v>-4.486400295683865E-2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BURLINGTON</v>
      </c>
      <c r="C24" s="45">
        <f>IF('Town Data'!C20&gt;9,'Town Data'!B20,"*")</f>
        <v>238975061.09999999</v>
      </c>
      <c r="D24" s="46">
        <f>IF('Town Data'!E20&gt;9,'Town Data'!D20,"*")</f>
        <v>60011191.789999999</v>
      </c>
      <c r="E24" s="47">
        <f>IF('Town Data'!G20&gt;9,'Town Data'!F20,"*")</f>
        <v>2035835.3333333335</v>
      </c>
      <c r="F24" s="48">
        <f>IF('Town Data'!I20&gt;9,'Town Data'!H20,"*")</f>
        <v>212346165.24000001</v>
      </c>
      <c r="G24" s="46">
        <f>IF('Town Data'!K20&gt;9,'Town Data'!J20,"*")</f>
        <v>52783693.990000002</v>
      </c>
      <c r="H24" s="47">
        <f>IF('Town Data'!M20&gt;9,'Town Data'!L20,"*")</f>
        <v>1775620.5000000002</v>
      </c>
      <c r="I24" s="9">
        <f t="shared" si="0"/>
        <v>0.12540323405371229</v>
      </c>
      <c r="J24" s="9">
        <f t="shared" si="1"/>
        <v>0.13692671455259012</v>
      </c>
      <c r="K24" s="9">
        <f t="shared" si="2"/>
        <v>0.14654867598866606</v>
      </c>
      <c r="L24" s="15"/>
    </row>
    <row r="25" spans="1:12" x14ac:dyDescent="0.25">
      <c r="A25" s="15"/>
      <c r="B25" s="27" t="str">
        <f>'Town Data'!A21</f>
        <v>CABOT</v>
      </c>
      <c r="C25" s="49">
        <f>IF('Town Data'!C21&gt;9,'Town Data'!B21,"*")</f>
        <v>277307250.93000001</v>
      </c>
      <c r="D25" s="50">
        <f>IF('Town Data'!E21&gt;9,'Town Data'!D21,"*")</f>
        <v>528987.94999999995</v>
      </c>
      <c r="E25" s="51" t="str">
        <f>IF('Town Data'!G21&gt;9,'Town Data'!F21,"*")</f>
        <v>*</v>
      </c>
      <c r="F25" s="50">
        <f>IF('Town Data'!I21&gt;9,'Town Data'!H21,"*")</f>
        <v>215691296.12</v>
      </c>
      <c r="G25" s="50">
        <f>IF('Town Data'!K21&gt;9,'Town Data'!J21,"*")</f>
        <v>513958.18</v>
      </c>
      <c r="H25" s="51" t="str">
        <f>IF('Town Data'!M21&gt;9,'Town Data'!L21,"*")</f>
        <v>*</v>
      </c>
      <c r="I25" s="22">
        <f t="shared" si="0"/>
        <v>0.28566732139121609</v>
      </c>
      <c r="J25" s="22">
        <f t="shared" si="1"/>
        <v>2.9243176944863412E-2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CALAIS</v>
      </c>
      <c r="C26" s="45">
        <f>IF('Town Data'!C22&gt;9,'Town Data'!B22,"*")</f>
        <v>352807.87</v>
      </c>
      <c r="D26" s="46">
        <f>IF('Town Data'!E22&gt;9,'Town Data'!D22,"*")</f>
        <v>72191.31</v>
      </c>
      <c r="E26" s="47" t="str">
        <f>IF('Town Data'!G22&gt;9,'Town Data'!F22,"*")</f>
        <v>*</v>
      </c>
      <c r="F26" s="48">
        <f>IF('Town Data'!I22&gt;9,'Town Data'!H22,"*")</f>
        <v>472886.32</v>
      </c>
      <c r="G26" s="46">
        <f>IF('Town Data'!K22&gt;9,'Town Data'!J22,"*")</f>
        <v>70427.91</v>
      </c>
      <c r="H26" s="47" t="str">
        <f>IF('Town Data'!M22&gt;9,'Town Data'!L22,"*")</f>
        <v>*</v>
      </c>
      <c r="I26" s="9">
        <f t="shared" si="0"/>
        <v>-0.25392667311670175</v>
      </c>
      <c r="J26" s="9">
        <f t="shared" si="1"/>
        <v>2.5038369021599449E-2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CAMBRIDGE</v>
      </c>
      <c r="C27" s="49">
        <f>IF('Town Data'!C23&gt;9,'Town Data'!B23,"*")</f>
        <v>19881244.780000001</v>
      </c>
      <c r="D27" s="50">
        <f>IF('Town Data'!E23&gt;9,'Town Data'!D23,"*")</f>
        <v>10176636.369999999</v>
      </c>
      <c r="E27" s="51" t="str">
        <f>IF('Town Data'!G23&gt;9,'Town Data'!F23,"*")</f>
        <v>*</v>
      </c>
      <c r="F27" s="50">
        <f>IF('Town Data'!I23&gt;9,'Town Data'!H23,"*")</f>
        <v>16257268.74</v>
      </c>
      <c r="G27" s="50">
        <f>IF('Town Data'!K23&gt;9,'Town Data'!J23,"*")</f>
        <v>8088856.3200000003</v>
      </c>
      <c r="H27" s="51">
        <f>IF('Town Data'!M23&gt;9,'Town Data'!L23,"*")</f>
        <v>56902.333333333256</v>
      </c>
      <c r="I27" s="22">
        <f t="shared" si="0"/>
        <v>0.22291419905506224</v>
      </c>
      <c r="J27" s="22">
        <f t="shared" si="1"/>
        <v>0.25810571574103552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CANAAN</v>
      </c>
      <c r="C28" s="45">
        <f>IF('Town Data'!C24&gt;9,'Town Data'!B24,"*")</f>
        <v>1278691.3600000001</v>
      </c>
      <c r="D28" s="46" t="str">
        <f>IF('Town Data'!E24&gt;9,'Town Data'!D24,"*")</f>
        <v>*</v>
      </c>
      <c r="E28" s="47" t="str">
        <f>IF('Town Data'!G24&gt;9,'Town Data'!F24,"*")</f>
        <v>*</v>
      </c>
      <c r="F28" s="48" t="str">
        <f>IF('Town Data'!I24&gt;9,'Town Data'!H24,"*")</f>
        <v>*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CASTLETON</v>
      </c>
      <c r="C29" s="49">
        <f>IF('Town Data'!C25&gt;9,'Town Data'!B25,"*")</f>
        <v>16007496.4</v>
      </c>
      <c r="D29" s="50">
        <f>IF('Town Data'!E25&gt;9,'Town Data'!D25,"*")</f>
        <v>4083783.53</v>
      </c>
      <c r="E29" s="51" t="str">
        <f>IF('Town Data'!G25&gt;9,'Town Data'!F25,"*")</f>
        <v>*</v>
      </c>
      <c r="F29" s="50">
        <f>IF('Town Data'!I25&gt;9,'Town Data'!H25,"*")</f>
        <v>14086991.890000001</v>
      </c>
      <c r="G29" s="50">
        <f>IF('Town Data'!K25&gt;9,'Town Data'!J25,"*")</f>
        <v>4272504.5999999996</v>
      </c>
      <c r="H29" s="51">
        <f>IF('Town Data'!M25&gt;9,'Town Data'!L25,"*")</f>
        <v>22099.999999999964</v>
      </c>
      <c r="I29" s="22">
        <f t="shared" si="0"/>
        <v>0.13633176798826138</v>
      </c>
      <c r="J29" s="22">
        <f t="shared" si="1"/>
        <v>-4.4171063034080721E-2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CAVENDISH</v>
      </c>
      <c r="C30" s="45">
        <f>IF('Town Data'!C26&gt;9,'Town Data'!B26,"*")</f>
        <v>1753552.23</v>
      </c>
      <c r="D30" s="46">
        <f>IF('Town Data'!E26&gt;9,'Town Data'!D26,"*")</f>
        <v>428024.21</v>
      </c>
      <c r="E30" s="47" t="str">
        <f>IF('Town Data'!G26&gt;9,'Town Data'!F26,"*")</f>
        <v>*</v>
      </c>
      <c r="F30" s="48">
        <f>IF('Town Data'!I26&gt;9,'Town Data'!H26,"*")</f>
        <v>1679668</v>
      </c>
      <c r="G30" s="46">
        <f>IF('Town Data'!K26&gt;9,'Town Data'!J26,"*")</f>
        <v>416198.7</v>
      </c>
      <c r="H30" s="47" t="str">
        <f>IF('Town Data'!M26&gt;9,'Town Data'!L26,"*")</f>
        <v>*</v>
      </c>
      <c r="I30" s="9">
        <f t="shared" si="0"/>
        <v>4.3987401081642313E-2</v>
      </c>
      <c r="J30" s="9">
        <f t="shared" si="1"/>
        <v>2.8413135360586202E-2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CHARLESTON</v>
      </c>
      <c r="C31" s="49">
        <f>IF('Town Data'!C27&gt;9,'Town Data'!B27,"*")</f>
        <v>638122.93999999994</v>
      </c>
      <c r="D31" s="50">
        <f>IF('Town Data'!E27&gt;9,'Town Data'!D27,"*")</f>
        <v>264476.07</v>
      </c>
      <c r="E31" s="51" t="str">
        <f>IF('Town Data'!G27&gt;9,'Town Data'!F27,"*")</f>
        <v>*</v>
      </c>
      <c r="F31" s="50">
        <f>IF('Town Data'!I27&gt;9,'Town Data'!H27,"*")</f>
        <v>465694.83</v>
      </c>
      <c r="G31" s="50">
        <f>IF('Town Data'!K27&gt;9,'Town Data'!J27,"*")</f>
        <v>226795.01</v>
      </c>
      <c r="H31" s="51" t="str">
        <f>IF('Town Data'!M27&gt;9,'Town Data'!L27,"*")</f>
        <v>*</v>
      </c>
      <c r="I31" s="22">
        <f t="shared" si="0"/>
        <v>0.37025987597929727</v>
      </c>
      <c r="J31" s="22">
        <f t="shared" si="1"/>
        <v>0.16614589536163074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CHARLOTTE</v>
      </c>
      <c r="C32" s="45">
        <f>IF('Town Data'!C28&gt;9,'Town Data'!B28,"*")</f>
        <v>4838120.24</v>
      </c>
      <c r="D32" s="46">
        <f>IF('Town Data'!E28&gt;9,'Town Data'!D28,"*")</f>
        <v>898275.06</v>
      </c>
      <c r="E32" s="47" t="str">
        <f>IF('Town Data'!G28&gt;9,'Town Data'!F28,"*")</f>
        <v>*</v>
      </c>
      <c r="F32" s="48">
        <f>IF('Town Data'!I28&gt;9,'Town Data'!H28,"*")</f>
        <v>4085093.22</v>
      </c>
      <c r="G32" s="46">
        <f>IF('Town Data'!K28&gt;9,'Town Data'!J28,"*")</f>
        <v>939520.42</v>
      </c>
      <c r="H32" s="47" t="str">
        <f>IF('Town Data'!M28&gt;9,'Town Data'!L28,"*")</f>
        <v>*</v>
      </c>
      <c r="I32" s="9">
        <f t="shared" si="0"/>
        <v>0.18433533323383988</v>
      </c>
      <c r="J32" s="9">
        <f t="shared" si="1"/>
        <v>-4.3900440184152657E-2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CHELSEA</v>
      </c>
      <c r="C33" s="49">
        <f>IF('Town Data'!C29&gt;9,'Town Data'!B29,"*")</f>
        <v>2517561.54</v>
      </c>
      <c r="D33" s="50">
        <f>IF('Town Data'!E29&gt;9,'Town Data'!D29,"*")</f>
        <v>230528</v>
      </c>
      <c r="E33" s="51" t="str">
        <f>IF('Town Data'!G29&gt;9,'Town Data'!F29,"*")</f>
        <v>*</v>
      </c>
      <c r="F33" s="50">
        <f>IF('Town Data'!I29&gt;9,'Town Data'!H29,"*")</f>
        <v>2035354.99</v>
      </c>
      <c r="G33" s="50">
        <f>IF('Town Data'!K29&gt;9,'Town Data'!J29,"*")</f>
        <v>213599.23</v>
      </c>
      <c r="H33" s="51" t="str">
        <f>IF('Town Data'!M29&gt;9,'Town Data'!L29,"*")</f>
        <v>*</v>
      </c>
      <c r="I33" s="22">
        <f t="shared" si="0"/>
        <v>0.23691520760218837</v>
      </c>
      <c r="J33" s="22">
        <f t="shared" si="1"/>
        <v>7.9254826901763595E-2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CHESTER</v>
      </c>
      <c r="C34" s="45">
        <f>IF('Town Data'!C30&gt;9,'Town Data'!B30,"*")</f>
        <v>27160656.789999999</v>
      </c>
      <c r="D34" s="46">
        <f>IF('Town Data'!E30&gt;9,'Town Data'!D30,"*")</f>
        <v>2285325.87</v>
      </c>
      <c r="E34" s="47">
        <f>IF('Town Data'!G30&gt;9,'Town Data'!F30,"*")</f>
        <v>52804.999999999927</v>
      </c>
      <c r="F34" s="48">
        <f>IF('Town Data'!I30&gt;9,'Town Data'!H30,"*")</f>
        <v>23219405.690000001</v>
      </c>
      <c r="G34" s="46">
        <f>IF('Town Data'!K30&gt;9,'Town Data'!J30,"*")</f>
        <v>2190102.1800000002</v>
      </c>
      <c r="H34" s="47">
        <f>IF('Town Data'!M30&gt;9,'Town Data'!L30,"*")</f>
        <v>71412.166666666701</v>
      </c>
      <c r="I34" s="9">
        <f t="shared" si="0"/>
        <v>0.16973953393205896</v>
      </c>
      <c r="J34" s="9">
        <f t="shared" si="1"/>
        <v>4.3479108358314103E-2</v>
      </c>
      <c r="K34" s="9">
        <f t="shared" si="2"/>
        <v>-0.2605601753202666</v>
      </c>
      <c r="L34" s="15"/>
    </row>
    <row r="35" spans="1:12" x14ac:dyDescent="0.25">
      <c r="A35" s="15"/>
      <c r="B35" s="27" t="str">
        <f>'Town Data'!A31</f>
        <v>CLARENDON</v>
      </c>
      <c r="C35" s="49">
        <f>IF('Town Data'!C31&gt;9,'Town Data'!B31,"*")</f>
        <v>21855997.719999999</v>
      </c>
      <c r="D35" s="50">
        <f>IF('Town Data'!E31&gt;9,'Town Data'!D31,"*")</f>
        <v>3718010.02</v>
      </c>
      <c r="E35" s="51" t="str">
        <f>IF('Town Data'!G31&gt;9,'Town Data'!F31,"*")</f>
        <v>*</v>
      </c>
      <c r="F35" s="50">
        <f>IF('Town Data'!I31&gt;9,'Town Data'!H31,"*")</f>
        <v>21240179.120000001</v>
      </c>
      <c r="G35" s="50">
        <f>IF('Town Data'!K31&gt;9,'Town Data'!J31,"*")</f>
        <v>3376007.19</v>
      </c>
      <c r="H35" s="51" t="str">
        <f>IF('Town Data'!M31&gt;9,'Town Data'!L31,"*")</f>
        <v>*</v>
      </c>
      <c r="I35" s="22">
        <f t="shared" si="0"/>
        <v>2.8993098246527297E-2</v>
      </c>
      <c r="J35" s="22">
        <f t="shared" si="1"/>
        <v>0.10130394005470116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COLCHESTER</v>
      </c>
      <c r="C36" s="45">
        <f>IF('Town Data'!C32&gt;9,'Town Data'!B32,"*")</f>
        <v>485347171.30000001</v>
      </c>
      <c r="D36" s="46">
        <f>IF('Town Data'!E32&gt;9,'Town Data'!D32,"*")</f>
        <v>98875965.739999995</v>
      </c>
      <c r="E36" s="47">
        <f>IF('Town Data'!G32&gt;9,'Town Data'!F32,"*")</f>
        <v>1435097.333333333</v>
      </c>
      <c r="F36" s="48">
        <f>IF('Town Data'!I32&gt;9,'Town Data'!H32,"*")</f>
        <v>400108799.72000003</v>
      </c>
      <c r="G36" s="46">
        <f>IF('Town Data'!K32&gt;9,'Town Data'!J32,"*")</f>
        <v>88832648.859999999</v>
      </c>
      <c r="H36" s="47">
        <f>IF('Town Data'!M32&gt;9,'Town Data'!L32,"*")</f>
        <v>2033045.8333333337</v>
      </c>
      <c r="I36" s="9">
        <f t="shared" si="0"/>
        <v>0.21303798276781369</v>
      </c>
      <c r="J36" s="9">
        <f t="shared" si="1"/>
        <v>0.11305884726941143</v>
      </c>
      <c r="K36" s="9">
        <f t="shared" si="2"/>
        <v>-0.29411461866534439</v>
      </c>
      <c r="L36" s="15"/>
    </row>
    <row r="37" spans="1:12" x14ac:dyDescent="0.25">
      <c r="A37" s="15"/>
      <c r="B37" s="27" t="str">
        <f>'Town Data'!A33</f>
        <v>CORINTH</v>
      </c>
      <c r="C37" s="49">
        <f>IF('Town Data'!C33&gt;9,'Town Data'!B33,"*")</f>
        <v>1313033.93</v>
      </c>
      <c r="D37" s="50">
        <f>IF('Town Data'!E33&gt;9,'Town Data'!D33,"*")</f>
        <v>448915.16</v>
      </c>
      <c r="E37" s="51" t="str">
        <f>IF('Town Data'!G33&gt;9,'Town Data'!F33,"*")</f>
        <v>*</v>
      </c>
      <c r="F37" s="50">
        <f>IF('Town Data'!I33&gt;9,'Town Data'!H33,"*")</f>
        <v>1312099.67</v>
      </c>
      <c r="G37" s="50">
        <f>IF('Town Data'!K33&gt;9,'Town Data'!J33,"*")</f>
        <v>475631.79</v>
      </c>
      <c r="H37" s="51" t="str">
        <f>IF('Town Data'!M33&gt;9,'Town Data'!L33,"*")</f>
        <v>*</v>
      </c>
      <c r="I37" s="22">
        <f t="shared" si="0"/>
        <v>7.1203432281940083E-4</v>
      </c>
      <c r="J37" s="22">
        <f t="shared" si="1"/>
        <v>-5.6170824914793867E-2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CORNWALL</v>
      </c>
      <c r="C38" s="45">
        <f>IF('Town Data'!C34&gt;9,'Town Data'!B34,"*")</f>
        <v>1053077.33</v>
      </c>
      <c r="D38" s="46">
        <f>IF('Town Data'!E34&gt;9,'Town Data'!D34,"*")</f>
        <v>196288.73</v>
      </c>
      <c r="E38" s="47" t="str">
        <f>IF('Town Data'!G34&gt;9,'Town Data'!F34,"*")</f>
        <v>*</v>
      </c>
      <c r="F38" s="48">
        <f>IF('Town Data'!I34&gt;9,'Town Data'!H34,"*")</f>
        <v>1849583.8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-0.43064092040598534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CRAFTSBURY</v>
      </c>
      <c r="C39" s="49">
        <f>IF('Town Data'!C35&gt;9,'Town Data'!B35,"*")</f>
        <v>4505646.2</v>
      </c>
      <c r="D39" s="50">
        <f>IF('Town Data'!E35&gt;9,'Town Data'!D35,"*")</f>
        <v>859019.98</v>
      </c>
      <c r="E39" s="51" t="str">
        <f>IF('Town Data'!G35&gt;9,'Town Data'!F35,"*")</f>
        <v>*</v>
      </c>
      <c r="F39" s="50">
        <f>IF('Town Data'!I35&gt;9,'Town Data'!H35,"*")</f>
        <v>2242239.2200000002</v>
      </c>
      <c r="G39" s="50">
        <f>IF('Town Data'!K35&gt;9,'Town Data'!J35,"*")</f>
        <v>725040.11</v>
      </c>
      <c r="H39" s="51" t="str">
        <f>IF('Town Data'!M35&gt;9,'Town Data'!L35,"*")</f>
        <v>*</v>
      </c>
      <c r="I39" s="22">
        <f t="shared" si="0"/>
        <v>1.0094404556887555</v>
      </c>
      <c r="J39" s="22">
        <f t="shared" si="1"/>
        <v>0.18478959736448236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DANBY</v>
      </c>
      <c r="C40" s="45">
        <f>IF('Town Data'!C36&gt;9,'Town Data'!B36,"*")</f>
        <v>686478.83</v>
      </c>
      <c r="D40" s="46">
        <f>IF('Town Data'!E36&gt;9,'Town Data'!D36,"*")</f>
        <v>405201.4</v>
      </c>
      <c r="E40" s="47" t="str">
        <f>IF('Town Data'!G36&gt;9,'Town Data'!F36,"*")</f>
        <v>*</v>
      </c>
      <c r="F40" s="48">
        <f>IF('Town Data'!I36&gt;9,'Town Data'!H36,"*")</f>
        <v>426665.87</v>
      </c>
      <c r="G40" s="46">
        <f>IF('Town Data'!K36&gt;9,'Town Data'!J36,"*")</f>
        <v>184722.17</v>
      </c>
      <c r="H40" s="47" t="str">
        <f>IF('Town Data'!M36&gt;9,'Town Data'!L36,"*")</f>
        <v>*</v>
      </c>
      <c r="I40" s="9">
        <f t="shared" si="0"/>
        <v>0.60893776200097738</v>
      </c>
      <c r="J40" s="9">
        <f t="shared" si="1"/>
        <v>1.1935721088594833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DANVILLE</v>
      </c>
      <c r="C41" s="49">
        <f>IF('Town Data'!C37&gt;9,'Town Data'!B37,"*")</f>
        <v>2664461.44</v>
      </c>
      <c r="D41" s="50">
        <f>IF('Town Data'!E37&gt;9,'Town Data'!D37,"*")</f>
        <v>1658471.7</v>
      </c>
      <c r="E41" s="51" t="str">
        <f>IF('Town Data'!G37&gt;9,'Town Data'!F37,"*")</f>
        <v>*</v>
      </c>
      <c r="F41" s="50">
        <f>IF('Town Data'!I37&gt;9,'Town Data'!H37,"*")</f>
        <v>2353789.62</v>
      </c>
      <c r="G41" s="50">
        <f>IF('Town Data'!K37&gt;9,'Town Data'!J37,"*")</f>
        <v>1473458.38</v>
      </c>
      <c r="H41" s="51" t="str">
        <f>IF('Town Data'!M37&gt;9,'Town Data'!L37,"*")</f>
        <v>*</v>
      </c>
      <c r="I41" s="22">
        <f t="shared" si="0"/>
        <v>0.13198793017024174</v>
      </c>
      <c r="J41" s="22">
        <f t="shared" si="1"/>
        <v>0.12556399455273387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DERBY</v>
      </c>
      <c r="C42" s="45">
        <f>IF('Town Data'!C38&gt;9,'Town Data'!B38,"*")</f>
        <v>77610746.75</v>
      </c>
      <c r="D42" s="46">
        <f>IF('Town Data'!E38&gt;9,'Town Data'!D38,"*")</f>
        <v>23076288.27</v>
      </c>
      <c r="E42" s="47">
        <f>IF('Town Data'!G38&gt;9,'Town Data'!F38,"*")</f>
        <v>319019.83333333331</v>
      </c>
      <c r="F42" s="48">
        <f>IF('Town Data'!I38&gt;9,'Town Data'!H38,"*")</f>
        <v>64041655.450000003</v>
      </c>
      <c r="G42" s="46">
        <f>IF('Town Data'!K38&gt;9,'Town Data'!J38,"*")</f>
        <v>20855889.309999999</v>
      </c>
      <c r="H42" s="47">
        <f>IF('Town Data'!M38&gt;9,'Town Data'!L38,"*")</f>
        <v>233878.33333333331</v>
      </c>
      <c r="I42" s="9">
        <f t="shared" si="0"/>
        <v>0.21187914654382964</v>
      </c>
      <c r="J42" s="9">
        <f t="shared" si="1"/>
        <v>0.10646388303064891</v>
      </c>
      <c r="K42" s="9">
        <f t="shared" si="2"/>
        <v>0.36404184511890086</v>
      </c>
      <c r="L42" s="15"/>
    </row>
    <row r="43" spans="1:12" x14ac:dyDescent="0.25">
      <c r="A43" s="15"/>
      <c r="B43" s="27" t="str">
        <f>'Town Data'!A39</f>
        <v>DORSET</v>
      </c>
      <c r="C43" s="49">
        <f>IF('Town Data'!C39&gt;9,'Town Data'!B39,"*")</f>
        <v>11431403.029999999</v>
      </c>
      <c r="D43" s="50">
        <f>IF('Town Data'!E39&gt;9,'Town Data'!D39,"*")</f>
        <v>4751880.67</v>
      </c>
      <c r="E43" s="51" t="str">
        <f>IF('Town Data'!G39&gt;9,'Town Data'!F39,"*")</f>
        <v>*</v>
      </c>
      <c r="F43" s="50">
        <f>IF('Town Data'!I39&gt;9,'Town Data'!H39,"*")</f>
        <v>9819934.5199999996</v>
      </c>
      <c r="G43" s="50">
        <f>IF('Town Data'!K39&gt;9,'Town Data'!J39,"*")</f>
        <v>4420414.83</v>
      </c>
      <c r="H43" s="51" t="str">
        <f>IF('Town Data'!M39&gt;9,'Town Data'!L39,"*")</f>
        <v>*</v>
      </c>
      <c r="I43" s="22">
        <f t="shared" si="0"/>
        <v>0.16410175716731765</v>
      </c>
      <c r="J43" s="22">
        <f t="shared" si="1"/>
        <v>7.4985233908465523E-2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DOVER</v>
      </c>
      <c r="C44" s="45">
        <f>IF('Town Data'!C40&gt;9,'Town Data'!B40,"*")</f>
        <v>21623958.559999999</v>
      </c>
      <c r="D44" s="46">
        <f>IF('Town Data'!E40&gt;9,'Town Data'!D40,"*")</f>
        <v>14603594.949999999</v>
      </c>
      <c r="E44" s="47" t="str">
        <f>IF('Town Data'!G40&gt;9,'Town Data'!F40,"*")</f>
        <v>*</v>
      </c>
      <c r="F44" s="48">
        <f>IF('Town Data'!I40&gt;9,'Town Data'!H40,"*")</f>
        <v>18389659.440000001</v>
      </c>
      <c r="G44" s="46">
        <f>IF('Town Data'!K40&gt;9,'Town Data'!J40,"*")</f>
        <v>14285080.76</v>
      </c>
      <c r="H44" s="47" t="str">
        <f>IF('Town Data'!M40&gt;9,'Town Data'!L40,"*")</f>
        <v>*</v>
      </c>
      <c r="I44" s="9">
        <f t="shared" si="0"/>
        <v>0.17587596608586228</v>
      </c>
      <c r="J44" s="9">
        <f t="shared" si="1"/>
        <v>2.2296982099805747E-2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DUMMERSTON</v>
      </c>
      <c r="C45" s="49">
        <f>IF('Town Data'!C41&gt;9,'Town Data'!B41,"*")</f>
        <v>4513176.58</v>
      </c>
      <c r="D45" s="50">
        <f>IF('Town Data'!E41&gt;9,'Town Data'!D41,"*")</f>
        <v>821914.94</v>
      </c>
      <c r="E45" s="51" t="str">
        <f>IF('Town Data'!G41&gt;9,'Town Data'!F41,"*")</f>
        <v>*</v>
      </c>
      <c r="F45" s="50">
        <f>IF('Town Data'!I41&gt;9,'Town Data'!H41,"*")</f>
        <v>4221149.1500000004</v>
      </c>
      <c r="G45" s="50">
        <f>IF('Town Data'!K41&gt;9,'Town Data'!J41,"*")</f>
        <v>749158.19</v>
      </c>
      <c r="H45" s="51" t="str">
        <f>IF('Town Data'!M41&gt;9,'Town Data'!L41,"*")</f>
        <v>*</v>
      </c>
      <c r="I45" s="22">
        <f t="shared" si="0"/>
        <v>6.9181973823407697E-2</v>
      </c>
      <c r="J45" s="22">
        <f t="shared" si="1"/>
        <v>9.7118006545453384E-2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DUXBURY</v>
      </c>
      <c r="C46" s="45">
        <f>IF('Town Data'!C42&gt;9,'Town Data'!B42,"*")</f>
        <v>479550.91</v>
      </c>
      <c r="D46" s="46">
        <f>IF('Town Data'!E42&gt;9,'Town Data'!D42,"*")</f>
        <v>313910.03999999998</v>
      </c>
      <c r="E46" s="47" t="str">
        <f>IF('Town Data'!G42&gt;9,'Town Data'!F42,"*")</f>
        <v>*</v>
      </c>
      <c r="F46" s="48">
        <f>IF('Town Data'!I42&gt;9,'Town Data'!H42,"*")</f>
        <v>485953.34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-1.3174989187233595E-2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EAST MONTPELIER</v>
      </c>
      <c r="C47" s="49">
        <f>IF('Town Data'!C43&gt;9,'Town Data'!B43,"*")</f>
        <v>16746404.439999999</v>
      </c>
      <c r="D47" s="50">
        <f>IF('Town Data'!E43&gt;9,'Town Data'!D43,"*")</f>
        <v>3893453.24</v>
      </c>
      <c r="E47" s="51" t="str">
        <f>IF('Town Data'!G43&gt;9,'Town Data'!F43,"*")</f>
        <v>*</v>
      </c>
      <c r="F47" s="50">
        <f>IF('Town Data'!I43&gt;9,'Town Data'!H43,"*")</f>
        <v>15664165.130000001</v>
      </c>
      <c r="G47" s="50">
        <f>IF('Town Data'!K43&gt;9,'Town Data'!J43,"*")</f>
        <v>4356777.6100000003</v>
      </c>
      <c r="H47" s="51" t="str">
        <f>IF('Town Data'!M43&gt;9,'Town Data'!L43,"*")</f>
        <v>*</v>
      </c>
      <c r="I47" s="22">
        <f t="shared" si="0"/>
        <v>6.9090136692142909E-2</v>
      </c>
      <c r="J47" s="22">
        <f t="shared" si="1"/>
        <v>-0.1063456553156497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EDEN</v>
      </c>
      <c r="C48" s="45">
        <f>IF('Town Data'!C44&gt;9,'Town Data'!B44,"*")</f>
        <v>1439576.97</v>
      </c>
      <c r="D48" s="46" t="str">
        <f>IF('Town Data'!E44&gt;9,'Town Data'!D44,"*")</f>
        <v>*</v>
      </c>
      <c r="E48" s="47" t="str">
        <f>IF('Town Data'!G44&gt;9,'Town Data'!F44,"*")</f>
        <v>*</v>
      </c>
      <c r="F48" s="48" t="str">
        <f>IF('Town Data'!I44&gt;9,'Town Data'!H44,"*")</f>
        <v>*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ENOSBURG</v>
      </c>
      <c r="C49" s="49">
        <f>IF('Town Data'!C45&gt;9,'Town Data'!B45,"*")</f>
        <v>21561159.890000001</v>
      </c>
      <c r="D49" s="50">
        <f>IF('Town Data'!E45&gt;9,'Town Data'!D45,"*")</f>
        <v>5125329.03</v>
      </c>
      <c r="E49" s="51">
        <f>IF('Town Data'!G45&gt;9,'Town Data'!F45,"*")</f>
        <v>115948.99999999993</v>
      </c>
      <c r="F49" s="50">
        <f>IF('Town Data'!I45&gt;9,'Town Data'!H45,"*")</f>
        <v>19037344.289999999</v>
      </c>
      <c r="G49" s="50">
        <f>IF('Town Data'!K45&gt;9,'Town Data'!J45,"*")</f>
        <v>5124066.7300000004</v>
      </c>
      <c r="H49" s="51">
        <f>IF('Town Data'!M45&gt;9,'Town Data'!L45,"*")</f>
        <v>52630.166666666693</v>
      </c>
      <c r="I49" s="22">
        <f t="shared" si="0"/>
        <v>0.1325718315303947</v>
      </c>
      <c r="J49" s="22">
        <f t="shared" si="1"/>
        <v>2.4634729922805158E-4</v>
      </c>
      <c r="K49" s="22">
        <f t="shared" si="2"/>
        <v>1.2030901162514502</v>
      </c>
      <c r="L49" s="15"/>
    </row>
    <row r="50" spans="1:12" x14ac:dyDescent="0.25">
      <c r="A50" s="15"/>
      <c r="B50" s="15" t="str">
        <f>'Town Data'!A46</f>
        <v>ESSEX</v>
      </c>
      <c r="C50" s="45">
        <f>IF('Town Data'!C46&gt;9,'Town Data'!B46,"*")</f>
        <v>141015373.06</v>
      </c>
      <c r="D50" s="46">
        <f>IF('Town Data'!E46&gt;9,'Town Data'!D46,"*")</f>
        <v>39987134.960000001</v>
      </c>
      <c r="E50" s="47">
        <f>IF('Town Data'!G46&gt;9,'Town Data'!F46,"*")</f>
        <v>858046.49999999965</v>
      </c>
      <c r="F50" s="48">
        <f>IF('Town Data'!I46&gt;9,'Town Data'!H46,"*")</f>
        <v>124519667.13</v>
      </c>
      <c r="G50" s="46">
        <f>IF('Town Data'!K46&gt;9,'Town Data'!J46,"*")</f>
        <v>38164125.340000004</v>
      </c>
      <c r="H50" s="47">
        <f>IF('Town Data'!M46&gt;9,'Town Data'!L46,"*")</f>
        <v>781500.99999999953</v>
      </c>
      <c r="I50" s="9">
        <f t="shared" si="0"/>
        <v>0.13247470307464199</v>
      </c>
      <c r="J50" s="9">
        <f t="shared" si="1"/>
        <v>4.7767624798393901E-2</v>
      </c>
      <c r="K50" s="9">
        <f t="shared" si="2"/>
        <v>9.7946771661200902E-2</v>
      </c>
      <c r="L50" s="15"/>
    </row>
    <row r="51" spans="1:12" x14ac:dyDescent="0.25">
      <c r="A51" s="15"/>
      <c r="B51" s="27" t="str">
        <f>'Town Data'!A47</f>
        <v>FAIR HAVEN</v>
      </c>
      <c r="C51" s="49">
        <f>IF('Town Data'!C47&gt;9,'Town Data'!B47,"*")</f>
        <v>22821321.710000001</v>
      </c>
      <c r="D51" s="50">
        <f>IF('Town Data'!E47&gt;9,'Town Data'!D47,"*")</f>
        <v>3803921.58</v>
      </c>
      <c r="E51" s="51" t="str">
        <f>IF('Town Data'!G47&gt;9,'Town Data'!F47,"*")</f>
        <v>*</v>
      </c>
      <c r="F51" s="50">
        <f>IF('Town Data'!I47&gt;9,'Town Data'!H47,"*")</f>
        <v>16637254.43</v>
      </c>
      <c r="G51" s="50">
        <f>IF('Town Data'!K47&gt;9,'Town Data'!J47,"*")</f>
        <v>3539213.71</v>
      </c>
      <c r="H51" s="51" t="str">
        <f>IF('Town Data'!M47&gt;9,'Town Data'!L47,"*")</f>
        <v>*</v>
      </c>
      <c r="I51" s="22">
        <f t="shared" si="0"/>
        <v>0.37169998848181351</v>
      </c>
      <c r="J51" s="22">
        <f t="shared" si="1"/>
        <v>7.4792847137789858E-2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FAIRFAX</v>
      </c>
      <c r="C52" s="45">
        <f>IF('Town Data'!C48&gt;9,'Town Data'!B48,"*")</f>
        <v>10593604.92</v>
      </c>
      <c r="D52" s="46">
        <f>IF('Town Data'!E48&gt;9,'Town Data'!D48,"*")</f>
        <v>2790234.82</v>
      </c>
      <c r="E52" s="47" t="str">
        <f>IF('Town Data'!G48&gt;9,'Town Data'!F48,"*")</f>
        <v>*</v>
      </c>
      <c r="F52" s="48">
        <f>IF('Town Data'!I48&gt;9,'Town Data'!H48,"*")</f>
        <v>10402798.189999999</v>
      </c>
      <c r="G52" s="46">
        <f>IF('Town Data'!K48&gt;9,'Town Data'!J48,"*")</f>
        <v>2992229.72</v>
      </c>
      <c r="H52" s="47" t="str">
        <f>IF('Town Data'!M48&gt;9,'Town Data'!L48,"*")</f>
        <v>*</v>
      </c>
      <c r="I52" s="9">
        <f t="shared" si="0"/>
        <v>1.8341865959047358E-2</v>
      </c>
      <c r="J52" s="9">
        <f t="shared" si="1"/>
        <v>-6.7506481420818304E-2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FAIRFIELD</v>
      </c>
      <c r="C53" s="49">
        <f>IF('Town Data'!C49&gt;9,'Town Data'!B49,"*")</f>
        <v>2357232.9500000002</v>
      </c>
      <c r="D53" s="50">
        <f>IF('Town Data'!E49&gt;9,'Town Data'!D49,"*")</f>
        <v>383901.16</v>
      </c>
      <c r="E53" s="51" t="str">
        <f>IF('Town Data'!G49&gt;9,'Town Data'!F49,"*")</f>
        <v>*</v>
      </c>
      <c r="F53" s="50">
        <f>IF('Town Data'!I49&gt;9,'Town Data'!H49,"*")</f>
        <v>1881531.38</v>
      </c>
      <c r="G53" s="50">
        <f>IF('Town Data'!K49&gt;9,'Town Data'!J49,"*")</f>
        <v>350580.8</v>
      </c>
      <c r="H53" s="51" t="str">
        <f>IF('Town Data'!M49&gt;9,'Town Data'!L49,"*")</f>
        <v>*</v>
      </c>
      <c r="I53" s="22">
        <f t="shared" si="0"/>
        <v>0.25282680642828309</v>
      </c>
      <c r="J53" s="22">
        <f t="shared" si="1"/>
        <v>9.5043310985655771E-2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FAIRLEE</v>
      </c>
      <c r="C54" s="45">
        <f>IF('Town Data'!C50&gt;9,'Town Data'!B50,"*")</f>
        <v>12335589.699999999</v>
      </c>
      <c r="D54" s="46">
        <f>IF('Town Data'!E50&gt;9,'Town Data'!D50,"*")</f>
        <v>948367.44</v>
      </c>
      <c r="E54" s="47" t="str">
        <f>IF('Town Data'!G50&gt;9,'Town Data'!F50,"*")</f>
        <v>*</v>
      </c>
      <c r="F54" s="48">
        <f>IF('Town Data'!I50&gt;9,'Town Data'!H50,"*")</f>
        <v>11604903.5</v>
      </c>
      <c r="G54" s="46">
        <f>IF('Town Data'!K50&gt;9,'Town Data'!J50,"*")</f>
        <v>967206.68</v>
      </c>
      <c r="H54" s="47">
        <f>IF('Town Data'!M50&gt;9,'Town Data'!L50,"*")</f>
        <v>53830.666666666672</v>
      </c>
      <c r="I54" s="9">
        <f t="shared" si="0"/>
        <v>6.2963573975431952E-2</v>
      </c>
      <c r="J54" s="9">
        <f t="shared" si="1"/>
        <v>-1.9477987889827339E-2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FERRISBURGH</v>
      </c>
      <c r="C55" s="49">
        <f>IF('Town Data'!C51&gt;9,'Town Data'!B51,"*")</f>
        <v>8305703.4500000002</v>
      </c>
      <c r="D55" s="50">
        <f>IF('Town Data'!E51&gt;9,'Town Data'!D51,"*")</f>
        <v>1349764.72</v>
      </c>
      <c r="E55" s="51" t="str">
        <f>IF('Town Data'!G51&gt;9,'Town Data'!F51,"*")</f>
        <v>*</v>
      </c>
      <c r="F55" s="50">
        <f>IF('Town Data'!I51&gt;9,'Town Data'!H51,"*")</f>
        <v>6927467.5599999996</v>
      </c>
      <c r="G55" s="50">
        <f>IF('Town Data'!K51&gt;9,'Town Data'!J51,"*")</f>
        <v>1373587.41</v>
      </c>
      <c r="H55" s="51" t="str">
        <f>IF('Town Data'!M51&gt;9,'Town Data'!L51,"*")</f>
        <v>*</v>
      </c>
      <c r="I55" s="22">
        <f t="shared" si="0"/>
        <v>0.19895234125066052</v>
      </c>
      <c r="J55" s="22">
        <f t="shared" si="1"/>
        <v>-1.7343410274850979E-2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FRANKLIN</v>
      </c>
      <c r="C56" s="45">
        <f>IF('Town Data'!C52&gt;9,'Town Data'!B52,"*")</f>
        <v>1737846.83</v>
      </c>
      <c r="D56" s="46">
        <f>IF('Town Data'!E52&gt;9,'Town Data'!D52,"*")</f>
        <v>734317.78</v>
      </c>
      <c r="E56" s="47" t="str">
        <f>IF('Town Data'!G52&gt;9,'Town Data'!F52,"*")</f>
        <v>*</v>
      </c>
      <c r="F56" s="48">
        <f>IF('Town Data'!I52&gt;9,'Town Data'!H52,"*")</f>
        <v>842967.13</v>
      </c>
      <c r="G56" s="46">
        <f>IF('Town Data'!K52&gt;9,'Town Data'!J52,"*")</f>
        <v>462106.97</v>
      </c>
      <c r="H56" s="47" t="str">
        <f>IF('Town Data'!M52&gt;9,'Town Data'!L52,"*")</f>
        <v>*</v>
      </c>
      <c r="I56" s="9">
        <f t="shared" si="0"/>
        <v>1.0615831485623883</v>
      </c>
      <c r="J56" s="9">
        <f t="shared" si="1"/>
        <v>0.58906449733922017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GEORGIA</v>
      </c>
      <c r="C57" s="49">
        <f>IF('Town Data'!C53&gt;9,'Town Data'!B53,"*")</f>
        <v>4188598.55</v>
      </c>
      <c r="D57" s="50">
        <f>IF('Town Data'!E53&gt;9,'Town Data'!D53,"*")</f>
        <v>1790823.82</v>
      </c>
      <c r="E57" s="51" t="str">
        <f>IF('Town Data'!G53&gt;9,'Town Data'!F53,"*")</f>
        <v>*</v>
      </c>
      <c r="F57" s="50">
        <f>IF('Town Data'!I53&gt;9,'Town Data'!H53,"*")</f>
        <v>4134044.41</v>
      </c>
      <c r="G57" s="50">
        <f>IF('Town Data'!K53&gt;9,'Town Data'!J53,"*")</f>
        <v>1512043.22</v>
      </c>
      <c r="H57" s="51" t="str">
        <f>IF('Town Data'!M53&gt;9,'Town Data'!L53,"*")</f>
        <v>*</v>
      </c>
      <c r="I57" s="22">
        <f t="shared" si="0"/>
        <v>1.3196312034780406E-2</v>
      </c>
      <c r="J57" s="22">
        <f t="shared" si="1"/>
        <v>0.18437343345251739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GRAFTON</v>
      </c>
      <c r="C58" s="45">
        <f>IF('Town Data'!C54&gt;9,'Town Data'!B54,"*")</f>
        <v>595565.72</v>
      </c>
      <c r="D58" s="46" t="str">
        <f>IF('Town Data'!E54&gt;9,'Town Data'!D54,"*")</f>
        <v>*</v>
      </c>
      <c r="E58" s="47" t="str">
        <f>IF('Town Data'!G54&gt;9,'Town Data'!F54,"*")</f>
        <v>*</v>
      </c>
      <c r="F58" s="48">
        <f>IF('Town Data'!I54&gt;9,'Town Data'!H54,"*")</f>
        <v>554495.72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7.4067298481582514E-2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GRAND ISLE</v>
      </c>
      <c r="C59" s="49">
        <f>IF('Town Data'!C55&gt;9,'Town Data'!B55,"*")</f>
        <v>1807810.5</v>
      </c>
      <c r="D59" s="50">
        <f>IF('Town Data'!E55&gt;9,'Town Data'!D55,"*")</f>
        <v>477702.9</v>
      </c>
      <c r="E59" s="51" t="str">
        <f>IF('Town Data'!G55&gt;9,'Town Data'!F55,"*")</f>
        <v>*</v>
      </c>
      <c r="F59" s="50">
        <f>IF('Town Data'!I55&gt;9,'Town Data'!H55,"*")</f>
        <v>1807700.28</v>
      </c>
      <c r="G59" s="50">
        <f>IF('Town Data'!K55&gt;9,'Town Data'!J55,"*")</f>
        <v>529579.34</v>
      </c>
      <c r="H59" s="51" t="str">
        <f>IF('Town Data'!M55&gt;9,'Town Data'!L55,"*")</f>
        <v>*</v>
      </c>
      <c r="I59" s="22">
        <f t="shared" si="0"/>
        <v>6.0972497055746462E-5</v>
      </c>
      <c r="J59" s="22">
        <f t="shared" si="1"/>
        <v>-9.7957824412107819E-2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GREENSBORO</v>
      </c>
      <c r="C60" s="45">
        <f>IF('Town Data'!C56&gt;9,'Town Data'!B56,"*")</f>
        <v>1823874.44</v>
      </c>
      <c r="D60" s="46">
        <f>IF('Town Data'!E56&gt;9,'Town Data'!D56,"*")</f>
        <v>1081505.0900000001</v>
      </c>
      <c r="E60" s="47" t="str">
        <f>IF('Town Data'!G56&gt;9,'Town Data'!F56,"*")</f>
        <v>*</v>
      </c>
      <c r="F60" s="48">
        <f>IF('Town Data'!I56&gt;9,'Town Data'!H56,"*")</f>
        <v>1183977.82</v>
      </c>
      <c r="G60" s="46">
        <f>IF('Town Data'!K56&gt;9,'Town Data'!J56,"*")</f>
        <v>518173.02</v>
      </c>
      <c r="H60" s="47" t="str">
        <f>IF('Town Data'!M56&gt;9,'Town Data'!L56,"*")</f>
        <v>*</v>
      </c>
      <c r="I60" s="9">
        <f t="shared" si="0"/>
        <v>0.5404633509097323</v>
      </c>
      <c r="J60" s="9">
        <f t="shared" si="1"/>
        <v>1.0871505235838024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GROTON</v>
      </c>
      <c r="C61" s="49">
        <f>IF('Town Data'!C57&gt;9,'Town Data'!B57,"*")</f>
        <v>2687479.42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3164031.37</v>
      </c>
      <c r="G61" s="50">
        <f>IF('Town Data'!K57&gt;9,'Town Data'!J57,"*")</f>
        <v>1061668.5900000001</v>
      </c>
      <c r="H61" s="51" t="str">
        <f>IF('Town Data'!M57&gt;9,'Town Data'!L57,"*")</f>
        <v>*</v>
      </c>
      <c r="I61" s="22">
        <f t="shared" si="0"/>
        <v>-0.15061543147721704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GUILFORD</v>
      </c>
      <c r="C62" s="45">
        <f>IF('Town Data'!C58&gt;9,'Town Data'!B58,"*")</f>
        <v>1064109.17</v>
      </c>
      <c r="D62" s="46">
        <f>IF('Town Data'!E58&gt;9,'Town Data'!D58,"*")</f>
        <v>565557.46</v>
      </c>
      <c r="E62" s="47" t="str">
        <f>IF('Town Data'!G58&gt;9,'Town Data'!F58,"*")</f>
        <v>*</v>
      </c>
      <c r="F62" s="48">
        <f>IF('Town Data'!I58&gt;9,'Town Data'!H58,"*")</f>
        <v>754184.44</v>
      </c>
      <c r="G62" s="46">
        <f>IF('Town Data'!K58&gt;9,'Town Data'!J58,"*")</f>
        <v>322324.15000000002</v>
      </c>
      <c r="H62" s="47" t="str">
        <f>IF('Town Data'!M58&gt;9,'Town Data'!L58,"*")</f>
        <v>*</v>
      </c>
      <c r="I62" s="9">
        <f t="shared" si="0"/>
        <v>0.41094023366485788</v>
      </c>
      <c r="J62" s="9">
        <f t="shared" si="1"/>
        <v>0.75462328838841253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HALIFAX</v>
      </c>
      <c r="C63" s="49">
        <f>IF('Town Data'!C59&gt;9,'Town Data'!B59,"*")</f>
        <v>654101.52</v>
      </c>
      <c r="D63" s="50" t="str">
        <f>IF('Town Data'!E59&gt;9,'Town Data'!D59,"*")</f>
        <v>*</v>
      </c>
      <c r="E63" s="51" t="str">
        <f>IF('Town Data'!G59&gt;9,'Town Data'!F59,"*")</f>
        <v>*</v>
      </c>
      <c r="F63" s="50" t="str">
        <f>IF('Town Data'!I59&gt;9,'Town Data'!H59,"*")</f>
        <v>*</v>
      </c>
      <c r="G63" s="50" t="str">
        <f>IF('Town Data'!K59&gt;9,'Town Data'!J59,"*")</f>
        <v>*</v>
      </c>
      <c r="H63" s="51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HARDWICK</v>
      </c>
      <c r="C64" s="45">
        <f>IF('Town Data'!C60&gt;9,'Town Data'!B60,"*")</f>
        <v>26152362.890000001</v>
      </c>
      <c r="D64" s="46">
        <f>IF('Town Data'!E60&gt;9,'Town Data'!D60,"*")</f>
        <v>3958659.23</v>
      </c>
      <c r="E64" s="47">
        <f>IF('Town Data'!G60&gt;9,'Town Data'!F60,"*")</f>
        <v>16759.833333333332</v>
      </c>
      <c r="F64" s="48">
        <f>IF('Town Data'!I60&gt;9,'Town Data'!H60,"*")</f>
        <v>25385523.489999998</v>
      </c>
      <c r="G64" s="46">
        <f>IF('Town Data'!K60&gt;9,'Town Data'!J60,"*")</f>
        <v>4076340.52</v>
      </c>
      <c r="H64" s="47">
        <f>IF('Town Data'!M60&gt;9,'Town Data'!L60,"*")</f>
        <v>11932.166666666666</v>
      </c>
      <c r="I64" s="9">
        <f t="shared" si="0"/>
        <v>3.0207744201220816E-2</v>
      </c>
      <c r="J64" s="9">
        <f t="shared" si="1"/>
        <v>-2.8869347254630248E-2</v>
      </c>
      <c r="K64" s="9">
        <f t="shared" si="2"/>
        <v>0.4045926277708714</v>
      </c>
      <c r="L64" s="15"/>
    </row>
    <row r="65" spans="1:12" x14ac:dyDescent="0.25">
      <c r="A65" s="15"/>
      <c r="B65" s="27" t="str">
        <f>'Town Data'!A61</f>
        <v>HARTFORD</v>
      </c>
      <c r="C65" s="49">
        <f>IF('Town Data'!C61&gt;9,'Town Data'!B61,"*")</f>
        <v>141234455.83000001</v>
      </c>
      <c r="D65" s="50">
        <f>IF('Town Data'!E61&gt;9,'Town Data'!D61,"*")</f>
        <v>21460797.239999998</v>
      </c>
      <c r="E65" s="51">
        <f>IF('Town Data'!G61&gt;9,'Town Data'!F61,"*")</f>
        <v>434635.00000000006</v>
      </c>
      <c r="F65" s="50">
        <f>IF('Town Data'!I61&gt;9,'Town Data'!H61,"*")</f>
        <v>124895281.72</v>
      </c>
      <c r="G65" s="50">
        <f>IF('Town Data'!K61&gt;9,'Town Data'!J61,"*")</f>
        <v>18576858.73</v>
      </c>
      <c r="H65" s="51">
        <f>IF('Town Data'!M61&gt;9,'Town Data'!L61,"*")</f>
        <v>237690.66666666663</v>
      </c>
      <c r="I65" s="22">
        <f t="shared" si="0"/>
        <v>0.13082298934743147</v>
      </c>
      <c r="J65" s="22">
        <f t="shared" si="1"/>
        <v>0.15524360452516603</v>
      </c>
      <c r="K65" s="22">
        <f t="shared" si="2"/>
        <v>0.82857411313303619</v>
      </c>
      <c r="L65" s="15"/>
    </row>
    <row r="66" spans="1:12" x14ac:dyDescent="0.25">
      <c r="A66" s="15"/>
      <c r="B66" s="15" t="str">
        <f>'Town Data'!A62</f>
        <v>HARTLAND</v>
      </c>
      <c r="C66" s="45">
        <f>IF('Town Data'!C62&gt;9,'Town Data'!B62,"*")</f>
        <v>2621008.31</v>
      </c>
      <c r="D66" s="46">
        <f>IF('Town Data'!E62&gt;9,'Town Data'!D62,"*")</f>
        <v>1012290.03</v>
      </c>
      <c r="E66" s="47" t="str">
        <f>IF('Town Data'!G62&gt;9,'Town Data'!F62,"*")</f>
        <v>*</v>
      </c>
      <c r="F66" s="48">
        <f>IF('Town Data'!I62&gt;9,'Town Data'!H62,"*")</f>
        <v>2650642</v>
      </c>
      <c r="G66" s="46">
        <f>IF('Town Data'!K62&gt;9,'Town Data'!J62,"*")</f>
        <v>1020788.92</v>
      </c>
      <c r="H66" s="47">
        <f>IF('Town Data'!M62&gt;9,'Town Data'!L62,"*")</f>
        <v>65227.666666666642</v>
      </c>
      <c r="I66" s="9">
        <f t="shared" si="0"/>
        <v>-1.1179816059656469E-2</v>
      </c>
      <c r="J66" s="9">
        <f t="shared" si="1"/>
        <v>-8.3258054956160902E-3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HIGHGATE</v>
      </c>
      <c r="C67" s="49">
        <f>IF('Town Data'!C63&gt;9,'Town Data'!B63,"*")</f>
        <v>6556818.3099999996</v>
      </c>
      <c r="D67" s="50">
        <f>IF('Town Data'!E63&gt;9,'Town Data'!D63,"*")</f>
        <v>1536185.61</v>
      </c>
      <c r="E67" s="51" t="str">
        <f>IF('Town Data'!G63&gt;9,'Town Data'!F63,"*")</f>
        <v>*</v>
      </c>
      <c r="F67" s="50">
        <f>IF('Town Data'!I63&gt;9,'Town Data'!H63,"*")</f>
        <v>5465594.6900000004</v>
      </c>
      <c r="G67" s="50">
        <f>IF('Town Data'!K63&gt;9,'Town Data'!J63,"*")</f>
        <v>1785479.77</v>
      </c>
      <c r="H67" s="51" t="str">
        <f>IF('Town Data'!M63&gt;9,'Town Data'!L63,"*")</f>
        <v>*</v>
      </c>
      <c r="I67" s="22">
        <f t="shared" si="0"/>
        <v>0.19965322748804104</v>
      </c>
      <c r="J67" s="22">
        <f t="shared" si="1"/>
        <v>-0.13962306612972708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HINESBURG</v>
      </c>
      <c r="C68" s="45">
        <f>IF('Town Data'!C64&gt;9,'Town Data'!B64,"*")</f>
        <v>17578602.059999999</v>
      </c>
      <c r="D68" s="46">
        <f>IF('Town Data'!E64&gt;9,'Town Data'!D64,"*")</f>
        <v>4326059.41</v>
      </c>
      <c r="E68" s="47" t="str">
        <f>IF('Town Data'!G64&gt;9,'Town Data'!F64,"*")</f>
        <v>*</v>
      </c>
      <c r="F68" s="48">
        <f>IF('Town Data'!I64&gt;9,'Town Data'!H64,"*")</f>
        <v>16202393.699999999</v>
      </c>
      <c r="G68" s="46">
        <f>IF('Town Data'!K64&gt;9,'Town Data'!J64,"*")</f>
        <v>3933727.72</v>
      </c>
      <c r="H68" s="47">
        <f>IF('Town Data'!M64&gt;9,'Town Data'!L64,"*")</f>
        <v>82370.333333333401</v>
      </c>
      <c r="I68" s="9">
        <f t="shared" si="0"/>
        <v>8.4938582871245713E-2</v>
      </c>
      <c r="J68" s="9">
        <f t="shared" si="1"/>
        <v>9.9735344671999807E-2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HUNTINGTON</v>
      </c>
      <c r="C69" s="49">
        <f>IF('Town Data'!C65&gt;9,'Town Data'!B65,"*")</f>
        <v>661644.88</v>
      </c>
      <c r="D69" s="50">
        <f>IF('Town Data'!E65&gt;9,'Town Data'!D65,"*")</f>
        <v>302720.63</v>
      </c>
      <c r="E69" s="51" t="str">
        <f>IF('Town Data'!G65&gt;9,'Town Data'!F65,"*")</f>
        <v>*</v>
      </c>
      <c r="F69" s="50">
        <f>IF('Town Data'!I65&gt;9,'Town Data'!H65,"*")</f>
        <v>680212.12</v>
      </c>
      <c r="G69" s="50">
        <f>IF('Town Data'!K65&gt;9,'Town Data'!J65,"*")</f>
        <v>350951.43</v>
      </c>
      <c r="H69" s="51" t="str">
        <f>IF('Town Data'!M65&gt;9,'Town Data'!L65,"*")</f>
        <v>*</v>
      </c>
      <c r="I69" s="22">
        <f t="shared" si="0"/>
        <v>-2.7296249881581042E-2</v>
      </c>
      <c r="J69" s="22">
        <f t="shared" si="1"/>
        <v>-0.13742870345335248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HYDE PARK</v>
      </c>
      <c r="C70" s="45">
        <f>IF('Town Data'!C66&gt;9,'Town Data'!B66,"*")</f>
        <v>10992164.91</v>
      </c>
      <c r="D70" s="46">
        <f>IF('Town Data'!E66&gt;9,'Town Data'!D66,"*")</f>
        <v>945272.51</v>
      </c>
      <c r="E70" s="47" t="str">
        <f>IF('Town Data'!G66&gt;9,'Town Data'!F66,"*")</f>
        <v>*</v>
      </c>
      <c r="F70" s="48">
        <f>IF('Town Data'!I66&gt;9,'Town Data'!H66,"*")</f>
        <v>11797912.449999999</v>
      </c>
      <c r="G70" s="46">
        <f>IF('Town Data'!K66&gt;9,'Town Data'!J66,"*")</f>
        <v>882902.72</v>
      </c>
      <c r="H70" s="47" t="str">
        <f>IF('Town Data'!M66&gt;9,'Town Data'!L66,"*")</f>
        <v>*</v>
      </c>
      <c r="I70" s="9">
        <f t="shared" ref="I70:I133" si="3">IFERROR((C70-F70)/F70,"")</f>
        <v>-6.8295772105004829E-2</v>
      </c>
      <c r="J70" s="9">
        <f t="shared" ref="J70:J133" si="4">IFERROR((D70-G70)/G70,"")</f>
        <v>7.0641746352304857E-2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IRASBURG</v>
      </c>
      <c r="C71" s="49">
        <f>IF('Town Data'!C67&gt;9,'Town Data'!B67,"*")</f>
        <v>4540140.66</v>
      </c>
      <c r="D71" s="50">
        <f>IF('Town Data'!E67&gt;9,'Town Data'!D67,"*")</f>
        <v>1072287.52</v>
      </c>
      <c r="E71" s="51" t="str">
        <f>IF('Town Data'!G67&gt;9,'Town Data'!F67,"*")</f>
        <v>*</v>
      </c>
      <c r="F71" s="50">
        <f>IF('Town Data'!I67&gt;9,'Town Data'!H67,"*")</f>
        <v>2810361.25</v>
      </c>
      <c r="G71" s="50">
        <f>IF('Town Data'!K67&gt;9,'Town Data'!J67,"*")</f>
        <v>1139913.1499999999</v>
      </c>
      <c r="H71" s="51" t="str">
        <f>IF('Town Data'!M67&gt;9,'Town Data'!L67,"*")</f>
        <v>*</v>
      </c>
      <c r="I71" s="22">
        <f t="shared" si="3"/>
        <v>0.61550073322424304</v>
      </c>
      <c r="J71" s="22">
        <f t="shared" si="4"/>
        <v>-5.9325247717336972E-2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JAMAICA</v>
      </c>
      <c r="C72" s="45">
        <f>IF('Town Data'!C68&gt;9,'Town Data'!B68,"*")</f>
        <v>5349484.42</v>
      </c>
      <c r="D72" s="46">
        <f>IF('Town Data'!E68&gt;9,'Town Data'!D68,"*")</f>
        <v>1336492.54</v>
      </c>
      <c r="E72" s="47" t="str">
        <f>IF('Town Data'!G68&gt;9,'Town Data'!F68,"*")</f>
        <v>*</v>
      </c>
      <c r="F72" s="48">
        <f>IF('Town Data'!I68&gt;9,'Town Data'!H68,"*")</f>
        <v>4056958.23</v>
      </c>
      <c r="G72" s="46">
        <f>IF('Town Data'!K68&gt;9,'Town Data'!J68,"*")</f>
        <v>1425995.52</v>
      </c>
      <c r="H72" s="47" t="str">
        <f>IF('Town Data'!M68&gt;9,'Town Data'!L68,"*")</f>
        <v>*</v>
      </c>
      <c r="I72" s="9">
        <f t="shared" si="3"/>
        <v>0.31859489714292671</v>
      </c>
      <c r="J72" s="9">
        <f t="shared" si="4"/>
        <v>-6.2765260300397002E-2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JERICHO</v>
      </c>
      <c r="C73" s="49">
        <f>IF('Town Data'!C69&gt;9,'Town Data'!B69,"*")</f>
        <v>12527564.51</v>
      </c>
      <c r="D73" s="50">
        <f>IF('Town Data'!E69&gt;9,'Town Data'!D69,"*")</f>
        <v>2812270.25</v>
      </c>
      <c r="E73" s="51" t="str">
        <f>IF('Town Data'!G69&gt;9,'Town Data'!F69,"*")</f>
        <v>*</v>
      </c>
      <c r="F73" s="50">
        <f>IF('Town Data'!I69&gt;9,'Town Data'!H69,"*")</f>
        <v>7936107.71</v>
      </c>
      <c r="G73" s="50">
        <f>IF('Town Data'!K69&gt;9,'Town Data'!J69,"*")</f>
        <v>2308344.8199999998</v>
      </c>
      <c r="H73" s="51" t="str">
        <f>IF('Town Data'!M69&gt;9,'Town Data'!L69,"*")</f>
        <v>*</v>
      </c>
      <c r="I73" s="22">
        <f t="shared" si="3"/>
        <v>0.57855273236960636</v>
      </c>
      <c r="J73" s="22">
        <f t="shared" si="4"/>
        <v>0.21830595915908274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JOHNSON</v>
      </c>
      <c r="C74" s="45">
        <f>IF('Town Data'!C70&gt;9,'Town Data'!B70,"*")</f>
        <v>32737403.23</v>
      </c>
      <c r="D74" s="46">
        <f>IF('Town Data'!E70&gt;9,'Town Data'!D70,"*")</f>
        <v>8124563.0300000003</v>
      </c>
      <c r="E74" s="47" t="str">
        <f>IF('Town Data'!G70&gt;9,'Town Data'!F70,"*")</f>
        <v>*</v>
      </c>
      <c r="F74" s="48">
        <f>IF('Town Data'!I70&gt;9,'Town Data'!H70,"*")</f>
        <v>29797898.120000001</v>
      </c>
      <c r="G74" s="46">
        <f>IF('Town Data'!K70&gt;9,'Town Data'!J70,"*")</f>
        <v>7518557.2599999998</v>
      </c>
      <c r="H74" s="47" t="str">
        <f>IF('Town Data'!M70&gt;9,'Town Data'!L70,"*")</f>
        <v>*</v>
      </c>
      <c r="I74" s="9">
        <f t="shared" si="3"/>
        <v>9.864806900682159E-2</v>
      </c>
      <c r="J74" s="9">
        <f t="shared" si="4"/>
        <v>8.0601337336892273E-2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KILLINGTON</v>
      </c>
      <c r="C75" s="49">
        <f>IF('Town Data'!C71&gt;9,'Town Data'!B71,"*")</f>
        <v>43211593.899999999</v>
      </c>
      <c r="D75" s="50">
        <f>IF('Town Data'!E71&gt;9,'Town Data'!D71,"*")</f>
        <v>38607643.259999998</v>
      </c>
      <c r="E75" s="51" t="str">
        <f>IF('Town Data'!G71&gt;9,'Town Data'!F71,"*")</f>
        <v>*</v>
      </c>
      <c r="F75" s="50">
        <f>IF('Town Data'!I71&gt;9,'Town Data'!H71,"*")</f>
        <v>35733705.060000002</v>
      </c>
      <c r="G75" s="50">
        <f>IF('Town Data'!K71&gt;9,'Town Data'!J71,"*")</f>
        <v>31847456.710000001</v>
      </c>
      <c r="H75" s="51" t="str">
        <f>IF('Town Data'!M71&gt;9,'Town Data'!L71,"*")</f>
        <v>*</v>
      </c>
      <c r="I75" s="22">
        <f t="shared" si="3"/>
        <v>0.20926710027532744</v>
      </c>
      <c r="J75" s="22">
        <f t="shared" si="4"/>
        <v>0.21226770512815613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LINCOLN</v>
      </c>
      <c r="C76" s="45">
        <f>IF('Town Data'!C72&gt;9,'Town Data'!B72,"*")</f>
        <v>494602.7</v>
      </c>
      <c r="D76" s="46" t="str">
        <f>IF('Town Data'!E72&gt;9,'Town Data'!D72,"*")</f>
        <v>*</v>
      </c>
      <c r="E76" s="47" t="str">
        <f>IF('Town Data'!G72&gt;9,'Town Data'!F72,"*")</f>
        <v>*</v>
      </c>
      <c r="F76" s="48">
        <f>IF('Town Data'!I72&gt;9,'Town Data'!H72,"*")</f>
        <v>561468.61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>
        <f t="shared" si="3"/>
        <v>-0.1190910921983688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LONDONDERRY</v>
      </c>
      <c r="C77" s="49">
        <f>IF('Town Data'!C73&gt;9,'Town Data'!B73,"*")</f>
        <v>15900290.07</v>
      </c>
      <c r="D77" s="50">
        <f>IF('Town Data'!E73&gt;9,'Town Data'!D73,"*")</f>
        <v>6662807.2999999998</v>
      </c>
      <c r="E77" s="51" t="str">
        <f>IF('Town Data'!G73&gt;9,'Town Data'!F73,"*")</f>
        <v>*</v>
      </c>
      <c r="F77" s="50">
        <f>IF('Town Data'!I73&gt;9,'Town Data'!H73,"*")</f>
        <v>16422126.41</v>
      </c>
      <c r="G77" s="50">
        <f>IF('Town Data'!K73&gt;9,'Town Data'!J73,"*")</f>
        <v>7726792.3300000001</v>
      </c>
      <c r="H77" s="51" t="str">
        <f>IF('Town Data'!M73&gt;9,'Town Data'!L73,"*")</f>
        <v>*</v>
      </c>
      <c r="I77" s="22">
        <f t="shared" si="3"/>
        <v>-3.1776417192979078E-2</v>
      </c>
      <c r="J77" s="22">
        <f t="shared" si="4"/>
        <v>-0.13770074107841335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LOWELL</v>
      </c>
      <c r="C78" s="45">
        <f>IF('Town Data'!C74&gt;9,'Town Data'!B74,"*")</f>
        <v>318368.44</v>
      </c>
      <c r="D78" s="46">
        <f>IF('Town Data'!E74&gt;9,'Town Data'!D74,"*")</f>
        <v>113879.77</v>
      </c>
      <c r="E78" s="47" t="str">
        <f>IF('Town Data'!G74&gt;9,'Town Data'!F74,"*")</f>
        <v>*</v>
      </c>
      <c r="F78" s="48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LUDLOW</v>
      </c>
      <c r="C79" s="49">
        <f>IF('Town Data'!C75&gt;9,'Town Data'!B75,"*")</f>
        <v>25910250.440000001</v>
      </c>
      <c r="D79" s="50">
        <f>IF('Town Data'!E75&gt;9,'Town Data'!D75,"*")</f>
        <v>12013979.41</v>
      </c>
      <c r="E79" s="51" t="str">
        <f>IF('Town Data'!G75&gt;9,'Town Data'!F75,"*")</f>
        <v>*</v>
      </c>
      <c r="F79" s="50">
        <f>IF('Town Data'!I75&gt;9,'Town Data'!H75,"*")</f>
        <v>22977071.350000001</v>
      </c>
      <c r="G79" s="50">
        <f>IF('Town Data'!K75&gt;9,'Town Data'!J75,"*")</f>
        <v>10887102.34</v>
      </c>
      <c r="H79" s="51" t="str">
        <f>IF('Town Data'!M75&gt;9,'Town Data'!L75,"*")</f>
        <v>*</v>
      </c>
      <c r="I79" s="22">
        <f t="shared" si="3"/>
        <v>0.12765678642504627</v>
      </c>
      <c r="J79" s="22">
        <f t="shared" si="4"/>
        <v>0.10350569277371194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LYNDON</v>
      </c>
      <c r="C80" s="45">
        <f>IF('Town Data'!C76&gt;9,'Town Data'!B76,"*")</f>
        <v>35397073.060000002</v>
      </c>
      <c r="D80" s="46">
        <f>IF('Town Data'!E76&gt;9,'Town Data'!D76,"*")</f>
        <v>8454546.5800000001</v>
      </c>
      <c r="E80" s="47">
        <f>IF('Town Data'!G76&gt;9,'Town Data'!F76,"*")</f>
        <v>120301.6666666667</v>
      </c>
      <c r="F80" s="48">
        <f>IF('Town Data'!I76&gt;9,'Town Data'!H76,"*")</f>
        <v>33344244.050000001</v>
      </c>
      <c r="G80" s="46">
        <f>IF('Town Data'!K76&gt;9,'Town Data'!J76,"*")</f>
        <v>8724167.2300000004</v>
      </c>
      <c r="H80" s="47">
        <f>IF('Town Data'!M76&gt;9,'Town Data'!L76,"*")</f>
        <v>94839.5</v>
      </c>
      <c r="I80" s="9">
        <f t="shared" si="3"/>
        <v>6.156471884388099E-2</v>
      </c>
      <c r="J80" s="9">
        <f t="shared" si="4"/>
        <v>-3.0905030003648883E-2</v>
      </c>
      <c r="K80" s="9">
        <f t="shared" si="5"/>
        <v>0.26847639081465741</v>
      </c>
      <c r="L80" s="15"/>
    </row>
    <row r="81" spans="1:12" x14ac:dyDescent="0.25">
      <c r="A81" s="15"/>
      <c r="B81" s="27" t="str">
        <f>'Town Data'!A77</f>
        <v>MANCHESTER</v>
      </c>
      <c r="C81" s="49">
        <f>IF('Town Data'!C77&gt;9,'Town Data'!B77,"*")</f>
        <v>69095273.859999999</v>
      </c>
      <c r="D81" s="50">
        <f>IF('Town Data'!E77&gt;9,'Town Data'!D77,"*")</f>
        <v>30987695.91</v>
      </c>
      <c r="E81" s="51">
        <f>IF('Town Data'!G77&gt;9,'Town Data'!F77,"*")</f>
        <v>998560</v>
      </c>
      <c r="F81" s="50">
        <f>IF('Town Data'!I77&gt;9,'Town Data'!H77,"*")</f>
        <v>65400778.460000001</v>
      </c>
      <c r="G81" s="50">
        <f>IF('Town Data'!K77&gt;9,'Town Data'!J77,"*")</f>
        <v>30060357.260000002</v>
      </c>
      <c r="H81" s="51">
        <f>IF('Town Data'!M77&gt;9,'Town Data'!L77,"*")</f>
        <v>730867.16666666628</v>
      </c>
      <c r="I81" s="22">
        <f t="shared" si="3"/>
        <v>5.649008294694232E-2</v>
      </c>
      <c r="J81" s="22">
        <f t="shared" si="4"/>
        <v>3.0849222515195032E-2</v>
      </c>
      <c r="K81" s="22">
        <f t="shared" si="5"/>
        <v>0.36626742251156974</v>
      </c>
      <c r="L81" s="15"/>
    </row>
    <row r="82" spans="1:12" x14ac:dyDescent="0.25">
      <c r="A82" s="15"/>
      <c r="B82" s="15" t="str">
        <f>'Town Data'!A78</f>
        <v>MARSHFIELD</v>
      </c>
      <c r="C82" s="45">
        <f>IF('Town Data'!C78&gt;9,'Town Data'!B78,"*")</f>
        <v>2674659.77</v>
      </c>
      <c r="D82" s="46">
        <f>IF('Town Data'!E78&gt;9,'Town Data'!D78,"*")</f>
        <v>613363.14</v>
      </c>
      <c r="E82" s="47" t="str">
        <f>IF('Town Data'!G78&gt;9,'Town Data'!F78,"*")</f>
        <v>*</v>
      </c>
      <c r="F82" s="48">
        <f>IF('Town Data'!I78&gt;9,'Town Data'!H78,"*")</f>
        <v>1817209.52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0.47184996587515127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MENDON</v>
      </c>
      <c r="C83" s="49">
        <f>IF('Town Data'!C79&gt;9,'Town Data'!B79,"*")</f>
        <v>7681228.2800000003</v>
      </c>
      <c r="D83" s="50">
        <f>IF('Town Data'!E79&gt;9,'Town Data'!D79,"*")</f>
        <v>1142866.4099999999</v>
      </c>
      <c r="E83" s="51" t="str">
        <f>IF('Town Data'!G79&gt;9,'Town Data'!F79,"*")</f>
        <v>*</v>
      </c>
      <c r="F83" s="50">
        <f>IF('Town Data'!I79&gt;9,'Town Data'!H79,"*")</f>
        <v>7075598.5999999996</v>
      </c>
      <c r="G83" s="50">
        <f>IF('Town Data'!K79&gt;9,'Town Data'!J79,"*")</f>
        <v>919955.09</v>
      </c>
      <c r="H83" s="51" t="str">
        <f>IF('Town Data'!M79&gt;9,'Town Data'!L79,"*")</f>
        <v>*</v>
      </c>
      <c r="I83" s="22">
        <f t="shared" si="3"/>
        <v>8.5594126269401521E-2</v>
      </c>
      <c r="J83" s="22">
        <f t="shared" si="4"/>
        <v>0.24230674129973015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MIDDLEBURY</v>
      </c>
      <c r="C84" s="45">
        <f>IF('Town Data'!C80&gt;9,'Town Data'!B80,"*")</f>
        <v>99501587.25</v>
      </c>
      <c r="D84" s="48">
        <f>IF('Town Data'!E80&gt;9,'Town Data'!D80,"*")</f>
        <v>26950154.440000001</v>
      </c>
      <c r="E84" s="55">
        <f>IF('Town Data'!G80&gt;9,'Town Data'!F80,"*")</f>
        <v>264345</v>
      </c>
      <c r="F84" s="48">
        <f>IF('Town Data'!I80&gt;9,'Town Data'!H80,"*")</f>
        <v>90757527.140000001</v>
      </c>
      <c r="G84" s="46">
        <f>IF('Town Data'!K80&gt;9,'Town Data'!J80,"*")</f>
        <v>24530384.789999999</v>
      </c>
      <c r="H84" s="47">
        <f>IF('Town Data'!M80&gt;9,'Town Data'!L80,"*")</f>
        <v>225186.16666666666</v>
      </c>
      <c r="I84" s="9">
        <f t="shared" si="3"/>
        <v>9.6345288215176461E-2</v>
      </c>
      <c r="J84" s="9">
        <f t="shared" si="4"/>
        <v>9.8643770601855377E-2</v>
      </c>
      <c r="K84" s="9">
        <f t="shared" si="5"/>
        <v>0.17389537693626833</v>
      </c>
      <c r="L84" s="15"/>
    </row>
    <row r="85" spans="1:12" x14ac:dyDescent="0.25">
      <c r="A85" s="15"/>
      <c r="B85" s="27" t="str">
        <f>'Town Data'!A81</f>
        <v>MIDDLESEX</v>
      </c>
      <c r="C85" s="49">
        <f>IF('Town Data'!C81&gt;9,'Town Data'!B81,"*")</f>
        <v>5491564.2300000004</v>
      </c>
      <c r="D85" s="50">
        <f>IF('Town Data'!E81&gt;9,'Town Data'!D81,"*")</f>
        <v>648212.75</v>
      </c>
      <c r="E85" s="51" t="str">
        <f>IF('Town Data'!G81&gt;9,'Town Data'!F81,"*")</f>
        <v>*</v>
      </c>
      <c r="F85" s="50">
        <f>IF('Town Data'!I81&gt;9,'Town Data'!H81,"*")</f>
        <v>13474701.630000001</v>
      </c>
      <c r="G85" s="50">
        <f>IF('Town Data'!K81&gt;9,'Town Data'!J81,"*")</f>
        <v>522202.93</v>
      </c>
      <c r="H85" s="51" t="str">
        <f>IF('Town Data'!M81&gt;9,'Town Data'!L81,"*")</f>
        <v>*</v>
      </c>
      <c r="I85" s="22">
        <f t="shared" si="3"/>
        <v>-0.59245374177535681</v>
      </c>
      <c r="J85" s="22">
        <f t="shared" si="4"/>
        <v>0.24130431439746999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MIDDLETOWN SPRINGS</v>
      </c>
      <c r="C86" s="45">
        <f>IF('Town Data'!C82&gt;9,'Town Data'!B82,"*")</f>
        <v>848462.05</v>
      </c>
      <c r="D86" s="46" t="str">
        <f>IF('Town Data'!E82&gt;9,'Town Data'!D82,"*")</f>
        <v>*</v>
      </c>
      <c r="E86" s="47" t="str">
        <f>IF('Town Data'!G82&gt;9,'Town Data'!F82,"*")</f>
        <v>*</v>
      </c>
      <c r="F86" s="48">
        <f>IF('Town Data'!I82&gt;9,'Town Data'!H82,"*")</f>
        <v>724188.91</v>
      </c>
      <c r="G86" s="46">
        <f>IF('Town Data'!K82&gt;9,'Town Data'!J82,"*")</f>
        <v>88515.87</v>
      </c>
      <c r="H86" s="47" t="str">
        <f>IF('Town Data'!M82&gt;9,'Town Data'!L82,"*")</f>
        <v>*</v>
      </c>
      <c r="I86" s="9">
        <f t="shared" si="3"/>
        <v>0.17160320778731616</v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MILTON</v>
      </c>
      <c r="C87" s="49">
        <f>IF('Town Data'!C83&gt;9,'Town Data'!B83,"*")</f>
        <v>58871804.009999998</v>
      </c>
      <c r="D87" s="50">
        <f>IF('Town Data'!E83&gt;9,'Town Data'!D83,"*")</f>
        <v>10675757.119999999</v>
      </c>
      <c r="E87" s="51">
        <f>IF('Town Data'!G83&gt;9,'Town Data'!F83,"*")</f>
        <v>218357.49999999997</v>
      </c>
      <c r="F87" s="50">
        <f>IF('Town Data'!I83&gt;9,'Town Data'!H83,"*")</f>
        <v>54540557.57</v>
      </c>
      <c r="G87" s="50">
        <f>IF('Town Data'!K83&gt;9,'Town Data'!J83,"*")</f>
        <v>10106796.039999999</v>
      </c>
      <c r="H87" s="51">
        <f>IF('Town Data'!M83&gt;9,'Town Data'!L83,"*")</f>
        <v>86609.166666666599</v>
      </c>
      <c r="I87" s="22">
        <f t="shared" si="3"/>
        <v>7.9413314292598958E-2</v>
      </c>
      <c r="J87" s="22">
        <f t="shared" si="4"/>
        <v>5.6294900752741434E-2</v>
      </c>
      <c r="K87" s="22">
        <f t="shared" si="5"/>
        <v>1.5211823228873018</v>
      </c>
      <c r="L87" s="15"/>
    </row>
    <row r="88" spans="1:12" x14ac:dyDescent="0.25">
      <c r="A88" s="15"/>
      <c r="B88" s="15" t="str">
        <f>'Town Data'!A84</f>
        <v>MONTGOMERY</v>
      </c>
      <c r="C88" s="45">
        <f>IF('Town Data'!C84&gt;9,'Town Data'!B84,"*")</f>
        <v>1848333.26</v>
      </c>
      <c r="D88" s="46">
        <f>IF('Town Data'!E84&gt;9,'Town Data'!D84,"*")</f>
        <v>649980.27</v>
      </c>
      <c r="E88" s="47" t="str">
        <f>IF('Town Data'!G84&gt;9,'Town Data'!F84,"*")</f>
        <v>*</v>
      </c>
      <c r="F88" s="48">
        <f>IF('Town Data'!I84&gt;9,'Town Data'!H84,"*")</f>
        <v>1976085.27</v>
      </c>
      <c r="G88" s="46">
        <f>IF('Town Data'!K84&gt;9,'Town Data'!J84,"*")</f>
        <v>574886.98</v>
      </c>
      <c r="H88" s="47" t="str">
        <f>IF('Town Data'!M84&gt;9,'Town Data'!L84,"*")</f>
        <v>*</v>
      </c>
      <c r="I88" s="9">
        <f t="shared" si="3"/>
        <v>-6.464903713390871E-2</v>
      </c>
      <c r="J88" s="9">
        <f t="shared" si="4"/>
        <v>0.13062270083069205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MONTPELIER</v>
      </c>
      <c r="C89" s="49">
        <f>IF('Town Data'!C85&gt;9,'Town Data'!B85,"*")</f>
        <v>50895503.890000001</v>
      </c>
      <c r="D89" s="50">
        <f>IF('Town Data'!E85&gt;9,'Town Data'!D85,"*")</f>
        <v>13492288.779999999</v>
      </c>
      <c r="E89" s="51">
        <f>IF('Town Data'!G85&gt;9,'Town Data'!F85,"*")</f>
        <v>655362.33333333407</v>
      </c>
      <c r="F89" s="50">
        <f>IF('Town Data'!I85&gt;9,'Town Data'!H85,"*")</f>
        <v>46668671.869999997</v>
      </c>
      <c r="G89" s="50">
        <f>IF('Town Data'!K85&gt;9,'Town Data'!J85,"*")</f>
        <v>13825727.83</v>
      </c>
      <c r="H89" s="51">
        <f>IF('Town Data'!M85&gt;9,'Town Data'!L85,"*")</f>
        <v>593089.16666666698</v>
      </c>
      <c r="I89" s="22">
        <f t="shared" si="3"/>
        <v>9.0571080140747176E-2</v>
      </c>
      <c r="J89" s="22">
        <f t="shared" si="4"/>
        <v>-2.411728728497621E-2</v>
      </c>
      <c r="K89" s="22">
        <f t="shared" si="5"/>
        <v>0.10499798372082961</v>
      </c>
      <c r="L89" s="15"/>
    </row>
    <row r="90" spans="1:12" x14ac:dyDescent="0.25">
      <c r="A90" s="15"/>
      <c r="B90" s="15" t="str">
        <f>'Town Data'!A86</f>
        <v>MORETOWN</v>
      </c>
      <c r="C90" s="45">
        <f>IF('Town Data'!C86&gt;9,'Town Data'!B86,"*")</f>
        <v>1569682.72</v>
      </c>
      <c r="D90" s="46">
        <f>IF('Town Data'!E86&gt;9,'Town Data'!D86,"*")</f>
        <v>534969.94999999995</v>
      </c>
      <c r="E90" s="47" t="str">
        <f>IF('Town Data'!G86&gt;9,'Town Data'!F86,"*")</f>
        <v>*</v>
      </c>
      <c r="F90" s="48">
        <f>IF('Town Data'!I86&gt;9,'Town Data'!H86,"*")</f>
        <v>1342232.36</v>
      </c>
      <c r="G90" s="46">
        <f>IF('Town Data'!K86&gt;9,'Town Data'!J86,"*")</f>
        <v>548274.73</v>
      </c>
      <c r="H90" s="47" t="str">
        <f>IF('Town Data'!M86&gt;9,'Town Data'!L86,"*")</f>
        <v>*</v>
      </c>
      <c r="I90" s="9">
        <f t="shared" si="3"/>
        <v>0.16945676976525872</v>
      </c>
      <c r="J90" s="9">
        <f t="shared" si="4"/>
        <v>-2.4266629979463085E-2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MORRISTOWN</v>
      </c>
      <c r="C91" s="49">
        <f>IF('Town Data'!C87&gt;9,'Town Data'!B87,"*")</f>
        <v>91974665.379999995</v>
      </c>
      <c r="D91" s="50">
        <f>IF('Town Data'!E87&gt;9,'Town Data'!D87,"*")</f>
        <v>25141325.379999999</v>
      </c>
      <c r="E91" s="51">
        <f>IF('Town Data'!G87&gt;9,'Town Data'!F87,"*")</f>
        <v>692719.00000000012</v>
      </c>
      <c r="F91" s="50">
        <f>IF('Town Data'!I87&gt;9,'Town Data'!H87,"*")</f>
        <v>77421874.590000004</v>
      </c>
      <c r="G91" s="50">
        <f>IF('Town Data'!K87&gt;9,'Town Data'!J87,"*")</f>
        <v>23627923.399999999</v>
      </c>
      <c r="H91" s="51">
        <f>IF('Town Data'!M87&gt;9,'Town Data'!L87,"*")</f>
        <v>377586.16666666704</v>
      </c>
      <c r="I91" s="22">
        <f t="shared" si="3"/>
        <v>0.18796742996816646</v>
      </c>
      <c r="J91" s="22">
        <f t="shared" si="4"/>
        <v>6.4051417231190136E-2</v>
      </c>
      <c r="K91" s="22">
        <f t="shared" si="5"/>
        <v>0.83459846030729257</v>
      </c>
      <c r="L91" s="15"/>
    </row>
    <row r="92" spans="1:12" x14ac:dyDescent="0.25">
      <c r="A92" s="15"/>
      <c r="B92" s="15" t="str">
        <f>'Town Data'!A88</f>
        <v>MOUNT HOLLY</v>
      </c>
      <c r="C92" s="45">
        <f>IF('Town Data'!C88&gt;9,'Town Data'!B88,"*")</f>
        <v>1162967.6100000001</v>
      </c>
      <c r="D92" s="46">
        <f>IF('Town Data'!E88&gt;9,'Town Data'!D88,"*")</f>
        <v>476207.83</v>
      </c>
      <c r="E92" s="47" t="str">
        <f>IF('Town Data'!G88&gt;9,'Town Data'!F88,"*")</f>
        <v>*</v>
      </c>
      <c r="F92" s="48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NEW HAVEN</v>
      </c>
      <c r="C93" s="49">
        <f>IF('Town Data'!C89&gt;9,'Town Data'!B89,"*")</f>
        <v>37056895.890000001</v>
      </c>
      <c r="D93" s="50">
        <f>IF('Town Data'!E89&gt;9,'Town Data'!D89,"*")</f>
        <v>1990739.21</v>
      </c>
      <c r="E93" s="51" t="str">
        <f>IF('Town Data'!G89&gt;9,'Town Data'!F89,"*")</f>
        <v>*</v>
      </c>
      <c r="F93" s="50">
        <f>IF('Town Data'!I89&gt;9,'Town Data'!H89,"*")</f>
        <v>34247078.450000003</v>
      </c>
      <c r="G93" s="50">
        <f>IF('Town Data'!K89&gt;9,'Town Data'!J89,"*")</f>
        <v>1696585.82</v>
      </c>
      <c r="H93" s="51" t="str">
        <f>IF('Town Data'!M89&gt;9,'Town Data'!L89,"*")</f>
        <v>*</v>
      </c>
      <c r="I93" s="22">
        <f t="shared" si="3"/>
        <v>8.2045463939421012E-2</v>
      </c>
      <c r="J93" s="22">
        <f t="shared" si="4"/>
        <v>0.17337961129487683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NEWBURY</v>
      </c>
      <c r="C94" s="45">
        <f>IF('Town Data'!C90&gt;9,'Town Data'!B90,"*")</f>
        <v>10889247.390000001</v>
      </c>
      <c r="D94" s="46">
        <f>IF('Town Data'!E90&gt;9,'Town Data'!D90,"*")</f>
        <v>777223.24</v>
      </c>
      <c r="E94" s="47" t="str">
        <f>IF('Town Data'!G90&gt;9,'Town Data'!F90,"*")</f>
        <v>*</v>
      </c>
      <c r="F94" s="48">
        <f>IF('Town Data'!I90&gt;9,'Town Data'!H90,"*")</f>
        <v>10050938.949999999</v>
      </c>
      <c r="G94" s="46">
        <f>IF('Town Data'!K90&gt;9,'Town Data'!J90,"*")</f>
        <v>877605.56</v>
      </c>
      <c r="H94" s="47" t="str">
        <f>IF('Town Data'!M90&gt;9,'Town Data'!L90,"*")</f>
        <v>*</v>
      </c>
      <c r="I94" s="9">
        <f t="shared" si="3"/>
        <v>8.3405982681846999E-2</v>
      </c>
      <c r="J94" s="9">
        <f t="shared" si="4"/>
        <v>-0.11438204653124584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NEWFANE</v>
      </c>
      <c r="C95" s="49">
        <f>IF('Town Data'!C91&gt;9,'Town Data'!B91,"*")</f>
        <v>3085369.33</v>
      </c>
      <c r="D95" s="50">
        <f>IF('Town Data'!E91&gt;9,'Town Data'!D91,"*")</f>
        <v>2333784.15</v>
      </c>
      <c r="E95" s="51" t="str">
        <f>IF('Town Data'!G91&gt;9,'Town Data'!F91,"*")</f>
        <v>*</v>
      </c>
      <c r="F95" s="50">
        <f>IF('Town Data'!I91&gt;9,'Town Data'!H91,"*")</f>
        <v>2463060.4900000002</v>
      </c>
      <c r="G95" s="50">
        <f>IF('Town Data'!K91&gt;9,'Town Data'!J91,"*")</f>
        <v>1960369.15</v>
      </c>
      <c r="H95" s="51" t="str">
        <f>IF('Town Data'!M91&gt;9,'Town Data'!L91,"*")</f>
        <v>*</v>
      </c>
      <c r="I95" s="22">
        <f t="shared" si="3"/>
        <v>0.25265674250655523</v>
      </c>
      <c r="J95" s="22">
        <f t="shared" si="4"/>
        <v>0.19048198141661229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NEWPORT</v>
      </c>
      <c r="C96" s="45">
        <f>IF('Town Data'!C92&gt;9,'Town Data'!B92,"*")</f>
        <v>77769447.120000005</v>
      </c>
      <c r="D96" s="46">
        <f>IF('Town Data'!E92&gt;9,'Town Data'!D92,"*")</f>
        <v>12074002.82</v>
      </c>
      <c r="E96" s="47">
        <f>IF('Town Data'!G92&gt;9,'Town Data'!F92,"*")</f>
        <v>274712</v>
      </c>
      <c r="F96" s="48">
        <f>IF('Town Data'!I92&gt;9,'Town Data'!H92,"*")</f>
        <v>69217250.810000002</v>
      </c>
      <c r="G96" s="46">
        <f>IF('Town Data'!K92&gt;9,'Town Data'!J92,"*")</f>
        <v>12166378.369999999</v>
      </c>
      <c r="H96" s="47">
        <f>IF('Town Data'!M92&gt;9,'Town Data'!L92,"*")</f>
        <v>254992.66666666674</v>
      </c>
      <c r="I96" s="9">
        <f t="shared" si="3"/>
        <v>0.12355585074413911</v>
      </c>
      <c r="J96" s="9">
        <f t="shared" si="4"/>
        <v>-7.5926908723946652E-3</v>
      </c>
      <c r="K96" s="9">
        <f t="shared" si="5"/>
        <v>7.7332942908161742E-2</v>
      </c>
      <c r="L96" s="15"/>
    </row>
    <row r="97" spans="1:12" x14ac:dyDescent="0.25">
      <c r="A97" s="15"/>
      <c r="B97" s="27" t="str">
        <f>'Town Data'!A93</f>
        <v>NEWPORT TOWN</v>
      </c>
      <c r="C97" s="49">
        <f>IF('Town Data'!C93&gt;9,'Town Data'!B93,"*")</f>
        <v>1390859.04</v>
      </c>
      <c r="D97" s="50">
        <f>IF('Town Data'!E93&gt;9,'Town Data'!D93,"*")</f>
        <v>269291.84999999998</v>
      </c>
      <c r="E97" s="51" t="str">
        <f>IF('Town Data'!G93&gt;9,'Town Data'!F93,"*")</f>
        <v>*</v>
      </c>
      <c r="F97" s="50">
        <f>IF('Town Data'!I93&gt;9,'Town Data'!H93,"*")</f>
        <v>1903794.84</v>
      </c>
      <c r="G97" s="50">
        <f>IF('Town Data'!K93&gt;9,'Town Data'!J93,"*")</f>
        <v>371050.88</v>
      </c>
      <c r="H97" s="51" t="str">
        <f>IF('Town Data'!M93&gt;9,'Town Data'!L93,"*")</f>
        <v>*</v>
      </c>
      <c r="I97" s="22">
        <f t="shared" si="3"/>
        <v>-0.26942808606414753</v>
      </c>
      <c r="J97" s="22">
        <f t="shared" si="4"/>
        <v>-0.27424548892054917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NORTH HERO</v>
      </c>
      <c r="C98" s="45">
        <f>IF('Town Data'!C94&gt;9,'Town Data'!B94,"*")</f>
        <v>811625.47</v>
      </c>
      <c r="D98" s="46" t="str">
        <f>IF('Town Data'!E94&gt;9,'Town Data'!D94,"*")</f>
        <v>*</v>
      </c>
      <c r="E98" s="47" t="str">
        <f>IF('Town Data'!G94&gt;9,'Town Data'!F94,"*")</f>
        <v>*</v>
      </c>
      <c r="F98" s="48">
        <f>IF('Town Data'!I94&gt;9,'Town Data'!H94,"*")</f>
        <v>1009128.14</v>
      </c>
      <c r="G98" s="46">
        <f>IF('Town Data'!K94&gt;9,'Town Data'!J94,"*")</f>
        <v>236992.27</v>
      </c>
      <c r="H98" s="47" t="str">
        <f>IF('Town Data'!M94&gt;9,'Town Data'!L94,"*")</f>
        <v>*</v>
      </c>
      <c r="I98" s="9">
        <f t="shared" si="3"/>
        <v>-0.19571614562249751</v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NORTHFIELD</v>
      </c>
      <c r="C99" s="49">
        <f>IF('Town Data'!C95&gt;9,'Town Data'!B95,"*")</f>
        <v>24116276.260000002</v>
      </c>
      <c r="D99" s="50">
        <f>IF('Town Data'!E95&gt;9,'Town Data'!D95,"*")</f>
        <v>4839925.96</v>
      </c>
      <c r="E99" s="51" t="str">
        <f>IF('Town Data'!G95&gt;9,'Town Data'!F95,"*")</f>
        <v>*</v>
      </c>
      <c r="F99" s="50">
        <f>IF('Town Data'!I95&gt;9,'Town Data'!H95,"*")</f>
        <v>17599070.239999998</v>
      </c>
      <c r="G99" s="50">
        <f>IF('Town Data'!K95&gt;9,'Town Data'!J95,"*")</f>
        <v>4253468.51</v>
      </c>
      <c r="H99" s="51" t="str">
        <f>IF('Town Data'!M95&gt;9,'Town Data'!L95,"*")</f>
        <v>*</v>
      </c>
      <c r="I99" s="22">
        <f t="shared" si="3"/>
        <v>0.37031535934139231</v>
      </c>
      <c r="J99" s="22">
        <f t="shared" si="4"/>
        <v>0.13787746367963594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NORWICH</v>
      </c>
      <c r="C100" s="49">
        <f>IF('Town Data'!C96&gt;9,'Town Data'!B96,"*")</f>
        <v>8238192.2699999996</v>
      </c>
      <c r="D100" s="50">
        <f>IF('Town Data'!E96&gt;9,'Town Data'!D96,"*")</f>
        <v>2078108.66</v>
      </c>
      <c r="E100" s="51">
        <f>IF('Town Data'!G96&gt;9,'Town Data'!F96,"*")</f>
        <v>28384.666666666704</v>
      </c>
      <c r="F100" s="50">
        <f>IF('Town Data'!I96&gt;9,'Town Data'!H96,"*")</f>
        <v>6265235.2300000004</v>
      </c>
      <c r="G100" s="50">
        <f>IF('Town Data'!K96&gt;9,'Town Data'!J96,"*")</f>
        <v>1291623.6299999999</v>
      </c>
      <c r="H100" s="51">
        <f>IF('Town Data'!M96&gt;9,'Town Data'!L96,"*")</f>
        <v>81579.000000000044</v>
      </c>
      <c r="I100" s="22">
        <f t="shared" si="3"/>
        <v>0.31490550116184529</v>
      </c>
      <c r="J100" s="22">
        <f t="shared" si="4"/>
        <v>0.60891192428865681</v>
      </c>
      <c r="K100" s="22">
        <f t="shared" si="5"/>
        <v>-0.65205914920915087</v>
      </c>
      <c r="L100" s="15"/>
    </row>
    <row r="101" spans="1:12" x14ac:dyDescent="0.25">
      <c r="A101" s="15"/>
      <c r="B101" s="27" t="str">
        <f>'Town Data'!A97</f>
        <v>ORWELL</v>
      </c>
      <c r="C101" s="49">
        <f>IF('Town Data'!C97&gt;9,'Town Data'!B97,"*")</f>
        <v>8795958.3300000001</v>
      </c>
      <c r="D101" s="50">
        <f>IF('Town Data'!E97&gt;9,'Town Data'!D97,"*")</f>
        <v>1426730.75</v>
      </c>
      <c r="E101" s="51" t="str">
        <f>IF('Town Data'!G97&gt;9,'Town Data'!F97,"*")</f>
        <v>*</v>
      </c>
      <c r="F101" s="50">
        <f>IF('Town Data'!I97&gt;9,'Town Data'!H97,"*")</f>
        <v>7001620.2199999997</v>
      </c>
      <c r="G101" s="50">
        <f>IF('Town Data'!K97&gt;9,'Town Data'!J97,"*")</f>
        <v>1098135.57</v>
      </c>
      <c r="H101" s="51" t="str">
        <f>IF('Town Data'!M97&gt;9,'Town Data'!L97,"*")</f>
        <v>*</v>
      </c>
      <c r="I101" s="22">
        <f t="shared" si="3"/>
        <v>0.25627469837260047</v>
      </c>
      <c r="J101" s="22">
        <f t="shared" si="4"/>
        <v>0.29923006683045511</v>
      </c>
      <c r="K101" s="22" t="str">
        <f t="shared" si="5"/>
        <v/>
      </c>
      <c r="L101" s="15"/>
    </row>
    <row r="102" spans="1:12" x14ac:dyDescent="0.25">
      <c r="B102" s="27" t="str">
        <f>'Town Data'!A98</f>
        <v>PAWLET</v>
      </c>
      <c r="C102" s="49">
        <f>IF('Town Data'!C98&gt;9,'Town Data'!B98,"*")</f>
        <v>2625956.5</v>
      </c>
      <c r="D102" s="50">
        <f>IF('Town Data'!E98&gt;9,'Town Data'!D98,"*")</f>
        <v>614980.42000000004</v>
      </c>
      <c r="E102" s="51" t="str">
        <f>IF('Town Data'!G98&gt;9,'Town Data'!F98,"*")</f>
        <v>*</v>
      </c>
      <c r="F102" s="50">
        <f>IF('Town Data'!I98&gt;9,'Town Data'!H98,"*")</f>
        <v>1690807.9</v>
      </c>
      <c r="G102" s="50">
        <f>IF('Town Data'!K98&gt;9,'Town Data'!J98,"*")</f>
        <v>569719.62</v>
      </c>
      <c r="H102" s="51" t="str">
        <f>IF('Town Data'!M98&gt;9,'Town Data'!L98,"*")</f>
        <v>*</v>
      </c>
      <c r="I102" s="22">
        <f t="shared" si="3"/>
        <v>0.55307796941332021</v>
      </c>
      <c r="J102" s="22">
        <f t="shared" si="4"/>
        <v>7.9443990361434361E-2</v>
      </c>
      <c r="K102" s="22" t="str">
        <f t="shared" si="5"/>
        <v/>
      </c>
      <c r="L102" s="15"/>
    </row>
    <row r="103" spans="1:12" x14ac:dyDescent="0.25">
      <c r="B103" s="27" t="str">
        <f>'Town Data'!A99</f>
        <v>PERU</v>
      </c>
      <c r="C103" s="49">
        <f>IF('Town Data'!C99&gt;9,'Town Data'!B99,"*")</f>
        <v>4431048.25</v>
      </c>
      <c r="D103" s="50" t="str">
        <f>IF('Town Data'!E99&gt;9,'Town Data'!D99,"*")</f>
        <v>*</v>
      </c>
      <c r="E103" s="51" t="str">
        <f>IF('Town Data'!G99&gt;9,'Town Data'!F99,"*")</f>
        <v>*</v>
      </c>
      <c r="F103" s="50">
        <f>IF('Town Data'!I99&gt;9,'Town Data'!H99,"*")</f>
        <v>3967927.11</v>
      </c>
      <c r="G103" s="50" t="str">
        <f>IF('Town Data'!K99&gt;9,'Town Data'!J99,"*")</f>
        <v>*</v>
      </c>
      <c r="H103" s="51" t="str">
        <f>IF('Town Data'!M99&gt;9,'Town Data'!L99,"*")</f>
        <v>*</v>
      </c>
      <c r="I103" s="22">
        <f t="shared" si="3"/>
        <v>0.11671614098778144</v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 t="str">
        <f>'Town Data'!A100</f>
        <v>PITTSFORD</v>
      </c>
      <c r="C104" s="49">
        <f>IF('Town Data'!C100&gt;9,'Town Data'!B100,"*")</f>
        <v>10757476.060000001</v>
      </c>
      <c r="D104" s="50">
        <f>IF('Town Data'!E100&gt;9,'Town Data'!D100,"*")</f>
        <v>1860226.37</v>
      </c>
      <c r="E104" s="51" t="str">
        <f>IF('Town Data'!G100&gt;9,'Town Data'!F100,"*")</f>
        <v>*</v>
      </c>
      <c r="F104" s="50">
        <f>IF('Town Data'!I100&gt;9,'Town Data'!H100,"*")</f>
        <v>9755702.4299999997</v>
      </c>
      <c r="G104" s="50">
        <f>IF('Town Data'!K100&gt;9,'Town Data'!J100,"*")</f>
        <v>1612421.25</v>
      </c>
      <c r="H104" s="51" t="str">
        <f>IF('Town Data'!M100&gt;9,'Town Data'!L100,"*")</f>
        <v>*</v>
      </c>
      <c r="I104" s="22">
        <f t="shared" si="3"/>
        <v>0.10268595595120061</v>
      </c>
      <c r="J104" s="22">
        <f t="shared" si="4"/>
        <v>0.15368509934981328</v>
      </c>
      <c r="K104" s="22" t="str">
        <f t="shared" si="5"/>
        <v/>
      </c>
      <c r="L104" s="15"/>
    </row>
    <row r="105" spans="1:12" x14ac:dyDescent="0.25">
      <c r="B105" s="27" t="str">
        <f>'Town Data'!A101</f>
        <v>PLAINFIELD</v>
      </c>
      <c r="C105" s="49">
        <f>IF('Town Data'!C101&gt;9,'Town Data'!B101,"*")</f>
        <v>1483226.88</v>
      </c>
      <c r="D105" s="50" t="str">
        <f>IF('Town Data'!E101&gt;9,'Town Data'!D101,"*")</f>
        <v>*</v>
      </c>
      <c r="E105" s="51" t="str">
        <f>IF('Town Data'!G101&gt;9,'Town Data'!F101,"*")</f>
        <v>*</v>
      </c>
      <c r="F105" s="50">
        <f>IF('Town Data'!I101&gt;9,'Town Data'!H101,"*")</f>
        <v>1158709.71</v>
      </c>
      <c r="G105" s="50">
        <f>IF('Town Data'!K101&gt;9,'Town Data'!J101,"*")</f>
        <v>344856.09</v>
      </c>
      <c r="H105" s="51" t="str">
        <f>IF('Town Data'!M101&gt;9,'Town Data'!L101,"*")</f>
        <v>*</v>
      </c>
      <c r="I105" s="22">
        <f t="shared" si="3"/>
        <v>0.2800677056551118</v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 t="str">
        <f>'Town Data'!A102</f>
        <v>POMFRET</v>
      </c>
      <c r="C106" s="49">
        <f>IF('Town Data'!C102&gt;9,'Town Data'!B102,"*")</f>
        <v>1031352.14</v>
      </c>
      <c r="D106" s="50" t="str">
        <f>IF('Town Data'!E102&gt;9,'Town Data'!D102,"*")</f>
        <v>*</v>
      </c>
      <c r="E106" s="51" t="str">
        <f>IF('Town Data'!G102&gt;9,'Town Data'!F102,"*")</f>
        <v>*</v>
      </c>
      <c r="F106" s="50">
        <f>IF('Town Data'!I102&gt;9,'Town Data'!H102,"*")</f>
        <v>693589.01</v>
      </c>
      <c r="G106" s="50" t="str">
        <f>IF('Town Data'!K102&gt;9,'Town Data'!J102,"*")</f>
        <v>*</v>
      </c>
      <c r="H106" s="51" t="str">
        <f>IF('Town Data'!M102&gt;9,'Town Data'!L102,"*")</f>
        <v>*</v>
      </c>
      <c r="I106" s="22">
        <f t="shared" si="3"/>
        <v>0.48697878012801848</v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 t="str">
        <f>'Town Data'!A103</f>
        <v>POULTNEY</v>
      </c>
      <c r="C107" s="49">
        <f>IF('Town Data'!C103&gt;9,'Town Data'!B103,"*")</f>
        <v>12428013.34</v>
      </c>
      <c r="D107" s="50">
        <f>IF('Town Data'!E103&gt;9,'Town Data'!D103,"*")</f>
        <v>2124000.63</v>
      </c>
      <c r="E107" s="51" t="str">
        <f>IF('Town Data'!G103&gt;9,'Town Data'!F103,"*")</f>
        <v>*</v>
      </c>
      <c r="F107" s="50">
        <f>IF('Town Data'!I103&gt;9,'Town Data'!H103,"*")</f>
        <v>12927418.07</v>
      </c>
      <c r="G107" s="50">
        <f>IF('Town Data'!K103&gt;9,'Town Data'!J103,"*")</f>
        <v>1993448.27</v>
      </c>
      <c r="H107" s="51" t="str">
        <f>IF('Town Data'!M103&gt;9,'Town Data'!L103,"*")</f>
        <v>*</v>
      </c>
      <c r="I107" s="22">
        <f t="shared" si="3"/>
        <v>-3.8631436478328458E-2</v>
      </c>
      <c r="J107" s="22">
        <f t="shared" si="4"/>
        <v>6.5490718753389007E-2</v>
      </c>
      <c r="K107" s="22" t="str">
        <f t="shared" si="5"/>
        <v/>
      </c>
      <c r="L107" s="15"/>
    </row>
    <row r="108" spans="1:12" x14ac:dyDescent="0.25">
      <c r="B108" s="27" t="str">
        <f>'Town Data'!A104</f>
        <v>POWNAL</v>
      </c>
      <c r="C108" s="49">
        <f>IF('Town Data'!C104&gt;9,'Town Data'!B104,"*")</f>
        <v>3881208.29</v>
      </c>
      <c r="D108" s="50">
        <f>IF('Town Data'!E104&gt;9,'Town Data'!D104,"*")</f>
        <v>1888135.55</v>
      </c>
      <c r="E108" s="51" t="str">
        <f>IF('Town Data'!G104&gt;9,'Town Data'!F104,"*")</f>
        <v>*</v>
      </c>
      <c r="F108" s="50">
        <f>IF('Town Data'!I104&gt;9,'Town Data'!H104,"*")</f>
        <v>3780667.15</v>
      </c>
      <c r="G108" s="50">
        <f>IF('Town Data'!K104&gt;9,'Town Data'!J104,"*")</f>
        <v>1902743.4</v>
      </c>
      <c r="H108" s="51" t="str">
        <f>IF('Town Data'!M104&gt;9,'Town Data'!L104,"*")</f>
        <v>*</v>
      </c>
      <c r="I108" s="22">
        <f t="shared" si="3"/>
        <v>2.6593491574628602E-2</v>
      </c>
      <c r="J108" s="22">
        <f t="shared" si="4"/>
        <v>-7.6772569543533094E-3</v>
      </c>
      <c r="K108" s="22" t="str">
        <f t="shared" si="5"/>
        <v/>
      </c>
      <c r="L108" s="15"/>
    </row>
    <row r="109" spans="1:12" x14ac:dyDescent="0.25">
      <c r="B109" s="27" t="str">
        <f>'Town Data'!A105</f>
        <v>PROCTOR</v>
      </c>
      <c r="C109" s="49" t="str">
        <f>IF('Town Data'!C105&gt;9,'Town Data'!B105,"*")</f>
        <v>*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>
        <f>IF('Town Data'!I105&gt;9,'Town Data'!H105,"*")</f>
        <v>3407400.07</v>
      </c>
      <c r="G109" s="50">
        <f>IF('Town Data'!K105&gt;9,'Town Data'!J105,"*")</f>
        <v>449255.21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 t="str">
        <f>'Town Data'!A106</f>
        <v>PUTNEY</v>
      </c>
      <c r="C110" s="49">
        <f>IF('Town Data'!C106&gt;9,'Town Data'!B106,"*")</f>
        <v>17296325.030000001</v>
      </c>
      <c r="D110" s="50">
        <f>IF('Town Data'!E106&gt;9,'Town Data'!D106,"*")</f>
        <v>591774.18000000005</v>
      </c>
      <c r="E110" s="51">
        <f>IF('Town Data'!G106&gt;9,'Town Data'!F106,"*")</f>
        <v>107099.66666666663</v>
      </c>
      <c r="F110" s="50">
        <f>IF('Town Data'!I106&gt;9,'Town Data'!H106,"*")</f>
        <v>13161114.07</v>
      </c>
      <c r="G110" s="50">
        <f>IF('Town Data'!K106&gt;9,'Town Data'!J106,"*")</f>
        <v>648394.31999999995</v>
      </c>
      <c r="H110" s="51">
        <f>IF('Town Data'!M106&gt;9,'Town Data'!L106,"*")</f>
        <v>42656.999999999971</v>
      </c>
      <c r="I110" s="22">
        <f t="shared" si="3"/>
        <v>0.31419915806565157</v>
      </c>
      <c r="J110" s="22">
        <f t="shared" si="4"/>
        <v>-8.7323621218643468E-2</v>
      </c>
      <c r="K110" s="22">
        <f t="shared" si="5"/>
        <v>1.5107172718819115</v>
      </c>
      <c r="L110" s="15"/>
    </row>
    <row r="111" spans="1:12" x14ac:dyDescent="0.25">
      <c r="B111" s="27" t="str">
        <f>'Town Data'!A107</f>
        <v>RANDOLPH</v>
      </c>
      <c r="C111" s="49">
        <f>IF('Town Data'!C107&gt;9,'Town Data'!B107,"*")</f>
        <v>41273559.409999996</v>
      </c>
      <c r="D111" s="50">
        <f>IF('Town Data'!E107&gt;9,'Town Data'!D107,"*")</f>
        <v>4411794.95</v>
      </c>
      <c r="E111" s="51">
        <f>IF('Town Data'!G107&gt;9,'Town Data'!F107,"*")</f>
        <v>37389.999999999985</v>
      </c>
      <c r="F111" s="50">
        <f>IF('Town Data'!I107&gt;9,'Town Data'!H107,"*")</f>
        <v>36849764.25</v>
      </c>
      <c r="G111" s="50">
        <f>IF('Town Data'!K107&gt;9,'Town Data'!J107,"*")</f>
        <v>4878999.41</v>
      </c>
      <c r="H111" s="51">
        <f>IF('Town Data'!M107&gt;9,'Town Data'!L107,"*")</f>
        <v>78976.666666666642</v>
      </c>
      <c r="I111" s="22">
        <f t="shared" si="3"/>
        <v>0.12004948335592124</v>
      </c>
      <c r="J111" s="22">
        <f t="shared" si="4"/>
        <v>-9.5758253022621281E-2</v>
      </c>
      <c r="K111" s="22">
        <f t="shared" si="5"/>
        <v>-0.52656902882707979</v>
      </c>
      <c r="L111" s="15"/>
    </row>
    <row r="112" spans="1:12" x14ac:dyDescent="0.25">
      <c r="B112" s="27" t="str">
        <f>'Town Data'!A108</f>
        <v>RICHFORD</v>
      </c>
      <c r="C112" s="49">
        <f>IF('Town Data'!C108&gt;9,'Town Data'!B108,"*")</f>
        <v>20563794.579999998</v>
      </c>
      <c r="D112" s="50">
        <f>IF('Town Data'!E108&gt;9,'Town Data'!D108,"*")</f>
        <v>850930.62</v>
      </c>
      <c r="E112" s="51" t="str">
        <f>IF('Town Data'!G108&gt;9,'Town Data'!F108,"*")</f>
        <v>*</v>
      </c>
      <c r="F112" s="50">
        <f>IF('Town Data'!I108&gt;9,'Town Data'!H108,"*")</f>
        <v>16109498.02</v>
      </c>
      <c r="G112" s="50">
        <f>IF('Town Data'!K108&gt;9,'Town Data'!J108,"*")</f>
        <v>878410.2</v>
      </c>
      <c r="H112" s="51" t="str">
        <f>IF('Town Data'!M108&gt;9,'Town Data'!L108,"*")</f>
        <v>*</v>
      </c>
      <c r="I112" s="22">
        <f t="shared" si="3"/>
        <v>0.27650126369362804</v>
      </c>
      <c r="J112" s="22">
        <f t="shared" si="4"/>
        <v>-3.1283311600889832E-2</v>
      </c>
      <c r="K112" s="22" t="str">
        <f t="shared" si="5"/>
        <v/>
      </c>
      <c r="L112" s="15"/>
    </row>
    <row r="113" spans="2:12" x14ac:dyDescent="0.25">
      <c r="B113" s="27" t="str">
        <f>'Town Data'!A109</f>
        <v>RICHMOND</v>
      </c>
      <c r="C113" s="49">
        <f>IF('Town Data'!C109&gt;9,'Town Data'!B109,"*")</f>
        <v>39048551.600000001</v>
      </c>
      <c r="D113" s="50">
        <f>IF('Town Data'!E109&gt;9,'Town Data'!D109,"*")</f>
        <v>6445670.0300000003</v>
      </c>
      <c r="E113" s="51">
        <f>IF('Town Data'!G109&gt;9,'Town Data'!F109,"*")</f>
        <v>171382.66666666666</v>
      </c>
      <c r="F113" s="50">
        <f>IF('Town Data'!I109&gt;9,'Town Data'!H109,"*")</f>
        <v>25893896.100000001</v>
      </c>
      <c r="G113" s="50">
        <f>IF('Town Data'!K109&gt;9,'Town Data'!J109,"*")</f>
        <v>5892319.0700000003</v>
      </c>
      <c r="H113" s="51">
        <f>IF('Town Data'!M109&gt;9,'Town Data'!L109,"*")</f>
        <v>108928.66666666667</v>
      </c>
      <c r="I113" s="22">
        <f t="shared" si="3"/>
        <v>0.50802148310157158</v>
      </c>
      <c r="J113" s="22">
        <f t="shared" si="4"/>
        <v>9.3910556001170514E-2</v>
      </c>
      <c r="K113" s="22">
        <f t="shared" si="5"/>
        <v>0.57334769543370878</v>
      </c>
      <c r="L113" s="15"/>
    </row>
    <row r="114" spans="2:12" x14ac:dyDescent="0.25">
      <c r="B114" s="27" t="str">
        <f>'Town Data'!A110</f>
        <v>ROCHESTER</v>
      </c>
      <c r="C114" s="49">
        <f>IF('Town Data'!C110&gt;9,'Town Data'!B110,"*")</f>
        <v>7028384.0499999998</v>
      </c>
      <c r="D114" s="50">
        <f>IF('Town Data'!E110&gt;9,'Town Data'!D110,"*")</f>
        <v>673503.3</v>
      </c>
      <c r="E114" s="51" t="str">
        <f>IF('Town Data'!G110&gt;9,'Town Data'!F110,"*")</f>
        <v>*</v>
      </c>
      <c r="F114" s="50">
        <f>IF('Town Data'!I110&gt;9,'Town Data'!H110,"*")</f>
        <v>5213288.42</v>
      </c>
      <c r="G114" s="50">
        <f>IF('Town Data'!K110&gt;9,'Town Data'!J110,"*")</f>
        <v>689588.65</v>
      </c>
      <c r="H114" s="51" t="str">
        <f>IF('Town Data'!M110&gt;9,'Town Data'!L110,"*")</f>
        <v>*</v>
      </c>
      <c r="I114" s="22">
        <f t="shared" si="3"/>
        <v>0.3481671228924641</v>
      </c>
      <c r="J114" s="22">
        <f t="shared" si="4"/>
        <v>-2.3326007468365346E-2</v>
      </c>
      <c r="K114" s="22" t="str">
        <f t="shared" si="5"/>
        <v/>
      </c>
      <c r="L114" s="15"/>
    </row>
    <row r="115" spans="2:12" x14ac:dyDescent="0.25">
      <c r="B115" s="27" t="str">
        <f>'Town Data'!A111</f>
        <v>ROCKINGHAM</v>
      </c>
      <c r="C115" s="49">
        <f>IF('Town Data'!C111&gt;9,'Town Data'!B111,"*")</f>
        <v>35320041.390000001</v>
      </c>
      <c r="D115" s="50">
        <f>IF('Town Data'!E111&gt;9,'Town Data'!D111,"*")</f>
        <v>3751882.67</v>
      </c>
      <c r="E115" s="51">
        <f>IF('Town Data'!G111&gt;9,'Town Data'!F111,"*")</f>
        <v>145639.99999999968</v>
      </c>
      <c r="F115" s="50">
        <f>IF('Town Data'!I111&gt;9,'Town Data'!H111,"*")</f>
        <v>28167046.739999998</v>
      </c>
      <c r="G115" s="50">
        <f>IF('Town Data'!K111&gt;9,'Town Data'!J111,"*")</f>
        <v>3295922.12</v>
      </c>
      <c r="H115" s="51">
        <f>IF('Town Data'!M111&gt;9,'Town Data'!L111,"*")</f>
        <v>131661.99999999997</v>
      </c>
      <c r="I115" s="22">
        <f t="shared" si="3"/>
        <v>0.25394904606175983</v>
      </c>
      <c r="J115" s="22">
        <f t="shared" si="4"/>
        <v>0.13834081431511489</v>
      </c>
      <c r="K115" s="22">
        <f t="shared" si="5"/>
        <v>0.10616578815451468</v>
      </c>
      <c r="L115" s="15"/>
    </row>
    <row r="116" spans="2:12" x14ac:dyDescent="0.25">
      <c r="B116" s="27" t="str">
        <f>'Town Data'!A112</f>
        <v>ROYALTON</v>
      </c>
      <c r="C116" s="49">
        <f>IF('Town Data'!C112&gt;9,'Town Data'!B112,"*")</f>
        <v>14658548.75</v>
      </c>
      <c r="D116" s="50">
        <f>IF('Town Data'!E112&gt;9,'Town Data'!D112,"*")</f>
        <v>2211827.7999999998</v>
      </c>
      <c r="E116" s="51">
        <f>IF('Town Data'!G112&gt;9,'Town Data'!F112,"*")</f>
        <v>29717.666666666672</v>
      </c>
      <c r="F116" s="50">
        <f>IF('Town Data'!I112&gt;9,'Town Data'!H112,"*")</f>
        <v>14383296.18</v>
      </c>
      <c r="G116" s="50">
        <f>IF('Town Data'!K112&gt;9,'Town Data'!J112,"*")</f>
        <v>2332149</v>
      </c>
      <c r="H116" s="51" t="str">
        <f>IF('Town Data'!M112&gt;9,'Town Data'!L112,"*")</f>
        <v>*</v>
      </c>
      <c r="I116" s="22">
        <f t="shared" si="3"/>
        <v>1.9136960440454497E-2</v>
      </c>
      <c r="J116" s="22">
        <f t="shared" si="4"/>
        <v>-5.1592415407420447E-2</v>
      </c>
      <c r="K116" s="22" t="str">
        <f t="shared" si="5"/>
        <v/>
      </c>
      <c r="L116" s="15"/>
    </row>
    <row r="117" spans="2:12" x14ac:dyDescent="0.25">
      <c r="B117" s="27" t="str">
        <f>'Town Data'!A113</f>
        <v>RUTLAND</v>
      </c>
      <c r="C117" s="49">
        <f>IF('Town Data'!C113&gt;9,'Town Data'!B113,"*")</f>
        <v>138114617.77000001</v>
      </c>
      <c r="D117" s="50">
        <f>IF('Town Data'!E113&gt;9,'Town Data'!D113,"*")</f>
        <v>44152552.170000002</v>
      </c>
      <c r="E117" s="51">
        <f>IF('Town Data'!G113&gt;9,'Town Data'!F113,"*")</f>
        <v>1481909.3333333347</v>
      </c>
      <c r="F117" s="50">
        <f>IF('Town Data'!I113&gt;9,'Town Data'!H113,"*")</f>
        <v>127486880.72</v>
      </c>
      <c r="G117" s="50">
        <f>IF('Town Data'!K113&gt;9,'Town Data'!J113,"*")</f>
        <v>41405624.880000003</v>
      </c>
      <c r="H117" s="51">
        <f>IF('Town Data'!M113&gt;9,'Town Data'!L113,"*")</f>
        <v>1606717.833333333</v>
      </c>
      <c r="I117" s="22">
        <f t="shared" si="3"/>
        <v>8.336337817647102E-2</v>
      </c>
      <c r="J117" s="22">
        <f t="shared" si="4"/>
        <v>6.6341887073580588E-2</v>
      </c>
      <c r="K117" s="22">
        <f t="shared" si="5"/>
        <v>-7.7679165196709019E-2</v>
      </c>
      <c r="L117" s="15"/>
    </row>
    <row r="118" spans="2:12" x14ac:dyDescent="0.25">
      <c r="B118" s="27" t="str">
        <f>'Town Data'!A114</f>
        <v>RUTLAND TOWN</v>
      </c>
      <c r="C118" s="49">
        <f>IF('Town Data'!C114&gt;9,'Town Data'!B114,"*")</f>
        <v>68593782.129999995</v>
      </c>
      <c r="D118" s="50">
        <f>IF('Town Data'!E114&gt;9,'Town Data'!D114,"*")</f>
        <v>29394239.949999999</v>
      </c>
      <c r="E118" s="51">
        <f>IF('Town Data'!G114&gt;9,'Town Data'!F114,"*")</f>
        <v>6130573.0000000047</v>
      </c>
      <c r="F118" s="50">
        <f>IF('Town Data'!I114&gt;9,'Town Data'!H114,"*")</f>
        <v>66716620.899999999</v>
      </c>
      <c r="G118" s="50">
        <f>IF('Town Data'!K114&gt;9,'Town Data'!J114,"*")</f>
        <v>29572408.809999999</v>
      </c>
      <c r="H118" s="51">
        <f>IF('Town Data'!M114&gt;9,'Town Data'!L114,"*")</f>
        <v>2985714.666666667</v>
      </c>
      <c r="I118" s="22">
        <f t="shared" si="3"/>
        <v>2.8136335513958811E-2</v>
      </c>
      <c r="J118" s="22">
        <f t="shared" si="4"/>
        <v>-6.0248342008497827E-3</v>
      </c>
      <c r="K118" s="22">
        <f t="shared" si="5"/>
        <v>1.0533016997382214</v>
      </c>
      <c r="L118" s="15"/>
    </row>
    <row r="119" spans="2:12" x14ac:dyDescent="0.25">
      <c r="B119" s="27" t="str">
        <f>'Town Data'!A115</f>
        <v>RYEGATE</v>
      </c>
      <c r="C119" s="49">
        <f>IF('Town Data'!C115&gt;9,'Town Data'!B115,"*")</f>
        <v>1176587.6399999999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>
        <f>IF('Town Data'!I115&gt;9,'Town Data'!H115,"*")</f>
        <v>989281.18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>
        <f t="shared" si="3"/>
        <v>0.18933591762050889</v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 t="str">
        <f>'Town Data'!A116</f>
        <v>SALISBURY</v>
      </c>
      <c r="C120" s="49">
        <f>IF('Town Data'!C116&gt;9,'Town Data'!B116,"*")</f>
        <v>436027.66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>
        <f>IF('Town Data'!I116&gt;9,'Town Data'!H116,"*")</f>
        <v>413172.8</v>
      </c>
      <c r="G120" s="50">
        <f>IF('Town Data'!K116&gt;9,'Town Data'!J116,"*")</f>
        <v>95806.63</v>
      </c>
      <c r="H120" s="51" t="str">
        <f>IF('Town Data'!M116&gt;9,'Town Data'!L116,"*")</f>
        <v>*</v>
      </c>
      <c r="I120" s="22">
        <f t="shared" si="3"/>
        <v>5.5315499955466543E-2</v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 t="str">
        <f>'Town Data'!A117</f>
        <v>SHAFTSBURY</v>
      </c>
      <c r="C121" s="49">
        <f>IF('Town Data'!C117&gt;9,'Town Data'!B117,"*")</f>
        <v>16143833.66</v>
      </c>
      <c r="D121" s="50">
        <f>IF('Town Data'!E117&gt;9,'Town Data'!D117,"*")</f>
        <v>1099204.3400000001</v>
      </c>
      <c r="E121" s="51" t="str">
        <f>IF('Town Data'!G117&gt;9,'Town Data'!F117,"*")</f>
        <v>*</v>
      </c>
      <c r="F121" s="50">
        <f>IF('Town Data'!I117&gt;9,'Town Data'!H117,"*")</f>
        <v>17237625.82</v>
      </c>
      <c r="G121" s="50">
        <f>IF('Town Data'!K117&gt;9,'Town Data'!J117,"*")</f>
        <v>968767.82</v>
      </c>
      <c r="H121" s="51" t="str">
        <f>IF('Town Data'!M117&gt;9,'Town Data'!L117,"*")</f>
        <v>*</v>
      </c>
      <c r="I121" s="22">
        <f t="shared" si="3"/>
        <v>-6.345375931823076E-2</v>
      </c>
      <c r="J121" s="22">
        <f t="shared" si="4"/>
        <v>0.1346416729655617</v>
      </c>
      <c r="K121" s="22" t="str">
        <f t="shared" si="5"/>
        <v/>
      </c>
      <c r="L121" s="15"/>
    </row>
    <row r="122" spans="2:12" x14ac:dyDescent="0.25">
      <c r="B122" s="27" t="str">
        <f>'Town Data'!A118</f>
        <v>SHARON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>
        <f>IF('Town Data'!I118&gt;9,'Town Data'!H118,"*")</f>
        <v>1203529.2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 t="str">
        <f>'Town Data'!A119</f>
        <v>SHELBURNE</v>
      </c>
      <c r="C123" s="49">
        <f>IF('Town Data'!C119&gt;9,'Town Data'!B119,"*")</f>
        <v>81518347.700000003</v>
      </c>
      <c r="D123" s="50">
        <f>IF('Town Data'!E119&gt;9,'Town Data'!D119,"*")</f>
        <v>20548080.670000002</v>
      </c>
      <c r="E123" s="51">
        <f>IF('Town Data'!G119&gt;9,'Town Data'!F119,"*")</f>
        <v>59607.499999999964</v>
      </c>
      <c r="F123" s="50">
        <f>IF('Town Data'!I119&gt;9,'Town Data'!H119,"*")</f>
        <v>79789130.079999998</v>
      </c>
      <c r="G123" s="50">
        <f>IF('Town Data'!K119&gt;9,'Town Data'!J119,"*")</f>
        <v>17757592.329999998</v>
      </c>
      <c r="H123" s="51">
        <f>IF('Town Data'!M119&gt;9,'Town Data'!L119,"*")</f>
        <v>62089.166666666701</v>
      </c>
      <c r="I123" s="22">
        <f t="shared" si="3"/>
        <v>2.1672345822873581E-2</v>
      </c>
      <c r="J123" s="22">
        <f t="shared" si="4"/>
        <v>0.15714339467551025</v>
      </c>
      <c r="K123" s="22">
        <f t="shared" si="5"/>
        <v>-3.996939884843146E-2</v>
      </c>
      <c r="L123" s="15"/>
    </row>
    <row r="124" spans="2:12" x14ac:dyDescent="0.25">
      <c r="B124" s="27" t="str">
        <f>'Town Data'!A120</f>
        <v>SHELDON</v>
      </c>
      <c r="C124" s="49">
        <f>IF('Town Data'!C120&gt;9,'Town Data'!B120,"*")</f>
        <v>9994484.5399999991</v>
      </c>
      <c r="D124" s="50">
        <f>IF('Town Data'!E120&gt;9,'Town Data'!D120,"*")</f>
        <v>453380.16</v>
      </c>
      <c r="E124" s="51" t="str">
        <f>IF('Town Data'!G120&gt;9,'Town Data'!F120,"*")</f>
        <v>*</v>
      </c>
      <c r="F124" s="50">
        <f>IF('Town Data'!I120&gt;9,'Town Data'!H120,"*")</f>
        <v>7194544.96</v>
      </c>
      <c r="G124" s="50">
        <f>IF('Town Data'!K120&gt;9,'Town Data'!J120,"*")</f>
        <v>564888.21</v>
      </c>
      <c r="H124" s="51" t="str">
        <f>IF('Town Data'!M120&gt;9,'Town Data'!L120,"*")</f>
        <v>*</v>
      </c>
      <c r="I124" s="22">
        <f t="shared" si="3"/>
        <v>0.38917535376691831</v>
      </c>
      <c r="J124" s="22">
        <f t="shared" si="4"/>
        <v>-0.19739843747137154</v>
      </c>
      <c r="K124" s="22" t="str">
        <f t="shared" si="5"/>
        <v/>
      </c>
      <c r="L124" s="15"/>
    </row>
    <row r="125" spans="2:12" x14ac:dyDescent="0.25">
      <c r="B125" s="27" t="str">
        <f>'Town Data'!A121</f>
        <v>SHOREHAM</v>
      </c>
      <c r="C125" s="49">
        <f>IF('Town Data'!C121&gt;9,'Town Data'!B121,"*")</f>
        <v>25766929.010000002</v>
      </c>
      <c r="D125" s="50">
        <f>IF('Town Data'!E121&gt;9,'Town Data'!D121,"*")</f>
        <v>974327.8</v>
      </c>
      <c r="E125" s="51" t="str">
        <f>IF('Town Data'!G121&gt;9,'Town Data'!F121,"*")</f>
        <v>*</v>
      </c>
      <c r="F125" s="50">
        <f>IF('Town Data'!I121&gt;9,'Town Data'!H121,"*")</f>
        <v>14680577.35</v>
      </c>
      <c r="G125" s="50">
        <f>IF('Town Data'!K121&gt;9,'Town Data'!J121,"*")</f>
        <v>491122.47</v>
      </c>
      <c r="H125" s="51" t="str">
        <f>IF('Town Data'!M121&gt;9,'Town Data'!L121,"*")</f>
        <v>*</v>
      </c>
      <c r="I125" s="22">
        <f t="shared" si="3"/>
        <v>0.75517136660841222</v>
      </c>
      <c r="J125" s="22">
        <f t="shared" si="4"/>
        <v>0.98387949954723131</v>
      </c>
      <c r="K125" s="22" t="str">
        <f t="shared" si="5"/>
        <v/>
      </c>
      <c r="L125" s="15"/>
    </row>
    <row r="126" spans="2:12" x14ac:dyDescent="0.25">
      <c r="B126" s="27" t="str">
        <f>'Town Data'!A122</f>
        <v>SHREWSBURY</v>
      </c>
      <c r="C126" s="49">
        <f>IF('Town Data'!C122&gt;9,'Town Data'!B122,"*")</f>
        <v>249331.07</v>
      </c>
      <c r="D126" s="50">
        <f>IF('Town Data'!E122&gt;9,'Town Data'!D122,"*")</f>
        <v>130933.52</v>
      </c>
      <c r="E126" s="51" t="str">
        <f>IF('Town Data'!G122&gt;9,'Town Data'!F122,"*")</f>
        <v>*</v>
      </c>
      <c r="F126" s="50">
        <f>IF('Town Data'!I122&gt;9,'Town Data'!H122,"*")</f>
        <v>253816.78</v>
      </c>
      <c r="G126" s="50">
        <f>IF('Town Data'!K122&gt;9,'Town Data'!J122,"*")</f>
        <v>178293.8</v>
      </c>
      <c r="H126" s="51" t="str">
        <f>IF('Town Data'!M122&gt;9,'Town Data'!L122,"*")</f>
        <v>*</v>
      </c>
      <c r="I126" s="22">
        <f t="shared" si="3"/>
        <v>-1.767302382450834E-2</v>
      </c>
      <c r="J126" s="22">
        <f t="shared" si="4"/>
        <v>-0.26563054912733919</v>
      </c>
      <c r="K126" s="22" t="str">
        <f t="shared" si="5"/>
        <v/>
      </c>
      <c r="L126" s="15"/>
    </row>
    <row r="127" spans="2:12" x14ac:dyDescent="0.25">
      <c r="B127" s="27" t="str">
        <f>'Town Data'!A123</f>
        <v>SOUTH BURLINGTON</v>
      </c>
      <c r="C127" s="49">
        <f>IF('Town Data'!C123&gt;9,'Town Data'!B123,"*")</f>
        <v>377391713.94999999</v>
      </c>
      <c r="D127" s="50">
        <f>IF('Town Data'!E123&gt;9,'Town Data'!D123,"*")</f>
        <v>90513934.810000002</v>
      </c>
      <c r="E127" s="51">
        <f>IF('Town Data'!G123&gt;9,'Town Data'!F123,"*")</f>
        <v>3750023.5000000042</v>
      </c>
      <c r="F127" s="50">
        <f>IF('Town Data'!I123&gt;9,'Town Data'!H123,"*")</f>
        <v>359010472.00999999</v>
      </c>
      <c r="G127" s="50">
        <f>IF('Town Data'!K123&gt;9,'Town Data'!J123,"*")</f>
        <v>84452672.519999996</v>
      </c>
      <c r="H127" s="51">
        <f>IF('Town Data'!M123&gt;9,'Town Data'!L123,"*")</f>
        <v>3783433.3333333335</v>
      </c>
      <c r="I127" s="22">
        <f t="shared" si="3"/>
        <v>5.1199737537149057E-2</v>
      </c>
      <c r="J127" s="22">
        <f t="shared" si="4"/>
        <v>7.1771112850982713E-2</v>
      </c>
      <c r="K127" s="22">
        <f t="shared" si="5"/>
        <v>-8.8305595446805715E-3</v>
      </c>
    </row>
    <row r="128" spans="2:12" x14ac:dyDescent="0.25">
      <c r="B128" s="27" t="str">
        <f>'Town Data'!A124</f>
        <v>SOUTH HERO</v>
      </c>
      <c r="C128" s="49">
        <f>IF('Town Data'!C124&gt;9,'Town Data'!B124,"*")</f>
        <v>4796168.4800000004</v>
      </c>
      <c r="D128" s="50">
        <f>IF('Town Data'!E124&gt;9,'Town Data'!D124,"*")</f>
        <v>1322496.18</v>
      </c>
      <c r="E128" s="51" t="str">
        <f>IF('Town Data'!G124&gt;9,'Town Data'!F124,"*")</f>
        <v>*</v>
      </c>
      <c r="F128" s="50">
        <f>IF('Town Data'!I124&gt;9,'Town Data'!H124,"*")</f>
        <v>3806036.06</v>
      </c>
      <c r="G128" s="50">
        <f>IF('Town Data'!K124&gt;9,'Town Data'!J124,"*")</f>
        <v>1266033.6100000001</v>
      </c>
      <c r="H128" s="51" t="str">
        <f>IF('Town Data'!M124&gt;9,'Town Data'!L124,"*")</f>
        <v>*</v>
      </c>
      <c r="I128" s="22">
        <f t="shared" si="3"/>
        <v>0.26014793459418784</v>
      </c>
      <c r="J128" s="22">
        <f t="shared" si="4"/>
        <v>4.4598002417960948E-2</v>
      </c>
      <c r="K128" s="22" t="str">
        <f t="shared" si="5"/>
        <v/>
      </c>
    </row>
    <row r="129" spans="2:11" x14ac:dyDescent="0.25">
      <c r="B129" s="27" t="str">
        <f>'Town Data'!A125</f>
        <v>SPRINGFIELD</v>
      </c>
      <c r="C129" s="49">
        <f>IF('Town Data'!C125&gt;9,'Town Data'!B125,"*")</f>
        <v>38680173.890000001</v>
      </c>
      <c r="D129" s="50">
        <f>IF('Town Data'!E125&gt;9,'Town Data'!D125,"*")</f>
        <v>12624766.470000001</v>
      </c>
      <c r="E129" s="51">
        <f>IF('Town Data'!G125&gt;9,'Town Data'!F125,"*")</f>
        <v>694813.99999999988</v>
      </c>
      <c r="F129" s="50">
        <f>IF('Town Data'!I125&gt;9,'Town Data'!H125,"*")</f>
        <v>38113717.759999998</v>
      </c>
      <c r="G129" s="50">
        <f>IF('Town Data'!K125&gt;9,'Town Data'!J125,"*")</f>
        <v>12710871.25</v>
      </c>
      <c r="H129" s="51">
        <f>IF('Town Data'!M125&gt;9,'Town Data'!L125,"*")</f>
        <v>1690238.999999997</v>
      </c>
      <c r="I129" s="22">
        <f t="shared" si="3"/>
        <v>1.4862263859089949E-2</v>
      </c>
      <c r="J129" s="22">
        <f t="shared" si="4"/>
        <v>-6.7741052762216696E-3</v>
      </c>
      <c r="K129" s="22">
        <f t="shared" si="5"/>
        <v>-0.58892558981303755</v>
      </c>
    </row>
    <row r="130" spans="2:11" x14ac:dyDescent="0.25">
      <c r="B130" s="27" t="str">
        <f>'Town Data'!A126</f>
        <v>ST ALBANS</v>
      </c>
      <c r="C130" s="49">
        <f>IF('Town Data'!C126&gt;9,'Town Data'!B126,"*")</f>
        <v>209958190.31999999</v>
      </c>
      <c r="D130" s="50">
        <f>IF('Town Data'!E126&gt;9,'Town Data'!D126,"*")</f>
        <v>25513554.399999999</v>
      </c>
      <c r="E130" s="51">
        <f>IF('Town Data'!G126&gt;9,'Town Data'!F126,"*")</f>
        <v>430197.66666666651</v>
      </c>
      <c r="F130" s="50">
        <f>IF('Town Data'!I126&gt;9,'Town Data'!H126,"*")</f>
        <v>153212635.13999999</v>
      </c>
      <c r="G130" s="50">
        <f>IF('Town Data'!K126&gt;9,'Town Data'!J126,"*")</f>
        <v>21989797.809999999</v>
      </c>
      <c r="H130" s="51">
        <f>IF('Town Data'!M126&gt;9,'Town Data'!L126,"*")</f>
        <v>739308.83333333395</v>
      </c>
      <c r="I130" s="22">
        <f t="shared" si="3"/>
        <v>0.37037124991778936</v>
      </c>
      <c r="J130" s="22">
        <f t="shared" si="4"/>
        <v>0.16024506548202774</v>
      </c>
      <c r="K130" s="22">
        <f t="shared" si="5"/>
        <v>-0.41810830972081425</v>
      </c>
    </row>
    <row r="131" spans="2:11" x14ac:dyDescent="0.25">
      <c r="B131" s="27" t="str">
        <f>'Town Data'!A127</f>
        <v>ST ALBANS TOWN</v>
      </c>
      <c r="C131" s="49">
        <f>IF('Town Data'!C127&gt;9,'Town Data'!B127,"*")</f>
        <v>98827935.319999993</v>
      </c>
      <c r="D131" s="50">
        <f>IF('Town Data'!E127&gt;9,'Town Data'!D127,"*")</f>
        <v>22114836.949999999</v>
      </c>
      <c r="E131" s="51">
        <f>IF('Town Data'!G127&gt;9,'Town Data'!F127,"*")</f>
        <v>155155.33333333337</v>
      </c>
      <c r="F131" s="50">
        <f>IF('Town Data'!I127&gt;9,'Town Data'!H127,"*")</f>
        <v>91833526.159999996</v>
      </c>
      <c r="G131" s="50">
        <f>IF('Town Data'!K127&gt;9,'Town Data'!J127,"*")</f>
        <v>22363258.219999999</v>
      </c>
      <c r="H131" s="51">
        <f>IF('Town Data'!M127&gt;9,'Town Data'!L127,"*")</f>
        <v>159754.16666666663</v>
      </c>
      <c r="I131" s="22">
        <f t="shared" si="3"/>
        <v>7.6164005156610842E-2</v>
      </c>
      <c r="J131" s="22">
        <f t="shared" si="4"/>
        <v>-1.1108456002078913E-2</v>
      </c>
      <c r="K131" s="22">
        <f t="shared" si="5"/>
        <v>-2.8786938264520529E-2</v>
      </c>
    </row>
    <row r="132" spans="2:11" x14ac:dyDescent="0.25">
      <c r="B132" s="27" t="str">
        <f>'Town Data'!A128</f>
        <v>ST JOHNSBURY</v>
      </c>
      <c r="C132" s="49">
        <f>IF('Town Data'!C128&gt;9,'Town Data'!B128,"*")</f>
        <v>84661003.180000007</v>
      </c>
      <c r="D132" s="50">
        <f>IF('Town Data'!E128&gt;9,'Town Data'!D128,"*")</f>
        <v>18989577.530000001</v>
      </c>
      <c r="E132" s="51">
        <f>IF('Town Data'!G128&gt;9,'Town Data'!F128,"*")</f>
        <v>320100.66666666692</v>
      </c>
      <c r="F132" s="50">
        <f>IF('Town Data'!I128&gt;9,'Town Data'!H128,"*")</f>
        <v>76094938.120000005</v>
      </c>
      <c r="G132" s="50">
        <f>IF('Town Data'!K128&gt;9,'Town Data'!J128,"*")</f>
        <v>17312442.050000001</v>
      </c>
      <c r="H132" s="51">
        <f>IF('Town Data'!M128&gt;9,'Town Data'!L128,"*")</f>
        <v>268008</v>
      </c>
      <c r="I132" s="22">
        <f t="shared" si="3"/>
        <v>0.1125707605740018</v>
      </c>
      <c r="J132" s="22">
        <f t="shared" si="4"/>
        <v>9.6874575819879807E-2</v>
      </c>
      <c r="K132" s="22">
        <f t="shared" si="5"/>
        <v>0.19436981980637488</v>
      </c>
    </row>
    <row r="133" spans="2:11" x14ac:dyDescent="0.25">
      <c r="B133" s="27" t="str">
        <f>'Town Data'!A129</f>
        <v>STARKSBORO</v>
      </c>
      <c r="C133" s="49">
        <f>IF('Town Data'!C129&gt;9,'Town Data'!B129,"*")</f>
        <v>660737.77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>
        <f>IF('Town Data'!I129&gt;9,'Town Data'!H129,"*")</f>
        <v>608582.48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>
        <f t="shared" si="3"/>
        <v>8.56996244781809E-2</v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 t="str">
        <f>'Town Data'!A130</f>
        <v>STOWE</v>
      </c>
      <c r="C134" s="49">
        <f>IF('Town Data'!C130&gt;9,'Town Data'!B130,"*")</f>
        <v>96038242.069999993</v>
      </c>
      <c r="D134" s="50">
        <f>IF('Town Data'!E130&gt;9,'Town Data'!D130,"*")</f>
        <v>56608893.909999996</v>
      </c>
      <c r="E134" s="51">
        <f>IF('Town Data'!G130&gt;9,'Town Data'!F130,"*")</f>
        <v>751723.16666666605</v>
      </c>
      <c r="F134" s="50">
        <f>IF('Town Data'!I130&gt;9,'Town Data'!H130,"*")</f>
        <v>72453838.349999994</v>
      </c>
      <c r="G134" s="50">
        <f>IF('Town Data'!K130&gt;9,'Town Data'!J130,"*")</f>
        <v>41171257.460000001</v>
      </c>
      <c r="H134" s="51">
        <f>IF('Town Data'!M130&gt;9,'Town Data'!L130,"*")</f>
        <v>651222.83333333326</v>
      </c>
      <c r="I134" s="22">
        <f t="shared" ref="I134:I197" si="6">IFERROR((C134-F134)/F134,"")</f>
        <v>0.3255093761364542</v>
      </c>
      <c r="J134" s="22">
        <f t="shared" ref="J134:J197" si="7">IFERROR((D134-G134)/G134,"")</f>
        <v>0.37496149990071242</v>
      </c>
      <c r="K134" s="22">
        <f t="shared" ref="K134:K197" si="8">IFERROR((E134-H134)/H134,"")</f>
        <v>0.15432556751567547</v>
      </c>
    </row>
    <row r="135" spans="2:11" x14ac:dyDescent="0.25">
      <c r="B135" s="27" t="str">
        <f>'Town Data'!A131</f>
        <v>STRAFFORD</v>
      </c>
      <c r="C135" s="49">
        <f>IF('Town Data'!C131&gt;9,'Town Data'!B131,"*")</f>
        <v>959296.67</v>
      </c>
      <c r="D135" s="50">
        <f>IF('Town Data'!E131&gt;9,'Town Data'!D131,"*")</f>
        <v>176545.57</v>
      </c>
      <c r="E135" s="51" t="str">
        <f>IF('Town Data'!G131&gt;9,'Town Data'!F131,"*")</f>
        <v>*</v>
      </c>
      <c r="F135" s="50">
        <f>IF('Town Data'!I131&gt;9,'Town Data'!H131,"*")</f>
        <v>570031.89</v>
      </c>
      <c r="G135" s="50">
        <f>IF('Town Data'!K131&gt;9,'Town Data'!J131,"*")</f>
        <v>159236.99</v>
      </c>
      <c r="H135" s="51" t="str">
        <f>IF('Town Data'!M131&gt;9,'Town Data'!L131,"*")</f>
        <v>*</v>
      </c>
      <c r="I135" s="22">
        <f t="shared" si="6"/>
        <v>0.68288246119002227</v>
      </c>
      <c r="J135" s="22">
        <f t="shared" si="7"/>
        <v>0.10869698051941334</v>
      </c>
      <c r="K135" s="22" t="str">
        <f t="shared" si="8"/>
        <v/>
      </c>
    </row>
    <row r="136" spans="2:11" x14ac:dyDescent="0.25">
      <c r="B136" s="27" t="str">
        <f>'Town Data'!A132</f>
        <v>STRATTON</v>
      </c>
      <c r="C136" s="49">
        <f>IF('Town Data'!C132&gt;9,'Town Data'!B132,"*")</f>
        <v>49297187.840000004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>
        <f>IF('Town Data'!I132&gt;9,'Town Data'!H132,"*")</f>
        <v>30078522.399999999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>
        <f t="shared" si="6"/>
        <v>0.63894978564505567</v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 t="str">
        <f>'Town Data'!A133</f>
        <v>SWANTON</v>
      </c>
      <c r="C137" s="49">
        <f>IF('Town Data'!C133&gt;9,'Town Data'!B133,"*")</f>
        <v>45720171.229999997</v>
      </c>
      <c r="D137" s="50">
        <f>IF('Town Data'!E133&gt;9,'Town Data'!D133,"*")</f>
        <v>5099494.03</v>
      </c>
      <c r="E137" s="51">
        <f>IF('Town Data'!G133&gt;9,'Town Data'!F133,"*")</f>
        <v>103348.50000000004</v>
      </c>
      <c r="F137" s="50">
        <f>IF('Town Data'!I133&gt;9,'Town Data'!H133,"*")</f>
        <v>36364610.689999998</v>
      </c>
      <c r="G137" s="50">
        <f>IF('Town Data'!K133&gt;9,'Town Data'!J133,"*")</f>
        <v>5654236.6399999997</v>
      </c>
      <c r="H137" s="51">
        <f>IF('Town Data'!M133&gt;9,'Town Data'!L133,"*")</f>
        <v>89692.833333333372</v>
      </c>
      <c r="I137" s="22">
        <f t="shared" si="6"/>
        <v>0.25727102153668069</v>
      </c>
      <c r="J137" s="22">
        <f t="shared" si="7"/>
        <v>-9.8110964453726759E-2</v>
      </c>
      <c r="K137" s="22">
        <f t="shared" si="8"/>
        <v>0.15224925068335077</v>
      </c>
    </row>
    <row r="138" spans="2:11" x14ac:dyDescent="0.25">
      <c r="B138" s="27" t="str">
        <f>'Town Data'!A134</f>
        <v>THETFORD</v>
      </c>
      <c r="C138" s="49">
        <f>IF('Town Data'!C134&gt;9,'Town Data'!B134,"*")</f>
        <v>3467051.74</v>
      </c>
      <c r="D138" s="50">
        <f>IF('Town Data'!E134&gt;9,'Town Data'!D134,"*")</f>
        <v>1342371.27</v>
      </c>
      <c r="E138" s="51">
        <f>IF('Town Data'!G134&gt;9,'Town Data'!F134,"*")</f>
        <v>13775.000000000002</v>
      </c>
      <c r="F138" s="50">
        <f>IF('Town Data'!I134&gt;9,'Town Data'!H134,"*")</f>
        <v>3396277.32</v>
      </c>
      <c r="G138" s="50">
        <f>IF('Town Data'!K134&gt;9,'Town Data'!J134,"*")</f>
        <v>1517234.69</v>
      </c>
      <c r="H138" s="51">
        <f>IF('Town Data'!M134&gt;9,'Town Data'!L134,"*")</f>
        <v>25826.333333333336</v>
      </c>
      <c r="I138" s="22">
        <f t="shared" si="6"/>
        <v>2.083882243161474E-2</v>
      </c>
      <c r="J138" s="22">
        <f t="shared" si="7"/>
        <v>-0.11525139858224566</v>
      </c>
      <c r="K138" s="22">
        <f t="shared" si="8"/>
        <v>-0.4666296673937454</v>
      </c>
    </row>
    <row r="139" spans="2:11" x14ac:dyDescent="0.25">
      <c r="B139" s="27" t="str">
        <f>'Town Data'!A135</f>
        <v>TOWNSHEND</v>
      </c>
      <c r="C139" s="49">
        <f>IF('Town Data'!C135&gt;9,'Town Data'!B135,"*")</f>
        <v>3921906.64</v>
      </c>
      <c r="D139" s="50">
        <f>IF('Town Data'!E135&gt;9,'Town Data'!D135,"*")</f>
        <v>650641.56999999995</v>
      </c>
      <c r="E139" s="51" t="str">
        <f>IF('Town Data'!G135&gt;9,'Town Data'!F135,"*")</f>
        <v>*</v>
      </c>
      <c r="F139" s="50">
        <f>IF('Town Data'!I135&gt;9,'Town Data'!H135,"*")</f>
        <v>3888091.67</v>
      </c>
      <c r="G139" s="50">
        <f>IF('Town Data'!K135&gt;9,'Town Data'!J135,"*")</f>
        <v>668254.93999999994</v>
      </c>
      <c r="H139" s="51" t="str">
        <f>IF('Town Data'!M135&gt;9,'Town Data'!L135,"*")</f>
        <v>*</v>
      </c>
      <c r="I139" s="22">
        <f t="shared" si="6"/>
        <v>8.6970608900278842E-3</v>
      </c>
      <c r="J139" s="22">
        <f t="shared" si="7"/>
        <v>-2.6357261197350816E-2</v>
      </c>
      <c r="K139" s="22" t="str">
        <f t="shared" si="8"/>
        <v/>
      </c>
    </row>
    <row r="140" spans="2:11" x14ac:dyDescent="0.25">
      <c r="B140" s="27" t="str">
        <f>'Town Data'!A136</f>
        <v>TROY</v>
      </c>
      <c r="C140" s="49">
        <f>IF('Town Data'!C136&gt;9,'Town Data'!B136,"*")</f>
        <v>10402898.779999999</v>
      </c>
      <c r="D140" s="50">
        <f>IF('Town Data'!E136&gt;9,'Town Data'!D136,"*")</f>
        <v>912746.66</v>
      </c>
      <c r="E140" s="51">
        <f>IF('Town Data'!G136&gt;9,'Town Data'!F136,"*")</f>
        <v>401254.33333333296</v>
      </c>
      <c r="F140" s="50">
        <f>IF('Town Data'!I136&gt;9,'Town Data'!H136,"*")</f>
        <v>7607386.5800000001</v>
      </c>
      <c r="G140" s="50">
        <f>IF('Town Data'!K136&gt;9,'Town Data'!J136,"*")</f>
        <v>956793.15</v>
      </c>
      <c r="H140" s="51" t="str">
        <f>IF('Town Data'!M136&gt;9,'Town Data'!L136,"*")</f>
        <v>*</v>
      </c>
      <c r="I140" s="22">
        <f t="shared" si="6"/>
        <v>0.36747339846636257</v>
      </c>
      <c r="J140" s="22">
        <f t="shared" si="7"/>
        <v>-4.6035540701770274E-2</v>
      </c>
      <c r="K140" s="22" t="str">
        <f t="shared" si="8"/>
        <v/>
      </c>
    </row>
    <row r="141" spans="2:11" x14ac:dyDescent="0.25">
      <c r="B141" s="27" t="str">
        <f>'Town Data'!A137</f>
        <v>TUNBRIDGE</v>
      </c>
      <c r="C141" s="49">
        <f>IF('Town Data'!C137&gt;9,'Town Data'!B137,"*")</f>
        <v>147438.92000000001</v>
      </c>
      <c r="D141" s="50">
        <f>IF('Town Data'!E137&gt;9,'Town Data'!D137,"*")</f>
        <v>73024.34</v>
      </c>
      <c r="E141" s="51" t="str">
        <f>IF('Town Data'!G137&gt;9,'Town Data'!F137,"*")</f>
        <v>*</v>
      </c>
      <c r="F141" s="50">
        <f>IF('Town Data'!I137&gt;9,'Town Data'!H137,"*")</f>
        <v>317435.95</v>
      </c>
      <c r="G141" s="50">
        <f>IF('Town Data'!K137&gt;9,'Town Data'!J137,"*")</f>
        <v>138292.09</v>
      </c>
      <c r="H141" s="51" t="str">
        <f>IF('Town Data'!M137&gt;9,'Town Data'!L137,"*")</f>
        <v>*</v>
      </c>
      <c r="I141" s="22">
        <f t="shared" si="6"/>
        <v>-0.53553175057834501</v>
      </c>
      <c r="J141" s="22">
        <f t="shared" si="7"/>
        <v>-0.47195577129537924</v>
      </c>
      <c r="K141" s="22" t="str">
        <f t="shared" si="8"/>
        <v/>
      </c>
    </row>
    <row r="142" spans="2:11" x14ac:dyDescent="0.25">
      <c r="B142" s="27" t="str">
        <f>'Town Data'!A138</f>
        <v>UNDERHILL</v>
      </c>
      <c r="C142" s="49">
        <f>IF('Town Data'!C138&gt;9,'Town Data'!B138,"*")</f>
        <v>797900.01</v>
      </c>
      <c r="D142" s="50">
        <f>IF('Town Data'!E138&gt;9,'Town Data'!D138,"*")</f>
        <v>256837.32</v>
      </c>
      <c r="E142" s="51" t="str">
        <f>IF('Town Data'!G138&gt;9,'Town Data'!F138,"*")</f>
        <v>*</v>
      </c>
      <c r="F142" s="50">
        <f>IF('Town Data'!I138&gt;9,'Town Data'!H138,"*")</f>
        <v>6033683.4199999999</v>
      </c>
      <c r="G142" s="50">
        <f>IF('Town Data'!K138&gt;9,'Town Data'!J138,"*")</f>
        <v>752564.17</v>
      </c>
      <c r="H142" s="51" t="str">
        <f>IF('Town Data'!M138&gt;9,'Town Data'!L138,"*")</f>
        <v>*</v>
      </c>
      <c r="I142" s="22">
        <f t="shared" si="6"/>
        <v>-0.86775905289376287</v>
      </c>
      <c r="J142" s="22">
        <f t="shared" si="7"/>
        <v>-0.65871705000252667</v>
      </c>
      <c r="K142" s="22" t="str">
        <f t="shared" si="8"/>
        <v/>
      </c>
    </row>
    <row r="143" spans="2:11" x14ac:dyDescent="0.25">
      <c r="B143" s="27" t="str">
        <f>'Town Data'!A139</f>
        <v>VERGENNES</v>
      </c>
      <c r="C143" s="49">
        <f>IF('Town Data'!C139&gt;9,'Town Data'!B139,"*")</f>
        <v>26907164.460000001</v>
      </c>
      <c r="D143" s="50">
        <f>IF('Town Data'!E139&gt;9,'Town Data'!D139,"*")</f>
        <v>4050574.62</v>
      </c>
      <c r="E143" s="51">
        <f>IF('Town Data'!G139&gt;9,'Town Data'!F139,"*")</f>
        <v>507552.83333333331</v>
      </c>
      <c r="F143" s="50">
        <f>IF('Town Data'!I139&gt;9,'Town Data'!H139,"*")</f>
        <v>25615263.379999999</v>
      </c>
      <c r="G143" s="50">
        <f>IF('Town Data'!K139&gt;9,'Town Data'!J139,"*")</f>
        <v>3941328.6</v>
      </c>
      <c r="H143" s="51">
        <f>IF('Town Data'!M139&gt;9,'Town Data'!L139,"*")</f>
        <v>608139.16666666628</v>
      </c>
      <c r="I143" s="22">
        <f t="shared" si="6"/>
        <v>5.043481540028584E-2</v>
      </c>
      <c r="J143" s="22">
        <f t="shared" si="7"/>
        <v>2.7718069485502938E-2</v>
      </c>
      <c r="K143" s="22">
        <f t="shared" si="8"/>
        <v>-0.16540018937551251</v>
      </c>
    </row>
    <row r="144" spans="2:11" x14ac:dyDescent="0.25">
      <c r="B144" s="27" t="str">
        <f>'Town Data'!A140</f>
        <v>VERNON</v>
      </c>
      <c r="C144" s="49">
        <f>IF('Town Data'!C140&gt;9,'Town Data'!B140,"*")</f>
        <v>4753996.78</v>
      </c>
      <c r="D144" s="50">
        <f>IF('Town Data'!E140&gt;9,'Town Data'!D140,"*")</f>
        <v>771980.09</v>
      </c>
      <c r="E144" s="51" t="str">
        <f>IF('Town Data'!G140&gt;9,'Town Data'!F140,"*")</f>
        <v>*</v>
      </c>
      <c r="F144" s="50">
        <f>IF('Town Data'!I140&gt;9,'Town Data'!H140,"*")</f>
        <v>3932021.92</v>
      </c>
      <c r="G144" s="50">
        <f>IF('Town Data'!K140&gt;9,'Town Data'!J140,"*")</f>
        <v>715764.4</v>
      </c>
      <c r="H144" s="51" t="str">
        <f>IF('Town Data'!M140&gt;9,'Town Data'!L140,"*")</f>
        <v>*</v>
      </c>
      <c r="I144" s="22">
        <f t="shared" si="6"/>
        <v>0.20904635750352082</v>
      </c>
      <c r="J144" s="22">
        <f t="shared" si="7"/>
        <v>7.8539376923468032E-2</v>
      </c>
      <c r="K144" s="22" t="str">
        <f t="shared" si="8"/>
        <v/>
      </c>
    </row>
    <row r="145" spans="2:11" x14ac:dyDescent="0.25">
      <c r="B145" s="27" t="str">
        <f>'Town Data'!A141</f>
        <v>WAITSFIELD</v>
      </c>
      <c r="C145" s="49">
        <f>IF('Town Data'!C141&gt;9,'Town Data'!B141,"*")</f>
        <v>27415263.27</v>
      </c>
      <c r="D145" s="50">
        <f>IF('Town Data'!E141&gt;9,'Town Data'!D141,"*")</f>
        <v>8682959.9499999993</v>
      </c>
      <c r="E145" s="51">
        <f>IF('Town Data'!G141&gt;9,'Town Data'!F141,"*")</f>
        <v>506233.00000000035</v>
      </c>
      <c r="F145" s="50">
        <f>IF('Town Data'!I141&gt;9,'Town Data'!H141,"*")</f>
        <v>25447298.82</v>
      </c>
      <c r="G145" s="50">
        <f>IF('Town Data'!K141&gt;9,'Town Data'!J141,"*")</f>
        <v>8197598.04</v>
      </c>
      <c r="H145" s="51">
        <f>IF('Town Data'!M141&gt;9,'Town Data'!L141,"*")</f>
        <v>462684.33333333331</v>
      </c>
      <c r="I145" s="22">
        <f t="shared" si="6"/>
        <v>7.7334905520632352E-2</v>
      </c>
      <c r="J145" s="22">
        <f t="shared" si="7"/>
        <v>5.9207820099459185E-2</v>
      </c>
      <c r="K145" s="22">
        <f t="shared" si="8"/>
        <v>9.4121766243796964E-2</v>
      </c>
    </row>
    <row r="146" spans="2:11" x14ac:dyDescent="0.25">
      <c r="B146" s="27" t="str">
        <f>'Town Data'!A142</f>
        <v>WALLINGFORD</v>
      </c>
      <c r="C146" s="49">
        <f>IF('Town Data'!C142&gt;9,'Town Data'!B142,"*")</f>
        <v>3456626.18</v>
      </c>
      <c r="D146" s="50">
        <f>IF('Town Data'!E142&gt;9,'Town Data'!D142,"*")</f>
        <v>1111826.78</v>
      </c>
      <c r="E146" s="51" t="str">
        <f>IF('Town Data'!G142&gt;9,'Town Data'!F142,"*")</f>
        <v>*</v>
      </c>
      <c r="F146" s="50">
        <f>IF('Town Data'!I142&gt;9,'Town Data'!H142,"*")</f>
        <v>2493436.29</v>
      </c>
      <c r="G146" s="50">
        <f>IF('Town Data'!K142&gt;9,'Town Data'!J142,"*")</f>
        <v>1026095.77</v>
      </c>
      <c r="H146" s="51" t="str">
        <f>IF('Town Data'!M142&gt;9,'Town Data'!L142,"*")</f>
        <v>*</v>
      </c>
      <c r="I146" s="22">
        <f t="shared" si="6"/>
        <v>0.38629015462031319</v>
      </c>
      <c r="J146" s="22">
        <f t="shared" si="7"/>
        <v>8.3550690399980893E-2</v>
      </c>
      <c r="K146" s="22" t="str">
        <f t="shared" si="8"/>
        <v/>
      </c>
    </row>
    <row r="147" spans="2:11" x14ac:dyDescent="0.25">
      <c r="B147" s="27" t="str">
        <f>'Town Data'!A143</f>
        <v>WARDSBORO</v>
      </c>
      <c r="C147" s="49">
        <f>IF('Town Data'!C143&gt;9,'Town Data'!B143,"*")</f>
        <v>552646.55000000005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>
        <f>IF('Town Data'!I143&gt;9,'Town Data'!H143,"*")</f>
        <v>411926.28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>
        <f t="shared" si="6"/>
        <v>0.34161517929858715</v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 t="str">
        <f>'Town Data'!A144</f>
        <v>WARREN</v>
      </c>
      <c r="C148" s="49">
        <f>IF('Town Data'!C144&gt;9,'Town Data'!B144,"*")</f>
        <v>40786211.869999997</v>
      </c>
      <c r="D148" s="50">
        <f>IF('Town Data'!E144&gt;9,'Town Data'!D144,"*")</f>
        <v>19740241.559999999</v>
      </c>
      <c r="E148" s="51" t="str">
        <f>IF('Town Data'!G144&gt;9,'Town Data'!F144,"*")</f>
        <v>*</v>
      </c>
      <c r="F148" s="50">
        <f>IF('Town Data'!I144&gt;9,'Town Data'!H144,"*")</f>
        <v>27151244.34</v>
      </c>
      <c r="G148" s="50">
        <f>IF('Town Data'!K144&gt;9,'Town Data'!J144,"*")</f>
        <v>12981969.390000001</v>
      </c>
      <c r="H148" s="51" t="str">
        <f>IF('Town Data'!M144&gt;9,'Town Data'!L144,"*")</f>
        <v>*</v>
      </c>
      <c r="I148" s="22">
        <f t="shared" si="6"/>
        <v>0.5021857326042537</v>
      </c>
      <c r="J148" s="22">
        <f t="shared" si="7"/>
        <v>0.52058913150772712</v>
      </c>
      <c r="K148" s="22" t="str">
        <f t="shared" si="8"/>
        <v/>
      </c>
    </row>
    <row r="149" spans="2:11" x14ac:dyDescent="0.25">
      <c r="B149" s="27" t="str">
        <f>'Town Data'!A145</f>
        <v>WATERBURY</v>
      </c>
      <c r="C149" s="49">
        <f>IF('Town Data'!C145&gt;9,'Town Data'!B145,"*")</f>
        <v>33136921.93</v>
      </c>
      <c r="D149" s="50">
        <f>IF('Town Data'!E145&gt;9,'Town Data'!D145,"*")</f>
        <v>10617772.9</v>
      </c>
      <c r="E149" s="51">
        <f>IF('Town Data'!G145&gt;9,'Town Data'!F145,"*")</f>
        <v>1494943</v>
      </c>
      <c r="F149" s="50">
        <f>IF('Town Data'!I145&gt;9,'Town Data'!H145,"*")</f>
        <v>33344976.32</v>
      </c>
      <c r="G149" s="50">
        <f>IF('Town Data'!K145&gt;9,'Town Data'!J145,"*")</f>
        <v>9305515.6099999994</v>
      </c>
      <c r="H149" s="51">
        <f>IF('Town Data'!M145&gt;9,'Town Data'!L145,"*")</f>
        <v>2343143.8333333367</v>
      </c>
      <c r="I149" s="22">
        <f t="shared" si="6"/>
        <v>-6.2394523241934815E-3</v>
      </c>
      <c r="J149" s="22">
        <f t="shared" si="7"/>
        <v>0.14101929919818823</v>
      </c>
      <c r="K149" s="22">
        <f t="shared" si="8"/>
        <v>-0.3619926447821572</v>
      </c>
    </row>
    <row r="150" spans="2:11" x14ac:dyDescent="0.25">
      <c r="B150" s="27" t="str">
        <f>'Town Data'!A146</f>
        <v>WATERFORD</v>
      </c>
      <c r="C150" s="49">
        <f>IF('Town Data'!C146&gt;9,'Town Data'!B146,"*")</f>
        <v>931869.68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>
        <f>IF('Town Data'!I146&gt;9,'Town Data'!H146,"*")</f>
        <v>552482.26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>
        <f t="shared" si="6"/>
        <v>0.68669611219734017</v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 t="str">
        <f>'Town Data'!A147</f>
        <v>WEATHERSFIELD</v>
      </c>
      <c r="C151" s="49">
        <f>IF('Town Data'!C147&gt;9,'Town Data'!B147,"*")</f>
        <v>4959993.42</v>
      </c>
      <c r="D151" s="50">
        <f>IF('Town Data'!E147&gt;9,'Town Data'!D147,"*")</f>
        <v>980545.8</v>
      </c>
      <c r="E151" s="51">
        <f>IF('Town Data'!G147&gt;9,'Town Data'!F147,"*")</f>
        <v>122426.33333333327</v>
      </c>
      <c r="F151" s="50">
        <f>IF('Town Data'!I147&gt;9,'Town Data'!H147,"*")</f>
        <v>4958956.41</v>
      </c>
      <c r="G151" s="50">
        <f>IF('Town Data'!K147&gt;9,'Town Data'!J147,"*")</f>
        <v>878205.11</v>
      </c>
      <c r="H151" s="51">
        <f>IF('Town Data'!M147&gt;9,'Town Data'!L147,"*")</f>
        <v>130186.33333333337</v>
      </c>
      <c r="I151" s="22">
        <f t="shared" si="6"/>
        <v>2.0911859557962446E-4</v>
      </c>
      <c r="J151" s="22">
        <f t="shared" si="7"/>
        <v>0.11653392679530192</v>
      </c>
      <c r="K151" s="22">
        <f t="shared" si="8"/>
        <v>-5.9606871176954825E-2</v>
      </c>
    </row>
    <row r="152" spans="2:11" x14ac:dyDescent="0.25">
      <c r="B152" s="27" t="str">
        <f>'Town Data'!A148</f>
        <v>WELLS</v>
      </c>
      <c r="C152" s="49">
        <f>IF('Town Data'!C148&gt;9,'Town Data'!B148,"*")</f>
        <v>533130.75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>
        <f>IF('Town Data'!I148&gt;9,'Town Data'!H148,"*")</f>
        <v>440040.01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>
        <f t="shared" si="6"/>
        <v>0.21155062695321725</v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 t="str">
        <f>'Town Data'!A149</f>
        <v>WEST RUTLAND</v>
      </c>
      <c r="C153" s="49">
        <f>IF('Town Data'!C149&gt;9,'Town Data'!B149,"*")</f>
        <v>14785112.74</v>
      </c>
      <c r="D153" s="50">
        <f>IF('Town Data'!E149&gt;9,'Town Data'!D149,"*")</f>
        <v>2844675.03</v>
      </c>
      <c r="E153" s="51" t="str">
        <f>IF('Town Data'!G149&gt;9,'Town Data'!F149,"*")</f>
        <v>*</v>
      </c>
      <c r="F153" s="50">
        <f>IF('Town Data'!I149&gt;9,'Town Data'!H149,"*")</f>
        <v>19335061.829999998</v>
      </c>
      <c r="G153" s="50">
        <f>IF('Town Data'!K149&gt;9,'Town Data'!J149,"*")</f>
        <v>2566390.7400000002</v>
      </c>
      <c r="H153" s="51">
        <f>IF('Town Data'!M149&gt;9,'Town Data'!L149,"*")</f>
        <v>32786.833333333321</v>
      </c>
      <c r="I153" s="22">
        <f t="shared" si="6"/>
        <v>-0.23532115542244419</v>
      </c>
      <c r="J153" s="22">
        <f t="shared" si="7"/>
        <v>0.1084341077384029</v>
      </c>
      <c r="K153" s="22" t="str">
        <f t="shared" si="8"/>
        <v/>
      </c>
    </row>
    <row r="154" spans="2:11" x14ac:dyDescent="0.25">
      <c r="B154" s="27" t="str">
        <f>'Town Data'!A150</f>
        <v>WESTFIELD</v>
      </c>
      <c r="C154" s="49">
        <f>IF('Town Data'!C150&gt;9,'Town Data'!B150,"*")</f>
        <v>4646286.88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>
        <f>IF('Town Data'!I150&gt;9,'Town Data'!H150,"*")</f>
        <v>2572398.46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>
        <f t="shared" si="6"/>
        <v>0.80620807866600885</v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 t="str">
        <f>'Town Data'!A151</f>
        <v>WESTFORD</v>
      </c>
      <c r="C155" s="49">
        <f>IF('Town Data'!C151&gt;9,'Town Data'!B151,"*")</f>
        <v>5241462.79</v>
      </c>
      <c r="D155" s="50">
        <f>IF('Town Data'!E151&gt;9,'Town Data'!D151,"*")</f>
        <v>193067.51999999999</v>
      </c>
      <c r="E155" s="51" t="str">
        <f>IF('Town Data'!G151&gt;9,'Town Data'!F151,"*")</f>
        <v>*</v>
      </c>
      <c r="F155" s="50">
        <f>IF('Town Data'!I151&gt;9,'Town Data'!H151,"*")</f>
        <v>4805587.96</v>
      </c>
      <c r="G155" s="50">
        <f>IF('Town Data'!K151&gt;9,'Town Data'!J151,"*")</f>
        <v>218912.01</v>
      </c>
      <c r="H155" s="51" t="str">
        <f>IF('Town Data'!M151&gt;9,'Town Data'!L151,"*")</f>
        <v>*</v>
      </c>
      <c r="I155" s="22">
        <f t="shared" si="6"/>
        <v>9.070166515066766E-2</v>
      </c>
      <c r="J155" s="22">
        <f t="shared" si="7"/>
        <v>-0.11805880362616934</v>
      </c>
      <c r="K155" s="22" t="str">
        <f t="shared" si="8"/>
        <v/>
      </c>
    </row>
    <row r="156" spans="2:11" x14ac:dyDescent="0.25">
      <c r="B156" s="27" t="str">
        <f>'Town Data'!A152</f>
        <v>WESTMINSTER</v>
      </c>
      <c r="C156" s="49">
        <f>IF('Town Data'!C152&gt;9,'Town Data'!B152,"*")</f>
        <v>31690729.780000001</v>
      </c>
      <c r="D156" s="50">
        <f>IF('Town Data'!E152&gt;9,'Town Data'!D152,"*")</f>
        <v>1953049.65</v>
      </c>
      <c r="E156" s="51" t="str">
        <f>IF('Town Data'!G152&gt;9,'Town Data'!F152,"*")</f>
        <v>*</v>
      </c>
      <c r="F156" s="50">
        <f>IF('Town Data'!I152&gt;9,'Town Data'!H152,"*")</f>
        <v>31376161.77</v>
      </c>
      <c r="G156" s="50">
        <f>IF('Town Data'!K152&gt;9,'Town Data'!J152,"*")</f>
        <v>1659149.03</v>
      </c>
      <c r="H156" s="51" t="str">
        <f>IF('Town Data'!M152&gt;9,'Town Data'!L152,"*")</f>
        <v>*</v>
      </c>
      <c r="I156" s="22">
        <f t="shared" si="6"/>
        <v>1.0025700794951046E-2</v>
      </c>
      <c r="J156" s="22">
        <f t="shared" si="7"/>
        <v>0.17713937367036878</v>
      </c>
      <c r="K156" s="22" t="str">
        <f t="shared" si="8"/>
        <v/>
      </c>
    </row>
    <row r="157" spans="2:11" x14ac:dyDescent="0.25">
      <c r="B157" s="27" t="str">
        <f>'Town Data'!A153</f>
        <v>WEYBRIDGE</v>
      </c>
      <c r="C157" s="49">
        <f>IF('Town Data'!C153&gt;9,'Town Data'!B153,"*")</f>
        <v>365614.05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>
        <f>IF('Town Data'!I153&gt;9,'Town Data'!H153,"*")</f>
        <v>179726.47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>
        <f t="shared" si="6"/>
        <v>1.0342804818900633</v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 t="str">
        <f>'Town Data'!A154</f>
        <v>WHITING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>
        <f>IF('Town Data'!I154&gt;9,'Town Data'!H154,"*")</f>
        <v>1116803.71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 t="str">
        <f>'Town Data'!A155</f>
        <v>WHITINGHAM</v>
      </c>
      <c r="C159" s="49">
        <f>IF('Town Data'!C155&gt;9,'Town Data'!B155,"*")</f>
        <v>960673.88</v>
      </c>
      <c r="D159" s="50">
        <f>IF('Town Data'!E155&gt;9,'Town Data'!D155,"*")</f>
        <v>214425.25</v>
      </c>
      <c r="E159" s="51" t="str">
        <f>IF('Town Data'!G155&gt;9,'Town Data'!F155,"*")</f>
        <v>*</v>
      </c>
      <c r="F159" s="50">
        <f>IF('Town Data'!I155&gt;9,'Town Data'!H155,"*")</f>
        <v>1099231.3500000001</v>
      </c>
      <c r="G159" s="50">
        <f>IF('Town Data'!K155&gt;9,'Town Data'!J155,"*")</f>
        <v>266893.75</v>
      </c>
      <c r="H159" s="51" t="str">
        <f>IF('Town Data'!M155&gt;9,'Town Data'!L155,"*")</f>
        <v>*</v>
      </c>
      <c r="I159" s="22">
        <f t="shared" si="6"/>
        <v>-0.12604941625800617</v>
      </c>
      <c r="J159" s="22">
        <f t="shared" si="7"/>
        <v>-0.1965894667821933</v>
      </c>
      <c r="K159" s="22" t="str">
        <f t="shared" si="8"/>
        <v/>
      </c>
    </row>
    <row r="160" spans="2:11" x14ac:dyDescent="0.25">
      <c r="B160" s="27" t="str">
        <f>'Town Data'!A156</f>
        <v>WILLIAMSTOWN</v>
      </c>
      <c r="C160" s="49">
        <f>IF('Town Data'!C156&gt;9,'Town Data'!B156,"*")</f>
        <v>4175447.56</v>
      </c>
      <c r="D160" s="50">
        <f>IF('Town Data'!E156&gt;9,'Town Data'!D156,"*")</f>
        <v>1233312.83</v>
      </c>
      <c r="E160" s="51" t="str">
        <f>IF('Town Data'!G156&gt;9,'Town Data'!F156,"*")</f>
        <v>*</v>
      </c>
      <c r="F160" s="50">
        <f>IF('Town Data'!I156&gt;9,'Town Data'!H156,"*")</f>
        <v>3680684.84</v>
      </c>
      <c r="G160" s="50">
        <f>IF('Town Data'!K156&gt;9,'Town Data'!J156,"*")</f>
        <v>1127195.02</v>
      </c>
      <c r="H160" s="51" t="str">
        <f>IF('Town Data'!M156&gt;9,'Town Data'!L156,"*")</f>
        <v>*</v>
      </c>
      <c r="I160" s="22">
        <f t="shared" si="6"/>
        <v>0.13442137577853588</v>
      </c>
      <c r="J160" s="22">
        <f t="shared" si="7"/>
        <v>9.41432565945865E-2</v>
      </c>
      <c r="K160" s="22" t="str">
        <f t="shared" si="8"/>
        <v/>
      </c>
    </row>
    <row r="161" spans="2:11" x14ac:dyDescent="0.25">
      <c r="B161" s="27" t="str">
        <f>'Town Data'!A157</f>
        <v>WILLISTON</v>
      </c>
      <c r="C161" s="49">
        <f>IF('Town Data'!C157&gt;9,'Town Data'!B157,"*")</f>
        <v>239125822.94</v>
      </c>
      <c r="D161" s="50">
        <f>IF('Town Data'!E157&gt;9,'Town Data'!D157,"*")</f>
        <v>88492041</v>
      </c>
      <c r="E161" s="51">
        <f>IF('Town Data'!G157&gt;9,'Town Data'!F157,"*")</f>
        <v>4817116.0000000009</v>
      </c>
      <c r="F161" s="50">
        <f>IF('Town Data'!I157&gt;9,'Town Data'!H157,"*")</f>
        <v>227950468.62</v>
      </c>
      <c r="G161" s="50">
        <f>IF('Town Data'!K157&gt;9,'Town Data'!J157,"*")</f>
        <v>93158860.400000006</v>
      </c>
      <c r="H161" s="51">
        <f>IF('Town Data'!M157&gt;9,'Town Data'!L157,"*")</f>
        <v>5383610.166666667</v>
      </c>
      <c r="I161" s="22">
        <f t="shared" si="6"/>
        <v>4.902536234145511E-2</v>
      </c>
      <c r="J161" s="22">
        <f t="shared" si="7"/>
        <v>-5.0095282187457991E-2</v>
      </c>
      <c r="K161" s="22">
        <f t="shared" si="8"/>
        <v>-0.10522570340887412</v>
      </c>
    </row>
    <row r="162" spans="2:11" x14ac:dyDescent="0.25">
      <c r="B162" s="27" t="str">
        <f>'Town Data'!A158</f>
        <v>WILMINGTON</v>
      </c>
      <c r="C162" s="49">
        <f>IF('Town Data'!C158&gt;9,'Town Data'!B158,"*")</f>
        <v>22135977.969999999</v>
      </c>
      <c r="D162" s="50">
        <f>IF('Town Data'!E158&gt;9,'Town Data'!D158,"*")</f>
        <v>10440244.130000001</v>
      </c>
      <c r="E162" s="51">
        <f>IF('Town Data'!G158&gt;9,'Town Data'!F158,"*")</f>
        <v>45336.666666666642</v>
      </c>
      <c r="F162" s="50">
        <f>IF('Town Data'!I158&gt;9,'Town Data'!H158,"*")</f>
        <v>17806064.710000001</v>
      </c>
      <c r="G162" s="50">
        <f>IF('Town Data'!K158&gt;9,'Town Data'!J158,"*")</f>
        <v>7921068.3799999999</v>
      </c>
      <c r="H162" s="51">
        <f>IF('Town Data'!M158&gt;9,'Town Data'!L158,"*")</f>
        <v>88159.833333333358</v>
      </c>
      <c r="I162" s="22">
        <f t="shared" si="6"/>
        <v>0.24317070225900564</v>
      </c>
      <c r="J162" s="22">
        <f t="shared" si="7"/>
        <v>0.31803484443597252</v>
      </c>
      <c r="K162" s="22">
        <f t="shared" si="8"/>
        <v>-0.48574464183424465</v>
      </c>
    </row>
    <row r="163" spans="2:11" x14ac:dyDescent="0.25">
      <c r="B163" s="27" t="str">
        <f>'Town Data'!A159</f>
        <v>WINDSOR</v>
      </c>
      <c r="C163" s="49">
        <f>IF('Town Data'!C159&gt;9,'Town Data'!B159,"*")</f>
        <v>9188638.5600000005</v>
      </c>
      <c r="D163" s="50">
        <f>IF('Town Data'!E159&gt;9,'Town Data'!D159,"*")</f>
        <v>2651465.6</v>
      </c>
      <c r="E163" s="51">
        <f>IF('Town Data'!G159&gt;9,'Town Data'!F159,"*")</f>
        <v>63640.333333333328</v>
      </c>
      <c r="F163" s="50">
        <f>IF('Town Data'!I159&gt;9,'Town Data'!H159,"*")</f>
        <v>9194199.5399999991</v>
      </c>
      <c r="G163" s="50">
        <f>IF('Town Data'!K159&gt;9,'Town Data'!J159,"*")</f>
        <v>2829138.57</v>
      </c>
      <c r="H163" s="51">
        <f>IF('Town Data'!M159&gt;9,'Town Data'!L159,"*")</f>
        <v>76321.833333333358</v>
      </c>
      <c r="I163" s="22">
        <f t="shared" si="6"/>
        <v>-6.0483568752289503E-4</v>
      </c>
      <c r="J163" s="22">
        <f t="shared" si="7"/>
        <v>-6.2801084359752568E-2</v>
      </c>
      <c r="K163" s="22">
        <f t="shared" si="8"/>
        <v>-0.16615822034323982</v>
      </c>
    </row>
    <row r="164" spans="2:11" x14ac:dyDescent="0.25">
      <c r="B164" s="27" t="str">
        <f>'Town Data'!A160</f>
        <v>WINHALL</v>
      </c>
      <c r="C164" s="49">
        <f>IF('Town Data'!C160&gt;9,'Town Data'!B160,"*")</f>
        <v>5393828.7000000002</v>
      </c>
      <c r="D164" s="50">
        <f>IF('Town Data'!E160&gt;9,'Town Data'!D160,"*")</f>
        <v>2054597.86</v>
      </c>
      <c r="E164" s="51" t="str">
        <f>IF('Town Data'!G160&gt;9,'Town Data'!F160,"*")</f>
        <v>*</v>
      </c>
      <c r="F164" s="50">
        <f>IF('Town Data'!I160&gt;9,'Town Data'!H160,"*")</f>
        <v>3544621.04</v>
      </c>
      <c r="G164" s="50">
        <f>IF('Town Data'!K160&gt;9,'Town Data'!J160,"*")</f>
        <v>2106294.23</v>
      </c>
      <c r="H164" s="51" t="str">
        <f>IF('Town Data'!M160&gt;9,'Town Data'!L160,"*")</f>
        <v>*</v>
      </c>
      <c r="I164" s="22">
        <f t="shared" si="6"/>
        <v>0.52169403700204864</v>
      </c>
      <c r="J164" s="22">
        <f t="shared" si="7"/>
        <v>-2.4543755218851774E-2</v>
      </c>
      <c r="K164" s="22" t="str">
        <f t="shared" si="8"/>
        <v/>
      </c>
    </row>
    <row r="165" spans="2:11" x14ac:dyDescent="0.25">
      <c r="B165" s="27" t="str">
        <f>'Town Data'!A161</f>
        <v>WINOOSKI</v>
      </c>
      <c r="C165" s="49">
        <f>IF('Town Data'!C161&gt;9,'Town Data'!B161,"*")</f>
        <v>41851607.359999999</v>
      </c>
      <c r="D165" s="50">
        <f>IF('Town Data'!E161&gt;9,'Town Data'!D161,"*")</f>
        <v>2950447.41</v>
      </c>
      <c r="E165" s="51" t="str">
        <f>IF('Town Data'!G161&gt;9,'Town Data'!F161,"*")</f>
        <v>*</v>
      </c>
      <c r="F165" s="50">
        <f>IF('Town Data'!I161&gt;9,'Town Data'!H161,"*")</f>
        <v>34203136.93</v>
      </c>
      <c r="G165" s="50">
        <f>IF('Town Data'!K161&gt;9,'Town Data'!J161,"*")</f>
        <v>3259515</v>
      </c>
      <c r="H165" s="51">
        <f>IF('Town Data'!M161&gt;9,'Town Data'!L161,"*")</f>
        <v>584501.33333333291</v>
      </c>
      <c r="I165" s="22">
        <f t="shared" si="6"/>
        <v>0.22361897523181362</v>
      </c>
      <c r="J165" s="22">
        <f t="shared" si="7"/>
        <v>-9.4820115876134897E-2</v>
      </c>
      <c r="K165" s="22" t="str">
        <f t="shared" si="8"/>
        <v/>
      </c>
    </row>
    <row r="166" spans="2:11" x14ac:dyDescent="0.25">
      <c r="B166" s="27" t="str">
        <f>'Town Data'!A162</f>
        <v>WOLCOTT</v>
      </c>
      <c r="C166" s="49">
        <f>IF('Town Data'!C162&gt;9,'Town Data'!B162,"*")</f>
        <v>2139026.5099999998</v>
      </c>
      <c r="D166" s="50">
        <f>IF('Town Data'!E162&gt;9,'Town Data'!D162,"*")</f>
        <v>535048.4</v>
      </c>
      <c r="E166" s="51" t="str">
        <f>IF('Town Data'!G162&gt;9,'Town Data'!F162,"*")</f>
        <v>*</v>
      </c>
      <c r="F166" s="50">
        <f>IF('Town Data'!I162&gt;9,'Town Data'!H162,"*")</f>
        <v>1345515.14</v>
      </c>
      <c r="G166" s="50">
        <f>IF('Town Data'!K162&gt;9,'Town Data'!J162,"*")</f>
        <v>561813.41</v>
      </c>
      <c r="H166" s="51" t="str">
        <f>IF('Town Data'!M162&gt;9,'Town Data'!L162,"*")</f>
        <v>*</v>
      </c>
      <c r="I166" s="22">
        <f t="shared" si="6"/>
        <v>0.5897454041282657</v>
      </c>
      <c r="J166" s="22">
        <f t="shared" si="7"/>
        <v>-4.7640390071856789E-2</v>
      </c>
      <c r="K166" s="22" t="str">
        <f t="shared" si="8"/>
        <v/>
      </c>
    </row>
    <row r="167" spans="2:11" x14ac:dyDescent="0.25">
      <c r="B167" s="27" t="str">
        <f>'Town Data'!A163</f>
        <v>WOODSTOCK</v>
      </c>
      <c r="C167" s="49">
        <f>IF('Town Data'!C163&gt;9,'Town Data'!B163,"*")</f>
        <v>24040206.84</v>
      </c>
      <c r="D167" s="50">
        <f>IF('Town Data'!E163&gt;9,'Town Data'!D163,"*")</f>
        <v>5804088.0999999996</v>
      </c>
      <c r="E167" s="51">
        <f>IF('Town Data'!G163&gt;9,'Town Data'!F163,"*")</f>
        <v>508614.99999999965</v>
      </c>
      <c r="F167" s="50">
        <f>IF('Town Data'!I163&gt;9,'Town Data'!H163,"*")</f>
        <v>19366894.760000002</v>
      </c>
      <c r="G167" s="50">
        <f>IF('Town Data'!K163&gt;9,'Town Data'!J163,"*")</f>
        <v>4846127.3499999996</v>
      </c>
      <c r="H167" s="51">
        <f>IF('Town Data'!M163&gt;9,'Town Data'!L163,"*")</f>
        <v>237584.6666666664</v>
      </c>
      <c r="I167" s="22">
        <f t="shared" si="6"/>
        <v>0.24130415009287726</v>
      </c>
      <c r="J167" s="22">
        <f t="shared" si="7"/>
        <v>0.19767552125925872</v>
      </c>
      <c r="K167" s="22">
        <f t="shared" si="8"/>
        <v>1.1407736750688187</v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1294521.56</v>
      </c>
      <c r="C2" s="38">
        <v>20</v>
      </c>
      <c r="D2" s="41">
        <v>337608.87</v>
      </c>
      <c r="E2" s="38">
        <v>17</v>
      </c>
      <c r="F2" s="38">
        <v>0</v>
      </c>
      <c r="G2" s="38">
        <v>0</v>
      </c>
      <c r="H2" s="41">
        <v>990881.87</v>
      </c>
      <c r="I2" s="38">
        <v>17</v>
      </c>
      <c r="J2" s="41">
        <v>255281.29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4908621.6900000004</v>
      </c>
      <c r="C3" s="38">
        <v>19</v>
      </c>
      <c r="D3" s="41">
        <v>904904.35</v>
      </c>
      <c r="E3" s="38">
        <v>17</v>
      </c>
      <c r="F3" s="38">
        <v>0</v>
      </c>
      <c r="G3" s="38">
        <v>0</v>
      </c>
      <c r="H3" s="41">
        <v>3596314.43</v>
      </c>
      <c r="I3" s="38">
        <v>18</v>
      </c>
      <c r="J3" s="41">
        <v>934603.11</v>
      </c>
      <c r="K3" s="38">
        <v>15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47369077.079999998</v>
      </c>
      <c r="C4" s="38">
        <v>37</v>
      </c>
      <c r="D4" s="41">
        <v>1416514.3</v>
      </c>
      <c r="E4" s="38">
        <v>34</v>
      </c>
      <c r="F4" s="41">
        <v>0</v>
      </c>
      <c r="G4" s="38">
        <v>0</v>
      </c>
      <c r="H4" s="41">
        <v>42406221.460000001</v>
      </c>
      <c r="I4" s="38">
        <v>34</v>
      </c>
      <c r="J4" s="41">
        <v>1346445.24</v>
      </c>
      <c r="K4" s="38">
        <v>30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1650893.7</v>
      </c>
      <c r="C5" s="38">
        <v>16</v>
      </c>
      <c r="D5" s="41">
        <v>339770.9</v>
      </c>
      <c r="E5" s="38">
        <v>13</v>
      </c>
      <c r="F5" s="38">
        <v>0</v>
      </c>
      <c r="G5" s="38">
        <v>0</v>
      </c>
      <c r="H5" s="41">
        <v>1440540.38</v>
      </c>
      <c r="I5" s="38">
        <v>17</v>
      </c>
      <c r="J5" s="41">
        <v>365324.16</v>
      </c>
      <c r="K5" s="38">
        <v>13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115880742.53</v>
      </c>
      <c r="C6" s="38">
        <v>229</v>
      </c>
      <c r="D6" s="41">
        <v>29489026.57</v>
      </c>
      <c r="E6" s="38">
        <v>211</v>
      </c>
      <c r="F6" s="41">
        <v>730705.50000000012</v>
      </c>
      <c r="G6" s="38">
        <v>52</v>
      </c>
      <c r="H6" s="41">
        <v>102275055.51000001</v>
      </c>
      <c r="I6" s="38">
        <v>240</v>
      </c>
      <c r="J6" s="41">
        <v>29224489.18</v>
      </c>
      <c r="K6" s="38">
        <v>216</v>
      </c>
      <c r="L6" s="41">
        <v>993907.49999999942</v>
      </c>
      <c r="M6" s="38">
        <v>58</v>
      </c>
      <c r="N6" s="34"/>
      <c r="O6" s="34"/>
      <c r="P6" s="34"/>
      <c r="Q6" s="34"/>
    </row>
    <row r="7" spans="1:17" x14ac:dyDescent="0.25">
      <c r="A7" s="37" t="s">
        <v>57</v>
      </c>
      <c r="B7" s="41">
        <v>32489229.280000001</v>
      </c>
      <c r="C7" s="38">
        <v>39</v>
      </c>
      <c r="D7" s="41">
        <v>3712909.48</v>
      </c>
      <c r="E7" s="38">
        <v>35</v>
      </c>
      <c r="F7" s="41">
        <v>0</v>
      </c>
      <c r="G7" s="38">
        <v>0</v>
      </c>
      <c r="H7" s="41">
        <v>25899936.739999998</v>
      </c>
      <c r="I7" s="38">
        <v>40</v>
      </c>
      <c r="J7" s="41">
        <v>3206293.51</v>
      </c>
      <c r="K7" s="38">
        <v>37</v>
      </c>
      <c r="L7" s="41">
        <v>151244.33333333331</v>
      </c>
      <c r="M7" s="38">
        <v>10</v>
      </c>
      <c r="N7" s="34"/>
      <c r="O7" s="34"/>
      <c r="P7" s="34"/>
      <c r="Q7" s="34"/>
    </row>
    <row r="8" spans="1:17" x14ac:dyDescent="0.25">
      <c r="A8" s="37" t="s">
        <v>58</v>
      </c>
      <c r="B8" s="41">
        <v>62817191.259999998</v>
      </c>
      <c r="C8" s="38">
        <v>52</v>
      </c>
      <c r="D8" s="41">
        <v>4082462.96</v>
      </c>
      <c r="E8" s="38">
        <v>42</v>
      </c>
      <c r="F8" s="41">
        <v>201601.16666666631</v>
      </c>
      <c r="G8" s="38">
        <v>16</v>
      </c>
      <c r="H8" s="41">
        <v>53873393.920000002</v>
      </c>
      <c r="I8" s="38">
        <v>53</v>
      </c>
      <c r="J8" s="41">
        <v>3961358.02</v>
      </c>
      <c r="K8" s="38">
        <v>45</v>
      </c>
      <c r="L8" s="41">
        <v>188304.83333333302</v>
      </c>
      <c r="M8" s="38">
        <v>17</v>
      </c>
      <c r="N8" s="34"/>
      <c r="O8" s="34"/>
      <c r="P8" s="34"/>
      <c r="Q8" s="34"/>
    </row>
    <row r="9" spans="1:17" x14ac:dyDescent="0.25">
      <c r="A9" s="37" t="s">
        <v>59</v>
      </c>
      <c r="B9" s="41">
        <v>140558775.69999999</v>
      </c>
      <c r="C9" s="38">
        <v>245</v>
      </c>
      <c r="D9" s="41">
        <v>37894091.609999999</v>
      </c>
      <c r="E9" s="38">
        <v>215</v>
      </c>
      <c r="F9" s="38">
        <v>639687.16666666698</v>
      </c>
      <c r="G9" s="38">
        <v>49</v>
      </c>
      <c r="H9" s="41">
        <v>126869910.89</v>
      </c>
      <c r="I9" s="38">
        <v>243</v>
      </c>
      <c r="J9" s="41">
        <v>36684353.340000004</v>
      </c>
      <c r="K9" s="38">
        <v>220</v>
      </c>
      <c r="L9" s="38">
        <v>549722.5</v>
      </c>
      <c r="M9" s="38">
        <v>61</v>
      </c>
      <c r="N9" s="34"/>
      <c r="O9" s="34"/>
      <c r="P9" s="34"/>
      <c r="Q9" s="34"/>
    </row>
    <row r="10" spans="1:17" x14ac:dyDescent="0.25">
      <c r="A10" s="37" t="s">
        <v>60</v>
      </c>
      <c r="B10" s="41">
        <v>50051172.5</v>
      </c>
      <c r="C10" s="38">
        <v>53</v>
      </c>
      <c r="D10" s="41">
        <v>15827890.869999999</v>
      </c>
      <c r="E10" s="38">
        <v>50</v>
      </c>
      <c r="F10" s="41">
        <v>380838.00000000006</v>
      </c>
      <c r="G10" s="38">
        <v>29</v>
      </c>
      <c r="H10" s="41">
        <v>46272301.439999998</v>
      </c>
      <c r="I10" s="38">
        <v>60</v>
      </c>
      <c r="J10" s="41">
        <v>16839403.52</v>
      </c>
      <c r="K10" s="38">
        <v>57</v>
      </c>
      <c r="L10" s="41">
        <v>439578.16666666669</v>
      </c>
      <c r="M10" s="38">
        <v>28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11765805.17</v>
      </c>
      <c r="C11" s="38">
        <v>41</v>
      </c>
      <c r="D11" s="41">
        <v>1443878.77</v>
      </c>
      <c r="E11" s="38">
        <v>36</v>
      </c>
      <c r="F11" s="38">
        <v>0</v>
      </c>
      <c r="G11" s="38">
        <v>0</v>
      </c>
      <c r="H11" s="41">
        <v>11681018.73</v>
      </c>
      <c r="I11" s="38">
        <v>39</v>
      </c>
      <c r="J11" s="41">
        <v>1147529.3899999999</v>
      </c>
      <c r="K11" s="38">
        <v>33</v>
      </c>
      <c r="L11" s="38">
        <v>300859.49999999994</v>
      </c>
      <c r="M11" s="38">
        <v>13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23775437.59</v>
      </c>
      <c r="C12" s="38">
        <v>43</v>
      </c>
      <c r="D12" s="41">
        <v>4365315.21</v>
      </c>
      <c r="E12" s="38">
        <v>39</v>
      </c>
      <c r="F12" s="41">
        <v>357875.83333333302</v>
      </c>
      <c r="G12" s="38">
        <v>20</v>
      </c>
      <c r="H12" s="41">
        <v>21778193.170000002</v>
      </c>
      <c r="I12" s="38">
        <v>43</v>
      </c>
      <c r="J12" s="41">
        <v>3673846.04</v>
      </c>
      <c r="K12" s="38">
        <v>38</v>
      </c>
      <c r="L12" s="41">
        <v>216420.66666666663</v>
      </c>
      <c r="M12" s="38">
        <v>19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25731578.399999999</v>
      </c>
      <c r="C13" s="38">
        <v>80</v>
      </c>
      <c r="D13" s="41">
        <v>3066842.91</v>
      </c>
      <c r="E13" s="38">
        <v>65</v>
      </c>
      <c r="F13" s="38">
        <v>473211.00000000035</v>
      </c>
      <c r="G13" s="38">
        <v>11</v>
      </c>
      <c r="H13" s="38">
        <v>22519281.66</v>
      </c>
      <c r="I13" s="38">
        <v>78</v>
      </c>
      <c r="J13" s="38">
        <v>3000916.47</v>
      </c>
      <c r="K13" s="38">
        <v>69</v>
      </c>
      <c r="L13" s="38">
        <v>163516.50000000003</v>
      </c>
      <c r="M13" s="38">
        <v>11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143649864.84</v>
      </c>
      <c r="C14" s="38">
        <v>282</v>
      </c>
      <c r="D14" s="41">
        <v>22165678.140000001</v>
      </c>
      <c r="E14" s="38">
        <v>248</v>
      </c>
      <c r="F14" s="38">
        <v>678534.66666666674</v>
      </c>
      <c r="G14" s="38">
        <v>63</v>
      </c>
      <c r="H14" s="41">
        <v>130910985.52</v>
      </c>
      <c r="I14" s="38">
        <v>295</v>
      </c>
      <c r="J14" s="41">
        <v>21545965.66</v>
      </c>
      <c r="K14" s="38">
        <v>263</v>
      </c>
      <c r="L14" s="38">
        <v>505339.00000000012</v>
      </c>
      <c r="M14" s="38">
        <v>68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2200554.33</v>
      </c>
      <c r="C15" s="38">
        <v>13</v>
      </c>
      <c r="D15" s="41">
        <v>934830.7</v>
      </c>
      <c r="E15" s="38">
        <v>11</v>
      </c>
      <c r="F15" s="38">
        <v>0</v>
      </c>
      <c r="G15" s="38">
        <v>0</v>
      </c>
      <c r="H15" s="41">
        <v>1650272.64</v>
      </c>
      <c r="I15" s="38">
        <v>13</v>
      </c>
      <c r="J15" s="41">
        <v>731712.39</v>
      </c>
      <c r="K15" s="38">
        <v>11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6564144.4199999999</v>
      </c>
      <c r="C16" s="38">
        <v>16</v>
      </c>
      <c r="D16" s="41">
        <v>1176269.99</v>
      </c>
      <c r="E16" s="38">
        <v>14</v>
      </c>
      <c r="F16" s="38">
        <v>0</v>
      </c>
      <c r="G16" s="38">
        <v>0</v>
      </c>
      <c r="H16" s="41">
        <v>4807318.7</v>
      </c>
      <c r="I16" s="38">
        <v>17</v>
      </c>
      <c r="J16" s="41">
        <v>950593.31</v>
      </c>
      <c r="K16" s="38">
        <v>14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2205191.23</v>
      </c>
      <c r="C17" s="38">
        <v>17</v>
      </c>
      <c r="D17" s="41">
        <v>780260.64</v>
      </c>
      <c r="E17" s="38">
        <v>13</v>
      </c>
      <c r="F17" s="41">
        <v>0</v>
      </c>
      <c r="G17" s="38">
        <v>0</v>
      </c>
      <c r="H17" s="41">
        <v>2119553.98</v>
      </c>
      <c r="I17" s="38">
        <v>19</v>
      </c>
      <c r="J17" s="41">
        <v>777727.56</v>
      </c>
      <c r="K17" s="38">
        <v>13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18073652.379999999</v>
      </c>
      <c r="C18" s="38">
        <v>80</v>
      </c>
      <c r="D18" s="41">
        <v>4494161.8899999997</v>
      </c>
      <c r="E18" s="38">
        <v>66</v>
      </c>
      <c r="F18" s="38">
        <v>0</v>
      </c>
      <c r="G18" s="38">
        <v>0</v>
      </c>
      <c r="H18" s="41">
        <v>15100891.92</v>
      </c>
      <c r="I18" s="38">
        <v>82</v>
      </c>
      <c r="J18" s="41">
        <v>4235400.1100000003</v>
      </c>
      <c r="K18" s="38">
        <v>67</v>
      </c>
      <c r="L18" s="38">
        <v>125558.33333333337</v>
      </c>
      <c r="M18" s="38">
        <v>10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3666604.73</v>
      </c>
      <c r="C19" s="38">
        <v>31</v>
      </c>
      <c r="D19" s="41">
        <v>1921204.07</v>
      </c>
      <c r="E19" s="38">
        <v>29</v>
      </c>
      <c r="F19" s="38">
        <v>0</v>
      </c>
      <c r="G19" s="38">
        <v>0</v>
      </c>
      <c r="H19" s="41">
        <v>3326817.97</v>
      </c>
      <c r="I19" s="38">
        <v>30</v>
      </c>
      <c r="J19" s="41">
        <v>2011445.57</v>
      </c>
      <c r="K19" s="38">
        <v>29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238975061.09999999</v>
      </c>
      <c r="C20" s="38">
        <v>562</v>
      </c>
      <c r="D20" s="41">
        <v>60011191.789999999</v>
      </c>
      <c r="E20" s="38">
        <v>500</v>
      </c>
      <c r="F20" s="38">
        <v>2035835.3333333335</v>
      </c>
      <c r="G20" s="38">
        <v>98</v>
      </c>
      <c r="H20" s="41">
        <v>212346165.24000001</v>
      </c>
      <c r="I20" s="38">
        <v>551</v>
      </c>
      <c r="J20" s="41">
        <v>52783693.990000002</v>
      </c>
      <c r="K20" s="38">
        <v>474</v>
      </c>
      <c r="L20" s="38">
        <v>1775620.5000000002</v>
      </c>
      <c r="M20" s="38">
        <v>103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277307250.93000001</v>
      </c>
      <c r="C21" s="38">
        <v>14</v>
      </c>
      <c r="D21" s="41">
        <v>528987.94999999995</v>
      </c>
      <c r="E21" s="38">
        <v>12</v>
      </c>
      <c r="F21" s="38">
        <v>0</v>
      </c>
      <c r="G21" s="38">
        <v>0</v>
      </c>
      <c r="H21" s="41">
        <v>215691296.12</v>
      </c>
      <c r="I21" s="38">
        <v>15</v>
      </c>
      <c r="J21" s="41">
        <v>513958.18</v>
      </c>
      <c r="K21" s="38">
        <v>14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352807.87</v>
      </c>
      <c r="C22" s="38">
        <v>11</v>
      </c>
      <c r="D22" s="41">
        <v>72191.31</v>
      </c>
      <c r="E22" s="38">
        <v>10</v>
      </c>
      <c r="F22" s="38">
        <v>0</v>
      </c>
      <c r="G22" s="38">
        <v>0</v>
      </c>
      <c r="H22" s="41">
        <v>472886.32</v>
      </c>
      <c r="I22" s="38">
        <v>13</v>
      </c>
      <c r="J22" s="41">
        <v>70427.91</v>
      </c>
      <c r="K22" s="38">
        <v>11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19881244.780000001</v>
      </c>
      <c r="C23" s="38">
        <v>70</v>
      </c>
      <c r="D23" s="41">
        <v>10176636.369999999</v>
      </c>
      <c r="E23" s="38">
        <v>63</v>
      </c>
      <c r="F23" s="41">
        <v>0</v>
      </c>
      <c r="G23" s="38">
        <v>0</v>
      </c>
      <c r="H23" s="41">
        <v>16257268.74</v>
      </c>
      <c r="I23" s="38">
        <v>70</v>
      </c>
      <c r="J23" s="41">
        <v>8088856.3200000003</v>
      </c>
      <c r="K23" s="38">
        <v>62</v>
      </c>
      <c r="L23" s="41">
        <v>56902.333333333256</v>
      </c>
      <c r="M23" s="38">
        <v>11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1278691.3600000001</v>
      </c>
      <c r="C24" s="38">
        <v>10</v>
      </c>
      <c r="D24" s="41">
        <v>0</v>
      </c>
      <c r="E24" s="38">
        <v>0</v>
      </c>
      <c r="F24" s="38">
        <v>0</v>
      </c>
      <c r="G24" s="38">
        <v>0</v>
      </c>
      <c r="H24" s="41">
        <v>0</v>
      </c>
      <c r="I24" s="38">
        <v>0</v>
      </c>
      <c r="J24" s="41">
        <v>0</v>
      </c>
      <c r="K24" s="38">
        <v>0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16007496.4</v>
      </c>
      <c r="C25" s="38">
        <v>64</v>
      </c>
      <c r="D25" s="38">
        <v>4083783.53</v>
      </c>
      <c r="E25" s="38">
        <v>56</v>
      </c>
      <c r="F25" s="38">
        <v>0</v>
      </c>
      <c r="G25" s="38">
        <v>0</v>
      </c>
      <c r="H25" s="41">
        <v>14086991.890000001</v>
      </c>
      <c r="I25" s="38">
        <v>55</v>
      </c>
      <c r="J25" s="41">
        <v>4272504.5999999996</v>
      </c>
      <c r="K25" s="38">
        <v>50</v>
      </c>
      <c r="L25" s="38">
        <v>22099.999999999964</v>
      </c>
      <c r="M25" s="38">
        <v>10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1753552.23</v>
      </c>
      <c r="C26" s="38">
        <v>14</v>
      </c>
      <c r="D26" s="41">
        <v>428024.21</v>
      </c>
      <c r="E26" s="38">
        <v>14</v>
      </c>
      <c r="F26" s="38">
        <v>0</v>
      </c>
      <c r="G26" s="38">
        <v>0</v>
      </c>
      <c r="H26" s="41">
        <v>1679668</v>
      </c>
      <c r="I26" s="38">
        <v>15</v>
      </c>
      <c r="J26" s="41">
        <v>416198.7</v>
      </c>
      <c r="K26" s="38">
        <v>15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638122.93999999994</v>
      </c>
      <c r="C27" s="38">
        <v>13</v>
      </c>
      <c r="D27" s="41">
        <v>264476.07</v>
      </c>
      <c r="E27" s="38">
        <v>11</v>
      </c>
      <c r="F27" s="41">
        <v>0</v>
      </c>
      <c r="G27" s="38">
        <v>0</v>
      </c>
      <c r="H27" s="41">
        <v>465694.83</v>
      </c>
      <c r="I27" s="38">
        <v>10</v>
      </c>
      <c r="J27" s="41">
        <v>226795.01</v>
      </c>
      <c r="K27" s="38">
        <v>10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4838120.24</v>
      </c>
      <c r="C28" s="38">
        <v>52</v>
      </c>
      <c r="D28" s="41">
        <v>898275.06</v>
      </c>
      <c r="E28" s="38">
        <v>36</v>
      </c>
      <c r="F28" s="38">
        <v>0</v>
      </c>
      <c r="G28" s="38">
        <v>0</v>
      </c>
      <c r="H28" s="41">
        <v>4085093.22</v>
      </c>
      <c r="I28" s="38">
        <v>52</v>
      </c>
      <c r="J28" s="41">
        <v>939520.42</v>
      </c>
      <c r="K28" s="38">
        <v>37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2517561.54</v>
      </c>
      <c r="C29" s="38">
        <v>11</v>
      </c>
      <c r="D29" s="41">
        <v>230528</v>
      </c>
      <c r="E29" s="38">
        <v>11</v>
      </c>
      <c r="F29" s="38">
        <v>0</v>
      </c>
      <c r="G29" s="38">
        <v>0</v>
      </c>
      <c r="H29" s="41">
        <v>2035354.99</v>
      </c>
      <c r="I29" s="38">
        <v>12</v>
      </c>
      <c r="J29" s="41">
        <v>213599.23</v>
      </c>
      <c r="K29" s="38">
        <v>12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27160656.789999999</v>
      </c>
      <c r="C30" s="38">
        <v>60</v>
      </c>
      <c r="D30" s="41">
        <v>2285325.87</v>
      </c>
      <c r="E30" s="38">
        <v>52</v>
      </c>
      <c r="F30" s="38">
        <v>52804.999999999927</v>
      </c>
      <c r="G30" s="38">
        <v>12</v>
      </c>
      <c r="H30" s="41">
        <v>23219405.690000001</v>
      </c>
      <c r="I30" s="38">
        <v>63</v>
      </c>
      <c r="J30" s="41">
        <v>2190102.1800000002</v>
      </c>
      <c r="K30" s="38">
        <v>56</v>
      </c>
      <c r="L30" s="38">
        <v>71412.166666666701</v>
      </c>
      <c r="M30" s="38">
        <v>11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21855997.719999999</v>
      </c>
      <c r="C31" s="38">
        <v>34</v>
      </c>
      <c r="D31" s="41">
        <v>3718010.02</v>
      </c>
      <c r="E31" s="38">
        <v>30</v>
      </c>
      <c r="F31" s="38">
        <v>0</v>
      </c>
      <c r="G31" s="38">
        <v>0</v>
      </c>
      <c r="H31" s="41">
        <v>21240179.120000001</v>
      </c>
      <c r="I31" s="38">
        <v>40</v>
      </c>
      <c r="J31" s="41">
        <v>3376007.19</v>
      </c>
      <c r="K31" s="38">
        <v>34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485347171.30000001</v>
      </c>
      <c r="C32" s="38">
        <v>204</v>
      </c>
      <c r="D32" s="41">
        <v>98875965.739999995</v>
      </c>
      <c r="E32" s="38">
        <v>178</v>
      </c>
      <c r="F32" s="41">
        <v>1435097.333333333</v>
      </c>
      <c r="G32" s="38">
        <v>51</v>
      </c>
      <c r="H32" s="41">
        <v>400108799.72000003</v>
      </c>
      <c r="I32" s="38">
        <v>220</v>
      </c>
      <c r="J32" s="41">
        <v>88832648.859999999</v>
      </c>
      <c r="K32" s="38">
        <v>189</v>
      </c>
      <c r="L32" s="41">
        <v>2033045.8333333337</v>
      </c>
      <c r="M32" s="38">
        <v>58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1313033.93</v>
      </c>
      <c r="C33" s="38">
        <v>14</v>
      </c>
      <c r="D33" s="41">
        <v>448915.16</v>
      </c>
      <c r="E33" s="38">
        <v>13</v>
      </c>
      <c r="F33" s="41">
        <v>0</v>
      </c>
      <c r="G33" s="38">
        <v>0</v>
      </c>
      <c r="H33" s="41">
        <v>1312099.67</v>
      </c>
      <c r="I33" s="38">
        <v>16</v>
      </c>
      <c r="J33" s="41">
        <v>475631.79</v>
      </c>
      <c r="K33" s="38">
        <v>15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1053077.33</v>
      </c>
      <c r="C34" s="38">
        <v>10</v>
      </c>
      <c r="D34" s="41">
        <v>196288.73</v>
      </c>
      <c r="E34" s="38">
        <v>10</v>
      </c>
      <c r="F34" s="38">
        <v>0</v>
      </c>
      <c r="G34" s="38">
        <v>0</v>
      </c>
      <c r="H34" s="41">
        <v>1849583.8</v>
      </c>
      <c r="I34" s="38">
        <v>12</v>
      </c>
      <c r="J34" s="41">
        <v>0</v>
      </c>
      <c r="K34" s="38">
        <v>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4505646.2</v>
      </c>
      <c r="C35" s="38">
        <v>27</v>
      </c>
      <c r="D35" s="41">
        <v>859019.98</v>
      </c>
      <c r="E35" s="38">
        <v>24</v>
      </c>
      <c r="F35" s="38">
        <v>0</v>
      </c>
      <c r="G35" s="38">
        <v>0</v>
      </c>
      <c r="H35" s="41">
        <v>2242239.2200000002</v>
      </c>
      <c r="I35" s="38">
        <v>23</v>
      </c>
      <c r="J35" s="41">
        <v>725040.11</v>
      </c>
      <c r="K35" s="38">
        <v>20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686478.83</v>
      </c>
      <c r="C36" s="38">
        <v>17</v>
      </c>
      <c r="D36" s="41">
        <v>405201.4</v>
      </c>
      <c r="E36" s="38">
        <v>15</v>
      </c>
      <c r="F36" s="38">
        <v>0</v>
      </c>
      <c r="G36" s="38">
        <v>0</v>
      </c>
      <c r="H36" s="41">
        <v>426665.87</v>
      </c>
      <c r="I36" s="38">
        <v>16</v>
      </c>
      <c r="J36" s="41">
        <v>184722.17</v>
      </c>
      <c r="K36" s="38">
        <v>14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2664461.44</v>
      </c>
      <c r="C37" s="38">
        <v>28</v>
      </c>
      <c r="D37" s="41">
        <v>1658471.7</v>
      </c>
      <c r="E37" s="38">
        <v>26</v>
      </c>
      <c r="F37" s="38">
        <v>0</v>
      </c>
      <c r="G37" s="38">
        <v>0</v>
      </c>
      <c r="H37" s="41">
        <v>2353789.62</v>
      </c>
      <c r="I37" s="38">
        <v>30</v>
      </c>
      <c r="J37" s="41">
        <v>1473458.38</v>
      </c>
      <c r="K37" s="38">
        <v>28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77610746.75</v>
      </c>
      <c r="C38" s="38">
        <v>78</v>
      </c>
      <c r="D38" s="41">
        <v>23076288.27</v>
      </c>
      <c r="E38" s="38">
        <v>69</v>
      </c>
      <c r="F38" s="38">
        <v>319019.83333333331</v>
      </c>
      <c r="G38" s="38">
        <v>33</v>
      </c>
      <c r="H38" s="41">
        <v>64041655.450000003</v>
      </c>
      <c r="I38" s="38">
        <v>81</v>
      </c>
      <c r="J38" s="41">
        <v>20855889.309999999</v>
      </c>
      <c r="K38" s="38">
        <v>72</v>
      </c>
      <c r="L38" s="38">
        <v>233878.33333333331</v>
      </c>
      <c r="M38" s="38">
        <v>33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11431403.029999999</v>
      </c>
      <c r="C39" s="38">
        <v>45</v>
      </c>
      <c r="D39" s="41">
        <v>4751880.67</v>
      </c>
      <c r="E39" s="38">
        <v>37</v>
      </c>
      <c r="F39" s="38">
        <v>0</v>
      </c>
      <c r="G39" s="38">
        <v>0</v>
      </c>
      <c r="H39" s="41">
        <v>9819934.5199999996</v>
      </c>
      <c r="I39" s="38">
        <v>49</v>
      </c>
      <c r="J39" s="41">
        <v>4420414.83</v>
      </c>
      <c r="K39" s="38">
        <v>40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21623958.559999999</v>
      </c>
      <c r="C40" s="38">
        <v>42</v>
      </c>
      <c r="D40" s="41">
        <v>14603594.949999999</v>
      </c>
      <c r="E40" s="38">
        <v>40</v>
      </c>
      <c r="F40" s="41">
        <v>0</v>
      </c>
      <c r="G40" s="38">
        <v>0</v>
      </c>
      <c r="H40" s="41">
        <v>18389659.440000001</v>
      </c>
      <c r="I40" s="38">
        <v>42</v>
      </c>
      <c r="J40" s="41">
        <v>14285080.76</v>
      </c>
      <c r="K40" s="38">
        <v>39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4513176.58</v>
      </c>
      <c r="C41" s="38">
        <v>24</v>
      </c>
      <c r="D41" s="41">
        <v>821914.94</v>
      </c>
      <c r="E41" s="38">
        <v>22</v>
      </c>
      <c r="F41" s="38">
        <v>0</v>
      </c>
      <c r="G41" s="38">
        <v>0</v>
      </c>
      <c r="H41" s="41">
        <v>4221149.1500000004</v>
      </c>
      <c r="I41" s="38">
        <v>26</v>
      </c>
      <c r="J41" s="41">
        <v>749158.19</v>
      </c>
      <c r="K41" s="38">
        <v>23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479550.91</v>
      </c>
      <c r="C42" s="38">
        <v>11</v>
      </c>
      <c r="D42" s="41">
        <v>313910.03999999998</v>
      </c>
      <c r="E42" s="38">
        <v>11</v>
      </c>
      <c r="F42" s="38">
        <v>0</v>
      </c>
      <c r="G42" s="38">
        <v>0</v>
      </c>
      <c r="H42" s="41">
        <v>485953.34</v>
      </c>
      <c r="I42" s="38">
        <v>11</v>
      </c>
      <c r="J42" s="41">
        <v>0</v>
      </c>
      <c r="K42" s="38">
        <v>0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16746404.439999999</v>
      </c>
      <c r="C43" s="38">
        <v>42</v>
      </c>
      <c r="D43" s="41">
        <v>3893453.24</v>
      </c>
      <c r="E43" s="38">
        <v>37</v>
      </c>
      <c r="F43" s="38">
        <v>0</v>
      </c>
      <c r="G43" s="38">
        <v>0</v>
      </c>
      <c r="H43" s="41">
        <v>15664165.130000001</v>
      </c>
      <c r="I43" s="38">
        <v>42</v>
      </c>
      <c r="J43" s="41">
        <v>4356777.6100000003</v>
      </c>
      <c r="K43" s="38">
        <v>37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1439576.97</v>
      </c>
      <c r="C44" s="38">
        <v>10</v>
      </c>
      <c r="D44" s="41">
        <v>0</v>
      </c>
      <c r="E44" s="38">
        <v>0</v>
      </c>
      <c r="F44" s="38">
        <v>0</v>
      </c>
      <c r="G44" s="38">
        <v>0</v>
      </c>
      <c r="H44" s="41">
        <v>0</v>
      </c>
      <c r="I44" s="38">
        <v>0</v>
      </c>
      <c r="J44" s="41">
        <v>0</v>
      </c>
      <c r="K44" s="38">
        <v>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21561159.890000001</v>
      </c>
      <c r="C45" s="38">
        <v>66</v>
      </c>
      <c r="D45" s="41">
        <v>5125329.03</v>
      </c>
      <c r="E45" s="38">
        <v>63</v>
      </c>
      <c r="F45" s="38">
        <v>115948.99999999993</v>
      </c>
      <c r="G45" s="38">
        <v>11</v>
      </c>
      <c r="H45" s="41">
        <v>19037344.289999999</v>
      </c>
      <c r="I45" s="38">
        <v>69</v>
      </c>
      <c r="J45" s="41">
        <v>5124066.7300000004</v>
      </c>
      <c r="K45" s="38">
        <v>64</v>
      </c>
      <c r="L45" s="38">
        <v>52630.166666666693</v>
      </c>
      <c r="M45" s="38">
        <v>13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141015373.06</v>
      </c>
      <c r="C46" s="38">
        <v>281</v>
      </c>
      <c r="D46" s="41">
        <v>39987134.960000001</v>
      </c>
      <c r="E46" s="38">
        <v>250</v>
      </c>
      <c r="F46" s="38">
        <v>858046.49999999965</v>
      </c>
      <c r="G46" s="38">
        <v>54</v>
      </c>
      <c r="H46" s="41">
        <v>124519667.13</v>
      </c>
      <c r="I46" s="38">
        <v>278</v>
      </c>
      <c r="J46" s="41">
        <v>38164125.340000004</v>
      </c>
      <c r="K46" s="38">
        <v>244</v>
      </c>
      <c r="L46" s="38">
        <v>781500.99999999953</v>
      </c>
      <c r="M46" s="38">
        <v>60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22821321.710000001</v>
      </c>
      <c r="C47" s="38">
        <v>52</v>
      </c>
      <c r="D47" s="41">
        <v>3803921.58</v>
      </c>
      <c r="E47" s="38">
        <v>47</v>
      </c>
      <c r="F47" s="38">
        <v>0</v>
      </c>
      <c r="G47" s="38">
        <v>0</v>
      </c>
      <c r="H47" s="41">
        <v>16637254.43</v>
      </c>
      <c r="I47" s="38">
        <v>46</v>
      </c>
      <c r="J47" s="41">
        <v>3539213.71</v>
      </c>
      <c r="K47" s="38">
        <v>45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10593604.92</v>
      </c>
      <c r="C48" s="38">
        <v>42</v>
      </c>
      <c r="D48" s="41">
        <v>2790234.82</v>
      </c>
      <c r="E48" s="38">
        <v>37</v>
      </c>
      <c r="F48" s="38">
        <v>0</v>
      </c>
      <c r="G48" s="38">
        <v>0</v>
      </c>
      <c r="H48" s="41">
        <v>10402798.189999999</v>
      </c>
      <c r="I48" s="38">
        <v>42</v>
      </c>
      <c r="J48" s="41">
        <v>2992229.72</v>
      </c>
      <c r="K48" s="38">
        <v>37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2357232.9500000002</v>
      </c>
      <c r="C49" s="38">
        <v>20</v>
      </c>
      <c r="D49" s="41">
        <v>383901.16</v>
      </c>
      <c r="E49" s="38">
        <v>17</v>
      </c>
      <c r="F49" s="38">
        <v>0</v>
      </c>
      <c r="G49" s="38">
        <v>0</v>
      </c>
      <c r="H49" s="41">
        <v>1881531.38</v>
      </c>
      <c r="I49" s="38">
        <v>18</v>
      </c>
      <c r="J49" s="41">
        <v>350580.8</v>
      </c>
      <c r="K49" s="38">
        <v>14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12335589.699999999</v>
      </c>
      <c r="C50" s="38">
        <v>30</v>
      </c>
      <c r="D50" s="41">
        <v>948367.44</v>
      </c>
      <c r="E50" s="38">
        <v>27</v>
      </c>
      <c r="F50" s="38">
        <v>0</v>
      </c>
      <c r="G50" s="38">
        <v>0</v>
      </c>
      <c r="H50" s="41">
        <v>11604903.5</v>
      </c>
      <c r="I50" s="38">
        <v>25</v>
      </c>
      <c r="J50" s="41">
        <v>967206.68</v>
      </c>
      <c r="K50" s="38">
        <v>23</v>
      </c>
      <c r="L50" s="38">
        <v>53830.666666666672</v>
      </c>
      <c r="M50" s="38">
        <v>10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8305703.4500000002</v>
      </c>
      <c r="C51" s="38">
        <v>31</v>
      </c>
      <c r="D51" s="41">
        <v>1349764.72</v>
      </c>
      <c r="E51" s="38">
        <v>24</v>
      </c>
      <c r="F51" s="41">
        <v>0</v>
      </c>
      <c r="G51" s="38">
        <v>0</v>
      </c>
      <c r="H51" s="41">
        <v>6927467.5599999996</v>
      </c>
      <c r="I51" s="38">
        <v>27</v>
      </c>
      <c r="J51" s="41">
        <v>1373587.41</v>
      </c>
      <c r="K51" s="38">
        <v>22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1737846.83</v>
      </c>
      <c r="C52" s="38">
        <v>13</v>
      </c>
      <c r="D52" s="41">
        <v>734317.78</v>
      </c>
      <c r="E52" s="38">
        <v>13</v>
      </c>
      <c r="F52" s="41">
        <v>0</v>
      </c>
      <c r="G52" s="38">
        <v>0</v>
      </c>
      <c r="H52" s="41">
        <v>842967.13</v>
      </c>
      <c r="I52" s="38">
        <v>10</v>
      </c>
      <c r="J52" s="41">
        <v>462106.97</v>
      </c>
      <c r="K52" s="38">
        <v>10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4188598.55</v>
      </c>
      <c r="C53" s="38">
        <v>22</v>
      </c>
      <c r="D53" s="41">
        <v>1790823.82</v>
      </c>
      <c r="E53" s="38">
        <v>20</v>
      </c>
      <c r="F53" s="41">
        <v>0</v>
      </c>
      <c r="G53" s="38">
        <v>0</v>
      </c>
      <c r="H53" s="41">
        <v>4134044.41</v>
      </c>
      <c r="I53" s="38">
        <v>23</v>
      </c>
      <c r="J53" s="41">
        <v>1512043.22</v>
      </c>
      <c r="K53" s="38">
        <v>22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595565.72</v>
      </c>
      <c r="C54" s="38">
        <v>10</v>
      </c>
      <c r="D54" s="41">
        <v>0</v>
      </c>
      <c r="E54" s="38">
        <v>0</v>
      </c>
      <c r="F54" s="41">
        <v>0</v>
      </c>
      <c r="G54" s="38">
        <v>0</v>
      </c>
      <c r="H54" s="41">
        <v>554495.72</v>
      </c>
      <c r="I54" s="38">
        <v>10</v>
      </c>
      <c r="J54" s="41">
        <v>0</v>
      </c>
      <c r="K54" s="38">
        <v>0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1807810.5</v>
      </c>
      <c r="C55" s="38">
        <v>15</v>
      </c>
      <c r="D55" s="41">
        <v>477702.9</v>
      </c>
      <c r="E55" s="38">
        <v>14</v>
      </c>
      <c r="F55" s="41">
        <v>0</v>
      </c>
      <c r="G55" s="38">
        <v>0</v>
      </c>
      <c r="H55" s="41">
        <v>1807700.28</v>
      </c>
      <c r="I55" s="38">
        <v>15</v>
      </c>
      <c r="J55" s="41">
        <v>529579.34</v>
      </c>
      <c r="K55" s="38">
        <v>13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1823874.44</v>
      </c>
      <c r="C56" s="38">
        <v>16</v>
      </c>
      <c r="D56" s="41">
        <v>1081505.0900000001</v>
      </c>
      <c r="E56" s="38">
        <v>13</v>
      </c>
      <c r="F56" s="41">
        <v>0</v>
      </c>
      <c r="G56" s="38">
        <v>0</v>
      </c>
      <c r="H56" s="41">
        <v>1183977.82</v>
      </c>
      <c r="I56" s="38">
        <v>19</v>
      </c>
      <c r="J56" s="41">
        <v>518173.02</v>
      </c>
      <c r="K56" s="38">
        <v>17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2687479.42</v>
      </c>
      <c r="C57" s="38">
        <v>11</v>
      </c>
      <c r="D57" s="41">
        <v>0</v>
      </c>
      <c r="E57" s="38">
        <v>0</v>
      </c>
      <c r="F57" s="38">
        <v>0</v>
      </c>
      <c r="G57" s="38">
        <v>0</v>
      </c>
      <c r="H57" s="41">
        <v>3164031.37</v>
      </c>
      <c r="I57" s="38">
        <v>13</v>
      </c>
      <c r="J57" s="41">
        <v>1061668.5900000001</v>
      </c>
      <c r="K57" s="38">
        <v>10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1064109.17</v>
      </c>
      <c r="C58" s="38">
        <v>18</v>
      </c>
      <c r="D58" s="41">
        <v>565557.46</v>
      </c>
      <c r="E58" s="38">
        <v>14</v>
      </c>
      <c r="F58" s="38">
        <v>0</v>
      </c>
      <c r="G58" s="38">
        <v>0</v>
      </c>
      <c r="H58" s="41">
        <v>754184.44</v>
      </c>
      <c r="I58" s="38">
        <v>21</v>
      </c>
      <c r="J58" s="41">
        <v>322324.15000000002</v>
      </c>
      <c r="K58" s="38">
        <v>16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654101.52</v>
      </c>
      <c r="C59" s="38">
        <v>10</v>
      </c>
      <c r="D59" s="41">
        <v>0</v>
      </c>
      <c r="E59" s="38">
        <v>0</v>
      </c>
      <c r="F59" s="41">
        <v>0</v>
      </c>
      <c r="G59" s="38">
        <v>0</v>
      </c>
      <c r="H59" s="41">
        <v>0</v>
      </c>
      <c r="I59" s="38">
        <v>0</v>
      </c>
      <c r="J59" s="41">
        <v>0</v>
      </c>
      <c r="K59" s="38">
        <v>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26152362.890000001</v>
      </c>
      <c r="C60" s="38">
        <v>57</v>
      </c>
      <c r="D60" s="41">
        <v>3958659.23</v>
      </c>
      <c r="E60" s="38">
        <v>52</v>
      </c>
      <c r="F60" s="38">
        <v>16759.833333333332</v>
      </c>
      <c r="G60" s="38">
        <v>13</v>
      </c>
      <c r="H60" s="41">
        <v>25385523.489999998</v>
      </c>
      <c r="I60" s="38">
        <v>57</v>
      </c>
      <c r="J60" s="41">
        <v>4076340.52</v>
      </c>
      <c r="K60" s="38">
        <v>51</v>
      </c>
      <c r="L60" s="38">
        <v>11932.166666666666</v>
      </c>
      <c r="M60" s="38">
        <v>11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141234455.83000001</v>
      </c>
      <c r="C61" s="38">
        <v>203</v>
      </c>
      <c r="D61" s="41">
        <v>21460797.239999998</v>
      </c>
      <c r="E61" s="38">
        <v>183</v>
      </c>
      <c r="F61" s="38">
        <v>434635.00000000006</v>
      </c>
      <c r="G61" s="38">
        <v>67</v>
      </c>
      <c r="H61" s="41">
        <v>124895281.72</v>
      </c>
      <c r="I61" s="38">
        <v>211</v>
      </c>
      <c r="J61" s="41">
        <v>18576858.73</v>
      </c>
      <c r="K61" s="38">
        <v>191</v>
      </c>
      <c r="L61" s="38">
        <v>237690.66666666663</v>
      </c>
      <c r="M61" s="38">
        <v>71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2621008.31</v>
      </c>
      <c r="C62" s="38">
        <v>38</v>
      </c>
      <c r="D62" s="41">
        <v>1012290.03</v>
      </c>
      <c r="E62" s="38">
        <v>31</v>
      </c>
      <c r="F62" s="38">
        <v>0</v>
      </c>
      <c r="G62" s="38">
        <v>0</v>
      </c>
      <c r="H62" s="41">
        <v>2650642</v>
      </c>
      <c r="I62" s="38">
        <v>34</v>
      </c>
      <c r="J62" s="41">
        <v>1020788.92</v>
      </c>
      <c r="K62" s="38">
        <v>29</v>
      </c>
      <c r="L62" s="38">
        <v>65227.666666666642</v>
      </c>
      <c r="M62" s="38">
        <v>11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6556818.3099999996</v>
      </c>
      <c r="C63" s="38">
        <v>21</v>
      </c>
      <c r="D63" s="41">
        <v>1536185.61</v>
      </c>
      <c r="E63" s="38">
        <v>18</v>
      </c>
      <c r="F63" s="38">
        <v>0</v>
      </c>
      <c r="G63" s="38">
        <v>0</v>
      </c>
      <c r="H63" s="41">
        <v>5465594.6900000004</v>
      </c>
      <c r="I63" s="38">
        <v>23</v>
      </c>
      <c r="J63" s="41">
        <v>1785479.77</v>
      </c>
      <c r="K63" s="38">
        <v>21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17578602.059999999</v>
      </c>
      <c r="C64" s="38">
        <v>62</v>
      </c>
      <c r="D64" s="41">
        <v>4326059.41</v>
      </c>
      <c r="E64" s="38">
        <v>53</v>
      </c>
      <c r="F64" s="38">
        <v>0</v>
      </c>
      <c r="G64" s="38">
        <v>0</v>
      </c>
      <c r="H64" s="41">
        <v>16202393.699999999</v>
      </c>
      <c r="I64" s="38">
        <v>63</v>
      </c>
      <c r="J64" s="41">
        <v>3933727.72</v>
      </c>
      <c r="K64" s="38">
        <v>53</v>
      </c>
      <c r="L64" s="38">
        <v>82370.333333333401</v>
      </c>
      <c r="M64" s="38">
        <v>11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661644.88</v>
      </c>
      <c r="C65" s="38">
        <v>16</v>
      </c>
      <c r="D65" s="41">
        <v>302720.63</v>
      </c>
      <c r="E65" s="38">
        <v>15</v>
      </c>
      <c r="F65" s="41">
        <v>0</v>
      </c>
      <c r="G65" s="38">
        <v>0</v>
      </c>
      <c r="H65" s="41">
        <v>680212.12</v>
      </c>
      <c r="I65" s="38">
        <v>18</v>
      </c>
      <c r="J65" s="41">
        <v>350951.43</v>
      </c>
      <c r="K65" s="38">
        <v>16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10992164.91</v>
      </c>
      <c r="C66" s="38">
        <v>37</v>
      </c>
      <c r="D66" s="41">
        <v>945272.51</v>
      </c>
      <c r="E66" s="38">
        <v>31</v>
      </c>
      <c r="F66" s="38">
        <v>0</v>
      </c>
      <c r="G66" s="38">
        <v>0</v>
      </c>
      <c r="H66" s="41">
        <v>11797912.449999999</v>
      </c>
      <c r="I66" s="38">
        <v>40</v>
      </c>
      <c r="J66" s="41">
        <v>882902.72</v>
      </c>
      <c r="K66" s="38">
        <v>32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4540140.66</v>
      </c>
      <c r="C67" s="38">
        <v>20</v>
      </c>
      <c r="D67" s="41">
        <v>1072287.52</v>
      </c>
      <c r="E67" s="38">
        <v>14</v>
      </c>
      <c r="F67" s="38">
        <v>0</v>
      </c>
      <c r="G67" s="38">
        <v>0</v>
      </c>
      <c r="H67" s="41">
        <v>2810361.25</v>
      </c>
      <c r="I67" s="38">
        <v>21</v>
      </c>
      <c r="J67" s="41">
        <v>1139913.1499999999</v>
      </c>
      <c r="K67" s="38">
        <v>16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5349484.42</v>
      </c>
      <c r="C68" s="38">
        <v>18</v>
      </c>
      <c r="D68" s="41">
        <v>1336492.54</v>
      </c>
      <c r="E68" s="38">
        <v>18</v>
      </c>
      <c r="F68" s="38">
        <v>0</v>
      </c>
      <c r="G68" s="38">
        <v>0</v>
      </c>
      <c r="H68" s="41">
        <v>4056958.23</v>
      </c>
      <c r="I68" s="38">
        <v>19</v>
      </c>
      <c r="J68" s="41">
        <v>1425995.52</v>
      </c>
      <c r="K68" s="38">
        <v>19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12527564.51</v>
      </c>
      <c r="C69" s="38">
        <v>51</v>
      </c>
      <c r="D69" s="41">
        <v>2812270.25</v>
      </c>
      <c r="E69" s="38">
        <v>44</v>
      </c>
      <c r="F69" s="38">
        <v>0</v>
      </c>
      <c r="G69" s="38">
        <v>0</v>
      </c>
      <c r="H69" s="41">
        <v>7936107.71</v>
      </c>
      <c r="I69" s="38">
        <v>47</v>
      </c>
      <c r="J69" s="41">
        <v>2308344.8199999998</v>
      </c>
      <c r="K69" s="38">
        <v>43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32737403.23</v>
      </c>
      <c r="C70" s="38">
        <v>40</v>
      </c>
      <c r="D70" s="41">
        <v>8124563.0300000003</v>
      </c>
      <c r="E70" s="38">
        <v>36</v>
      </c>
      <c r="F70" s="38">
        <v>0</v>
      </c>
      <c r="G70" s="38">
        <v>0</v>
      </c>
      <c r="H70" s="41">
        <v>29797898.120000001</v>
      </c>
      <c r="I70" s="38">
        <v>36</v>
      </c>
      <c r="J70" s="41">
        <v>7518557.2599999998</v>
      </c>
      <c r="K70" s="38">
        <v>33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43211593.899999999</v>
      </c>
      <c r="C71" s="38">
        <v>49</v>
      </c>
      <c r="D71" s="41">
        <v>38607643.259999998</v>
      </c>
      <c r="E71" s="38">
        <v>46</v>
      </c>
      <c r="F71" s="41">
        <v>0</v>
      </c>
      <c r="G71" s="38">
        <v>0</v>
      </c>
      <c r="H71" s="41">
        <v>35733705.060000002</v>
      </c>
      <c r="I71" s="38">
        <v>48</v>
      </c>
      <c r="J71" s="41">
        <v>31847456.710000001</v>
      </c>
      <c r="K71" s="38">
        <v>46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494602.7</v>
      </c>
      <c r="C72" s="38">
        <v>12</v>
      </c>
      <c r="D72" s="41">
        <v>0</v>
      </c>
      <c r="E72" s="38">
        <v>0</v>
      </c>
      <c r="F72" s="41">
        <v>0</v>
      </c>
      <c r="G72" s="38">
        <v>0</v>
      </c>
      <c r="H72" s="41">
        <v>561468.61</v>
      </c>
      <c r="I72" s="38">
        <v>13</v>
      </c>
      <c r="J72" s="41">
        <v>0</v>
      </c>
      <c r="K72" s="38">
        <v>0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15900290.07</v>
      </c>
      <c r="C73" s="38">
        <v>40</v>
      </c>
      <c r="D73" s="38">
        <v>6662807.2999999998</v>
      </c>
      <c r="E73" s="38">
        <v>34</v>
      </c>
      <c r="F73" s="38">
        <v>0</v>
      </c>
      <c r="G73" s="38">
        <v>0</v>
      </c>
      <c r="H73" s="41">
        <v>16422126.41</v>
      </c>
      <c r="I73" s="38">
        <v>42</v>
      </c>
      <c r="J73" s="38">
        <v>7726792.3300000001</v>
      </c>
      <c r="K73" s="38">
        <v>35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318368.44</v>
      </c>
      <c r="C74" s="38">
        <v>10</v>
      </c>
      <c r="D74" s="41">
        <v>113879.77</v>
      </c>
      <c r="E74" s="38">
        <v>10</v>
      </c>
      <c r="F74" s="41">
        <v>0</v>
      </c>
      <c r="G74" s="38">
        <v>0</v>
      </c>
      <c r="H74" s="41">
        <v>0</v>
      </c>
      <c r="I74" s="38">
        <v>0</v>
      </c>
      <c r="J74" s="41">
        <v>0</v>
      </c>
      <c r="K74" s="38">
        <v>0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25910250.440000001</v>
      </c>
      <c r="C75" s="38">
        <v>59</v>
      </c>
      <c r="D75" s="41">
        <v>12013979.41</v>
      </c>
      <c r="E75" s="38">
        <v>54</v>
      </c>
      <c r="F75" s="41">
        <v>0</v>
      </c>
      <c r="G75" s="38">
        <v>0</v>
      </c>
      <c r="H75" s="41">
        <v>22977071.350000001</v>
      </c>
      <c r="I75" s="38">
        <v>58</v>
      </c>
      <c r="J75" s="41">
        <v>10887102.34</v>
      </c>
      <c r="K75" s="38">
        <v>54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35397073.060000002</v>
      </c>
      <c r="C76" s="38">
        <v>88</v>
      </c>
      <c r="D76" s="41">
        <v>8454546.5800000001</v>
      </c>
      <c r="E76" s="38">
        <v>78</v>
      </c>
      <c r="F76" s="38">
        <v>120301.6666666667</v>
      </c>
      <c r="G76" s="38">
        <v>23</v>
      </c>
      <c r="H76" s="41">
        <v>33344244.050000001</v>
      </c>
      <c r="I76" s="38">
        <v>88</v>
      </c>
      <c r="J76" s="41">
        <v>8724167.2300000004</v>
      </c>
      <c r="K76" s="38">
        <v>75</v>
      </c>
      <c r="L76" s="38">
        <v>94839.5</v>
      </c>
      <c r="M76" s="38">
        <v>26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69095273.859999999</v>
      </c>
      <c r="C77" s="34">
        <v>205</v>
      </c>
      <c r="D77" s="39">
        <v>30987695.91</v>
      </c>
      <c r="E77" s="34">
        <v>187</v>
      </c>
      <c r="F77" s="39">
        <v>998560</v>
      </c>
      <c r="G77" s="34">
        <v>32</v>
      </c>
      <c r="H77" s="39">
        <v>65400778.460000001</v>
      </c>
      <c r="I77" s="34">
        <v>201</v>
      </c>
      <c r="J77" s="39">
        <v>30060357.260000002</v>
      </c>
      <c r="K77" s="34">
        <v>187</v>
      </c>
      <c r="L77" s="39">
        <v>730867.16666666628</v>
      </c>
      <c r="M77" s="34">
        <v>35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2674659.77</v>
      </c>
      <c r="C78" s="34">
        <v>18</v>
      </c>
      <c r="D78" s="39">
        <v>613363.14</v>
      </c>
      <c r="E78" s="34">
        <v>14</v>
      </c>
      <c r="F78" s="39">
        <v>0</v>
      </c>
      <c r="G78" s="34">
        <v>0</v>
      </c>
      <c r="H78" s="39">
        <v>1817209.52</v>
      </c>
      <c r="I78" s="34">
        <v>13</v>
      </c>
      <c r="J78" s="39">
        <v>0</v>
      </c>
      <c r="K78" s="34">
        <v>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7681228.2800000003</v>
      </c>
      <c r="C79" s="34">
        <v>17</v>
      </c>
      <c r="D79" s="39">
        <v>1142866.4099999999</v>
      </c>
      <c r="E79" s="34">
        <v>16</v>
      </c>
      <c r="F79" s="39">
        <v>0</v>
      </c>
      <c r="G79" s="34">
        <v>0</v>
      </c>
      <c r="H79" s="39">
        <v>7075598.5999999996</v>
      </c>
      <c r="I79" s="34">
        <v>15</v>
      </c>
      <c r="J79" s="39">
        <v>919955.09</v>
      </c>
      <c r="K79" s="34">
        <v>15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99501587.25</v>
      </c>
      <c r="C80" s="34">
        <v>181</v>
      </c>
      <c r="D80" s="39">
        <v>26950154.440000001</v>
      </c>
      <c r="E80" s="34">
        <v>171</v>
      </c>
      <c r="F80" s="39">
        <v>264345</v>
      </c>
      <c r="G80" s="34">
        <v>43</v>
      </c>
      <c r="H80" s="39">
        <v>90757527.140000001</v>
      </c>
      <c r="I80" s="34">
        <v>178</v>
      </c>
      <c r="J80" s="39">
        <v>24530384.789999999</v>
      </c>
      <c r="K80" s="34">
        <v>167</v>
      </c>
      <c r="L80" s="39">
        <v>225186.16666666666</v>
      </c>
      <c r="M80" s="34">
        <v>40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5491564.2300000004</v>
      </c>
      <c r="C81" s="34">
        <v>22</v>
      </c>
      <c r="D81" s="39">
        <v>648212.75</v>
      </c>
      <c r="E81" s="34">
        <v>18</v>
      </c>
      <c r="F81" s="39">
        <v>0</v>
      </c>
      <c r="G81" s="34">
        <v>0</v>
      </c>
      <c r="H81" s="39">
        <v>13474701.630000001</v>
      </c>
      <c r="I81" s="34">
        <v>29</v>
      </c>
      <c r="J81" s="39">
        <v>522202.93</v>
      </c>
      <c r="K81" s="34">
        <v>24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848462.05</v>
      </c>
      <c r="C82" s="34">
        <v>10</v>
      </c>
      <c r="D82" s="39">
        <v>0</v>
      </c>
      <c r="E82" s="34">
        <v>0</v>
      </c>
      <c r="F82" s="39">
        <v>0</v>
      </c>
      <c r="G82" s="34">
        <v>0</v>
      </c>
      <c r="H82" s="39">
        <v>724188.91</v>
      </c>
      <c r="I82" s="34">
        <v>12</v>
      </c>
      <c r="J82" s="39">
        <v>88515.87</v>
      </c>
      <c r="K82" s="34">
        <v>10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58871804.009999998</v>
      </c>
      <c r="C83" s="34">
        <v>140</v>
      </c>
      <c r="D83" s="39">
        <v>10675757.119999999</v>
      </c>
      <c r="E83" s="34">
        <v>127</v>
      </c>
      <c r="F83" s="34">
        <v>218357.49999999997</v>
      </c>
      <c r="G83" s="34">
        <v>27</v>
      </c>
      <c r="H83" s="39">
        <v>54540557.57</v>
      </c>
      <c r="I83" s="34">
        <v>129</v>
      </c>
      <c r="J83" s="39">
        <v>10106796.039999999</v>
      </c>
      <c r="K83" s="34">
        <v>120</v>
      </c>
      <c r="L83" s="34">
        <v>86609.166666666599</v>
      </c>
      <c r="M83" s="34">
        <v>24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1848333.26</v>
      </c>
      <c r="C84" s="34">
        <v>20</v>
      </c>
      <c r="D84" s="39">
        <v>649980.27</v>
      </c>
      <c r="E84" s="34">
        <v>18</v>
      </c>
      <c r="F84" s="34">
        <v>0</v>
      </c>
      <c r="G84" s="34">
        <v>0</v>
      </c>
      <c r="H84" s="39">
        <v>1976085.27</v>
      </c>
      <c r="I84" s="34">
        <v>21</v>
      </c>
      <c r="J84" s="39">
        <v>574886.98</v>
      </c>
      <c r="K84" s="34">
        <v>19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50895503.890000001</v>
      </c>
      <c r="C85" s="34">
        <v>189</v>
      </c>
      <c r="D85" s="39">
        <v>13492288.779999999</v>
      </c>
      <c r="E85" s="34">
        <v>165</v>
      </c>
      <c r="F85" s="39">
        <v>655362.33333333407</v>
      </c>
      <c r="G85" s="34">
        <v>47</v>
      </c>
      <c r="H85" s="39">
        <v>46668671.869999997</v>
      </c>
      <c r="I85" s="34">
        <v>191</v>
      </c>
      <c r="J85" s="39">
        <v>13825727.83</v>
      </c>
      <c r="K85" s="34">
        <v>172</v>
      </c>
      <c r="L85" s="39">
        <v>593089.16666666698</v>
      </c>
      <c r="M85" s="34">
        <v>46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1569682.72</v>
      </c>
      <c r="C86" s="34">
        <v>20</v>
      </c>
      <c r="D86" s="39">
        <v>534969.94999999995</v>
      </c>
      <c r="E86" s="34">
        <v>13</v>
      </c>
      <c r="F86" s="34">
        <v>0</v>
      </c>
      <c r="G86" s="34">
        <v>0</v>
      </c>
      <c r="H86" s="39">
        <v>1342232.36</v>
      </c>
      <c r="I86" s="34">
        <v>25</v>
      </c>
      <c r="J86" s="39">
        <v>548274.73</v>
      </c>
      <c r="K86" s="34">
        <v>20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91974665.379999995</v>
      </c>
      <c r="C87" s="34">
        <v>125</v>
      </c>
      <c r="D87" s="39">
        <v>25141325.379999999</v>
      </c>
      <c r="E87" s="34">
        <v>118</v>
      </c>
      <c r="F87" s="34">
        <v>692719.00000000012</v>
      </c>
      <c r="G87" s="34">
        <v>39</v>
      </c>
      <c r="H87" s="39">
        <v>77421874.590000004</v>
      </c>
      <c r="I87" s="34">
        <v>136</v>
      </c>
      <c r="J87" s="39">
        <v>23627923.399999999</v>
      </c>
      <c r="K87" s="34">
        <v>128</v>
      </c>
      <c r="L87" s="34">
        <v>377586.16666666704</v>
      </c>
      <c r="M87" s="34">
        <v>35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1162967.6100000001</v>
      </c>
      <c r="C88" s="34">
        <v>12</v>
      </c>
      <c r="D88" s="39">
        <v>476207.83</v>
      </c>
      <c r="E88" s="34">
        <v>12</v>
      </c>
      <c r="F88" s="39">
        <v>0</v>
      </c>
      <c r="G88" s="34">
        <v>0</v>
      </c>
      <c r="H88" s="39">
        <v>0</v>
      </c>
      <c r="I88" s="34">
        <v>0</v>
      </c>
      <c r="J88" s="39">
        <v>0</v>
      </c>
      <c r="K88" s="34">
        <v>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37056895.890000001</v>
      </c>
      <c r="C89" s="34">
        <v>39</v>
      </c>
      <c r="D89" s="39">
        <v>1990739.21</v>
      </c>
      <c r="E89" s="34">
        <v>34</v>
      </c>
      <c r="F89" s="34">
        <v>0</v>
      </c>
      <c r="G89" s="34">
        <v>0</v>
      </c>
      <c r="H89" s="39">
        <v>34247078.450000003</v>
      </c>
      <c r="I89" s="34">
        <v>43</v>
      </c>
      <c r="J89" s="39">
        <v>1696585.82</v>
      </c>
      <c r="K89" s="34">
        <v>37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10889247.390000001</v>
      </c>
      <c r="C90" s="34">
        <v>21</v>
      </c>
      <c r="D90" s="39">
        <v>777223.24</v>
      </c>
      <c r="E90" s="34">
        <v>19</v>
      </c>
      <c r="F90" s="34">
        <v>0</v>
      </c>
      <c r="G90" s="34">
        <v>0</v>
      </c>
      <c r="H90" s="39">
        <v>10050938.949999999</v>
      </c>
      <c r="I90" s="34">
        <v>23</v>
      </c>
      <c r="J90" s="39">
        <v>877605.56</v>
      </c>
      <c r="K90" s="34">
        <v>21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3085369.33</v>
      </c>
      <c r="C91" s="34">
        <v>17</v>
      </c>
      <c r="D91" s="39">
        <v>2333784.15</v>
      </c>
      <c r="E91" s="34">
        <v>16</v>
      </c>
      <c r="F91" s="34">
        <v>0</v>
      </c>
      <c r="G91" s="34">
        <v>0</v>
      </c>
      <c r="H91" s="39">
        <v>2463060.4900000002</v>
      </c>
      <c r="I91" s="34">
        <v>21</v>
      </c>
      <c r="J91" s="39">
        <v>1960369.15</v>
      </c>
      <c r="K91" s="34">
        <v>18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77769447.120000005</v>
      </c>
      <c r="C92" s="34">
        <v>144</v>
      </c>
      <c r="D92" s="39">
        <v>12074002.82</v>
      </c>
      <c r="E92" s="34">
        <v>121</v>
      </c>
      <c r="F92" s="34">
        <v>274712</v>
      </c>
      <c r="G92" s="34">
        <v>42</v>
      </c>
      <c r="H92" s="39">
        <v>69217250.810000002</v>
      </c>
      <c r="I92" s="34">
        <v>141</v>
      </c>
      <c r="J92" s="39">
        <v>12166378.369999999</v>
      </c>
      <c r="K92" s="34">
        <v>118</v>
      </c>
      <c r="L92" s="34">
        <v>254992.66666666674</v>
      </c>
      <c r="M92" s="34">
        <v>47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1390859.04</v>
      </c>
      <c r="C93" s="34">
        <v>17</v>
      </c>
      <c r="D93" s="39">
        <v>269291.84999999998</v>
      </c>
      <c r="E93" s="34">
        <v>15</v>
      </c>
      <c r="F93" s="34">
        <v>0</v>
      </c>
      <c r="G93" s="34">
        <v>0</v>
      </c>
      <c r="H93" s="39">
        <v>1903794.84</v>
      </c>
      <c r="I93" s="34">
        <v>18</v>
      </c>
      <c r="J93" s="39">
        <v>371050.88</v>
      </c>
      <c r="K93" s="34">
        <v>17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811625.47</v>
      </c>
      <c r="C94" s="34">
        <v>10</v>
      </c>
      <c r="D94" s="39">
        <v>0</v>
      </c>
      <c r="E94" s="34">
        <v>0</v>
      </c>
      <c r="F94" s="39">
        <v>0</v>
      </c>
      <c r="G94" s="34">
        <v>0</v>
      </c>
      <c r="H94" s="39">
        <v>1009128.14</v>
      </c>
      <c r="I94" s="34">
        <v>14</v>
      </c>
      <c r="J94" s="39">
        <v>236992.27</v>
      </c>
      <c r="K94" s="34">
        <v>12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24116276.260000002</v>
      </c>
      <c r="C95" s="34">
        <v>53</v>
      </c>
      <c r="D95" s="39">
        <v>4839925.96</v>
      </c>
      <c r="E95" s="34">
        <v>49</v>
      </c>
      <c r="F95" s="34">
        <v>0</v>
      </c>
      <c r="G95" s="34">
        <v>0</v>
      </c>
      <c r="H95" s="39">
        <v>17599070.239999998</v>
      </c>
      <c r="I95" s="34">
        <v>56</v>
      </c>
      <c r="J95" s="39">
        <v>4253468.51</v>
      </c>
      <c r="K95" s="34">
        <v>49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8238192.2699999996</v>
      </c>
      <c r="C96" s="34">
        <v>40</v>
      </c>
      <c r="D96" s="39">
        <v>2078108.66</v>
      </c>
      <c r="E96" s="34">
        <v>34</v>
      </c>
      <c r="F96" s="34">
        <v>28384.666666666704</v>
      </c>
      <c r="G96" s="34">
        <v>14</v>
      </c>
      <c r="H96" s="39">
        <v>6265235.2300000004</v>
      </c>
      <c r="I96" s="34">
        <v>37</v>
      </c>
      <c r="J96" s="39">
        <v>1291623.6299999999</v>
      </c>
      <c r="K96" s="34">
        <v>28</v>
      </c>
      <c r="L96" s="34">
        <v>81579.000000000044</v>
      </c>
      <c r="M96" s="34">
        <v>13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8795958.3300000001</v>
      </c>
      <c r="C97" s="34">
        <v>16</v>
      </c>
      <c r="D97" s="39">
        <v>1426730.75</v>
      </c>
      <c r="E97" s="34">
        <v>15</v>
      </c>
      <c r="F97" s="34">
        <v>0</v>
      </c>
      <c r="G97" s="34">
        <v>0</v>
      </c>
      <c r="H97" s="39">
        <v>7001620.2199999997</v>
      </c>
      <c r="I97" s="34">
        <v>16</v>
      </c>
      <c r="J97" s="39">
        <v>1098135.57</v>
      </c>
      <c r="K97" s="34">
        <v>15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2625956.5</v>
      </c>
      <c r="C98" s="34">
        <v>20</v>
      </c>
      <c r="D98" s="39">
        <v>614980.42000000004</v>
      </c>
      <c r="E98" s="34">
        <v>13</v>
      </c>
      <c r="F98" s="39">
        <v>0</v>
      </c>
      <c r="G98" s="34">
        <v>0</v>
      </c>
      <c r="H98" s="39">
        <v>1690807.9</v>
      </c>
      <c r="I98" s="34">
        <v>21</v>
      </c>
      <c r="J98" s="39">
        <v>569719.62</v>
      </c>
      <c r="K98" s="34">
        <v>18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4431048.25</v>
      </c>
      <c r="C99" s="34">
        <v>11</v>
      </c>
      <c r="D99" s="39">
        <v>0</v>
      </c>
      <c r="E99" s="34">
        <v>0</v>
      </c>
      <c r="F99" s="39">
        <v>0</v>
      </c>
      <c r="G99" s="34">
        <v>0</v>
      </c>
      <c r="H99" s="39">
        <v>3967927.11</v>
      </c>
      <c r="I99" s="34">
        <v>11</v>
      </c>
      <c r="J99" s="39">
        <v>0</v>
      </c>
      <c r="K99" s="34">
        <v>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10757476.060000001</v>
      </c>
      <c r="C100" s="34">
        <v>42</v>
      </c>
      <c r="D100" s="34">
        <v>1860226.37</v>
      </c>
      <c r="E100" s="34">
        <v>40</v>
      </c>
      <c r="F100" s="34">
        <v>0</v>
      </c>
      <c r="G100" s="34">
        <v>0</v>
      </c>
      <c r="H100" s="34">
        <v>9755702.4299999997</v>
      </c>
      <c r="I100" s="34">
        <v>41</v>
      </c>
      <c r="J100" s="34">
        <v>1612421.25</v>
      </c>
      <c r="K100" s="34">
        <v>38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1483226.88</v>
      </c>
      <c r="C101" s="34">
        <v>12</v>
      </c>
      <c r="D101" s="34">
        <v>0</v>
      </c>
      <c r="E101" s="34">
        <v>0</v>
      </c>
      <c r="F101" s="34">
        <v>0</v>
      </c>
      <c r="G101" s="34">
        <v>0</v>
      </c>
      <c r="H101" s="34">
        <v>1158709.71</v>
      </c>
      <c r="I101" s="34">
        <v>16</v>
      </c>
      <c r="J101" s="34">
        <v>344856.09</v>
      </c>
      <c r="K101" s="34">
        <v>10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1031352.14</v>
      </c>
      <c r="C102" s="34">
        <v>10</v>
      </c>
      <c r="D102" s="34">
        <v>0</v>
      </c>
      <c r="E102" s="34">
        <v>0</v>
      </c>
      <c r="F102" s="34">
        <v>0</v>
      </c>
      <c r="G102" s="34">
        <v>0</v>
      </c>
      <c r="H102" s="34">
        <v>693589.01</v>
      </c>
      <c r="I102" s="34">
        <v>10</v>
      </c>
      <c r="J102" s="34">
        <v>0</v>
      </c>
      <c r="K102" s="34">
        <v>0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12428013.34</v>
      </c>
      <c r="C103" s="34">
        <v>49</v>
      </c>
      <c r="D103" s="34">
        <v>2124000.63</v>
      </c>
      <c r="E103" s="34">
        <v>43</v>
      </c>
      <c r="F103" s="34">
        <v>0</v>
      </c>
      <c r="G103" s="34">
        <v>0</v>
      </c>
      <c r="H103" s="34">
        <v>12927418.07</v>
      </c>
      <c r="I103" s="34">
        <v>44</v>
      </c>
      <c r="J103" s="34">
        <v>1993448.27</v>
      </c>
      <c r="K103" s="34">
        <v>38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3881208.29</v>
      </c>
      <c r="C104" s="34">
        <v>22</v>
      </c>
      <c r="D104" s="34">
        <v>1888135.55</v>
      </c>
      <c r="E104" s="34">
        <v>18</v>
      </c>
      <c r="F104" s="34">
        <v>0</v>
      </c>
      <c r="G104" s="34">
        <v>0</v>
      </c>
      <c r="H104" s="34">
        <v>3780667.15</v>
      </c>
      <c r="I104" s="34">
        <v>20</v>
      </c>
      <c r="J104" s="34">
        <v>1902743.4</v>
      </c>
      <c r="K104" s="34">
        <v>14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0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3407400.07</v>
      </c>
      <c r="I105" s="34">
        <v>13</v>
      </c>
      <c r="J105" s="34">
        <v>449255.21</v>
      </c>
      <c r="K105" s="34">
        <v>11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17296325.030000001</v>
      </c>
      <c r="C106" s="34">
        <v>45</v>
      </c>
      <c r="D106" s="34">
        <v>591774.18000000005</v>
      </c>
      <c r="E106" s="34">
        <v>35</v>
      </c>
      <c r="F106" s="34">
        <v>107099.66666666663</v>
      </c>
      <c r="G106" s="34">
        <v>12</v>
      </c>
      <c r="H106" s="34">
        <v>13161114.07</v>
      </c>
      <c r="I106" s="34">
        <v>52</v>
      </c>
      <c r="J106" s="34">
        <v>648394.31999999995</v>
      </c>
      <c r="K106" s="34">
        <v>43</v>
      </c>
      <c r="L106" s="34">
        <v>42656.999999999971</v>
      </c>
      <c r="M106" s="34">
        <v>10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41273559.409999996</v>
      </c>
      <c r="C107" s="34">
        <v>95</v>
      </c>
      <c r="D107" s="34">
        <v>4411794.95</v>
      </c>
      <c r="E107" s="34">
        <v>80</v>
      </c>
      <c r="F107" s="34">
        <v>37389.999999999985</v>
      </c>
      <c r="G107" s="34">
        <v>22</v>
      </c>
      <c r="H107" s="34">
        <v>36849764.25</v>
      </c>
      <c r="I107" s="34">
        <v>92</v>
      </c>
      <c r="J107" s="34">
        <v>4878999.41</v>
      </c>
      <c r="K107" s="34">
        <v>80</v>
      </c>
      <c r="L107" s="34">
        <v>78976.666666666642</v>
      </c>
      <c r="M107" s="34">
        <v>19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20563794.579999998</v>
      </c>
      <c r="C108" s="34">
        <v>23</v>
      </c>
      <c r="D108" s="34">
        <v>850930.62</v>
      </c>
      <c r="E108" s="34">
        <v>20</v>
      </c>
      <c r="F108" s="34">
        <v>0</v>
      </c>
      <c r="G108" s="34">
        <v>0</v>
      </c>
      <c r="H108" s="34">
        <v>16109498.02</v>
      </c>
      <c r="I108" s="34">
        <v>23</v>
      </c>
      <c r="J108" s="34">
        <v>878410.2</v>
      </c>
      <c r="K108" s="34">
        <v>19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39048551.600000001</v>
      </c>
      <c r="C109" s="34">
        <v>58</v>
      </c>
      <c r="D109" s="34">
        <v>6445670.0300000003</v>
      </c>
      <c r="E109" s="34">
        <v>50</v>
      </c>
      <c r="F109" s="34">
        <v>171382.66666666666</v>
      </c>
      <c r="G109" s="34">
        <v>11</v>
      </c>
      <c r="H109" s="34">
        <v>25893896.100000001</v>
      </c>
      <c r="I109" s="34">
        <v>56</v>
      </c>
      <c r="J109" s="34">
        <v>5892319.0700000003</v>
      </c>
      <c r="K109" s="34">
        <v>46</v>
      </c>
      <c r="L109" s="34">
        <v>108928.66666666667</v>
      </c>
      <c r="M109" s="34">
        <v>14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7028384.0499999998</v>
      </c>
      <c r="C110" s="34">
        <v>24</v>
      </c>
      <c r="D110" s="34">
        <v>673503.3</v>
      </c>
      <c r="E110" s="34">
        <v>22</v>
      </c>
      <c r="F110" s="34">
        <v>0</v>
      </c>
      <c r="G110" s="34">
        <v>0</v>
      </c>
      <c r="H110" s="34">
        <v>5213288.42</v>
      </c>
      <c r="I110" s="34">
        <v>20</v>
      </c>
      <c r="J110" s="34">
        <v>689588.65</v>
      </c>
      <c r="K110" s="34">
        <v>16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35320041.390000001</v>
      </c>
      <c r="C111" s="34">
        <v>73</v>
      </c>
      <c r="D111" s="34">
        <v>3751882.67</v>
      </c>
      <c r="E111" s="34">
        <v>59</v>
      </c>
      <c r="F111" s="34">
        <v>145639.99999999968</v>
      </c>
      <c r="G111" s="34">
        <v>18</v>
      </c>
      <c r="H111" s="34">
        <v>28167046.739999998</v>
      </c>
      <c r="I111" s="34">
        <v>74</v>
      </c>
      <c r="J111" s="34">
        <v>3295922.12</v>
      </c>
      <c r="K111" s="34">
        <v>57</v>
      </c>
      <c r="L111" s="34">
        <v>131661.99999999997</v>
      </c>
      <c r="M111" s="34">
        <v>17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14658548.75</v>
      </c>
      <c r="C112" s="34">
        <v>31</v>
      </c>
      <c r="D112" s="34">
        <v>2211827.7999999998</v>
      </c>
      <c r="E112" s="34">
        <v>28</v>
      </c>
      <c r="F112" s="34">
        <v>29717.666666666672</v>
      </c>
      <c r="G112" s="34">
        <v>11</v>
      </c>
      <c r="H112" s="34">
        <v>14383296.18</v>
      </c>
      <c r="I112" s="34">
        <v>33</v>
      </c>
      <c r="J112" s="34">
        <v>2332149</v>
      </c>
      <c r="K112" s="34">
        <v>29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138114617.77000001</v>
      </c>
      <c r="C113" s="34">
        <v>318</v>
      </c>
      <c r="D113" s="34">
        <v>44152552.170000002</v>
      </c>
      <c r="E113" s="34">
        <v>284</v>
      </c>
      <c r="F113" s="34">
        <v>1481909.3333333347</v>
      </c>
      <c r="G113" s="34">
        <v>77</v>
      </c>
      <c r="H113" s="34">
        <v>127486880.72</v>
      </c>
      <c r="I113" s="34">
        <v>324</v>
      </c>
      <c r="J113" s="34">
        <v>41405624.880000003</v>
      </c>
      <c r="K113" s="34">
        <v>286</v>
      </c>
      <c r="L113" s="34">
        <v>1606717.833333333</v>
      </c>
      <c r="M113" s="34">
        <v>75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68593782.129999995</v>
      </c>
      <c r="C114" s="34">
        <v>72</v>
      </c>
      <c r="D114" s="34">
        <v>29394239.949999999</v>
      </c>
      <c r="E114" s="34">
        <v>70</v>
      </c>
      <c r="F114" s="34">
        <v>6130573.0000000047</v>
      </c>
      <c r="G114" s="34">
        <v>20</v>
      </c>
      <c r="H114" s="34">
        <v>66716620.899999999</v>
      </c>
      <c r="I114" s="34">
        <v>72</v>
      </c>
      <c r="J114" s="34">
        <v>29572408.809999999</v>
      </c>
      <c r="K114" s="34">
        <v>68</v>
      </c>
      <c r="L114" s="34">
        <v>2985714.666666667</v>
      </c>
      <c r="M114" s="34">
        <v>26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1176587.6399999999</v>
      </c>
      <c r="C115" s="34">
        <v>10</v>
      </c>
      <c r="D115" s="34">
        <v>0</v>
      </c>
      <c r="E115" s="34">
        <v>0</v>
      </c>
      <c r="F115" s="34">
        <v>0</v>
      </c>
      <c r="G115" s="34">
        <v>0</v>
      </c>
      <c r="H115" s="34">
        <v>989281.18</v>
      </c>
      <c r="I115" s="34">
        <v>10</v>
      </c>
      <c r="J115" s="34">
        <v>0</v>
      </c>
      <c r="K115" s="34">
        <v>0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436027.66</v>
      </c>
      <c r="C116" s="34">
        <v>10</v>
      </c>
      <c r="D116" s="34">
        <v>0</v>
      </c>
      <c r="E116" s="34">
        <v>0</v>
      </c>
      <c r="F116" s="34">
        <v>0</v>
      </c>
      <c r="G116" s="34">
        <v>0</v>
      </c>
      <c r="H116" s="34">
        <v>413172.8</v>
      </c>
      <c r="I116" s="34">
        <v>11</v>
      </c>
      <c r="J116" s="34">
        <v>95806.63</v>
      </c>
      <c r="K116" s="34">
        <v>10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16143833.66</v>
      </c>
      <c r="C117" s="34">
        <v>20</v>
      </c>
      <c r="D117" s="34">
        <v>1099204.3400000001</v>
      </c>
      <c r="E117" s="34">
        <v>17</v>
      </c>
      <c r="F117" s="34">
        <v>0</v>
      </c>
      <c r="G117" s="34">
        <v>0</v>
      </c>
      <c r="H117" s="34">
        <v>17237625.82</v>
      </c>
      <c r="I117" s="34">
        <v>17</v>
      </c>
      <c r="J117" s="34">
        <v>968767.82</v>
      </c>
      <c r="K117" s="34">
        <v>12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0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1203529.2</v>
      </c>
      <c r="I118" s="34">
        <v>12</v>
      </c>
      <c r="J118" s="34">
        <v>0</v>
      </c>
      <c r="K118" s="34">
        <v>0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81518347.700000003</v>
      </c>
      <c r="C119" s="34">
        <v>131</v>
      </c>
      <c r="D119" s="34">
        <v>20548080.670000002</v>
      </c>
      <c r="E119" s="34">
        <v>117</v>
      </c>
      <c r="F119" s="34">
        <v>59607.499999999964</v>
      </c>
      <c r="G119" s="34">
        <v>19</v>
      </c>
      <c r="H119" s="34">
        <v>79789130.079999998</v>
      </c>
      <c r="I119" s="34">
        <v>139</v>
      </c>
      <c r="J119" s="34">
        <v>17757592.329999998</v>
      </c>
      <c r="K119" s="34">
        <v>115</v>
      </c>
      <c r="L119" s="34">
        <v>62089.166666666701</v>
      </c>
      <c r="M119" s="34">
        <v>19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9994484.5399999991</v>
      </c>
      <c r="C120" s="34">
        <v>10</v>
      </c>
      <c r="D120" s="34">
        <v>453380.16</v>
      </c>
      <c r="E120" s="34">
        <v>10</v>
      </c>
      <c r="F120" s="34">
        <v>0</v>
      </c>
      <c r="G120" s="34">
        <v>0</v>
      </c>
      <c r="H120" s="34">
        <v>7194544.96</v>
      </c>
      <c r="I120" s="34">
        <v>12</v>
      </c>
      <c r="J120" s="34">
        <v>564888.21</v>
      </c>
      <c r="K120" s="34">
        <v>12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25766929.010000002</v>
      </c>
      <c r="C121" s="34">
        <v>17</v>
      </c>
      <c r="D121" s="34">
        <v>974327.8</v>
      </c>
      <c r="E121" s="34">
        <v>12</v>
      </c>
      <c r="F121" s="34">
        <v>0</v>
      </c>
      <c r="G121" s="34">
        <v>0</v>
      </c>
      <c r="H121" s="34">
        <v>14680577.35</v>
      </c>
      <c r="I121" s="34">
        <v>20</v>
      </c>
      <c r="J121" s="34">
        <v>491122.47</v>
      </c>
      <c r="K121" s="34">
        <v>14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249331.07</v>
      </c>
      <c r="C122" s="34">
        <v>14</v>
      </c>
      <c r="D122" s="34">
        <v>130933.52</v>
      </c>
      <c r="E122" s="34">
        <v>13</v>
      </c>
      <c r="F122" s="34">
        <v>0</v>
      </c>
      <c r="G122" s="34">
        <v>0</v>
      </c>
      <c r="H122" s="34">
        <v>253816.78</v>
      </c>
      <c r="I122" s="34">
        <v>13</v>
      </c>
      <c r="J122" s="34">
        <v>178293.8</v>
      </c>
      <c r="K122" s="34">
        <v>12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377391713.94999999</v>
      </c>
      <c r="C123" s="34">
        <v>414</v>
      </c>
      <c r="D123" s="34">
        <v>90513934.810000002</v>
      </c>
      <c r="E123" s="34">
        <v>362</v>
      </c>
      <c r="F123" s="34">
        <v>3750023.5000000042</v>
      </c>
      <c r="G123" s="34">
        <v>150</v>
      </c>
      <c r="H123" s="34">
        <v>359010472.00999999</v>
      </c>
      <c r="I123" s="34">
        <v>450</v>
      </c>
      <c r="J123" s="34">
        <v>84452672.519999996</v>
      </c>
      <c r="K123" s="34">
        <v>389</v>
      </c>
      <c r="L123" s="34">
        <v>3783433.3333333335</v>
      </c>
      <c r="M123" s="34">
        <v>156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4796168.4800000004</v>
      </c>
      <c r="C124" s="34">
        <v>27</v>
      </c>
      <c r="D124" s="34">
        <v>1322496.18</v>
      </c>
      <c r="E124" s="34">
        <v>25</v>
      </c>
      <c r="F124" s="34">
        <v>0</v>
      </c>
      <c r="G124" s="34">
        <v>0</v>
      </c>
      <c r="H124" s="34">
        <v>3806036.06</v>
      </c>
      <c r="I124" s="34">
        <v>27</v>
      </c>
      <c r="J124" s="34">
        <v>1266033.6100000001</v>
      </c>
      <c r="K124" s="34">
        <v>25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38680173.890000001</v>
      </c>
      <c r="C125" s="34">
        <v>127</v>
      </c>
      <c r="D125" s="34">
        <v>12624766.470000001</v>
      </c>
      <c r="E125" s="34">
        <v>108</v>
      </c>
      <c r="F125" s="34">
        <v>694813.99999999988</v>
      </c>
      <c r="G125" s="34">
        <v>33</v>
      </c>
      <c r="H125" s="34">
        <v>38113717.759999998</v>
      </c>
      <c r="I125" s="34">
        <v>113</v>
      </c>
      <c r="J125" s="34">
        <v>12710871.25</v>
      </c>
      <c r="K125" s="34">
        <v>97</v>
      </c>
      <c r="L125" s="34">
        <v>1690238.999999997</v>
      </c>
      <c r="M125" s="34">
        <v>31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209958190.31999999</v>
      </c>
      <c r="C126" s="34">
        <v>148</v>
      </c>
      <c r="D126" s="34">
        <v>25513554.399999999</v>
      </c>
      <c r="E126" s="34">
        <v>129</v>
      </c>
      <c r="F126" s="34">
        <v>430197.66666666651</v>
      </c>
      <c r="G126" s="34">
        <v>35</v>
      </c>
      <c r="H126" s="34">
        <v>153212635.13999999</v>
      </c>
      <c r="I126" s="34">
        <v>138</v>
      </c>
      <c r="J126" s="34">
        <v>21989797.809999999</v>
      </c>
      <c r="K126" s="34">
        <v>122</v>
      </c>
      <c r="L126" s="34">
        <v>739308.83333333395</v>
      </c>
      <c r="M126" s="34">
        <v>31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98827935.319999993</v>
      </c>
      <c r="C127" s="34">
        <v>57</v>
      </c>
      <c r="D127" s="34">
        <v>22114836.949999999</v>
      </c>
      <c r="E127" s="34">
        <v>53</v>
      </c>
      <c r="F127" s="34">
        <v>155155.33333333337</v>
      </c>
      <c r="G127" s="34">
        <v>21</v>
      </c>
      <c r="H127" s="34">
        <v>91833526.159999996</v>
      </c>
      <c r="I127" s="34">
        <v>62</v>
      </c>
      <c r="J127" s="34">
        <v>22363258.219999999</v>
      </c>
      <c r="K127" s="34">
        <v>56</v>
      </c>
      <c r="L127" s="34">
        <v>159754.16666666663</v>
      </c>
      <c r="M127" s="34">
        <v>21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84661003.180000007</v>
      </c>
      <c r="C128" s="34">
        <v>153</v>
      </c>
      <c r="D128" s="34">
        <v>18989577.530000001</v>
      </c>
      <c r="E128" s="34">
        <v>138</v>
      </c>
      <c r="F128" s="34">
        <v>320100.66666666692</v>
      </c>
      <c r="G128" s="34">
        <v>48</v>
      </c>
      <c r="H128" s="34">
        <v>76094938.120000005</v>
      </c>
      <c r="I128" s="34">
        <v>157</v>
      </c>
      <c r="J128" s="34">
        <v>17312442.050000001</v>
      </c>
      <c r="K128" s="34">
        <v>144</v>
      </c>
      <c r="L128" s="34">
        <v>268008</v>
      </c>
      <c r="M128" s="34">
        <v>48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660737.77</v>
      </c>
      <c r="C129" s="34">
        <v>14</v>
      </c>
      <c r="D129" s="34">
        <v>0</v>
      </c>
      <c r="E129" s="34">
        <v>0</v>
      </c>
      <c r="F129" s="34">
        <v>0</v>
      </c>
      <c r="G129" s="34">
        <v>0</v>
      </c>
      <c r="H129" s="34">
        <v>608582.48</v>
      </c>
      <c r="I129" s="34">
        <v>13</v>
      </c>
      <c r="J129" s="34">
        <v>0</v>
      </c>
      <c r="K129" s="34">
        <v>0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96038242.069999993</v>
      </c>
      <c r="C130" s="34">
        <v>177</v>
      </c>
      <c r="D130" s="34">
        <v>56608893.909999996</v>
      </c>
      <c r="E130" s="34">
        <v>168</v>
      </c>
      <c r="F130" s="34">
        <v>751723.16666666605</v>
      </c>
      <c r="G130" s="34">
        <v>33</v>
      </c>
      <c r="H130" s="34">
        <v>72453838.349999994</v>
      </c>
      <c r="I130" s="34">
        <v>168</v>
      </c>
      <c r="J130" s="34">
        <v>41171257.460000001</v>
      </c>
      <c r="K130" s="34">
        <v>155</v>
      </c>
      <c r="L130" s="34">
        <v>651222.83333333326</v>
      </c>
      <c r="M130" s="34">
        <v>38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959296.67</v>
      </c>
      <c r="C131" s="34">
        <v>15</v>
      </c>
      <c r="D131" s="34">
        <v>176545.57</v>
      </c>
      <c r="E131" s="34">
        <v>14</v>
      </c>
      <c r="F131" s="34">
        <v>0</v>
      </c>
      <c r="G131" s="34">
        <v>0</v>
      </c>
      <c r="H131" s="34">
        <v>570031.89</v>
      </c>
      <c r="I131" s="34">
        <v>15</v>
      </c>
      <c r="J131" s="34">
        <v>159236.99</v>
      </c>
      <c r="K131" s="34">
        <v>14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49297187.840000004</v>
      </c>
      <c r="C132" s="34">
        <v>10</v>
      </c>
      <c r="D132" s="34">
        <v>0</v>
      </c>
      <c r="E132" s="34">
        <v>0</v>
      </c>
      <c r="F132" s="34">
        <v>0</v>
      </c>
      <c r="G132" s="34">
        <v>0</v>
      </c>
      <c r="H132" s="34">
        <v>30078522.399999999</v>
      </c>
      <c r="I132" s="34">
        <v>10</v>
      </c>
      <c r="J132" s="34">
        <v>0</v>
      </c>
      <c r="K132" s="34">
        <v>0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45720171.229999997</v>
      </c>
      <c r="C133" s="34">
        <v>82</v>
      </c>
      <c r="D133" s="34">
        <v>5099494.03</v>
      </c>
      <c r="E133" s="34">
        <v>68</v>
      </c>
      <c r="F133" s="34">
        <v>103348.50000000004</v>
      </c>
      <c r="G133" s="34">
        <v>12</v>
      </c>
      <c r="H133" s="34">
        <v>36364610.689999998</v>
      </c>
      <c r="I133" s="34">
        <v>86</v>
      </c>
      <c r="J133" s="34">
        <v>5654236.6399999997</v>
      </c>
      <c r="K133" s="34">
        <v>71</v>
      </c>
      <c r="L133" s="34">
        <v>89692.833333333372</v>
      </c>
      <c r="M133" s="34">
        <v>13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3467051.74</v>
      </c>
      <c r="C134" s="34">
        <v>33</v>
      </c>
      <c r="D134" s="34">
        <v>1342371.27</v>
      </c>
      <c r="E134" s="34">
        <v>28</v>
      </c>
      <c r="F134" s="34">
        <v>13775.000000000002</v>
      </c>
      <c r="G134" s="34">
        <v>14</v>
      </c>
      <c r="H134" s="34">
        <v>3396277.32</v>
      </c>
      <c r="I134" s="34">
        <v>32</v>
      </c>
      <c r="J134" s="34">
        <v>1517234.69</v>
      </c>
      <c r="K134" s="34">
        <v>26</v>
      </c>
      <c r="L134" s="34">
        <v>25826.333333333336</v>
      </c>
      <c r="M134" s="34">
        <v>12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3921906.64</v>
      </c>
      <c r="C135" s="34">
        <v>13</v>
      </c>
      <c r="D135" s="34">
        <v>650641.56999999995</v>
      </c>
      <c r="E135" s="34">
        <v>12</v>
      </c>
      <c r="F135" s="34">
        <v>0</v>
      </c>
      <c r="G135" s="34">
        <v>0</v>
      </c>
      <c r="H135" s="34">
        <v>3888091.67</v>
      </c>
      <c r="I135" s="34">
        <v>14</v>
      </c>
      <c r="J135" s="34">
        <v>668254.93999999994</v>
      </c>
      <c r="K135" s="34">
        <v>13</v>
      </c>
      <c r="L135" s="34">
        <v>0</v>
      </c>
      <c r="M135" s="34">
        <v>0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10402898.779999999</v>
      </c>
      <c r="C136" s="34">
        <v>20</v>
      </c>
      <c r="D136" s="34">
        <v>912746.66</v>
      </c>
      <c r="E136" s="34">
        <v>17</v>
      </c>
      <c r="F136" s="34">
        <v>401254.33333333296</v>
      </c>
      <c r="G136" s="34">
        <v>10</v>
      </c>
      <c r="H136" s="34">
        <v>7607386.5800000001</v>
      </c>
      <c r="I136" s="34">
        <v>22</v>
      </c>
      <c r="J136" s="34">
        <v>956793.15</v>
      </c>
      <c r="K136" s="34">
        <v>20</v>
      </c>
      <c r="L136" s="34">
        <v>0</v>
      </c>
      <c r="M136" s="34">
        <v>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147438.92000000001</v>
      </c>
      <c r="C137" s="34">
        <v>14</v>
      </c>
      <c r="D137" s="34">
        <v>73024.34</v>
      </c>
      <c r="E137" s="34">
        <v>14</v>
      </c>
      <c r="F137" s="34">
        <v>0</v>
      </c>
      <c r="G137" s="34">
        <v>0</v>
      </c>
      <c r="H137" s="34">
        <v>317435.95</v>
      </c>
      <c r="I137" s="34">
        <v>17</v>
      </c>
      <c r="J137" s="34">
        <v>138292.09</v>
      </c>
      <c r="K137" s="34">
        <v>15</v>
      </c>
      <c r="L137" s="34">
        <v>0</v>
      </c>
      <c r="M137" s="34">
        <v>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797900.01</v>
      </c>
      <c r="C138" s="34">
        <v>22</v>
      </c>
      <c r="D138" s="34">
        <v>256837.32</v>
      </c>
      <c r="E138" s="34">
        <v>17</v>
      </c>
      <c r="F138" s="34">
        <v>0</v>
      </c>
      <c r="G138" s="34">
        <v>0</v>
      </c>
      <c r="H138" s="34">
        <v>6033683.4199999999</v>
      </c>
      <c r="I138" s="34">
        <v>24</v>
      </c>
      <c r="J138" s="34">
        <v>752564.17</v>
      </c>
      <c r="K138" s="34">
        <v>21</v>
      </c>
      <c r="L138" s="34">
        <v>0</v>
      </c>
      <c r="M138" s="34">
        <v>0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26907164.460000001</v>
      </c>
      <c r="C139" s="34">
        <v>68</v>
      </c>
      <c r="D139" s="34">
        <v>4050574.62</v>
      </c>
      <c r="E139" s="34">
        <v>58</v>
      </c>
      <c r="F139" s="34">
        <v>507552.83333333331</v>
      </c>
      <c r="G139" s="34">
        <v>10</v>
      </c>
      <c r="H139" s="34">
        <v>25615263.379999999</v>
      </c>
      <c r="I139" s="34">
        <v>70</v>
      </c>
      <c r="J139" s="34">
        <v>3941328.6</v>
      </c>
      <c r="K139" s="34">
        <v>58</v>
      </c>
      <c r="L139" s="34">
        <v>608139.16666666628</v>
      </c>
      <c r="M139" s="34">
        <v>11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4753996.78</v>
      </c>
      <c r="C140" s="34">
        <v>20</v>
      </c>
      <c r="D140" s="34">
        <v>771980.09</v>
      </c>
      <c r="E140" s="34">
        <v>18</v>
      </c>
      <c r="F140" s="34">
        <v>0</v>
      </c>
      <c r="G140" s="34">
        <v>0</v>
      </c>
      <c r="H140" s="34">
        <v>3932021.92</v>
      </c>
      <c r="I140" s="34">
        <v>23</v>
      </c>
      <c r="J140" s="34">
        <v>715764.4</v>
      </c>
      <c r="K140" s="34">
        <v>20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27415263.27</v>
      </c>
      <c r="C141" s="34">
        <v>96</v>
      </c>
      <c r="D141" s="34">
        <v>8682959.9499999993</v>
      </c>
      <c r="E141" s="34">
        <v>81</v>
      </c>
      <c r="F141" s="34">
        <v>506233.00000000035</v>
      </c>
      <c r="G141" s="34">
        <v>10</v>
      </c>
      <c r="H141" s="34">
        <v>25447298.82</v>
      </c>
      <c r="I141" s="34">
        <v>96</v>
      </c>
      <c r="J141" s="34">
        <v>8197598.04</v>
      </c>
      <c r="K141" s="34">
        <v>81</v>
      </c>
      <c r="L141" s="34">
        <v>462684.33333333331</v>
      </c>
      <c r="M141" s="34">
        <v>10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3456626.18</v>
      </c>
      <c r="C142" s="34">
        <v>14</v>
      </c>
      <c r="D142" s="34">
        <v>1111826.78</v>
      </c>
      <c r="E142" s="34">
        <v>14</v>
      </c>
      <c r="F142" s="34">
        <v>0</v>
      </c>
      <c r="G142" s="34">
        <v>0</v>
      </c>
      <c r="H142" s="34">
        <v>2493436.29</v>
      </c>
      <c r="I142" s="34">
        <v>15</v>
      </c>
      <c r="J142" s="34">
        <v>1026095.77</v>
      </c>
      <c r="K142" s="34">
        <v>15</v>
      </c>
      <c r="L142" s="34">
        <v>0</v>
      </c>
      <c r="M142" s="34">
        <v>0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552646.55000000005</v>
      </c>
      <c r="C143" s="34">
        <v>10</v>
      </c>
      <c r="D143" s="34">
        <v>0</v>
      </c>
      <c r="E143" s="34">
        <v>0</v>
      </c>
      <c r="F143" s="34">
        <v>0</v>
      </c>
      <c r="G143" s="34">
        <v>0</v>
      </c>
      <c r="H143" s="34">
        <v>411926.28</v>
      </c>
      <c r="I143" s="34">
        <v>10</v>
      </c>
      <c r="J143" s="34">
        <v>0</v>
      </c>
      <c r="K143" s="34">
        <v>0</v>
      </c>
      <c r="L143" s="34">
        <v>0</v>
      </c>
      <c r="M143" s="34">
        <v>0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40786211.869999997</v>
      </c>
      <c r="C144" s="34">
        <v>36</v>
      </c>
      <c r="D144" s="34">
        <v>19740241.559999999</v>
      </c>
      <c r="E144" s="34">
        <v>34</v>
      </c>
      <c r="F144" s="34">
        <v>0</v>
      </c>
      <c r="G144" s="34">
        <v>0</v>
      </c>
      <c r="H144" s="34">
        <v>27151244.34</v>
      </c>
      <c r="I144" s="34">
        <v>40</v>
      </c>
      <c r="J144" s="34">
        <v>12981969.390000001</v>
      </c>
      <c r="K144" s="34">
        <v>36</v>
      </c>
      <c r="L144" s="34">
        <v>0</v>
      </c>
      <c r="M144" s="34">
        <v>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33136921.93</v>
      </c>
      <c r="C145" s="34">
        <v>130</v>
      </c>
      <c r="D145" s="34">
        <v>10617772.9</v>
      </c>
      <c r="E145" s="34">
        <v>120</v>
      </c>
      <c r="F145" s="34">
        <v>1494943</v>
      </c>
      <c r="G145" s="34">
        <v>17</v>
      </c>
      <c r="H145" s="34">
        <v>33344976.32</v>
      </c>
      <c r="I145" s="34">
        <v>128</v>
      </c>
      <c r="J145" s="34">
        <v>9305515.6099999994</v>
      </c>
      <c r="K145" s="34">
        <v>118</v>
      </c>
      <c r="L145" s="34">
        <v>2343143.8333333367</v>
      </c>
      <c r="M145" s="34">
        <v>19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931869.68</v>
      </c>
      <c r="C146" s="34">
        <v>11</v>
      </c>
      <c r="D146" s="34">
        <v>0</v>
      </c>
      <c r="E146" s="34">
        <v>0</v>
      </c>
      <c r="F146" s="34">
        <v>0</v>
      </c>
      <c r="G146" s="34">
        <v>0</v>
      </c>
      <c r="H146" s="34">
        <v>552482.26</v>
      </c>
      <c r="I146" s="34">
        <v>11</v>
      </c>
      <c r="J146" s="34">
        <v>0</v>
      </c>
      <c r="K146" s="34">
        <v>0</v>
      </c>
      <c r="L146" s="34">
        <v>0</v>
      </c>
      <c r="M146" s="34">
        <v>0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4959993.42</v>
      </c>
      <c r="C147" s="34">
        <v>33</v>
      </c>
      <c r="D147" s="34">
        <v>980545.8</v>
      </c>
      <c r="E147" s="34">
        <v>31</v>
      </c>
      <c r="F147" s="34">
        <v>122426.33333333327</v>
      </c>
      <c r="G147" s="34">
        <v>12</v>
      </c>
      <c r="H147" s="34">
        <v>4958956.41</v>
      </c>
      <c r="I147" s="34">
        <v>34</v>
      </c>
      <c r="J147" s="34">
        <v>878205.11</v>
      </c>
      <c r="K147" s="34">
        <v>30</v>
      </c>
      <c r="L147" s="34">
        <v>130186.33333333337</v>
      </c>
      <c r="M147" s="34">
        <v>11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533130.75</v>
      </c>
      <c r="C148" s="34">
        <v>12</v>
      </c>
      <c r="D148" s="34">
        <v>0</v>
      </c>
      <c r="E148" s="34">
        <v>0</v>
      </c>
      <c r="F148" s="34">
        <v>0</v>
      </c>
      <c r="G148" s="34">
        <v>0</v>
      </c>
      <c r="H148" s="34">
        <v>440040.01</v>
      </c>
      <c r="I148" s="34">
        <v>12</v>
      </c>
      <c r="J148" s="34">
        <v>0</v>
      </c>
      <c r="K148" s="34">
        <v>0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14785112.74</v>
      </c>
      <c r="C149" s="34">
        <v>26</v>
      </c>
      <c r="D149" s="34">
        <v>2844675.03</v>
      </c>
      <c r="E149" s="34">
        <v>23</v>
      </c>
      <c r="F149" s="34">
        <v>0</v>
      </c>
      <c r="G149" s="34">
        <v>0</v>
      </c>
      <c r="H149" s="34">
        <v>19335061.829999998</v>
      </c>
      <c r="I149" s="34">
        <v>26</v>
      </c>
      <c r="J149" s="34">
        <v>2566390.7400000002</v>
      </c>
      <c r="K149" s="34">
        <v>22</v>
      </c>
      <c r="L149" s="34">
        <v>32786.833333333321</v>
      </c>
      <c r="M149" s="34">
        <v>11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4646286.88</v>
      </c>
      <c r="C150" s="34">
        <v>13</v>
      </c>
      <c r="D150" s="34">
        <v>0</v>
      </c>
      <c r="E150" s="34">
        <v>0</v>
      </c>
      <c r="F150" s="34">
        <v>0</v>
      </c>
      <c r="G150" s="34">
        <v>0</v>
      </c>
      <c r="H150" s="34">
        <v>2572398.46</v>
      </c>
      <c r="I150" s="34">
        <v>12</v>
      </c>
      <c r="J150" s="34">
        <v>0</v>
      </c>
      <c r="K150" s="34">
        <v>0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5241462.79</v>
      </c>
      <c r="C151" s="34">
        <v>15</v>
      </c>
      <c r="D151" s="34">
        <v>193067.51999999999</v>
      </c>
      <c r="E151" s="34">
        <v>10</v>
      </c>
      <c r="F151" s="34">
        <v>0</v>
      </c>
      <c r="G151" s="34">
        <v>0</v>
      </c>
      <c r="H151" s="34">
        <v>4805587.96</v>
      </c>
      <c r="I151" s="34">
        <v>21</v>
      </c>
      <c r="J151" s="34">
        <v>218912.01</v>
      </c>
      <c r="K151" s="34">
        <v>17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31690729.780000001</v>
      </c>
      <c r="C152" s="34">
        <v>24</v>
      </c>
      <c r="D152" s="34">
        <v>1953049.65</v>
      </c>
      <c r="E152" s="34">
        <v>23</v>
      </c>
      <c r="F152" s="34">
        <v>0</v>
      </c>
      <c r="G152" s="34">
        <v>0</v>
      </c>
      <c r="H152" s="34">
        <v>31376161.77</v>
      </c>
      <c r="I152" s="34">
        <v>28</v>
      </c>
      <c r="J152" s="34">
        <v>1659149.03</v>
      </c>
      <c r="K152" s="34">
        <v>26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365614.05</v>
      </c>
      <c r="C153" s="34">
        <v>11</v>
      </c>
      <c r="D153" s="34">
        <v>0</v>
      </c>
      <c r="E153" s="34">
        <v>0</v>
      </c>
      <c r="F153" s="34">
        <v>0</v>
      </c>
      <c r="G153" s="34">
        <v>0</v>
      </c>
      <c r="H153" s="34">
        <v>179726.47</v>
      </c>
      <c r="I153" s="34">
        <v>11</v>
      </c>
      <c r="J153" s="34">
        <v>0</v>
      </c>
      <c r="K153" s="34">
        <v>0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0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1116803.71</v>
      </c>
      <c r="I154" s="34">
        <v>10</v>
      </c>
      <c r="J154" s="34">
        <v>0</v>
      </c>
      <c r="K154" s="34">
        <v>0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960673.88</v>
      </c>
      <c r="C155" s="34">
        <v>20</v>
      </c>
      <c r="D155" s="34">
        <v>214425.25</v>
      </c>
      <c r="E155" s="34">
        <v>16</v>
      </c>
      <c r="F155" s="34">
        <v>0</v>
      </c>
      <c r="G155" s="34">
        <v>0</v>
      </c>
      <c r="H155" s="34">
        <v>1099231.3500000001</v>
      </c>
      <c r="I155" s="34">
        <v>22</v>
      </c>
      <c r="J155" s="34">
        <v>266893.75</v>
      </c>
      <c r="K155" s="34">
        <v>19</v>
      </c>
      <c r="L155" s="34">
        <v>0</v>
      </c>
      <c r="M155" s="34">
        <v>0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4175447.56</v>
      </c>
      <c r="C156" s="34">
        <v>25</v>
      </c>
      <c r="D156" s="34">
        <v>1233312.83</v>
      </c>
      <c r="E156" s="34">
        <v>22</v>
      </c>
      <c r="F156" s="34">
        <v>0</v>
      </c>
      <c r="G156" s="34">
        <v>0</v>
      </c>
      <c r="H156" s="34">
        <v>3680684.84</v>
      </c>
      <c r="I156" s="34">
        <v>29</v>
      </c>
      <c r="J156" s="34">
        <v>1127195.02</v>
      </c>
      <c r="K156" s="34">
        <v>24</v>
      </c>
      <c r="L156" s="34">
        <v>0</v>
      </c>
      <c r="M156" s="34">
        <v>0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239125822.94</v>
      </c>
      <c r="C157" s="34">
        <v>353</v>
      </c>
      <c r="D157" s="34">
        <v>88492041</v>
      </c>
      <c r="E157" s="34">
        <v>310</v>
      </c>
      <c r="F157" s="34">
        <v>4817116.0000000009</v>
      </c>
      <c r="G157" s="34">
        <v>117</v>
      </c>
      <c r="H157" s="34">
        <v>227950468.62</v>
      </c>
      <c r="I157" s="34">
        <v>352</v>
      </c>
      <c r="J157" s="34">
        <v>93158860.400000006</v>
      </c>
      <c r="K157" s="34">
        <v>305</v>
      </c>
      <c r="L157" s="34">
        <v>5383610.166666667</v>
      </c>
      <c r="M157" s="34">
        <v>124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22135977.969999999</v>
      </c>
      <c r="C158" s="34">
        <v>63</v>
      </c>
      <c r="D158" s="34">
        <v>10440244.130000001</v>
      </c>
      <c r="E158" s="34">
        <v>59</v>
      </c>
      <c r="F158" s="34">
        <v>45336.666666666642</v>
      </c>
      <c r="G158" s="34">
        <v>10</v>
      </c>
      <c r="H158" s="34">
        <v>17806064.710000001</v>
      </c>
      <c r="I158" s="34">
        <v>60</v>
      </c>
      <c r="J158" s="34">
        <v>7921068.3799999999</v>
      </c>
      <c r="K158" s="34">
        <v>56</v>
      </c>
      <c r="L158" s="34">
        <v>88159.833333333358</v>
      </c>
      <c r="M158" s="34">
        <v>13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9188638.5600000005</v>
      </c>
      <c r="C159" s="34">
        <v>44</v>
      </c>
      <c r="D159" s="34">
        <v>2651465.6</v>
      </c>
      <c r="E159" s="34">
        <v>35</v>
      </c>
      <c r="F159" s="34">
        <v>63640.333333333328</v>
      </c>
      <c r="G159" s="34">
        <v>21</v>
      </c>
      <c r="H159" s="34">
        <v>9194199.5399999991</v>
      </c>
      <c r="I159" s="34">
        <v>47</v>
      </c>
      <c r="J159" s="34">
        <v>2829138.57</v>
      </c>
      <c r="K159" s="34">
        <v>37</v>
      </c>
      <c r="L159" s="34">
        <v>76321.833333333358</v>
      </c>
      <c r="M159" s="34">
        <v>22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5393828.7000000002</v>
      </c>
      <c r="C160" s="34">
        <v>21</v>
      </c>
      <c r="D160" s="34">
        <v>2054597.86</v>
      </c>
      <c r="E160" s="34">
        <v>20</v>
      </c>
      <c r="F160" s="34">
        <v>0</v>
      </c>
      <c r="G160" s="34">
        <v>0</v>
      </c>
      <c r="H160" s="34">
        <v>3544621.04</v>
      </c>
      <c r="I160" s="34">
        <v>18</v>
      </c>
      <c r="J160" s="34">
        <v>2106294.23</v>
      </c>
      <c r="K160" s="34">
        <v>14</v>
      </c>
      <c r="L160" s="34">
        <v>0</v>
      </c>
      <c r="M160" s="34">
        <v>0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41851607.359999999</v>
      </c>
      <c r="C161" s="34">
        <v>75</v>
      </c>
      <c r="D161" s="34">
        <v>2950447.41</v>
      </c>
      <c r="E161" s="34">
        <v>65</v>
      </c>
      <c r="F161" s="34">
        <v>0</v>
      </c>
      <c r="G161" s="34">
        <v>0</v>
      </c>
      <c r="H161" s="34">
        <v>34203136.93</v>
      </c>
      <c r="I161" s="34">
        <v>74</v>
      </c>
      <c r="J161" s="34">
        <v>3259515</v>
      </c>
      <c r="K161" s="34">
        <v>67</v>
      </c>
      <c r="L161" s="34">
        <v>584501.33333333291</v>
      </c>
      <c r="M161" s="34">
        <v>12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2139026.5099999998</v>
      </c>
      <c r="C162" s="34">
        <v>21</v>
      </c>
      <c r="D162" s="34">
        <v>535048.4</v>
      </c>
      <c r="E162" s="34">
        <v>19</v>
      </c>
      <c r="F162" s="34">
        <v>0</v>
      </c>
      <c r="G162" s="34">
        <v>0</v>
      </c>
      <c r="H162" s="34">
        <v>1345515.14</v>
      </c>
      <c r="I162" s="34">
        <v>22</v>
      </c>
      <c r="J162" s="34">
        <v>561813.41</v>
      </c>
      <c r="K162" s="34">
        <v>20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24040206.84</v>
      </c>
      <c r="C163" s="34">
        <v>100</v>
      </c>
      <c r="D163" s="34">
        <v>5804088.0999999996</v>
      </c>
      <c r="E163" s="34">
        <v>88</v>
      </c>
      <c r="F163" s="34">
        <v>508614.99999999965</v>
      </c>
      <c r="G163" s="34">
        <v>26</v>
      </c>
      <c r="H163" s="34">
        <v>19366894.760000002</v>
      </c>
      <c r="I163" s="34">
        <v>98</v>
      </c>
      <c r="J163" s="34">
        <v>4846127.3499999996</v>
      </c>
      <c r="K163" s="34">
        <v>83</v>
      </c>
      <c r="L163" s="34">
        <v>237584.6666666664</v>
      </c>
      <c r="M163" s="34">
        <v>24</v>
      </c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214</v>
      </c>
      <c r="B2" s="39">
        <v>239395246.16</v>
      </c>
      <c r="C2" s="35">
        <v>575</v>
      </c>
      <c r="D2" s="39">
        <v>44588624.490000002</v>
      </c>
      <c r="E2" s="35">
        <v>495</v>
      </c>
      <c r="F2" s="39">
        <v>1414745.4999999995</v>
      </c>
      <c r="G2" s="35">
        <v>83</v>
      </c>
      <c r="H2" s="39">
        <v>207677256.25</v>
      </c>
      <c r="I2" s="35">
        <v>589</v>
      </c>
      <c r="J2" s="39">
        <v>39911757.560000002</v>
      </c>
      <c r="K2" s="35">
        <v>502</v>
      </c>
      <c r="L2" s="39">
        <v>1344591.9999999993</v>
      </c>
      <c r="M2" s="36">
        <v>90</v>
      </c>
      <c r="N2" s="34"/>
    </row>
    <row r="3" spans="1:14" x14ac:dyDescent="0.25">
      <c r="A3" s="34" t="s">
        <v>215</v>
      </c>
      <c r="B3" s="39">
        <v>300884608.82999998</v>
      </c>
      <c r="C3" s="35">
        <v>639</v>
      </c>
      <c r="D3" s="39">
        <v>85053015.549999997</v>
      </c>
      <c r="E3" s="35">
        <v>565</v>
      </c>
      <c r="F3" s="39">
        <v>2114572.1666666665</v>
      </c>
      <c r="G3" s="35">
        <v>109</v>
      </c>
      <c r="H3" s="39">
        <v>275910099.19</v>
      </c>
      <c r="I3" s="35">
        <v>632</v>
      </c>
      <c r="J3" s="39">
        <v>82378582.329999998</v>
      </c>
      <c r="K3" s="35">
        <v>558</v>
      </c>
      <c r="L3" s="39">
        <v>1603909.3333333326</v>
      </c>
      <c r="M3" s="36">
        <v>121</v>
      </c>
      <c r="N3" s="34"/>
    </row>
    <row r="4" spans="1:14" x14ac:dyDescent="0.25">
      <c r="A4" s="34" t="s">
        <v>216</v>
      </c>
      <c r="B4" s="39">
        <v>160878664.69</v>
      </c>
      <c r="C4" s="35">
        <v>437</v>
      </c>
      <c r="D4" s="39">
        <v>37273722.140000001</v>
      </c>
      <c r="E4" s="35">
        <v>385</v>
      </c>
      <c r="F4" s="39">
        <v>695056.66666666733</v>
      </c>
      <c r="G4" s="35">
        <v>112</v>
      </c>
      <c r="H4" s="39">
        <v>148584746.09999999</v>
      </c>
      <c r="I4" s="35">
        <v>441</v>
      </c>
      <c r="J4" s="39">
        <v>36179740.68</v>
      </c>
      <c r="K4" s="35">
        <v>394</v>
      </c>
      <c r="L4" s="39">
        <v>708991.16666666663</v>
      </c>
      <c r="M4" s="36">
        <v>107</v>
      </c>
      <c r="N4" s="34"/>
    </row>
    <row r="5" spans="1:14" x14ac:dyDescent="0.25">
      <c r="A5" s="34" t="s">
        <v>217</v>
      </c>
      <c r="B5" s="39">
        <v>1748895412.8099999</v>
      </c>
      <c r="C5" s="40">
        <v>2448</v>
      </c>
      <c r="D5" s="39">
        <v>430700413.16000003</v>
      </c>
      <c r="E5" s="40">
        <v>2145</v>
      </c>
      <c r="F5" s="39">
        <v>14565163.000000004</v>
      </c>
      <c r="G5" s="35">
        <v>563</v>
      </c>
      <c r="H5" s="39">
        <v>1562764939.6099999</v>
      </c>
      <c r="I5" s="40">
        <v>2484</v>
      </c>
      <c r="J5" s="39">
        <v>406813191.82999998</v>
      </c>
      <c r="K5" s="40">
        <v>2145</v>
      </c>
      <c r="L5" s="39">
        <v>14980724.333333332</v>
      </c>
      <c r="M5" s="36">
        <v>601</v>
      </c>
      <c r="N5" s="34"/>
    </row>
    <row r="6" spans="1:14" x14ac:dyDescent="0.25">
      <c r="A6" s="34" t="s">
        <v>218</v>
      </c>
      <c r="B6" s="39">
        <v>5181699.6100000003</v>
      </c>
      <c r="C6" s="35">
        <v>52</v>
      </c>
      <c r="D6" s="39">
        <v>1463290.26</v>
      </c>
      <c r="E6" s="35">
        <v>44</v>
      </c>
      <c r="F6" s="34">
        <v>0</v>
      </c>
      <c r="G6" s="35">
        <v>0</v>
      </c>
      <c r="H6" s="39">
        <v>5089156.83</v>
      </c>
      <c r="I6" s="35">
        <v>56</v>
      </c>
      <c r="J6" s="39">
        <v>1679298.29</v>
      </c>
      <c r="K6" s="35">
        <v>47</v>
      </c>
      <c r="L6" s="34">
        <v>9118.1666666666642</v>
      </c>
      <c r="M6" s="36">
        <v>12</v>
      </c>
      <c r="N6" s="34"/>
    </row>
    <row r="7" spans="1:14" x14ac:dyDescent="0.25">
      <c r="A7" s="34" t="s">
        <v>219</v>
      </c>
      <c r="B7" s="39">
        <v>435381192.99000001</v>
      </c>
      <c r="C7" s="35">
        <v>534</v>
      </c>
      <c r="D7" s="39">
        <v>67536934.549999997</v>
      </c>
      <c r="E7" s="35">
        <v>475</v>
      </c>
      <c r="F7" s="39">
        <v>1059306.9999999998</v>
      </c>
      <c r="G7" s="35">
        <v>106</v>
      </c>
      <c r="H7" s="39">
        <v>349722905.80000001</v>
      </c>
      <c r="I7" s="35">
        <v>540</v>
      </c>
      <c r="J7" s="39">
        <v>64725473.899999999</v>
      </c>
      <c r="K7" s="35">
        <v>480</v>
      </c>
      <c r="L7" s="39">
        <v>1478237.5000000009</v>
      </c>
      <c r="M7" s="36">
        <v>107</v>
      </c>
      <c r="N7" s="34"/>
    </row>
    <row r="8" spans="1:14" x14ac:dyDescent="0.25">
      <c r="A8" s="34" t="s">
        <v>220</v>
      </c>
      <c r="B8" s="39">
        <v>12478808.91</v>
      </c>
      <c r="C8" s="35">
        <v>77</v>
      </c>
      <c r="D8" s="39">
        <v>2906747.15</v>
      </c>
      <c r="E8" s="35">
        <v>69</v>
      </c>
      <c r="F8" s="34">
        <v>0</v>
      </c>
      <c r="G8" s="35">
        <v>0</v>
      </c>
      <c r="H8" s="39">
        <v>10436329.460000001</v>
      </c>
      <c r="I8" s="35">
        <v>80</v>
      </c>
      <c r="J8" s="39">
        <v>2996580.54</v>
      </c>
      <c r="K8" s="35">
        <v>70</v>
      </c>
      <c r="L8" s="34">
        <v>0</v>
      </c>
      <c r="M8" s="36">
        <v>0</v>
      </c>
      <c r="N8" s="34"/>
    </row>
    <row r="9" spans="1:14" x14ac:dyDescent="0.25">
      <c r="A9" s="34" t="s">
        <v>221</v>
      </c>
      <c r="B9" s="39">
        <v>255706067.24000001</v>
      </c>
      <c r="C9" s="35">
        <v>493</v>
      </c>
      <c r="D9" s="39">
        <v>102233084.78</v>
      </c>
      <c r="E9" s="35">
        <v>457</v>
      </c>
      <c r="F9" s="39">
        <v>1867863.1666666663</v>
      </c>
      <c r="G9" s="35">
        <v>97</v>
      </c>
      <c r="H9" s="39">
        <v>210658056.55000001</v>
      </c>
      <c r="I9" s="35">
        <v>491</v>
      </c>
      <c r="J9" s="39">
        <v>82484064.230000004</v>
      </c>
      <c r="K9" s="35">
        <v>447</v>
      </c>
      <c r="L9" s="39">
        <v>1265277.3333333335</v>
      </c>
      <c r="M9" s="36">
        <v>102</v>
      </c>
      <c r="N9" s="34"/>
    </row>
    <row r="10" spans="1:14" x14ac:dyDescent="0.25">
      <c r="A10" s="34" t="s">
        <v>222</v>
      </c>
      <c r="B10" s="39">
        <v>119836066.62</v>
      </c>
      <c r="C10" s="35">
        <v>346</v>
      </c>
      <c r="D10" s="39">
        <v>14577919.560000001</v>
      </c>
      <c r="E10" s="35">
        <v>303</v>
      </c>
      <c r="F10" s="39">
        <v>575603.83333333302</v>
      </c>
      <c r="G10" s="35">
        <v>94</v>
      </c>
      <c r="H10" s="39">
        <v>101325489.92</v>
      </c>
      <c r="I10" s="35">
        <v>345</v>
      </c>
      <c r="J10" s="39">
        <v>14678824.84</v>
      </c>
      <c r="K10" s="35">
        <v>303</v>
      </c>
      <c r="L10" s="39">
        <v>630453.99999999988</v>
      </c>
      <c r="M10" s="36">
        <v>89</v>
      </c>
      <c r="N10" s="34"/>
    </row>
    <row r="11" spans="1:14" x14ac:dyDescent="0.25">
      <c r="A11" s="34" t="s">
        <v>223</v>
      </c>
      <c r="B11" s="39">
        <v>258932205.94</v>
      </c>
      <c r="C11" s="35">
        <v>454</v>
      </c>
      <c r="D11" s="39">
        <v>51935223.5</v>
      </c>
      <c r="E11" s="35">
        <v>384</v>
      </c>
      <c r="F11" s="39">
        <v>1466851.9999999993</v>
      </c>
      <c r="G11" s="35">
        <v>118</v>
      </c>
      <c r="H11" s="39">
        <v>214847123.62</v>
      </c>
      <c r="I11" s="35">
        <v>452</v>
      </c>
      <c r="J11" s="39">
        <v>46563874.219999999</v>
      </c>
      <c r="K11" s="35">
        <v>390</v>
      </c>
      <c r="L11" s="39">
        <v>1094044.3333333328</v>
      </c>
      <c r="M11" s="36">
        <v>123</v>
      </c>
      <c r="N11" s="34"/>
    </row>
    <row r="12" spans="1:14" x14ac:dyDescent="0.25">
      <c r="A12" s="34" t="s">
        <v>224</v>
      </c>
      <c r="B12" s="39">
        <v>4267565063.9699998</v>
      </c>
      <c r="C12" s="35">
        <v>10954</v>
      </c>
      <c r="D12" s="39">
        <v>805030400.57000005</v>
      </c>
      <c r="E12" s="35">
        <v>8823</v>
      </c>
      <c r="F12" s="39">
        <v>13810567.333333332</v>
      </c>
      <c r="G12" s="35">
        <v>524</v>
      </c>
      <c r="H12" s="39">
        <v>3687062682.0700002</v>
      </c>
      <c r="I12" s="35">
        <v>9798</v>
      </c>
      <c r="J12" s="39">
        <v>754384277.40999997</v>
      </c>
      <c r="K12" s="35">
        <v>7813</v>
      </c>
      <c r="L12" s="39">
        <v>14318398.33333333</v>
      </c>
      <c r="M12" s="36">
        <v>520</v>
      </c>
      <c r="N12" s="34"/>
    </row>
    <row r="13" spans="1:14" x14ac:dyDescent="0.25">
      <c r="A13" s="34" t="s">
        <v>225</v>
      </c>
      <c r="B13" s="39">
        <v>404346920.16000003</v>
      </c>
      <c r="C13" s="35">
        <v>946</v>
      </c>
      <c r="D13" s="39">
        <v>140425776.96000001</v>
      </c>
      <c r="E13" s="35">
        <v>837</v>
      </c>
      <c r="F13" s="39">
        <v>8777123.6666666716</v>
      </c>
      <c r="G13" s="35">
        <v>177</v>
      </c>
      <c r="H13" s="39">
        <v>370574891.94</v>
      </c>
      <c r="I13" s="35">
        <v>934</v>
      </c>
      <c r="J13" s="39">
        <v>128659520.78</v>
      </c>
      <c r="K13" s="35">
        <v>838</v>
      </c>
      <c r="L13" s="39">
        <v>6287930</v>
      </c>
      <c r="M13" s="36">
        <v>181</v>
      </c>
      <c r="N13" s="34"/>
    </row>
    <row r="14" spans="1:14" x14ac:dyDescent="0.25">
      <c r="A14" s="34" t="s">
        <v>226</v>
      </c>
      <c r="B14" s="39">
        <v>681717665.74000001</v>
      </c>
      <c r="C14" s="35">
        <v>999</v>
      </c>
      <c r="D14" s="39">
        <v>113787810.56999999</v>
      </c>
      <c r="E14" s="35">
        <v>889</v>
      </c>
      <c r="F14" s="39">
        <v>5462312.1666666679</v>
      </c>
      <c r="G14" s="35">
        <v>191</v>
      </c>
      <c r="H14" s="39">
        <v>575448876.12</v>
      </c>
      <c r="I14" s="35">
        <v>1038</v>
      </c>
      <c r="J14" s="39">
        <v>105380245.66</v>
      </c>
      <c r="K14" s="35">
        <v>922</v>
      </c>
      <c r="L14" s="39">
        <v>5737005.1666666698</v>
      </c>
      <c r="M14" s="36">
        <v>201</v>
      </c>
      <c r="N14" s="34"/>
    </row>
    <row r="15" spans="1:14" x14ac:dyDescent="0.25">
      <c r="A15" s="34" t="s">
        <v>227</v>
      </c>
      <c r="B15" s="39">
        <v>362952933.98000002</v>
      </c>
      <c r="C15" s="35">
        <v>754</v>
      </c>
      <c r="D15" s="39">
        <v>92557840.900000006</v>
      </c>
      <c r="E15" s="35">
        <v>661</v>
      </c>
      <c r="F15" s="39">
        <v>1587657.9999999995</v>
      </c>
      <c r="G15" s="35">
        <v>160</v>
      </c>
      <c r="H15" s="39">
        <v>308721575.41000003</v>
      </c>
      <c r="I15" s="35">
        <v>794</v>
      </c>
      <c r="J15" s="39">
        <v>77513559.650000006</v>
      </c>
      <c r="K15" s="35">
        <v>692</v>
      </c>
      <c r="L15" s="39">
        <v>1362347.833333333</v>
      </c>
      <c r="M15" s="36">
        <v>169</v>
      </c>
      <c r="N15" s="34"/>
    </row>
    <row r="16" spans="1:14" x14ac:dyDescent="0.25">
      <c r="A16" s="34" t="s">
        <v>228</v>
      </c>
      <c r="B16" s="34">
        <v>326922961.85000002</v>
      </c>
      <c r="C16" s="35">
        <v>893</v>
      </c>
      <c r="D16" s="34">
        <v>69332047.950000003</v>
      </c>
      <c r="E16" s="35">
        <v>782</v>
      </c>
      <c r="F16" s="34">
        <v>2623582.833333333</v>
      </c>
      <c r="G16" s="35">
        <v>251</v>
      </c>
      <c r="H16" s="34">
        <v>292899132.41000003</v>
      </c>
      <c r="I16" s="35">
        <v>886</v>
      </c>
      <c r="J16" s="34">
        <v>63149532.859999999</v>
      </c>
      <c r="K16" s="35">
        <v>763</v>
      </c>
      <c r="L16" s="34">
        <v>3136301.3333333302</v>
      </c>
      <c r="M16" s="36">
        <v>253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2022-06-15T12:59:38Z</dcterms:modified>
</cp:coreProperties>
</file>