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6AD6B707-4E5B-4FF0-AB59-525A706F4A66}" xr6:coauthVersionLast="45" xr6:coauthVersionMax="45" xr10:uidLastSave="{00000000-0000-0000-0000-000000000000}"/>
  <bookViews>
    <workbookView xWindow="585" yWindow="480" windowWidth="24465" windowHeight="1500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J346" i="3" s="1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J336" i="3" s="1"/>
  <c r="F336" i="3"/>
  <c r="E336" i="3"/>
  <c r="D336" i="3"/>
  <c r="C336" i="3"/>
  <c r="B336" i="3"/>
  <c r="I335" i="3"/>
  <c r="H335" i="3"/>
  <c r="G335" i="3"/>
  <c r="F335" i="3"/>
  <c r="E335" i="3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B328" i="3"/>
  <c r="I327" i="3"/>
  <c r="H327" i="3"/>
  <c r="G327" i="3"/>
  <c r="F327" i="3"/>
  <c r="E327" i="3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J324" i="3" s="1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I321" i="3"/>
  <c r="H321" i="3"/>
  <c r="G321" i="3"/>
  <c r="F321" i="3"/>
  <c r="E321" i="3"/>
  <c r="K321" i="3" s="1"/>
  <c r="D321" i="3"/>
  <c r="J321" i="3" s="1"/>
  <c r="C321" i="3"/>
  <c r="B321" i="3"/>
  <c r="K320" i="3"/>
  <c r="H320" i="3"/>
  <c r="G320" i="3"/>
  <c r="J320" i="3" s="1"/>
  <c r="F320" i="3"/>
  <c r="E320" i="3"/>
  <c r="D320" i="3"/>
  <c r="C320" i="3"/>
  <c r="B320" i="3"/>
  <c r="I319" i="3"/>
  <c r="H319" i="3"/>
  <c r="G319" i="3"/>
  <c r="F319" i="3"/>
  <c r="E319" i="3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H316" i="3"/>
  <c r="G316" i="3"/>
  <c r="J316" i="3" s="1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B312" i="3"/>
  <c r="I311" i="3"/>
  <c r="H311" i="3"/>
  <c r="G311" i="3"/>
  <c r="F311" i="3"/>
  <c r="E311" i="3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H304" i="3"/>
  <c r="G304" i="3"/>
  <c r="J304" i="3" s="1"/>
  <c r="F304" i="3"/>
  <c r="E304" i="3"/>
  <c r="D304" i="3"/>
  <c r="C304" i="3"/>
  <c r="B304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B296" i="3"/>
  <c r="I295" i="3"/>
  <c r="H295" i="3"/>
  <c r="G295" i="3"/>
  <c r="F295" i="3"/>
  <c r="E295" i="3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J289" i="3" s="1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B280" i="3"/>
  <c r="I279" i="3"/>
  <c r="H279" i="3"/>
  <c r="G279" i="3"/>
  <c r="F279" i="3"/>
  <c r="E279" i="3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B264" i="3"/>
  <c r="I263" i="3"/>
  <c r="H263" i="3"/>
  <c r="G263" i="3"/>
  <c r="F263" i="3"/>
  <c r="E263" i="3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J257" i="3" s="1"/>
  <c r="C257" i="3"/>
  <c r="B257" i="3"/>
  <c r="K256" i="3"/>
  <c r="H256" i="3"/>
  <c r="G256" i="3"/>
  <c r="J256" i="3" s="1"/>
  <c r="F256" i="3"/>
  <c r="E256" i="3"/>
  <c r="D256" i="3"/>
  <c r="C256" i="3"/>
  <c r="B256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B248" i="3"/>
  <c r="I247" i="3"/>
  <c r="H247" i="3"/>
  <c r="G247" i="3"/>
  <c r="F247" i="3"/>
  <c r="E247" i="3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B242" i="3"/>
  <c r="I241" i="3"/>
  <c r="H241" i="3"/>
  <c r="G241" i="3"/>
  <c r="F241" i="3"/>
  <c r="E241" i="3"/>
  <c r="D241" i="3"/>
  <c r="J241" i="3" s="1"/>
  <c r="C241" i="3"/>
  <c r="B241" i="3"/>
  <c r="K240" i="3"/>
  <c r="H240" i="3"/>
  <c r="G240" i="3"/>
  <c r="J240" i="3" s="1"/>
  <c r="F240" i="3"/>
  <c r="E240" i="3"/>
  <c r="D240" i="3"/>
  <c r="C240" i="3"/>
  <c r="I240" i="3" s="1"/>
  <c r="B240" i="3"/>
  <c r="I239" i="3"/>
  <c r="H239" i="3"/>
  <c r="G239" i="3"/>
  <c r="F239" i="3"/>
  <c r="E239" i="3"/>
  <c r="D239" i="3"/>
  <c r="J239" i="3" s="1"/>
  <c r="C239" i="3"/>
  <c r="B239" i="3"/>
  <c r="K238" i="3"/>
  <c r="J238" i="3"/>
  <c r="H238" i="3"/>
  <c r="G238" i="3"/>
  <c r="F238" i="3"/>
  <c r="E238" i="3"/>
  <c r="D238" i="3"/>
  <c r="C238" i="3"/>
  <c r="B238" i="3"/>
  <c r="I237" i="3"/>
  <c r="H237" i="3"/>
  <c r="G237" i="3"/>
  <c r="F237" i="3"/>
  <c r="E237" i="3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K235" i="3" s="1"/>
  <c r="D235" i="3"/>
  <c r="J235" i="3" s="1"/>
  <c r="C235" i="3"/>
  <c r="B235" i="3"/>
  <c r="K234" i="3"/>
  <c r="H234" i="3"/>
  <c r="G234" i="3"/>
  <c r="J234" i="3" s="1"/>
  <c r="F234" i="3"/>
  <c r="E234" i="3"/>
  <c r="D234" i="3"/>
  <c r="C234" i="3"/>
  <c r="I234" i="3" s="1"/>
  <c r="B234" i="3"/>
  <c r="I233" i="3"/>
  <c r="H233" i="3"/>
  <c r="G233" i="3"/>
  <c r="F233" i="3"/>
  <c r="E233" i="3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B230" i="3"/>
  <c r="I229" i="3"/>
  <c r="H229" i="3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B226" i="3"/>
  <c r="I225" i="3"/>
  <c r="H225" i="3"/>
  <c r="G225" i="3"/>
  <c r="F225" i="3"/>
  <c r="E225" i="3"/>
  <c r="D225" i="3"/>
  <c r="J225" i="3" s="1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I223" i="3"/>
  <c r="H223" i="3"/>
  <c r="G223" i="3"/>
  <c r="F223" i="3"/>
  <c r="E223" i="3"/>
  <c r="D223" i="3"/>
  <c r="J223" i="3" s="1"/>
  <c r="C223" i="3"/>
  <c r="B223" i="3"/>
  <c r="K222" i="3"/>
  <c r="J222" i="3"/>
  <c r="H222" i="3"/>
  <c r="G222" i="3"/>
  <c r="F222" i="3"/>
  <c r="E222" i="3"/>
  <c r="D222" i="3"/>
  <c r="C222" i="3"/>
  <c r="B222" i="3"/>
  <c r="I221" i="3"/>
  <c r="H221" i="3"/>
  <c r="G221" i="3"/>
  <c r="F221" i="3"/>
  <c r="E221" i="3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J219" i="3" s="1"/>
  <c r="C219" i="3"/>
  <c r="B219" i="3"/>
  <c r="K218" i="3"/>
  <c r="H218" i="3"/>
  <c r="G218" i="3"/>
  <c r="J218" i="3" s="1"/>
  <c r="F218" i="3"/>
  <c r="E218" i="3"/>
  <c r="D218" i="3"/>
  <c r="C218" i="3"/>
  <c r="B218" i="3"/>
  <c r="I217" i="3"/>
  <c r="H217" i="3"/>
  <c r="G217" i="3"/>
  <c r="F217" i="3"/>
  <c r="E217" i="3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B214" i="3"/>
  <c r="I213" i="3"/>
  <c r="H213" i="3"/>
  <c r="G213" i="3"/>
  <c r="F213" i="3"/>
  <c r="E213" i="3"/>
  <c r="D213" i="3"/>
  <c r="J213" i="3" s="1"/>
  <c r="C213" i="3"/>
  <c r="B213" i="3"/>
  <c r="K212" i="3"/>
  <c r="J212" i="3"/>
  <c r="H212" i="3"/>
  <c r="G212" i="3"/>
  <c r="F212" i="3"/>
  <c r="E212" i="3"/>
  <c r="D212" i="3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B210" i="3"/>
  <c r="I209" i="3"/>
  <c r="H209" i="3"/>
  <c r="G209" i="3"/>
  <c r="F209" i="3"/>
  <c r="E209" i="3"/>
  <c r="D209" i="3"/>
  <c r="J209" i="3" s="1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B206" i="3"/>
  <c r="I205" i="3"/>
  <c r="H205" i="3"/>
  <c r="G205" i="3"/>
  <c r="F205" i="3"/>
  <c r="E205" i="3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J202" i="3" s="1"/>
  <c r="F202" i="3"/>
  <c r="E202" i="3"/>
  <c r="D202" i="3"/>
  <c r="C202" i="3"/>
  <c r="I202" i="3" s="1"/>
  <c r="B202" i="3"/>
  <c r="H201" i="3"/>
  <c r="G201" i="3"/>
  <c r="F201" i="3"/>
  <c r="I201" i="3" s="1"/>
  <c r="E201" i="3"/>
  <c r="D201" i="3"/>
  <c r="J201" i="3" s="1"/>
  <c r="C201" i="3"/>
  <c r="B201" i="3"/>
  <c r="H200" i="3"/>
  <c r="K200" i="3" s="1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B194" i="3"/>
  <c r="I193" i="3"/>
  <c r="H193" i="3"/>
  <c r="G193" i="3"/>
  <c r="F193" i="3"/>
  <c r="E193" i="3"/>
  <c r="D193" i="3"/>
  <c r="J193" i="3" s="1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J191" i="3"/>
  <c r="I191" i="3"/>
  <c r="H191" i="3"/>
  <c r="G191" i="3"/>
  <c r="F191" i="3"/>
  <c r="E191" i="3"/>
  <c r="D191" i="3"/>
  <c r="C191" i="3"/>
  <c r="B191" i="3"/>
  <c r="K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K189" i="3" s="1"/>
  <c r="D189" i="3"/>
  <c r="J189" i="3" s="1"/>
  <c r="C189" i="3"/>
  <c r="B189" i="3"/>
  <c r="J188" i="3"/>
  <c r="H188" i="3"/>
  <c r="K188" i="3" s="1"/>
  <c r="G188" i="3"/>
  <c r="F188" i="3"/>
  <c r="E188" i="3"/>
  <c r="D188" i="3"/>
  <c r="C188" i="3"/>
  <c r="B188" i="3"/>
  <c r="J187" i="3"/>
  <c r="I187" i="3"/>
  <c r="H187" i="3"/>
  <c r="G187" i="3"/>
  <c r="F187" i="3"/>
  <c r="E187" i="3"/>
  <c r="K187" i="3" s="1"/>
  <c r="D187" i="3"/>
  <c r="C187" i="3"/>
  <c r="B187" i="3"/>
  <c r="K186" i="3"/>
  <c r="H186" i="3"/>
  <c r="G186" i="3"/>
  <c r="F186" i="3"/>
  <c r="E186" i="3"/>
  <c r="D186" i="3"/>
  <c r="J186" i="3" s="1"/>
  <c r="C186" i="3"/>
  <c r="B186" i="3"/>
  <c r="H185" i="3"/>
  <c r="G185" i="3"/>
  <c r="F185" i="3"/>
  <c r="I185" i="3" s="1"/>
  <c r="E185" i="3"/>
  <c r="D185" i="3"/>
  <c r="J185" i="3" s="1"/>
  <c r="C185" i="3"/>
  <c r="B185" i="3"/>
  <c r="H184" i="3"/>
  <c r="K184" i="3" s="1"/>
  <c r="G184" i="3"/>
  <c r="J184" i="3" s="1"/>
  <c r="F184" i="3"/>
  <c r="E184" i="3"/>
  <c r="D184" i="3"/>
  <c r="C184" i="3"/>
  <c r="I184" i="3" s="1"/>
  <c r="B184" i="3"/>
  <c r="I183" i="3"/>
  <c r="H183" i="3"/>
  <c r="G183" i="3"/>
  <c r="F183" i="3"/>
  <c r="E183" i="3"/>
  <c r="D183" i="3"/>
  <c r="J183" i="3" s="1"/>
  <c r="C183" i="3"/>
  <c r="B183" i="3"/>
  <c r="J182" i="3"/>
  <c r="H182" i="3"/>
  <c r="G182" i="3"/>
  <c r="F182" i="3"/>
  <c r="E182" i="3"/>
  <c r="K182" i="3" s="1"/>
  <c r="D182" i="3"/>
  <c r="C182" i="3"/>
  <c r="I182" i="3" s="1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C179" i="3"/>
  <c r="I179" i="3" s="1"/>
  <c r="B179" i="3"/>
  <c r="J178" i="3"/>
  <c r="I178" i="3"/>
  <c r="H178" i="3"/>
  <c r="G178" i="3"/>
  <c r="F178" i="3"/>
  <c r="E178" i="3"/>
  <c r="K178" i="3" s="1"/>
  <c r="D178" i="3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J176" i="3" s="1"/>
  <c r="F176" i="3"/>
  <c r="I176" i="3" s="1"/>
  <c r="E176" i="3"/>
  <c r="K176" i="3" s="1"/>
  <c r="D176" i="3"/>
  <c r="C176" i="3"/>
  <c r="B176" i="3"/>
  <c r="H175" i="3"/>
  <c r="K175" i="3" s="1"/>
  <c r="G175" i="3"/>
  <c r="F175" i="3"/>
  <c r="E175" i="3"/>
  <c r="D175" i="3"/>
  <c r="J175" i="3" s="1"/>
  <c r="C175" i="3"/>
  <c r="I175" i="3" s="1"/>
  <c r="B175" i="3"/>
  <c r="J174" i="3"/>
  <c r="I174" i="3"/>
  <c r="H174" i="3"/>
  <c r="G174" i="3"/>
  <c r="F174" i="3"/>
  <c r="E174" i="3"/>
  <c r="K174" i="3" s="1"/>
  <c r="D174" i="3"/>
  <c r="C174" i="3"/>
  <c r="B174" i="3"/>
  <c r="K173" i="3"/>
  <c r="H173" i="3"/>
  <c r="G173" i="3"/>
  <c r="F173" i="3"/>
  <c r="E173" i="3"/>
  <c r="D173" i="3"/>
  <c r="C173" i="3"/>
  <c r="I173" i="3" s="1"/>
  <c r="B173" i="3"/>
  <c r="H172" i="3"/>
  <c r="G172" i="3"/>
  <c r="J172" i="3" s="1"/>
  <c r="F172" i="3"/>
  <c r="I172" i="3" s="1"/>
  <c r="E172" i="3"/>
  <c r="K172" i="3" s="1"/>
  <c r="D172" i="3"/>
  <c r="C172" i="3"/>
  <c r="B172" i="3"/>
  <c r="K171" i="3"/>
  <c r="H171" i="3"/>
  <c r="G171" i="3"/>
  <c r="F171" i="3"/>
  <c r="E171" i="3"/>
  <c r="D171" i="3"/>
  <c r="C171" i="3"/>
  <c r="I171" i="3" s="1"/>
  <c r="B171" i="3"/>
  <c r="J170" i="3"/>
  <c r="I170" i="3"/>
  <c r="H170" i="3"/>
  <c r="G170" i="3"/>
  <c r="F170" i="3"/>
  <c r="E170" i="3"/>
  <c r="K170" i="3" s="1"/>
  <c r="D170" i="3"/>
  <c r="C170" i="3"/>
  <c r="B170" i="3"/>
  <c r="K169" i="3"/>
  <c r="H169" i="3"/>
  <c r="G169" i="3"/>
  <c r="F169" i="3"/>
  <c r="E169" i="3"/>
  <c r="D169" i="3"/>
  <c r="C169" i="3"/>
  <c r="I169" i="3" s="1"/>
  <c r="B169" i="3"/>
  <c r="H168" i="3"/>
  <c r="G168" i="3"/>
  <c r="J168" i="3" s="1"/>
  <c r="F168" i="3"/>
  <c r="I168" i="3" s="1"/>
  <c r="E168" i="3"/>
  <c r="K168" i="3" s="1"/>
  <c r="D168" i="3"/>
  <c r="C168" i="3"/>
  <c r="B168" i="3"/>
  <c r="H167" i="3"/>
  <c r="K167" i="3" s="1"/>
  <c r="G167" i="3"/>
  <c r="F167" i="3"/>
  <c r="E167" i="3"/>
  <c r="D167" i="3"/>
  <c r="C167" i="3"/>
  <c r="I167" i="3" s="1"/>
  <c r="B167" i="3"/>
  <c r="J166" i="3"/>
  <c r="I166" i="3"/>
  <c r="H166" i="3"/>
  <c r="G166" i="3"/>
  <c r="F166" i="3"/>
  <c r="E166" i="3"/>
  <c r="K166" i="3" s="1"/>
  <c r="D166" i="3"/>
  <c r="C166" i="3"/>
  <c r="B166" i="3"/>
  <c r="K165" i="3"/>
  <c r="H165" i="3"/>
  <c r="G165" i="3"/>
  <c r="F165" i="3"/>
  <c r="E165" i="3"/>
  <c r="D165" i="3"/>
  <c r="C165" i="3"/>
  <c r="I165" i="3" s="1"/>
  <c r="B165" i="3"/>
  <c r="I164" i="3"/>
  <c r="H164" i="3"/>
  <c r="G164" i="3"/>
  <c r="J164" i="3" s="1"/>
  <c r="F164" i="3"/>
  <c r="E164" i="3"/>
  <c r="K164" i="3" s="1"/>
  <c r="D164" i="3"/>
  <c r="C164" i="3"/>
  <c r="B164" i="3"/>
  <c r="H163" i="3"/>
  <c r="K163" i="3" s="1"/>
  <c r="G163" i="3"/>
  <c r="F163" i="3"/>
  <c r="E163" i="3"/>
  <c r="D163" i="3"/>
  <c r="C163" i="3"/>
  <c r="I163" i="3" s="1"/>
  <c r="B163" i="3"/>
  <c r="J162" i="3"/>
  <c r="I162" i="3"/>
  <c r="H162" i="3"/>
  <c r="G162" i="3"/>
  <c r="F162" i="3"/>
  <c r="E162" i="3"/>
  <c r="K162" i="3" s="1"/>
  <c r="D162" i="3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J160" i="3" s="1"/>
  <c r="F160" i="3"/>
  <c r="E160" i="3"/>
  <c r="K160" i="3" s="1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J158" i="3"/>
  <c r="I158" i="3"/>
  <c r="H158" i="3"/>
  <c r="G158" i="3"/>
  <c r="F158" i="3"/>
  <c r="E158" i="3"/>
  <c r="K158" i="3" s="1"/>
  <c r="D158" i="3"/>
  <c r="C158" i="3"/>
  <c r="B158" i="3"/>
  <c r="K157" i="3"/>
  <c r="H157" i="3"/>
  <c r="G157" i="3"/>
  <c r="F157" i="3"/>
  <c r="E157" i="3"/>
  <c r="D157" i="3"/>
  <c r="C157" i="3"/>
  <c r="I157" i="3" s="1"/>
  <c r="B157" i="3"/>
  <c r="I156" i="3"/>
  <c r="H156" i="3"/>
  <c r="G156" i="3"/>
  <c r="J156" i="3" s="1"/>
  <c r="F156" i="3"/>
  <c r="E156" i="3"/>
  <c r="K156" i="3" s="1"/>
  <c r="D156" i="3"/>
  <c r="C156" i="3"/>
  <c r="B156" i="3"/>
  <c r="K155" i="3"/>
  <c r="H155" i="3"/>
  <c r="G155" i="3"/>
  <c r="F155" i="3"/>
  <c r="E155" i="3"/>
  <c r="D155" i="3"/>
  <c r="C155" i="3"/>
  <c r="I155" i="3" s="1"/>
  <c r="B155" i="3"/>
  <c r="J154" i="3"/>
  <c r="I154" i="3"/>
  <c r="H154" i="3"/>
  <c r="G154" i="3"/>
  <c r="F154" i="3"/>
  <c r="E154" i="3"/>
  <c r="K154" i="3" s="1"/>
  <c r="D154" i="3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J152" i="3" s="1"/>
  <c r="F152" i="3"/>
  <c r="I152" i="3" s="1"/>
  <c r="E152" i="3"/>
  <c r="K152" i="3" s="1"/>
  <c r="D152" i="3"/>
  <c r="C152" i="3"/>
  <c r="B152" i="3"/>
  <c r="H151" i="3"/>
  <c r="K151" i="3" s="1"/>
  <c r="G151" i="3"/>
  <c r="F151" i="3"/>
  <c r="E151" i="3"/>
  <c r="D151" i="3"/>
  <c r="J151" i="3" s="1"/>
  <c r="C151" i="3"/>
  <c r="I151" i="3" s="1"/>
  <c r="B151" i="3"/>
  <c r="J150" i="3"/>
  <c r="I150" i="3"/>
  <c r="H150" i="3"/>
  <c r="G150" i="3"/>
  <c r="F150" i="3"/>
  <c r="E150" i="3"/>
  <c r="K150" i="3" s="1"/>
  <c r="D150" i="3"/>
  <c r="C150" i="3"/>
  <c r="B150" i="3"/>
  <c r="K149" i="3"/>
  <c r="H149" i="3"/>
  <c r="G149" i="3"/>
  <c r="F149" i="3"/>
  <c r="E149" i="3"/>
  <c r="D149" i="3"/>
  <c r="C149" i="3"/>
  <c r="I149" i="3" s="1"/>
  <c r="B149" i="3"/>
  <c r="I148" i="3"/>
  <c r="H148" i="3"/>
  <c r="G148" i="3"/>
  <c r="J148" i="3" s="1"/>
  <c r="F148" i="3"/>
  <c r="E148" i="3"/>
  <c r="K148" i="3" s="1"/>
  <c r="D148" i="3"/>
  <c r="C148" i="3"/>
  <c r="B148" i="3"/>
  <c r="K147" i="3"/>
  <c r="H147" i="3"/>
  <c r="G147" i="3"/>
  <c r="F147" i="3"/>
  <c r="E147" i="3"/>
  <c r="D147" i="3"/>
  <c r="C147" i="3"/>
  <c r="I147" i="3" s="1"/>
  <c r="B147" i="3"/>
  <c r="J146" i="3"/>
  <c r="I146" i="3"/>
  <c r="H146" i="3"/>
  <c r="G146" i="3"/>
  <c r="F146" i="3"/>
  <c r="E146" i="3"/>
  <c r="K146" i="3" s="1"/>
  <c r="D146" i="3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J144" i="3" s="1"/>
  <c r="F144" i="3"/>
  <c r="I144" i="3" s="1"/>
  <c r="E144" i="3"/>
  <c r="K144" i="3" s="1"/>
  <c r="D144" i="3"/>
  <c r="C144" i="3"/>
  <c r="B144" i="3"/>
  <c r="H143" i="3"/>
  <c r="K143" i="3" s="1"/>
  <c r="G143" i="3"/>
  <c r="F143" i="3"/>
  <c r="E143" i="3"/>
  <c r="D143" i="3"/>
  <c r="J143" i="3" s="1"/>
  <c r="C143" i="3"/>
  <c r="I143" i="3" s="1"/>
  <c r="B143" i="3"/>
  <c r="J142" i="3"/>
  <c r="I142" i="3"/>
  <c r="H142" i="3"/>
  <c r="G142" i="3"/>
  <c r="F142" i="3"/>
  <c r="E142" i="3"/>
  <c r="K142" i="3" s="1"/>
  <c r="D142" i="3"/>
  <c r="C142" i="3"/>
  <c r="B142" i="3"/>
  <c r="K141" i="3"/>
  <c r="H141" i="3"/>
  <c r="G141" i="3"/>
  <c r="F141" i="3"/>
  <c r="E141" i="3"/>
  <c r="D141" i="3"/>
  <c r="C141" i="3"/>
  <c r="I141" i="3" s="1"/>
  <c r="B141" i="3"/>
  <c r="I140" i="3"/>
  <c r="H140" i="3"/>
  <c r="G140" i="3"/>
  <c r="J140" i="3" s="1"/>
  <c r="F140" i="3"/>
  <c r="E140" i="3"/>
  <c r="K140" i="3" s="1"/>
  <c r="D140" i="3"/>
  <c r="C140" i="3"/>
  <c r="B140" i="3"/>
  <c r="K139" i="3"/>
  <c r="H139" i="3"/>
  <c r="G139" i="3"/>
  <c r="F139" i="3"/>
  <c r="E139" i="3"/>
  <c r="D139" i="3"/>
  <c r="C139" i="3"/>
  <c r="I139" i="3" s="1"/>
  <c r="B139" i="3"/>
  <c r="K138" i="3"/>
  <c r="J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C137" i="3"/>
  <c r="I137" i="3" s="1"/>
  <c r="B137" i="3"/>
  <c r="I136" i="3"/>
  <c r="H136" i="3"/>
  <c r="G136" i="3"/>
  <c r="J136" i="3" s="1"/>
  <c r="F136" i="3"/>
  <c r="E136" i="3"/>
  <c r="K136" i="3" s="1"/>
  <c r="D136" i="3"/>
  <c r="C136" i="3"/>
  <c r="B136" i="3"/>
  <c r="I135" i="3"/>
  <c r="H135" i="3"/>
  <c r="K135" i="3" s="1"/>
  <c r="G135" i="3"/>
  <c r="F135" i="3"/>
  <c r="E135" i="3"/>
  <c r="D135" i="3"/>
  <c r="J135" i="3" s="1"/>
  <c r="C135" i="3"/>
  <c r="B135" i="3"/>
  <c r="K134" i="3"/>
  <c r="J134" i="3"/>
  <c r="H134" i="3"/>
  <c r="G134" i="3"/>
  <c r="F134" i="3"/>
  <c r="E134" i="3"/>
  <c r="D134" i="3"/>
  <c r="C134" i="3"/>
  <c r="I134" i="3" s="1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J132" i="3" s="1"/>
  <c r="F132" i="3"/>
  <c r="I132" i="3" s="1"/>
  <c r="E132" i="3"/>
  <c r="K132" i="3" s="1"/>
  <c r="D132" i="3"/>
  <c r="C132" i="3"/>
  <c r="B132" i="3"/>
  <c r="H131" i="3"/>
  <c r="K131" i="3" s="1"/>
  <c r="G131" i="3"/>
  <c r="F131" i="3"/>
  <c r="E131" i="3"/>
  <c r="D131" i="3"/>
  <c r="J131" i="3" s="1"/>
  <c r="C131" i="3"/>
  <c r="I131" i="3" s="1"/>
  <c r="B131" i="3"/>
  <c r="J130" i="3"/>
  <c r="I130" i="3"/>
  <c r="H130" i="3"/>
  <c r="G130" i="3"/>
  <c r="F130" i="3"/>
  <c r="E130" i="3"/>
  <c r="K130" i="3" s="1"/>
  <c r="D130" i="3"/>
  <c r="C130" i="3"/>
  <c r="B130" i="3"/>
  <c r="H129" i="3"/>
  <c r="G129" i="3"/>
  <c r="F129" i="3"/>
  <c r="E129" i="3"/>
  <c r="K129" i="3" s="1"/>
  <c r="D129" i="3"/>
  <c r="C129" i="3"/>
  <c r="I129" i="3" s="1"/>
  <c r="B129" i="3"/>
  <c r="I128" i="3"/>
  <c r="H128" i="3"/>
  <c r="G128" i="3"/>
  <c r="J128" i="3" s="1"/>
  <c r="F128" i="3"/>
  <c r="E128" i="3"/>
  <c r="K128" i="3" s="1"/>
  <c r="D128" i="3"/>
  <c r="C128" i="3"/>
  <c r="B128" i="3"/>
  <c r="K127" i="3"/>
  <c r="H127" i="3"/>
  <c r="G127" i="3"/>
  <c r="F127" i="3"/>
  <c r="E127" i="3"/>
  <c r="D127" i="3"/>
  <c r="C127" i="3"/>
  <c r="I127" i="3" s="1"/>
  <c r="B127" i="3"/>
  <c r="J126" i="3"/>
  <c r="I126" i="3"/>
  <c r="H126" i="3"/>
  <c r="G126" i="3"/>
  <c r="F126" i="3"/>
  <c r="E126" i="3"/>
  <c r="K126" i="3" s="1"/>
  <c r="D126" i="3"/>
  <c r="C126" i="3"/>
  <c r="B126" i="3"/>
  <c r="H125" i="3"/>
  <c r="K125" i="3" s="1"/>
  <c r="G125" i="3"/>
  <c r="F125" i="3"/>
  <c r="E125" i="3"/>
  <c r="D125" i="3"/>
  <c r="J125" i="3" s="1"/>
  <c r="C125" i="3"/>
  <c r="I125" i="3" s="1"/>
  <c r="B125" i="3"/>
  <c r="J124" i="3"/>
  <c r="I124" i="3"/>
  <c r="H124" i="3"/>
  <c r="G124" i="3"/>
  <c r="F124" i="3"/>
  <c r="E124" i="3"/>
  <c r="K124" i="3" s="1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J122" i="3"/>
  <c r="H122" i="3"/>
  <c r="G122" i="3"/>
  <c r="F122" i="3"/>
  <c r="I122" i="3" s="1"/>
  <c r="E122" i="3"/>
  <c r="K122" i="3" s="1"/>
  <c r="D122" i="3"/>
  <c r="C122" i="3"/>
  <c r="B122" i="3"/>
  <c r="H121" i="3"/>
  <c r="G121" i="3"/>
  <c r="F121" i="3"/>
  <c r="E121" i="3"/>
  <c r="K121" i="3" s="1"/>
  <c r="D121" i="3"/>
  <c r="J121" i="3" s="1"/>
  <c r="C121" i="3"/>
  <c r="I121" i="3" s="1"/>
  <c r="B121" i="3"/>
  <c r="H120" i="3"/>
  <c r="G120" i="3"/>
  <c r="J120" i="3" s="1"/>
  <c r="F120" i="3"/>
  <c r="I120" i="3" s="1"/>
  <c r="E120" i="3"/>
  <c r="K120" i="3" s="1"/>
  <c r="D120" i="3"/>
  <c r="C120" i="3"/>
  <c r="B120" i="3"/>
  <c r="K119" i="3"/>
  <c r="H119" i="3"/>
  <c r="G119" i="3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K118" i="3" s="1"/>
  <c r="D118" i="3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J116" i="3"/>
  <c r="I116" i="3"/>
  <c r="H116" i="3"/>
  <c r="G116" i="3"/>
  <c r="F116" i="3"/>
  <c r="E116" i="3"/>
  <c r="K116" i="3" s="1"/>
  <c r="D116" i="3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J114" i="3"/>
  <c r="H114" i="3"/>
  <c r="G114" i="3"/>
  <c r="F114" i="3"/>
  <c r="I114" i="3" s="1"/>
  <c r="E114" i="3"/>
  <c r="K114" i="3" s="1"/>
  <c r="D114" i="3"/>
  <c r="C114" i="3"/>
  <c r="B114" i="3"/>
  <c r="H113" i="3"/>
  <c r="G113" i="3"/>
  <c r="F113" i="3"/>
  <c r="E113" i="3"/>
  <c r="K113" i="3" s="1"/>
  <c r="D113" i="3"/>
  <c r="J113" i="3" s="1"/>
  <c r="C113" i="3"/>
  <c r="I113" i="3" s="1"/>
  <c r="B113" i="3"/>
  <c r="I112" i="3"/>
  <c r="H112" i="3"/>
  <c r="G112" i="3"/>
  <c r="J112" i="3" s="1"/>
  <c r="F112" i="3"/>
  <c r="E112" i="3"/>
  <c r="K112" i="3" s="1"/>
  <c r="D112" i="3"/>
  <c r="C112" i="3"/>
  <c r="B112" i="3"/>
  <c r="K111" i="3"/>
  <c r="H111" i="3"/>
  <c r="G111" i="3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K110" i="3" s="1"/>
  <c r="D110" i="3"/>
  <c r="C110" i="3"/>
  <c r="B110" i="3"/>
  <c r="H109" i="3"/>
  <c r="K109" i="3" s="1"/>
  <c r="G109" i="3"/>
  <c r="F109" i="3"/>
  <c r="E109" i="3"/>
  <c r="D109" i="3"/>
  <c r="J109" i="3" s="1"/>
  <c r="C109" i="3"/>
  <c r="I109" i="3" s="1"/>
  <c r="B109" i="3"/>
  <c r="J108" i="3"/>
  <c r="I108" i="3"/>
  <c r="H108" i="3"/>
  <c r="G108" i="3"/>
  <c r="F108" i="3"/>
  <c r="E108" i="3"/>
  <c r="K108" i="3" s="1"/>
  <c r="D108" i="3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J106" i="3"/>
  <c r="H106" i="3"/>
  <c r="G106" i="3"/>
  <c r="F106" i="3"/>
  <c r="I106" i="3" s="1"/>
  <c r="E106" i="3"/>
  <c r="K106" i="3" s="1"/>
  <c r="D106" i="3"/>
  <c r="C106" i="3"/>
  <c r="B106" i="3"/>
  <c r="H105" i="3"/>
  <c r="G105" i="3"/>
  <c r="F105" i="3"/>
  <c r="E105" i="3"/>
  <c r="D105" i="3"/>
  <c r="J105" i="3" s="1"/>
  <c r="C105" i="3"/>
  <c r="I105" i="3" s="1"/>
  <c r="B105" i="3"/>
  <c r="H104" i="3"/>
  <c r="G104" i="3"/>
  <c r="J104" i="3" s="1"/>
  <c r="F104" i="3"/>
  <c r="I104" i="3" s="1"/>
  <c r="E104" i="3"/>
  <c r="K104" i="3" s="1"/>
  <c r="D104" i="3"/>
  <c r="C104" i="3"/>
  <c r="B104" i="3"/>
  <c r="K103" i="3"/>
  <c r="H103" i="3"/>
  <c r="G103" i="3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K102" i="3" s="1"/>
  <c r="D102" i="3"/>
  <c r="C102" i="3"/>
  <c r="B102" i="3"/>
  <c r="H101" i="3"/>
  <c r="K101" i="3" s="1"/>
  <c r="G101" i="3"/>
  <c r="F101" i="3"/>
  <c r="E101" i="3"/>
  <c r="D101" i="3"/>
  <c r="J101" i="3" s="1"/>
  <c r="C101" i="3"/>
  <c r="I101" i="3" s="1"/>
  <c r="B101" i="3"/>
  <c r="J100" i="3"/>
  <c r="I100" i="3"/>
  <c r="H100" i="3"/>
  <c r="G100" i="3"/>
  <c r="F100" i="3"/>
  <c r="E100" i="3"/>
  <c r="K100" i="3" s="1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J98" i="3"/>
  <c r="H98" i="3"/>
  <c r="G98" i="3"/>
  <c r="F98" i="3"/>
  <c r="I98" i="3" s="1"/>
  <c r="E98" i="3"/>
  <c r="K98" i="3" s="1"/>
  <c r="D98" i="3"/>
  <c r="C98" i="3"/>
  <c r="B98" i="3"/>
  <c r="H97" i="3"/>
  <c r="G97" i="3"/>
  <c r="F97" i="3"/>
  <c r="E97" i="3"/>
  <c r="D97" i="3"/>
  <c r="J97" i="3" s="1"/>
  <c r="C97" i="3"/>
  <c r="I97" i="3" s="1"/>
  <c r="B97" i="3"/>
  <c r="I96" i="3"/>
  <c r="H96" i="3"/>
  <c r="G96" i="3"/>
  <c r="J96" i="3" s="1"/>
  <c r="F96" i="3"/>
  <c r="E96" i="3"/>
  <c r="K96" i="3" s="1"/>
  <c r="D96" i="3"/>
  <c r="C96" i="3"/>
  <c r="B96" i="3"/>
  <c r="K95" i="3"/>
  <c r="H95" i="3"/>
  <c r="G95" i="3"/>
  <c r="F95" i="3"/>
  <c r="E95" i="3"/>
  <c r="D95" i="3"/>
  <c r="C95" i="3"/>
  <c r="I95" i="3" s="1"/>
  <c r="B95" i="3"/>
  <c r="J94" i="3"/>
  <c r="I94" i="3"/>
  <c r="H94" i="3"/>
  <c r="G94" i="3"/>
  <c r="F94" i="3"/>
  <c r="E94" i="3"/>
  <c r="K94" i="3" s="1"/>
  <c r="D94" i="3"/>
  <c r="C94" i="3"/>
  <c r="B94" i="3"/>
  <c r="K93" i="3"/>
  <c r="J93" i="3"/>
  <c r="H93" i="3"/>
  <c r="G93" i="3"/>
  <c r="F93" i="3"/>
  <c r="E93" i="3"/>
  <c r="D93" i="3"/>
  <c r="C93" i="3"/>
  <c r="I93" i="3" s="1"/>
  <c r="B93" i="3"/>
  <c r="J92" i="3"/>
  <c r="H92" i="3"/>
  <c r="G92" i="3"/>
  <c r="F92" i="3"/>
  <c r="I92" i="3" s="1"/>
  <c r="E92" i="3"/>
  <c r="K92" i="3" s="1"/>
  <c r="D92" i="3"/>
  <c r="C92" i="3"/>
  <c r="B92" i="3"/>
  <c r="H91" i="3"/>
  <c r="K91" i="3" s="1"/>
  <c r="G91" i="3"/>
  <c r="F91" i="3"/>
  <c r="E91" i="3"/>
  <c r="D91" i="3"/>
  <c r="J91" i="3" s="1"/>
  <c r="C91" i="3"/>
  <c r="I91" i="3" s="1"/>
  <c r="B91" i="3"/>
  <c r="J90" i="3"/>
  <c r="H90" i="3"/>
  <c r="G90" i="3"/>
  <c r="F90" i="3"/>
  <c r="I90" i="3" s="1"/>
  <c r="E90" i="3"/>
  <c r="K90" i="3" s="1"/>
  <c r="D90" i="3"/>
  <c r="C90" i="3"/>
  <c r="B90" i="3"/>
  <c r="K89" i="3"/>
  <c r="H89" i="3"/>
  <c r="G89" i="3"/>
  <c r="F89" i="3"/>
  <c r="E89" i="3"/>
  <c r="D89" i="3"/>
  <c r="C89" i="3"/>
  <c r="I89" i="3" s="1"/>
  <c r="B89" i="3"/>
  <c r="I88" i="3"/>
  <c r="H88" i="3"/>
  <c r="G88" i="3"/>
  <c r="F88" i="3"/>
  <c r="E88" i="3"/>
  <c r="K88" i="3" s="1"/>
  <c r="D88" i="3"/>
  <c r="C88" i="3"/>
  <c r="B88" i="3"/>
  <c r="I87" i="3"/>
  <c r="H87" i="3"/>
  <c r="K87" i="3" s="1"/>
  <c r="G87" i="3"/>
  <c r="F87" i="3"/>
  <c r="E87" i="3"/>
  <c r="D87" i="3"/>
  <c r="J87" i="3" s="1"/>
  <c r="C87" i="3"/>
  <c r="B87" i="3"/>
  <c r="K86" i="3"/>
  <c r="J86" i="3"/>
  <c r="H86" i="3"/>
  <c r="G86" i="3"/>
  <c r="F86" i="3"/>
  <c r="E86" i="3"/>
  <c r="D86" i="3"/>
  <c r="C86" i="3"/>
  <c r="B86" i="3"/>
  <c r="H85" i="3"/>
  <c r="G85" i="3"/>
  <c r="F85" i="3"/>
  <c r="E85" i="3"/>
  <c r="K85" i="3" s="1"/>
  <c r="D85" i="3"/>
  <c r="C85" i="3"/>
  <c r="I85" i="3" s="1"/>
  <c r="B85" i="3"/>
  <c r="I84" i="3"/>
  <c r="H84" i="3"/>
  <c r="G84" i="3"/>
  <c r="F84" i="3"/>
  <c r="E84" i="3"/>
  <c r="K84" i="3" s="1"/>
  <c r="D84" i="3"/>
  <c r="J84" i="3" s="1"/>
  <c r="C84" i="3"/>
  <c r="B84" i="3"/>
  <c r="K83" i="3"/>
  <c r="H83" i="3"/>
  <c r="G83" i="3"/>
  <c r="F83" i="3"/>
  <c r="I83" i="3" s="1"/>
  <c r="E83" i="3"/>
  <c r="D83" i="3"/>
  <c r="C83" i="3"/>
  <c r="B83" i="3"/>
  <c r="J82" i="3"/>
  <c r="H82" i="3"/>
  <c r="K82" i="3" s="1"/>
  <c r="G82" i="3"/>
  <c r="F82" i="3"/>
  <c r="E82" i="3"/>
  <c r="D82" i="3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J80" i="3"/>
  <c r="I80" i="3"/>
  <c r="H80" i="3"/>
  <c r="G80" i="3"/>
  <c r="F80" i="3"/>
  <c r="E80" i="3"/>
  <c r="K80" i="3" s="1"/>
  <c r="D80" i="3"/>
  <c r="C80" i="3"/>
  <c r="B80" i="3"/>
  <c r="K79" i="3"/>
  <c r="H79" i="3"/>
  <c r="G79" i="3"/>
  <c r="F79" i="3"/>
  <c r="E79" i="3"/>
  <c r="D79" i="3"/>
  <c r="C79" i="3"/>
  <c r="B79" i="3"/>
  <c r="J78" i="3"/>
  <c r="I78" i="3"/>
  <c r="H78" i="3"/>
  <c r="G78" i="3"/>
  <c r="F78" i="3"/>
  <c r="E78" i="3"/>
  <c r="K78" i="3" s="1"/>
  <c r="D78" i="3"/>
  <c r="C78" i="3"/>
  <c r="B78" i="3"/>
  <c r="J77" i="3"/>
  <c r="H77" i="3"/>
  <c r="G77" i="3"/>
  <c r="F77" i="3"/>
  <c r="E77" i="3"/>
  <c r="K77" i="3" s="1"/>
  <c r="D77" i="3"/>
  <c r="C77" i="3"/>
  <c r="I77" i="3" s="1"/>
  <c r="B77" i="3"/>
  <c r="J76" i="3"/>
  <c r="H76" i="3"/>
  <c r="G76" i="3"/>
  <c r="F76" i="3"/>
  <c r="I76" i="3" s="1"/>
  <c r="E76" i="3"/>
  <c r="K76" i="3" s="1"/>
  <c r="D76" i="3"/>
  <c r="C76" i="3"/>
  <c r="B76" i="3"/>
  <c r="H75" i="3"/>
  <c r="K75" i="3" s="1"/>
  <c r="G75" i="3"/>
  <c r="F75" i="3"/>
  <c r="E75" i="3"/>
  <c r="D75" i="3"/>
  <c r="C75" i="3"/>
  <c r="I75" i="3" s="1"/>
  <c r="B75" i="3"/>
  <c r="J74" i="3"/>
  <c r="I74" i="3"/>
  <c r="H74" i="3"/>
  <c r="G74" i="3"/>
  <c r="F74" i="3"/>
  <c r="E74" i="3"/>
  <c r="K74" i="3" s="1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I72" i="3"/>
  <c r="H72" i="3"/>
  <c r="G72" i="3"/>
  <c r="F72" i="3"/>
  <c r="E72" i="3"/>
  <c r="K72" i="3" s="1"/>
  <c r="D72" i="3"/>
  <c r="C72" i="3"/>
  <c r="B72" i="3"/>
  <c r="I71" i="3"/>
  <c r="H71" i="3"/>
  <c r="K71" i="3" s="1"/>
  <c r="G71" i="3"/>
  <c r="F71" i="3"/>
  <c r="E71" i="3"/>
  <c r="D71" i="3"/>
  <c r="J71" i="3" s="1"/>
  <c r="C71" i="3"/>
  <c r="B71" i="3"/>
  <c r="K70" i="3"/>
  <c r="J70" i="3"/>
  <c r="H70" i="3"/>
  <c r="G70" i="3"/>
  <c r="F70" i="3"/>
  <c r="E70" i="3"/>
  <c r="D70" i="3"/>
  <c r="C70" i="3"/>
  <c r="I70" i="3" s="1"/>
  <c r="B70" i="3"/>
  <c r="H69" i="3"/>
  <c r="G69" i="3"/>
  <c r="F69" i="3"/>
  <c r="E69" i="3"/>
  <c r="K69" i="3" s="1"/>
  <c r="D69" i="3"/>
  <c r="C69" i="3"/>
  <c r="I69" i="3" s="1"/>
  <c r="B69" i="3"/>
  <c r="I68" i="3"/>
  <c r="H68" i="3"/>
  <c r="G68" i="3"/>
  <c r="F68" i="3"/>
  <c r="E68" i="3"/>
  <c r="K68" i="3" s="1"/>
  <c r="D68" i="3"/>
  <c r="J68" i="3" s="1"/>
  <c r="C68" i="3"/>
  <c r="B68" i="3"/>
  <c r="K67" i="3"/>
  <c r="I67" i="3"/>
  <c r="H67" i="3"/>
  <c r="G67" i="3"/>
  <c r="F67" i="3"/>
  <c r="E67" i="3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H65" i="3"/>
  <c r="G65" i="3"/>
  <c r="F65" i="3"/>
  <c r="E65" i="3"/>
  <c r="D65" i="3"/>
  <c r="J65" i="3" s="1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H63" i="3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K62" i="3" s="1"/>
  <c r="D62" i="3"/>
  <c r="C62" i="3"/>
  <c r="B62" i="3"/>
  <c r="K61" i="3"/>
  <c r="J61" i="3"/>
  <c r="H61" i="3"/>
  <c r="G61" i="3"/>
  <c r="F61" i="3"/>
  <c r="E61" i="3"/>
  <c r="D61" i="3"/>
  <c r="C61" i="3"/>
  <c r="I61" i="3" s="1"/>
  <c r="B61" i="3"/>
  <c r="K60" i="3"/>
  <c r="H60" i="3"/>
  <c r="G60" i="3"/>
  <c r="F60" i="3"/>
  <c r="E60" i="3"/>
  <c r="D60" i="3"/>
  <c r="C60" i="3"/>
  <c r="I60" i="3" s="1"/>
  <c r="B60" i="3"/>
  <c r="J59" i="3"/>
  <c r="H59" i="3"/>
  <c r="G59" i="3"/>
  <c r="F59" i="3"/>
  <c r="I59" i="3" s="1"/>
  <c r="E59" i="3"/>
  <c r="K59" i="3" s="1"/>
  <c r="D59" i="3"/>
  <c r="C59" i="3"/>
  <c r="B59" i="3"/>
  <c r="K58" i="3"/>
  <c r="H58" i="3"/>
  <c r="G58" i="3"/>
  <c r="F58" i="3"/>
  <c r="E58" i="3"/>
  <c r="D58" i="3"/>
  <c r="J58" i="3" s="1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K56" i="3"/>
  <c r="H56" i="3"/>
  <c r="G56" i="3"/>
  <c r="F56" i="3"/>
  <c r="E56" i="3"/>
  <c r="D56" i="3"/>
  <c r="C56" i="3"/>
  <c r="I56" i="3" s="1"/>
  <c r="B56" i="3"/>
  <c r="J55" i="3"/>
  <c r="H55" i="3"/>
  <c r="G55" i="3"/>
  <c r="F55" i="3"/>
  <c r="I55" i="3" s="1"/>
  <c r="E55" i="3"/>
  <c r="K55" i="3" s="1"/>
  <c r="D55" i="3"/>
  <c r="C55" i="3"/>
  <c r="B55" i="3"/>
  <c r="H54" i="3"/>
  <c r="K54" i="3" s="1"/>
  <c r="G54" i="3"/>
  <c r="F54" i="3"/>
  <c r="E54" i="3"/>
  <c r="D54" i="3"/>
  <c r="J54" i="3" s="1"/>
  <c r="C54" i="3"/>
  <c r="I54" i="3" s="1"/>
  <c r="B54" i="3"/>
  <c r="J53" i="3"/>
  <c r="I53" i="3"/>
  <c r="H53" i="3"/>
  <c r="G53" i="3"/>
  <c r="F53" i="3"/>
  <c r="E53" i="3"/>
  <c r="K53" i="3" s="1"/>
  <c r="D53" i="3"/>
  <c r="C53" i="3"/>
  <c r="B53" i="3"/>
  <c r="K52" i="3"/>
  <c r="H52" i="3"/>
  <c r="G52" i="3"/>
  <c r="F52" i="3"/>
  <c r="E52" i="3"/>
  <c r="D52" i="3"/>
  <c r="C52" i="3"/>
  <c r="I52" i="3" s="1"/>
  <c r="B52" i="3"/>
  <c r="J51" i="3"/>
  <c r="H51" i="3"/>
  <c r="G51" i="3"/>
  <c r="F51" i="3"/>
  <c r="I51" i="3" s="1"/>
  <c r="E51" i="3"/>
  <c r="K51" i="3" s="1"/>
  <c r="D51" i="3"/>
  <c r="C51" i="3"/>
  <c r="B51" i="3"/>
  <c r="H50" i="3"/>
  <c r="K50" i="3" s="1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J47" i="3"/>
  <c r="I47" i="3"/>
  <c r="H47" i="3"/>
  <c r="G47" i="3"/>
  <c r="F47" i="3"/>
  <c r="E47" i="3"/>
  <c r="K47" i="3" s="1"/>
  <c r="D47" i="3"/>
  <c r="C47" i="3"/>
  <c r="B47" i="3"/>
  <c r="K46" i="3"/>
  <c r="H46" i="3"/>
  <c r="G46" i="3"/>
  <c r="F46" i="3"/>
  <c r="E46" i="3"/>
  <c r="D46" i="3"/>
  <c r="J46" i="3" s="1"/>
  <c r="C46" i="3"/>
  <c r="I46" i="3" s="1"/>
  <c r="B46" i="3"/>
  <c r="J45" i="3"/>
  <c r="I45" i="3"/>
  <c r="H45" i="3"/>
  <c r="G45" i="3"/>
  <c r="F45" i="3"/>
  <c r="E45" i="3"/>
  <c r="K45" i="3" s="1"/>
  <c r="D45" i="3"/>
  <c r="C45" i="3"/>
  <c r="B45" i="3"/>
  <c r="K44" i="3"/>
  <c r="H44" i="3"/>
  <c r="G44" i="3"/>
  <c r="F44" i="3"/>
  <c r="E44" i="3"/>
  <c r="D44" i="3"/>
  <c r="C44" i="3"/>
  <c r="I44" i="3" s="1"/>
  <c r="B44" i="3"/>
  <c r="J43" i="3"/>
  <c r="H43" i="3"/>
  <c r="G43" i="3"/>
  <c r="F43" i="3"/>
  <c r="I43" i="3" s="1"/>
  <c r="E43" i="3"/>
  <c r="K43" i="3" s="1"/>
  <c r="D43" i="3"/>
  <c r="C43" i="3"/>
  <c r="B43" i="3"/>
  <c r="K42" i="3"/>
  <c r="H42" i="3"/>
  <c r="G42" i="3"/>
  <c r="F42" i="3"/>
  <c r="E42" i="3"/>
  <c r="D42" i="3"/>
  <c r="J42" i="3" s="1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H40" i="3"/>
  <c r="K40" i="3" s="1"/>
  <c r="G40" i="3"/>
  <c r="F40" i="3"/>
  <c r="E40" i="3"/>
  <c r="D40" i="3"/>
  <c r="C40" i="3"/>
  <c r="I40" i="3" s="1"/>
  <c r="B40" i="3"/>
  <c r="J39" i="3"/>
  <c r="H39" i="3"/>
  <c r="G39" i="3"/>
  <c r="F39" i="3"/>
  <c r="I39" i="3" s="1"/>
  <c r="E39" i="3"/>
  <c r="K39" i="3" s="1"/>
  <c r="D39" i="3"/>
  <c r="C39" i="3"/>
  <c r="B39" i="3"/>
  <c r="H38" i="3"/>
  <c r="K38" i="3" s="1"/>
  <c r="G38" i="3"/>
  <c r="F38" i="3"/>
  <c r="E38" i="3"/>
  <c r="D38" i="3"/>
  <c r="J38" i="3" s="1"/>
  <c r="C38" i="3"/>
  <c r="I38" i="3" s="1"/>
  <c r="B38" i="3"/>
  <c r="J37" i="3"/>
  <c r="I37" i="3"/>
  <c r="H37" i="3"/>
  <c r="G37" i="3"/>
  <c r="F37" i="3"/>
  <c r="E37" i="3"/>
  <c r="K37" i="3" s="1"/>
  <c r="D37" i="3"/>
  <c r="C37" i="3"/>
  <c r="B37" i="3"/>
  <c r="K36" i="3"/>
  <c r="H36" i="3"/>
  <c r="G36" i="3"/>
  <c r="F36" i="3"/>
  <c r="E36" i="3"/>
  <c r="D36" i="3"/>
  <c r="C36" i="3"/>
  <c r="I36" i="3" s="1"/>
  <c r="B36" i="3"/>
  <c r="J35" i="3"/>
  <c r="H35" i="3"/>
  <c r="G35" i="3"/>
  <c r="F35" i="3"/>
  <c r="I35" i="3" s="1"/>
  <c r="E35" i="3"/>
  <c r="K35" i="3" s="1"/>
  <c r="D35" i="3"/>
  <c r="C35" i="3"/>
  <c r="B35" i="3"/>
  <c r="H34" i="3"/>
  <c r="K34" i="3" s="1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J31" i="3"/>
  <c r="I31" i="3"/>
  <c r="H31" i="3"/>
  <c r="G31" i="3"/>
  <c r="F31" i="3"/>
  <c r="E31" i="3"/>
  <c r="K31" i="3" s="1"/>
  <c r="D31" i="3"/>
  <c r="C31" i="3"/>
  <c r="B31" i="3"/>
  <c r="K30" i="3"/>
  <c r="H30" i="3"/>
  <c r="G30" i="3"/>
  <c r="F30" i="3"/>
  <c r="E30" i="3"/>
  <c r="D30" i="3"/>
  <c r="J30" i="3" s="1"/>
  <c r="C30" i="3"/>
  <c r="I30" i="3" s="1"/>
  <c r="B30" i="3"/>
  <c r="J29" i="3"/>
  <c r="H29" i="3"/>
  <c r="G29" i="3"/>
  <c r="F29" i="3"/>
  <c r="I29" i="3" s="1"/>
  <c r="E29" i="3"/>
  <c r="K29" i="3" s="1"/>
  <c r="D29" i="3"/>
  <c r="C29" i="3"/>
  <c r="B29" i="3"/>
  <c r="K28" i="3"/>
  <c r="H28" i="3"/>
  <c r="G28" i="3"/>
  <c r="F28" i="3"/>
  <c r="E28" i="3"/>
  <c r="D28" i="3"/>
  <c r="C28" i="3"/>
  <c r="I28" i="3" s="1"/>
  <c r="B28" i="3"/>
  <c r="J27" i="3"/>
  <c r="H27" i="3"/>
  <c r="G27" i="3"/>
  <c r="F27" i="3"/>
  <c r="I27" i="3" s="1"/>
  <c r="E27" i="3"/>
  <c r="K27" i="3" s="1"/>
  <c r="D27" i="3"/>
  <c r="C27" i="3"/>
  <c r="B27" i="3"/>
  <c r="K26" i="3"/>
  <c r="H26" i="3"/>
  <c r="G26" i="3"/>
  <c r="F26" i="3"/>
  <c r="E26" i="3"/>
  <c r="D26" i="3"/>
  <c r="J26" i="3" s="1"/>
  <c r="C26" i="3"/>
  <c r="I26" i="3" s="1"/>
  <c r="B26" i="3"/>
  <c r="J25" i="3"/>
  <c r="I25" i="3"/>
  <c r="H25" i="3"/>
  <c r="G25" i="3"/>
  <c r="F25" i="3"/>
  <c r="E25" i="3"/>
  <c r="K25" i="3" s="1"/>
  <c r="D25" i="3"/>
  <c r="C25" i="3"/>
  <c r="B25" i="3"/>
  <c r="H24" i="3"/>
  <c r="K24" i="3" s="1"/>
  <c r="G24" i="3"/>
  <c r="F24" i="3"/>
  <c r="E24" i="3"/>
  <c r="D24" i="3"/>
  <c r="C24" i="3"/>
  <c r="I24" i="3" s="1"/>
  <c r="B24" i="3"/>
  <c r="J23" i="3"/>
  <c r="H23" i="3"/>
  <c r="G23" i="3"/>
  <c r="F23" i="3"/>
  <c r="I23" i="3" s="1"/>
  <c r="E23" i="3"/>
  <c r="K23" i="3" s="1"/>
  <c r="D23" i="3"/>
  <c r="C23" i="3"/>
  <c r="B23" i="3"/>
  <c r="H22" i="3"/>
  <c r="K22" i="3" s="1"/>
  <c r="G22" i="3"/>
  <c r="F22" i="3"/>
  <c r="E22" i="3"/>
  <c r="D22" i="3"/>
  <c r="J22" i="3" s="1"/>
  <c r="C22" i="3"/>
  <c r="I22" i="3" s="1"/>
  <c r="B22" i="3"/>
  <c r="J21" i="3"/>
  <c r="H21" i="3"/>
  <c r="G21" i="3"/>
  <c r="F21" i="3"/>
  <c r="I21" i="3" s="1"/>
  <c r="E21" i="3"/>
  <c r="K21" i="3" s="1"/>
  <c r="D21" i="3"/>
  <c r="C21" i="3"/>
  <c r="B21" i="3"/>
  <c r="K20" i="3"/>
  <c r="H20" i="3"/>
  <c r="G20" i="3"/>
  <c r="F20" i="3"/>
  <c r="E20" i="3"/>
  <c r="D20" i="3"/>
  <c r="C20" i="3"/>
  <c r="I20" i="3" s="1"/>
  <c r="B20" i="3"/>
  <c r="J19" i="3"/>
  <c r="H19" i="3"/>
  <c r="G19" i="3"/>
  <c r="F19" i="3"/>
  <c r="I19" i="3" s="1"/>
  <c r="E19" i="3"/>
  <c r="K19" i="3" s="1"/>
  <c r="D19" i="3"/>
  <c r="C19" i="3"/>
  <c r="B19" i="3"/>
  <c r="H18" i="3"/>
  <c r="K18" i="3" s="1"/>
  <c r="G18" i="3"/>
  <c r="F18" i="3"/>
  <c r="E18" i="3"/>
  <c r="D18" i="3"/>
  <c r="C18" i="3"/>
  <c r="I18" i="3" s="1"/>
  <c r="B18" i="3"/>
  <c r="J17" i="3"/>
  <c r="I17" i="3"/>
  <c r="H17" i="3"/>
  <c r="G17" i="3"/>
  <c r="F17" i="3"/>
  <c r="E17" i="3"/>
  <c r="K17" i="3" s="1"/>
  <c r="D17" i="3"/>
  <c r="C17" i="3"/>
  <c r="B17" i="3"/>
  <c r="K16" i="3"/>
  <c r="H16" i="3"/>
  <c r="G16" i="3"/>
  <c r="F16" i="3"/>
  <c r="E16" i="3"/>
  <c r="D16" i="3"/>
  <c r="J16" i="3" s="1"/>
  <c r="C16" i="3"/>
  <c r="I16" i="3" s="1"/>
  <c r="B16" i="3"/>
  <c r="J15" i="3"/>
  <c r="I15" i="3"/>
  <c r="H15" i="3"/>
  <c r="G15" i="3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I13" i="3" s="1"/>
  <c r="E13" i="3"/>
  <c r="K13" i="3" s="1"/>
  <c r="D13" i="3"/>
  <c r="C13" i="3"/>
  <c r="B13" i="3"/>
  <c r="K12" i="3"/>
  <c r="H12" i="3"/>
  <c r="G12" i="3"/>
  <c r="F12" i="3"/>
  <c r="E12" i="3"/>
  <c r="D12" i="3"/>
  <c r="C12" i="3"/>
  <c r="I12" i="3" s="1"/>
  <c r="B12" i="3"/>
  <c r="J11" i="3"/>
  <c r="H11" i="3"/>
  <c r="G11" i="3"/>
  <c r="F11" i="3"/>
  <c r="I11" i="3" s="1"/>
  <c r="E11" i="3"/>
  <c r="K11" i="3" s="1"/>
  <c r="D11" i="3"/>
  <c r="C11" i="3"/>
  <c r="B11" i="3"/>
  <c r="K10" i="3"/>
  <c r="H10" i="3"/>
  <c r="G10" i="3"/>
  <c r="F10" i="3"/>
  <c r="E10" i="3"/>
  <c r="D10" i="3"/>
  <c r="J10" i="3" s="1"/>
  <c r="C10" i="3"/>
  <c r="I10" i="3" s="1"/>
  <c r="B10" i="3"/>
  <c r="J9" i="3"/>
  <c r="I9" i="3"/>
  <c r="H9" i="3"/>
  <c r="G9" i="3"/>
  <c r="F9" i="3"/>
  <c r="E9" i="3"/>
  <c r="K9" i="3" s="1"/>
  <c r="D9" i="3"/>
  <c r="C9" i="3"/>
  <c r="B9" i="3"/>
  <c r="H8" i="3"/>
  <c r="K8" i="3" s="1"/>
  <c r="G8" i="3"/>
  <c r="F8" i="3"/>
  <c r="E8" i="3"/>
  <c r="D8" i="3"/>
  <c r="C8" i="3"/>
  <c r="I8" i="3" s="1"/>
  <c r="B8" i="3"/>
  <c r="J7" i="3"/>
  <c r="H7" i="3"/>
  <c r="G7" i="3"/>
  <c r="F7" i="3"/>
  <c r="I7" i="3" s="1"/>
  <c r="E7" i="3"/>
  <c r="K7" i="3" s="1"/>
  <c r="D7" i="3"/>
  <c r="C7" i="3"/>
  <c r="B7" i="3"/>
  <c r="H6" i="3"/>
  <c r="K6" i="3" s="1"/>
  <c r="G6" i="3"/>
  <c r="F6" i="3"/>
  <c r="E6" i="3"/>
  <c r="D6" i="3"/>
  <c r="J6" i="3" s="1"/>
  <c r="C6" i="3"/>
  <c r="I6" i="3" s="1"/>
  <c r="B6" i="3"/>
  <c r="F4" i="3"/>
  <c r="C4" i="3"/>
  <c r="I2" i="3"/>
  <c r="G2" i="3"/>
  <c r="J227" i="2"/>
  <c r="H227" i="2"/>
  <c r="G227" i="2"/>
  <c r="F227" i="2"/>
  <c r="I227" i="2" s="1"/>
  <c r="E227" i="2"/>
  <c r="K227" i="2" s="1"/>
  <c r="D227" i="2"/>
  <c r="C227" i="2"/>
  <c r="B227" i="2"/>
  <c r="K226" i="2"/>
  <c r="H226" i="2"/>
  <c r="G226" i="2"/>
  <c r="F226" i="2"/>
  <c r="E226" i="2"/>
  <c r="D226" i="2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K224" i="2"/>
  <c r="H224" i="2"/>
  <c r="G224" i="2"/>
  <c r="F224" i="2"/>
  <c r="E224" i="2"/>
  <c r="D224" i="2"/>
  <c r="J224" i="2" s="1"/>
  <c r="C224" i="2"/>
  <c r="I224" i="2" s="1"/>
  <c r="B224" i="2"/>
  <c r="J223" i="2"/>
  <c r="H223" i="2"/>
  <c r="G223" i="2"/>
  <c r="F223" i="2"/>
  <c r="I223" i="2" s="1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H220" i="2"/>
  <c r="K220" i="2" s="1"/>
  <c r="G220" i="2"/>
  <c r="F220" i="2"/>
  <c r="E220" i="2"/>
  <c r="D220" i="2"/>
  <c r="J220" i="2" s="1"/>
  <c r="C220" i="2"/>
  <c r="I220" i="2" s="1"/>
  <c r="B220" i="2"/>
  <c r="J219" i="2"/>
  <c r="I219" i="2"/>
  <c r="H219" i="2"/>
  <c r="G219" i="2"/>
  <c r="F219" i="2"/>
  <c r="E219" i="2"/>
  <c r="K219" i="2" s="1"/>
  <c r="D219" i="2"/>
  <c r="C219" i="2"/>
  <c r="B219" i="2"/>
  <c r="K218" i="2"/>
  <c r="H218" i="2"/>
  <c r="G218" i="2"/>
  <c r="F218" i="2"/>
  <c r="E218" i="2"/>
  <c r="D218" i="2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H216" i="2"/>
  <c r="K216" i="2" s="1"/>
  <c r="G216" i="2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K215" i="2" s="1"/>
  <c r="D215" i="2"/>
  <c r="C215" i="2"/>
  <c r="B215" i="2"/>
  <c r="K214" i="2"/>
  <c r="H214" i="2"/>
  <c r="G214" i="2"/>
  <c r="F214" i="2"/>
  <c r="E214" i="2"/>
  <c r="D214" i="2"/>
  <c r="J214" i="2" s="1"/>
  <c r="C214" i="2"/>
  <c r="I214" i="2" s="1"/>
  <c r="B214" i="2"/>
  <c r="J213" i="2"/>
  <c r="I213" i="2"/>
  <c r="H213" i="2"/>
  <c r="G213" i="2"/>
  <c r="F213" i="2"/>
  <c r="E213" i="2"/>
  <c r="K213" i="2" s="1"/>
  <c r="D213" i="2"/>
  <c r="C213" i="2"/>
  <c r="B213" i="2"/>
  <c r="K212" i="2"/>
  <c r="H212" i="2"/>
  <c r="G212" i="2"/>
  <c r="F212" i="2"/>
  <c r="E212" i="2"/>
  <c r="D212" i="2"/>
  <c r="J212" i="2" s="1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K210" i="2"/>
  <c r="H210" i="2"/>
  <c r="G210" i="2"/>
  <c r="F210" i="2"/>
  <c r="E210" i="2"/>
  <c r="D210" i="2"/>
  <c r="C210" i="2"/>
  <c r="I210" i="2" s="1"/>
  <c r="B210" i="2"/>
  <c r="J209" i="2"/>
  <c r="H209" i="2"/>
  <c r="G209" i="2"/>
  <c r="F209" i="2"/>
  <c r="I209" i="2" s="1"/>
  <c r="E209" i="2"/>
  <c r="K209" i="2" s="1"/>
  <c r="D209" i="2"/>
  <c r="C209" i="2"/>
  <c r="B209" i="2"/>
  <c r="K208" i="2"/>
  <c r="H208" i="2"/>
  <c r="G208" i="2"/>
  <c r="F208" i="2"/>
  <c r="E208" i="2"/>
  <c r="D208" i="2"/>
  <c r="J208" i="2" s="1"/>
  <c r="C208" i="2"/>
  <c r="I208" i="2" s="1"/>
  <c r="B208" i="2"/>
  <c r="J207" i="2"/>
  <c r="H207" i="2"/>
  <c r="G207" i="2"/>
  <c r="F207" i="2"/>
  <c r="I207" i="2" s="1"/>
  <c r="E207" i="2"/>
  <c r="K207" i="2" s="1"/>
  <c r="D207" i="2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H204" i="2"/>
  <c r="K204" i="2" s="1"/>
  <c r="G204" i="2"/>
  <c r="F204" i="2"/>
  <c r="E204" i="2"/>
  <c r="D204" i="2"/>
  <c r="J204" i="2" s="1"/>
  <c r="C204" i="2"/>
  <c r="I204" i="2" s="1"/>
  <c r="B204" i="2"/>
  <c r="J203" i="2"/>
  <c r="I203" i="2"/>
  <c r="H203" i="2"/>
  <c r="G203" i="2"/>
  <c r="F203" i="2"/>
  <c r="E203" i="2"/>
  <c r="K203" i="2" s="1"/>
  <c r="D203" i="2"/>
  <c r="C203" i="2"/>
  <c r="B203" i="2"/>
  <c r="K202" i="2"/>
  <c r="H202" i="2"/>
  <c r="G202" i="2"/>
  <c r="F202" i="2"/>
  <c r="E202" i="2"/>
  <c r="D202" i="2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K199" i="2" s="1"/>
  <c r="D199" i="2"/>
  <c r="C199" i="2"/>
  <c r="B199" i="2"/>
  <c r="K198" i="2"/>
  <c r="H198" i="2"/>
  <c r="G198" i="2"/>
  <c r="F198" i="2"/>
  <c r="E198" i="2"/>
  <c r="D198" i="2"/>
  <c r="J198" i="2" s="1"/>
  <c r="C198" i="2"/>
  <c r="I198" i="2" s="1"/>
  <c r="B198" i="2"/>
  <c r="J197" i="2"/>
  <c r="I197" i="2"/>
  <c r="H197" i="2"/>
  <c r="G197" i="2"/>
  <c r="F197" i="2"/>
  <c r="E197" i="2"/>
  <c r="K197" i="2" s="1"/>
  <c r="D197" i="2"/>
  <c r="C197" i="2"/>
  <c r="B197" i="2"/>
  <c r="K196" i="2"/>
  <c r="H196" i="2"/>
  <c r="G196" i="2"/>
  <c r="F196" i="2"/>
  <c r="E196" i="2"/>
  <c r="D196" i="2"/>
  <c r="J196" i="2" s="1"/>
  <c r="C196" i="2"/>
  <c r="I196" i="2" s="1"/>
  <c r="B196" i="2"/>
  <c r="J195" i="2"/>
  <c r="H195" i="2"/>
  <c r="G195" i="2"/>
  <c r="F195" i="2"/>
  <c r="I195" i="2" s="1"/>
  <c r="E195" i="2"/>
  <c r="K195" i="2" s="1"/>
  <c r="D195" i="2"/>
  <c r="C195" i="2"/>
  <c r="B195" i="2"/>
  <c r="K194" i="2"/>
  <c r="H194" i="2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K192" i="2"/>
  <c r="H192" i="2"/>
  <c r="G192" i="2"/>
  <c r="F192" i="2"/>
  <c r="E192" i="2"/>
  <c r="D192" i="2"/>
  <c r="C192" i="2"/>
  <c r="I192" i="2" s="1"/>
  <c r="B192" i="2"/>
  <c r="J191" i="2"/>
  <c r="H191" i="2"/>
  <c r="G191" i="2"/>
  <c r="F191" i="2"/>
  <c r="I191" i="2" s="1"/>
  <c r="E191" i="2"/>
  <c r="K191" i="2" s="1"/>
  <c r="D191" i="2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K189" i="2" s="1"/>
  <c r="D189" i="2"/>
  <c r="C189" i="2"/>
  <c r="B189" i="2"/>
  <c r="K188" i="2"/>
  <c r="H188" i="2"/>
  <c r="G188" i="2"/>
  <c r="F188" i="2"/>
  <c r="E188" i="2"/>
  <c r="D188" i="2"/>
  <c r="J188" i="2" s="1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K186" i="2"/>
  <c r="H186" i="2"/>
  <c r="G186" i="2"/>
  <c r="F186" i="2"/>
  <c r="E186" i="2"/>
  <c r="D186" i="2"/>
  <c r="C186" i="2"/>
  <c r="I186" i="2" s="1"/>
  <c r="B186" i="2"/>
  <c r="J185" i="2"/>
  <c r="H185" i="2"/>
  <c r="G185" i="2"/>
  <c r="F185" i="2"/>
  <c r="I185" i="2" s="1"/>
  <c r="E185" i="2"/>
  <c r="K185" i="2" s="1"/>
  <c r="D185" i="2"/>
  <c r="C185" i="2"/>
  <c r="B185" i="2"/>
  <c r="H184" i="2"/>
  <c r="K184" i="2" s="1"/>
  <c r="G184" i="2"/>
  <c r="F184" i="2"/>
  <c r="E184" i="2"/>
  <c r="D184" i="2"/>
  <c r="C184" i="2"/>
  <c r="I184" i="2" s="1"/>
  <c r="B184" i="2"/>
  <c r="J183" i="2"/>
  <c r="I183" i="2"/>
  <c r="H183" i="2"/>
  <c r="G183" i="2"/>
  <c r="F183" i="2"/>
  <c r="E183" i="2"/>
  <c r="K183" i="2" s="1"/>
  <c r="D183" i="2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H180" i="2"/>
  <c r="G180" i="2"/>
  <c r="F180" i="2"/>
  <c r="E180" i="2"/>
  <c r="D180" i="2"/>
  <c r="J180" i="2" s="1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K178" i="2"/>
  <c r="H178" i="2"/>
  <c r="G178" i="2"/>
  <c r="F178" i="2"/>
  <c r="E178" i="2"/>
  <c r="D178" i="2"/>
  <c r="J178" i="2" s="1"/>
  <c r="C178" i="2"/>
  <c r="I178" i="2" s="1"/>
  <c r="B178" i="2"/>
  <c r="J177" i="2"/>
  <c r="H177" i="2"/>
  <c r="G177" i="2"/>
  <c r="F177" i="2"/>
  <c r="I177" i="2" s="1"/>
  <c r="E177" i="2"/>
  <c r="K177" i="2" s="1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J175" i="2"/>
  <c r="H175" i="2"/>
  <c r="G175" i="2"/>
  <c r="F175" i="2"/>
  <c r="I175" i="2" s="1"/>
  <c r="E175" i="2"/>
  <c r="K175" i="2" s="1"/>
  <c r="D175" i="2"/>
  <c r="C175" i="2"/>
  <c r="B175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H172" i="2"/>
  <c r="K172" i="2" s="1"/>
  <c r="G172" i="2"/>
  <c r="F172" i="2"/>
  <c r="E172" i="2"/>
  <c r="D172" i="2"/>
  <c r="J172" i="2" s="1"/>
  <c r="C172" i="2"/>
  <c r="I172" i="2" s="1"/>
  <c r="B172" i="2"/>
  <c r="J171" i="2"/>
  <c r="I171" i="2"/>
  <c r="H171" i="2"/>
  <c r="G171" i="2"/>
  <c r="F171" i="2"/>
  <c r="E171" i="2"/>
  <c r="K171" i="2" s="1"/>
  <c r="D171" i="2"/>
  <c r="C171" i="2"/>
  <c r="B171" i="2"/>
  <c r="K170" i="2"/>
  <c r="H170" i="2"/>
  <c r="G170" i="2"/>
  <c r="F170" i="2"/>
  <c r="E170" i="2"/>
  <c r="D170" i="2"/>
  <c r="C170" i="2"/>
  <c r="I170" i="2" s="1"/>
  <c r="B170" i="2"/>
  <c r="J169" i="2"/>
  <c r="H169" i="2"/>
  <c r="G169" i="2"/>
  <c r="F169" i="2"/>
  <c r="I169" i="2" s="1"/>
  <c r="E169" i="2"/>
  <c r="K169" i="2" s="1"/>
  <c r="D169" i="2"/>
  <c r="C169" i="2"/>
  <c r="B169" i="2"/>
  <c r="H168" i="2"/>
  <c r="K168" i="2" s="1"/>
  <c r="G168" i="2"/>
  <c r="F168" i="2"/>
  <c r="E168" i="2"/>
  <c r="D168" i="2"/>
  <c r="C168" i="2"/>
  <c r="I168" i="2" s="1"/>
  <c r="B168" i="2"/>
  <c r="J167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F166" i="2"/>
  <c r="E166" i="2"/>
  <c r="D166" i="2"/>
  <c r="J166" i="2" s="1"/>
  <c r="C166" i="2"/>
  <c r="I166" i="2" s="1"/>
  <c r="B166" i="2"/>
  <c r="J165" i="2"/>
  <c r="I165" i="2"/>
  <c r="H165" i="2"/>
  <c r="G165" i="2"/>
  <c r="F165" i="2"/>
  <c r="E165" i="2"/>
  <c r="K165" i="2" s="1"/>
  <c r="D165" i="2"/>
  <c r="C165" i="2"/>
  <c r="B165" i="2"/>
  <c r="K164" i="2"/>
  <c r="H164" i="2"/>
  <c r="G164" i="2"/>
  <c r="F164" i="2"/>
  <c r="E164" i="2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F162" i="2"/>
  <c r="E162" i="2"/>
  <c r="D162" i="2"/>
  <c r="J162" i="2" s="1"/>
  <c r="C162" i="2"/>
  <c r="I162" i="2" s="1"/>
  <c r="B162" i="2"/>
  <c r="J161" i="2"/>
  <c r="H161" i="2"/>
  <c r="G161" i="2"/>
  <c r="F161" i="2"/>
  <c r="I161" i="2" s="1"/>
  <c r="E161" i="2"/>
  <c r="K161" i="2" s="1"/>
  <c r="D161" i="2"/>
  <c r="C161" i="2"/>
  <c r="B161" i="2"/>
  <c r="K160" i="2"/>
  <c r="H160" i="2"/>
  <c r="G160" i="2"/>
  <c r="F160" i="2"/>
  <c r="E160" i="2"/>
  <c r="D160" i="2"/>
  <c r="C160" i="2"/>
  <c r="I160" i="2" s="1"/>
  <c r="B160" i="2"/>
  <c r="J159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E158" i="2"/>
  <c r="D158" i="2"/>
  <c r="C158" i="2"/>
  <c r="I158" i="2" s="1"/>
  <c r="B158" i="2"/>
  <c r="J157" i="2"/>
  <c r="H157" i="2"/>
  <c r="G157" i="2"/>
  <c r="F157" i="2"/>
  <c r="I157" i="2" s="1"/>
  <c r="E157" i="2"/>
  <c r="K157" i="2" s="1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J155" i="2"/>
  <c r="I155" i="2"/>
  <c r="H155" i="2"/>
  <c r="G155" i="2"/>
  <c r="F155" i="2"/>
  <c r="E155" i="2"/>
  <c r="K155" i="2" s="1"/>
  <c r="D155" i="2"/>
  <c r="C155" i="2"/>
  <c r="B155" i="2"/>
  <c r="K154" i="2"/>
  <c r="H154" i="2"/>
  <c r="G154" i="2"/>
  <c r="F154" i="2"/>
  <c r="E154" i="2"/>
  <c r="D154" i="2"/>
  <c r="C154" i="2"/>
  <c r="I154" i="2" s="1"/>
  <c r="B154" i="2"/>
  <c r="J153" i="2"/>
  <c r="H153" i="2"/>
  <c r="G153" i="2"/>
  <c r="F153" i="2"/>
  <c r="I153" i="2" s="1"/>
  <c r="E153" i="2"/>
  <c r="K153" i="2" s="1"/>
  <c r="D153" i="2"/>
  <c r="C153" i="2"/>
  <c r="B153" i="2"/>
  <c r="H152" i="2"/>
  <c r="K152" i="2" s="1"/>
  <c r="G152" i="2"/>
  <c r="F152" i="2"/>
  <c r="E152" i="2"/>
  <c r="D152" i="2"/>
  <c r="C152" i="2"/>
  <c r="I152" i="2" s="1"/>
  <c r="B152" i="2"/>
  <c r="J151" i="2"/>
  <c r="I151" i="2"/>
  <c r="H151" i="2"/>
  <c r="G151" i="2"/>
  <c r="F151" i="2"/>
  <c r="E151" i="2"/>
  <c r="K151" i="2" s="1"/>
  <c r="D151" i="2"/>
  <c r="C151" i="2"/>
  <c r="B151" i="2"/>
  <c r="H150" i="2"/>
  <c r="K150" i="2" s="1"/>
  <c r="G150" i="2"/>
  <c r="F150" i="2"/>
  <c r="E150" i="2"/>
  <c r="D150" i="2"/>
  <c r="J150" i="2" s="1"/>
  <c r="C150" i="2"/>
  <c r="I150" i="2" s="1"/>
  <c r="B150" i="2"/>
  <c r="J149" i="2"/>
  <c r="I149" i="2"/>
  <c r="H149" i="2"/>
  <c r="G149" i="2"/>
  <c r="F149" i="2"/>
  <c r="E149" i="2"/>
  <c r="K149" i="2" s="1"/>
  <c r="D149" i="2"/>
  <c r="C149" i="2"/>
  <c r="B149" i="2"/>
  <c r="K148" i="2"/>
  <c r="H148" i="2"/>
  <c r="G148" i="2"/>
  <c r="F148" i="2"/>
  <c r="E148" i="2"/>
  <c r="D148" i="2"/>
  <c r="J148" i="2" s="1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K146" i="2"/>
  <c r="H146" i="2"/>
  <c r="G146" i="2"/>
  <c r="F146" i="2"/>
  <c r="E146" i="2"/>
  <c r="D146" i="2"/>
  <c r="J146" i="2" s="1"/>
  <c r="C146" i="2"/>
  <c r="I146" i="2" s="1"/>
  <c r="B146" i="2"/>
  <c r="J145" i="2"/>
  <c r="H145" i="2"/>
  <c r="G145" i="2"/>
  <c r="F145" i="2"/>
  <c r="I145" i="2" s="1"/>
  <c r="E145" i="2"/>
  <c r="K145" i="2" s="1"/>
  <c r="D145" i="2"/>
  <c r="C145" i="2"/>
  <c r="B145" i="2"/>
  <c r="K144" i="2"/>
  <c r="H144" i="2"/>
  <c r="G144" i="2"/>
  <c r="F144" i="2"/>
  <c r="E144" i="2"/>
  <c r="D144" i="2"/>
  <c r="J144" i="2" s="1"/>
  <c r="C144" i="2"/>
  <c r="I144" i="2" s="1"/>
  <c r="B144" i="2"/>
  <c r="J143" i="2"/>
  <c r="H143" i="2"/>
  <c r="G143" i="2"/>
  <c r="F143" i="2"/>
  <c r="I143" i="2" s="1"/>
  <c r="E143" i="2"/>
  <c r="K143" i="2" s="1"/>
  <c r="D143" i="2"/>
  <c r="C143" i="2"/>
  <c r="B143" i="2"/>
  <c r="H142" i="2"/>
  <c r="K142" i="2" s="1"/>
  <c r="G142" i="2"/>
  <c r="F142" i="2"/>
  <c r="E142" i="2"/>
  <c r="D142" i="2"/>
  <c r="C142" i="2"/>
  <c r="I142" i="2" s="1"/>
  <c r="B142" i="2"/>
  <c r="J141" i="2"/>
  <c r="I141" i="2"/>
  <c r="H141" i="2"/>
  <c r="G141" i="2"/>
  <c r="F141" i="2"/>
  <c r="E141" i="2"/>
  <c r="K141" i="2" s="1"/>
  <c r="D141" i="2"/>
  <c r="C141" i="2"/>
  <c r="B141" i="2"/>
  <c r="H140" i="2"/>
  <c r="K140" i="2" s="1"/>
  <c r="G140" i="2"/>
  <c r="F140" i="2"/>
  <c r="E140" i="2"/>
  <c r="D140" i="2"/>
  <c r="J140" i="2" s="1"/>
  <c r="C140" i="2"/>
  <c r="I140" i="2" s="1"/>
  <c r="B140" i="2"/>
  <c r="J139" i="2"/>
  <c r="I139" i="2"/>
  <c r="H139" i="2"/>
  <c r="G139" i="2"/>
  <c r="F139" i="2"/>
  <c r="E139" i="2"/>
  <c r="K139" i="2" s="1"/>
  <c r="D139" i="2"/>
  <c r="C139" i="2"/>
  <c r="B139" i="2"/>
  <c r="K138" i="2"/>
  <c r="H138" i="2"/>
  <c r="G138" i="2"/>
  <c r="F138" i="2"/>
  <c r="E138" i="2"/>
  <c r="D138" i="2"/>
  <c r="C138" i="2"/>
  <c r="I138" i="2" s="1"/>
  <c r="B138" i="2"/>
  <c r="J137" i="2"/>
  <c r="H137" i="2"/>
  <c r="G137" i="2"/>
  <c r="F137" i="2"/>
  <c r="E137" i="2"/>
  <c r="K137" i="2" s="1"/>
  <c r="D137" i="2"/>
  <c r="C137" i="2"/>
  <c r="B137" i="2"/>
  <c r="H136" i="2"/>
  <c r="G136" i="2"/>
  <c r="F136" i="2"/>
  <c r="E136" i="2"/>
  <c r="D136" i="2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I134" i="2"/>
  <c r="H134" i="2"/>
  <c r="G134" i="2"/>
  <c r="F134" i="2"/>
  <c r="E134" i="2"/>
  <c r="D134" i="2"/>
  <c r="J134" i="2" s="1"/>
  <c r="C134" i="2"/>
  <c r="B134" i="2"/>
  <c r="K133" i="2"/>
  <c r="J133" i="2"/>
  <c r="H133" i="2"/>
  <c r="G133" i="2"/>
  <c r="F133" i="2"/>
  <c r="E133" i="2"/>
  <c r="D133" i="2"/>
  <c r="C133" i="2"/>
  <c r="B133" i="2"/>
  <c r="K132" i="2"/>
  <c r="H132" i="2"/>
  <c r="G132" i="2"/>
  <c r="F132" i="2"/>
  <c r="E132" i="2"/>
  <c r="D132" i="2"/>
  <c r="C132" i="2"/>
  <c r="I132" i="2" s="1"/>
  <c r="B132" i="2"/>
  <c r="H131" i="2"/>
  <c r="G131" i="2"/>
  <c r="J131" i="2" s="1"/>
  <c r="F131" i="2"/>
  <c r="I131" i="2" s="1"/>
  <c r="E131" i="2"/>
  <c r="K131" i="2" s="1"/>
  <c r="D131" i="2"/>
  <c r="C131" i="2"/>
  <c r="B131" i="2"/>
  <c r="I130" i="2"/>
  <c r="H130" i="2"/>
  <c r="K130" i="2" s="1"/>
  <c r="G130" i="2"/>
  <c r="F130" i="2"/>
  <c r="E130" i="2"/>
  <c r="D130" i="2"/>
  <c r="J130" i="2" s="1"/>
  <c r="C130" i="2"/>
  <c r="B130" i="2"/>
  <c r="K129" i="2"/>
  <c r="J129" i="2"/>
  <c r="H129" i="2"/>
  <c r="G129" i="2"/>
  <c r="F129" i="2"/>
  <c r="E129" i="2"/>
  <c r="D129" i="2"/>
  <c r="C129" i="2"/>
  <c r="B129" i="2"/>
  <c r="H128" i="2"/>
  <c r="G128" i="2"/>
  <c r="F128" i="2"/>
  <c r="E128" i="2"/>
  <c r="K128" i="2" s="1"/>
  <c r="D128" i="2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I126" i="2"/>
  <c r="H126" i="2"/>
  <c r="G126" i="2"/>
  <c r="F126" i="2"/>
  <c r="E126" i="2"/>
  <c r="D126" i="2"/>
  <c r="J126" i="2" s="1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K124" i="2"/>
  <c r="H124" i="2"/>
  <c r="G124" i="2"/>
  <c r="F124" i="2"/>
  <c r="E124" i="2"/>
  <c r="D124" i="2"/>
  <c r="C124" i="2"/>
  <c r="I124" i="2" s="1"/>
  <c r="B124" i="2"/>
  <c r="H123" i="2"/>
  <c r="G123" i="2"/>
  <c r="J123" i="2" s="1"/>
  <c r="F123" i="2"/>
  <c r="I123" i="2" s="1"/>
  <c r="E123" i="2"/>
  <c r="K123" i="2" s="1"/>
  <c r="D123" i="2"/>
  <c r="C123" i="2"/>
  <c r="B123" i="2"/>
  <c r="I122" i="2"/>
  <c r="H122" i="2"/>
  <c r="K122" i="2" s="1"/>
  <c r="G122" i="2"/>
  <c r="F122" i="2"/>
  <c r="E122" i="2"/>
  <c r="D122" i="2"/>
  <c r="J122" i="2" s="1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I118" i="2"/>
  <c r="H118" i="2"/>
  <c r="K118" i="2" s="1"/>
  <c r="G118" i="2"/>
  <c r="F118" i="2"/>
  <c r="E118" i="2"/>
  <c r="D118" i="2"/>
  <c r="J118" i="2" s="1"/>
  <c r="C118" i="2"/>
  <c r="B118" i="2"/>
  <c r="K117" i="2"/>
  <c r="J117" i="2"/>
  <c r="H117" i="2"/>
  <c r="G117" i="2"/>
  <c r="F117" i="2"/>
  <c r="E117" i="2"/>
  <c r="D117" i="2"/>
  <c r="C117" i="2"/>
  <c r="B117" i="2"/>
  <c r="K116" i="2"/>
  <c r="H116" i="2"/>
  <c r="G116" i="2"/>
  <c r="F116" i="2"/>
  <c r="E116" i="2"/>
  <c r="D116" i="2"/>
  <c r="J116" i="2" s="1"/>
  <c r="C116" i="2"/>
  <c r="I116" i="2" s="1"/>
  <c r="B116" i="2"/>
  <c r="H115" i="2"/>
  <c r="G115" i="2"/>
  <c r="J115" i="2" s="1"/>
  <c r="F115" i="2"/>
  <c r="I115" i="2" s="1"/>
  <c r="E115" i="2"/>
  <c r="K115" i="2" s="1"/>
  <c r="D115" i="2"/>
  <c r="C115" i="2"/>
  <c r="B115" i="2"/>
  <c r="I114" i="2"/>
  <c r="H114" i="2"/>
  <c r="K114" i="2" s="1"/>
  <c r="G114" i="2"/>
  <c r="F114" i="2"/>
  <c r="E114" i="2"/>
  <c r="D114" i="2"/>
  <c r="J114" i="2" s="1"/>
  <c r="C114" i="2"/>
  <c r="B114" i="2"/>
  <c r="K113" i="2"/>
  <c r="J113" i="2"/>
  <c r="H113" i="2"/>
  <c r="G113" i="2"/>
  <c r="F113" i="2"/>
  <c r="E113" i="2"/>
  <c r="D113" i="2"/>
  <c r="C113" i="2"/>
  <c r="B113" i="2"/>
  <c r="H112" i="2"/>
  <c r="G112" i="2"/>
  <c r="F112" i="2"/>
  <c r="E112" i="2"/>
  <c r="D112" i="2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I110" i="2"/>
  <c r="H110" i="2"/>
  <c r="K110" i="2" s="1"/>
  <c r="G110" i="2"/>
  <c r="F110" i="2"/>
  <c r="E110" i="2"/>
  <c r="D110" i="2"/>
  <c r="J110" i="2" s="1"/>
  <c r="C110" i="2"/>
  <c r="B110" i="2"/>
  <c r="K109" i="2"/>
  <c r="J109" i="2"/>
  <c r="H109" i="2"/>
  <c r="G109" i="2"/>
  <c r="F109" i="2"/>
  <c r="E109" i="2"/>
  <c r="D109" i="2"/>
  <c r="C109" i="2"/>
  <c r="B109" i="2"/>
  <c r="K108" i="2"/>
  <c r="H108" i="2"/>
  <c r="G108" i="2"/>
  <c r="F108" i="2"/>
  <c r="E108" i="2"/>
  <c r="D108" i="2"/>
  <c r="C108" i="2"/>
  <c r="I108" i="2" s="1"/>
  <c r="B108" i="2"/>
  <c r="H107" i="2"/>
  <c r="G107" i="2"/>
  <c r="J107" i="2" s="1"/>
  <c r="F107" i="2"/>
  <c r="I107" i="2" s="1"/>
  <c r="E107" i="2"/>
  <c r="K107" i="2" s="1"/>
  <c r="D107" i="2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J105" i="2"/>
  <c r="H105" i="2"/>
  <c r="G105" i="2"/>
  <c r="F105" i="2"/>
  <c r="E105" i="2"/>
  <c r="D105" i="2"/>
  <c r="C105" i="2"/>
  <c r="B105" i="2"/>
  <c r="H104" i="2"/>
  <c r="G104" i="2"/>
  <c r="F104" i="2"/>
  <c r="E104" i="2"/>
  <c r="D104" i="2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I102" i="2"/>
  <c r="H102" i="2"/>
  <c r="G102" i="2"/>
  <c r="F102" i="2"/>
  <c r="E102" i="2"/>
  <c r="D102" i="2"/>
  <c r="J102" i="2" s="1"/>
  <c r="C102" i="2"/>
  <c r="B102" i="2"/>
  <c r="K101" i="2"/>
  <c r="J101" i="2"/>
  <c r="H101" i="2"/>
  <c r="G101" i="2"/>
  <c r="F101" i="2"/>
  <c r="E101" i="2"/>
  <c r="D101" i="2"/>
  <c r="C101" i="2"/>
  <c r="B101" i="2"/>
  <c r="K100" i="2"/>
  <c r="H100" i="2"/>
  <c r="G100" i="2"/>
  <c r="F100" i="2"/>
  <c r="E100" i="2"/>
  <c r="D100" i="2"/>
  <c r="C100" i="2"/>
  <c r="I100" i="2" s="1"/>
  <c r="B100" i="2"/>
  <c r="H99" i="2"/>
  <c r="G99" i="2"/>
  <c r="J99" i="2" s="1"/>
  <c r="F99" i="2"/>
  <c r="I99" i="2" s="1"/>
  <c r="E99" i="2"/>
  <c r="K99" i="2" s="1"/>
  <c r="D99" i="2"/>
  <c r="C99" i="2"/>
  <c r="B99" i="2"/>
  <c r="I98" i="2"/>
  <c r="H98" i="2"/>
  <c r="K98" i="2" s="1"/>
  <c r="G98" i="2"/>
  <c r="F98" i="2"/>
  <c r="E98" i="2"/>
  <c r="D98" i="2"/>
  <c r="J98" i="2" s="1"/>
  <c r="C98" i="2"/>
  <c r="B98" i="2"/>
  <c r="K97" i="2"/>
  <c r="J97" i="2"/>
  <c r="H97" i="2"/>
  <c r="G97" i="2"/>
  <c r="F97" i="2"/>
  <c r="E97" i="2"/>
  <c r="D97" i="2"/>
  <c r="C97" i="2"/>
  <c r="B97" i="2"/>
  <c r="H96" i="2"/>
  <c r="G96" i="2"/>
  <c r="F96" i="2"/>
  <c r="E96" i="2"/>
  <c r="K96" i="2" s="1"/>
  <c r="D96" i="2"/>
  <c r="C96" i="2"/>
  <c r="I96" i="2" s="1"/>
  <c r="B96" i="2"/>
  <c r="I95" i="2"/>
  <c r="H95" i="2"/>
  <c r="G95" i="2"/>
  <c r="F95" i="2"/>
  <c r="E95" i="2"/>
  <c r="K95" i="2" s="1"/>
  <c r="D95" i="2"/>
  <c r="C95" i="2"/>
  <c r="B95" i="2"/>
  <c r="K94" i="2"/>
  <c r="I94" i="2"/>
  <c r="H94" i="2"/>
  <c r="G94" i="2"/>
  <c r="F94" i="2"/>
  <c r="E94" i="2"/>
  <c r="D94" i="2"/>
  <c r="J94" i="2" s="1"/>
  <c r="C94" i="2"/>
  <c r="B94" i="2"/>
  <c r="K93" i="2"/>
  <c r="J93" i="2"/>
  <c r="H93" i="2"/>
  <c r="G93" i="2"/>
  <c r="F93" i="2"/>
  <c r="E93" i="2"/>
  <c r="D93" i="2"/>
  <c r="C93" i="2"/>
  <c r="I93" i="2" s="1"/>
  <c r="B93" i="2"/>
  <c r="H92" i="2"/>
  <c r="G92" i="2"/>
  <c r="F92" i="2"/>
  <c r="E92" i="2"/>
  <c r="D92" i="2"/>
  <c r="C92" i="2"/>
  <c r="I92" i="2" s="1"/>
  <c r="B92" i="2"/>
  <c r="H91" i="2"/>
  <c r="G91" i="2"/>
  <c r="F91" i="2"/>
  <c r="I91" i="2" s="1"/>
  <c r="E91" i="2"/>
  <c r="K91" i="2" s="1"/>
  <c r="D91" i="2"/>
  <c r="J91" i="2" s="1"/>
  <c r="C91" i="2"/>
  <c r="B91" i="2"/>
  <c r="K90" i="2"/>
  <c r="I90" i="2"/>
  <c r="H90" i="2"/>
  <c r="G90" i="2"/>
  <c r="F90" i="2"/>
  <c r="E90" i="2"/>
  <c r="D90" i="2"/>
  <c r="C90" i="2"/>
  <c r="B90" i="2"/>
  <c r="K89" i="2"/>
  <c r="J89" i="2"/>
  <c r="I89" i="2"/>
  <c r="H89" i="2"/>
  <c r="G89" i="2"/>
  <c r="F89" i="2"/>
  <c r="E89" i="2"/>
  <c r="D89" i="2"/>
  <c r="C89" i="2"/>
  <c r="B89" i="2"/>
  <c r="K88" i="2"/>
  <c r="H88" i="2"/>
  <c r="G88" i="2"/>
  <c r="F88" i="2"/>
  <c r="E88" i="2"/>
  <c r="D88" i="2"/>
  <c r="J88" i="2" s="1"/>
  <c r="C88" i="2"/>
  <c r="I88" i="2" s="1"/>
  <c r="B88" i="2"/>
  <c r="J87" i="2"/>
  <c r="H87" i="2"/>
  <c r="G87" i="2"/>
  <c r="F87" i="2"/>
  <c r="I87" i="2" s="1"/>
  <c r="E87" i="2"/>
  <c r="K87" i="2" s="1"/>
  <c r="D87" i="2"/>
  <c r="C87" i="2"/>
  <c r="B87" i="2"/>
  <c r="K86" i="2"/>
  <c r="H86" i="2"/>
  <c r="G86" i="2"/>
  <c r="F86" i="2"/>
  <c r="E86" i="2"/>
  <c r="D86" i="2"/>
  <c r="C86" i="2"/>
  <c r="I86" i="2" s="1"/>
  <c r="B86" i="2"/>
  <c r="H85" i="2"/>
  <c r="G85" i="2"/>
  <c r="J85" i="2" s="1"/>
  <c r="F85" i="2"/>
  <c r="I85" i="2" s="1"/>
  <c r="E85" i="2"/>
  <c r="D85" i="2"/>
  <c r="C85" i="2"/>
  <c r="B85" i="2"/>
  <c r="J84" i="2"/>
  <c r="H84" i="2"/>
  <c r="K84" i="2" s="1"/>
  <c r="G84" i="2"/>
  <c r="F84" i="2"/>
  <c r="E84" i="2"/>
  <c r="D84" i="2"/>
  <c r="C84" i="2"/>
  <c r="I84" i="2" s="1"/>
  <c r="B84" i="2"/>
  <c r="J83" i="2"/>
  <c r="I83" i="2"/>
  <c r="H83" i="2"/>
  <c r="G83" i="2"/>
  <c r="F83" i="2"/>
  <c r="E83" i="2"/>
  <c r="K83" i="2" s="1"/>
  <c r="D83" i="2"/>
  <c r="C83" i="2"/>
  <c r="B83" i="2"/>
  <c r="K82" i="2"/>
  <c r="H82" i="2"/>
  <c r="G82" i="2"/>
  <c r="F82" i="2"/>
  <c r="E82" i="2"/>
  <c r="D82" i="2"/>
  <c r="J82" i="2" s="1"/>
  <c r="C82" i="2"/>
  <c r="I82" i="2" s="1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J75" i="2" s="1"/>
  <c r="F75" i="2"/>
  <c r="E75" i="2"/>
  <c r="D75" i="2"/>
  <c r="C75" i="2"/>
  <c r="I75" i="2" s="1"/>
  <c r="B75" i="2"/>
  <c r="H74" i="2"/>
  <c r="K74" i="2" s="1"/>
  <c r="G74" i="2"/>
  <c r="F74" i="2"/>
  <c r="E74" i="2"/>
  <c r="D74" i="2"/>
  <c r="C74" i="2"/>
  <c r="I74" i="2" s="1"/>
  <c r="B74" i="2"/>
  <c r="J73" i="2"/>
  <c r="I73" i="2"/>
  <c r="H73" i="2"/>
  <c r="G73" i="2"/>
  <c r="F73" i="2"/>
  <c r="E73" i="2"/>
  <c r="K73" i="2" s="1"/>
  <c r="D73" i="2"/>
  <c r="C73" i="2"/>
  <c r="B73" i="2"/>
  <c r="K72" i="2"/>
  <c r="H72" i="2"/>
  <c r="G72" i="2"/>
  <c r="F72" i="2"/>
  <c r="E72" i="2"/>
  <c r="D72" i="2"/>
  <c r="C72" i="2"/>
  <c r="I72" i="2" s="1"/>
  <c r="B72" i="2"/>
  <c r="J71" i="2"/>
  <c r="H71" i="2"/>
  <c r="G71" i="2"/>
  <c r="F71" i="2"/>
  <c r="I71" i="2" s="1"/>
  <c r="E71" i="2"/>
  <c r="K71" i="2" s="1"/>
  <c r="D71" i="2"/>
  <c r="C71" i="2"/>
  <c r="B71" i="2"/>
  <c r="K70" i="2"/>
  <c r="H70" i="2"/>
  <c r="G70" i="2"/>
  <c r="F70" i="2"/>
  <c r="E70" i="2"/>
  <c r="D70" i="2"/>
  <c r="C70" i="2"/>
  <c r="B70" i="2"/>
  <c r="J69" i="2"/>
  <c r="I69" i="2"/>
  <c r="H69" i="2"/>
  <c r="G69" i="2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I66" i="2"/>
  <c r="H66" i="2"/>
  <c r="G66" i="2"/>
  <c r="F66" i="2"/>
  <c r="E66" i="2"/>
  <c r="K66" i="2" s="1"/>
  <c r="D66" i="2"/>
  <c r="C66" i="2"/>
  <c r="B66" i="2"/>
  <c r="K65" i="2"/>
  <c r="H65" i="2"/>
  <c r="G65" i="2"/>
  <c r="J65" i="2" s="1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I62" i="2"/>
  <c r="H62" i="2"/>
  <c r="G62" i="2"/>
  <c r="F62" i="2"/>
  <c r="E62" i="2"/>
  <c r="D62" i="2"/>
  <c r="J62" i="2" s="1"/>
  <c r="C62" i="2"/>
  <c r="B62" i="2"/>
  <c r="K61" i="2"/>
  <c r="J61" i="2"/>
  <c r="H61" i="2"/>
  <c r="G61" i="2"/>
  <c r="F61" i="2"/>
  <c r="E61" i="2"/>
  <c r="D61" i="2"/>
  <c r="C61" i="2"/>
  <c r="B61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F58" i="2"/>
  <c r="E58" i="2"/>
  <c r="D58" i="2"/>
  <c r="C58" i="2"/>
  <c r="I58" i="2" s="1"/>
  <c r="B58" i="2"/>
  <c r="I57" i="2"/>
  <c r="H57" i="2"/>
  <c r="G57" i="2"/>
  <c r="J57" i="2" s="1"/>
  <c r="F57" i="2"/>
  <c r="E57" i="2"/>
  <c r="K57" i="2" s="1"/>
  <c r="D57" i="2"/>
  <c r="C57" i="2"/>
  <c r="B57" i="2"/>
  <c r="H56" i="2"/>
  <c r="K56" i="2" s="1"/>
  <c r="G56" i="2"/>
  <c r="F56" i="2"/>
  <c r="E56" i="2"/>
  <c r="D56" i="2"/>
  <c r="J56" i="2" s="1"/>
  <c r="C56" i="2"/>
  <c r="I56" i="2" s="1"/>
  <c r="B56" i="2"/>
  <c r="J55" i="2"/>
  <c r="H55" i="2"/>
  <c r="G55" i="2"/>
  <c r="F55" i="2"/>
  <c r="E55" i="2"/>
  <c r="K55" i="2" s="1"/>
  <c r="D55" i="2"/>
  <c r="C55" i="2"/>
  <c r="I55" i="2" s="1"/>
  <c r="B55" i="2"/>
  <c r="K54" i="2"/>
  <c r="H54" i="2"/>
  <c r="G54" i="2"/>
  <c r="F54" i="2"/>
  <c r="E54" i="2"/>
  <c r="D54" i="2"/>
  <c r="C54" i="2"/>
  <c r="B54" i="2"/>
  <c r="H53" i="2"/>
  <c r="G53" i="2"/>
  <c r="J53" i="2" s="1"/>
  <c r="F53" i="2"/>
  <c r="I53" i="2" s="1"/>
  <c r="E53" i="2"/>
  <c r="K53" i="2" s="1"/>
  <c r="D53" i="2"/>
  <c r="C53" i="2"/>
  <c r="B53" i="2"/>
  <c r="H52" i="2"/>
  <c r="K52" i="2" s="1"/>
  <c r="G52" i="2"/>
  <c r="J52" i="2" s="1"/>
  <c r="F52" i="2"/>
  <c r="E52" i="2"/>
  <c r="D52" i="2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J48" i="2"/>
  <c r="I48" i="2"/>
  <c r="H48" i="2"/>
  <c r="G48" i="2"/>
  <c r="F48" i="2"/>
  <c r="E48" i="2"/>
  <c r="K48" i="2" s="1"/>
  <c r="D48" i="2"/>
  <c r="C48" i="2"/>
  <c r="B48" i="2"/>
  <c r="K47" i="2"/>
  <c r="H47" i="2"/>
  <c r="G47" i="2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J45" i="2"/>
  <c r="H45" i="2"/>
  <c r="G45" i="2"/>
  <c r="F45" i="2"/>
  <c r="E45" i="2"/>
  <c r="D45" i="2"/>
  <c r="C45" i="2"/>
  <c r="B45" i="2"/>
  <c r="I44" i="2"/>
  <c r="H44" i="2"/>
  <c r="G44" i="2"/>
  <c r="F44" i="2"/>
  <c r="E44" i="2"/>
  <c r="K44" i="2" s="1"/>
  <c r="D44" i="2"/>
  <c r="J44" i="2" s="1"/>
  <c r="C44" i="2"/>
  <c r="B44" i="2"/>
  <c r="K43" i="2"/>
  <c r="H43" i="2"/>
  <c r="G43" i="2"/>
  <c r="J43" i="2" s="1"/>
  <c r="F43" i="2"/>
  <c r="E43" i="2"/>
  <c r="D43" i="2"/>
  <c r="C43" i="2"/>
  <c r="B43" i="2"/>
  <c r="I42" i="2"/>
  <c r="H42" i="2"/>
  <c r="G42" i="2"/>
  <c r="F42" i="2"/>
  <c r="E42" i="2"/>
  <c r="D42" i="2"/>
  <c r="J42" i="2" s="1"/>
  <c r="C42" i="2"/>
  <c r="B42" i="2"/>
  <c r="K41" i="2"/>
  <c r="H41" i="2"/>
  <c r="G41" i="2"/>
  <c r="F41" i="2"/>
  <c r="E41" i="2"/>
  <c r="D41" i="2"/>
  <c r="J41" i="2" s="1"/>
  <c r="C41" i="2"/>
  <c r="B41" i="2"/>
  <c r="I40" i="2"/>
  <c r="H40" i="2"/>
  <c r="G40" i="2"/>
  <c r="F40" i="2"/>
  <c r="E40" i="2"/>
  <c r="D40" i="2"/>
  <c r="J40" i="2" s="1"/>
  <c r="C40" i="2"/>
  <c r="B40" i="2"/>
  <c r="K39" i="2"/>
  <c r="J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I36" i="2"/>
  <c r="H36" i="2"/>
  <c r="G36" i="2"/>
  <c r="F36" i="2"/>
  <c r="E36" i="2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F33" i="2"/>
  <c r="E33" i="2"/>
  <c r="D33" i="2"/>
  <c r="J33" i="2" s="1"/>
  <c r="C33" i="2"/>
  <c r="B33" i="2"/>
  <c r="H32" i="2"/>
  <c r="G32" i="2"/>
  <c r="F32" i="2"/>
  <c r="I32" i="2" s="1"/>
  <c r="E32" i="2"/>
  <c r="K32" i="2" s="1"/>
  <c r="D32" i="2"/>
  <c r="J32" i="2" s="1"/>
  <c r="C32" i="2"/>
  <c r="B32" i="2"/>
  <c r="H31" i="2"/>
  <c r="K31" i="2" s="1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D30" i="2"/>
  <c r="J30" i="2" s="1"/>
  <c r="C30" i="2"/>
  <c r="B30" i="2"/>
  <c r="K29" i="2"/>
  <c r="J29" i="2"/>
  <c r="H29" i="2"/>
  <c r="G29" i="2"/>
  <c r="F29" i="2"/>
  <c r="E29" i="2"/>
  <c r="D29" i="2"/>
  <c r="C29" i="2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J26" i="2" s="1"/>
  <c r="C26" i="2"/>
  <c r="B26" i="2"/>
  <c r="K25" i="2"/>
  <c r="H25" i="2"/>
  <c r="G25" i="2"/>
  <c r="F25" i="2"/>
  <c r="E25" i="2"/>
  <c r="D25" i="2"/>
  <c r="J25" i="2" s="1"/>
  <c r="C25" i="2"/>
  <c r="I25" i="2" s="1"/>
  <c r="B25" i="2"/>
  <c r="I24" i="2"/>
  <c r="H24" i="2"/>
  <c r="G24" i="2"/>
  <c r="F24" i="2"/>
  <c r="E24" i="2"/>
  <c r="D24" i="2"/>
  <c r="J24" i="2" s="1"/>
  <c r="C24" i="2"/>
  <c r="B24" i="2"/>
  <c r="K23" i="2"/>
  <c r="J23" i="2"/>
  <c r="H23" i="2"/>
  <c r="G23" i="2"/>
  <c r="F23" i="2"/>
  <c r="E23" i="2"/>
  <c r="D23" i="2"/>
  <c r="C23" i="2"/>
  <c r="B23" i="2"/>
  <c r="J22" i="2"/>
  <c r="I22" i="2"/>
  <c r="H22" i="2"/>
  <c r="G22" i="2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H20" i="2"/>
  <c r="G20" i="2"/>
  <c r="F20" i="2"/>
  <c r="I20" i="2" s="1"/>
  <c r="E20" i="2"/>
  <c r="D20" i="2"/>
  <c r="J20" i="2" s="1"/>
  <c r="C20" i="2"/>
  <c r="B20" i="2"/>
  <c r="J19" i="2"/>
  <c r="H19" i="2"/>
  <c r="K19" i="2" s="1"/>
  <c r="G19" i="2"/>
  <c r="F19" i="2"/>
  <c r="E19" i="2"/>
  <c r="D19" i="2"/>
  <c r="C19" i="2"/>
  <c r="B19" i="2"/>
  <c r="J18" i="2"/>
  <c r="I18" i="2"/>
  <c r="H18" i="2"/>
  <c r="G18" i="2"/>
  <c r="F18" i="2"/>
  <c r="E18" i="2"/>
  <c r="K18" i="2" s="1"/>
  <c r="D18" i="2"/>
  <c r="C18" i="2"/>
  <c r="B18" i="2"/>
  <c r="K17" i="2"/>
  <c r="J17" i="2"/>
  <c r="H17" i="2"/>
  <c r="G17" i="2"/>
  <c r="F17" i="2"/>
  <c r="E17" i="2"/>
  <c r="D17" i="2"/>
  <c r="C17" i="2"/>
  <c r="B17" i="2"/>
  <c r="H16" i="2"/>
  <c r="G16" i="2"/>
  <c r="F16" i="2"/>
  <c r="I16" i="2" s="1"/>
  <c r="E16" i="2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D14" i="2"/>
  <c r="J14" i="2" s="1"/>
  <c r="C14" i="2"/>
  <c r="B14" i="2"/>
  <c r="K13" i="2"/>
  <c r="J13" i="2"/>
  <c r="H13" i="2"/>
  <c r="G13" i="2"/>
  <c r="F13" i="2"/>
  <c r="E13" i="2"/>
  <c r="D13" i="2"/>
  <c r="C13" i="2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B11" i="2"/>
  <c r="I10" i="2"/>
  <c r="H10" i="2"/>
  <c r="G10" i="2"/>
  <c r="F10" i="2"/>
  <c r="E10" i="2"/>
  <c r="D10" i="2"/>
  <c r="J10" i="2" s="1"/>
  <c r="C10" i="2"/>
  <c r="B10" i="2"/>
  <c r="K9" i="2"/>
  <c r="H9" i="2"/>
  <c r="G9" i="2"/>
  <c r="F9" i="2"/>
  <c r="E9" i="2"/>
  <c r="D9" i="2"/>
  <c r="J9" i="2" s="1"/>
  <c r="C9" i="2"/>
  <c r="B9" i="2"/>
  <c r="I8" i="2"/>
  <c r="H8" i="2"/>
  <c r="G8" i="2"/>
  <c r="F8" i="2"/>
  <c r="E8" i="2"/>
  <c r="D8" i="2"/>
  <c r="J8" i="2" s="1"/>
  <c r="C8" i="2"/>
  <c r="B8" i="2"/>
  <c r="K7" i="2"/>
  <c r="J7" i="2"/>
  <c r="H7" i="2"/>
  <c r="H6" i="2" s="1"/>
  <c r="G7" i="2"/>
  <c r="F7" i="2"/>
  <c r="E7" i="2"/>
  <c r="D7" i="2"/>
  <c r="C7" i="2"/>
  <c r="B7" i="2"/>
  <c r="F4" i="2"/>
  <c r="C4" i="2"/>
  <c r="I2" i="2"/>
  <c r="G2" i="2"/>
  <c r="I17" i="2" l="1"/>
  <c r="I27" i="2"/>
  <c r="J47" i="2"/>
  <c r="I97" i="2"/>
  <c r="I101" i="2"/>
  <c r="K136" i="2"/>
  <c r="J8" i="3"/>
  <c r="I86" i="3"/>
  <c r="J190" i="3"/>
  <c r="I7" i="2"/>
  <c r="C6" i="2"/>
  <c r="I6" i="2" s="1"/>
  <c r="K26" i="2"/>
  <c r="I29" i="2"/>
  <c r="K36" i="2"/>
  <c r="I39" i="2"/>
  <c r="J58" i="2"/>
  <c r="I61" i="2"/>
  <c r="K69" i="2"/>
  <c r="J92" i="2"/>
  <c r="J100" i="2"/>
  <c r="I105" i="2"/>
  <c r="I109" i="2"/>
  <c r="J160" i="2"/>
  <c r="J24" i="3"/>
  <c r="J147" i="3"/>
  <c r="J149" i="3"/>
  <c r="K14" i="2"/>
  <c r="K24" i="2"/>
  <c r="I70" i="2"/>
  <c r="J142" i="2"/>
  <c r="I9" i="2"/>
  <c r="K16" i="2"/>
  <c r="I19" i="2"/>
  <c r="K38" i="2"/>
  <c r="I41" i="2"/>
  <c r="K58" i="2"/>
  <c r="K60" i="2"/>
  <c r="J72" i="2"/>
  <c r="K92" i="2"/>
  <c r="J95" i="2"/>
  <c r="J108" i="2"/>
  <c r="I113" i="2"/>
  <c r="I117" i="2"/>
  <c r="J158" i="2"/>
  <c r="J40" i="3"/>
  <c r="F6" i="2"/>
  <c r="I11" i="2"/>
  <c r="K40" i="2"/>
  <c r="I54" i="2"/>
  <c r="K62" i="2"/>
  <c r="J74" i="2"/>
  <c r="I77" i="2"/>
  <c r="J86" i="2"/>
  <c r="K104" i="2"/>
  <c r="J124" i="2"/>
  <c r="I129" i="2"/>
  <c r="I133" i="2"/>
  <c r="J174" i="2"/>
  <c r="J56" i="3"/>
  <c r="D6" i="2"/>
  <c r="J6" i="2" s="1"/>
  <c r="E6" i="2"/>
  <c r="K6" i="2" s="1"/>
  <c r="K8" i="2"/>
  <c r="K30" i="2"/>
  <c r="I33" i="2"/>
  <c r="I43" i="2"/>
  <c r="G6" i="2"/>
  <c r="K10" i="2"/>
  <c r="I13" i="2"/>
  <c r="K20" i="2"/>
  <c r="I23" i="2"/>
  <c r="K42" i="2"/>
  <c r="I45" i="2"/>
  <c r="J54" i="2"/>
  <c r="K85" i="2"/>
  <c r="K112" i="2"/>
  <c r="J132" i="2"/>
  <c r="I137" i="2"/>
  <c r="J192" i="2"/>
  <c r="J179" i="3"/>
  <c r="J210" i="2"/>
  <c r="J226" i="2"/>
  <c r="J12" i="3"/>
  <c r="J28" i="3"/>
  <c r="J44" i="3"/>
  <c r="J60" i="3"/>
  <c r="J85" i="3"/>
  <c r="J88" i="3"/>
  <c r="J89" i="3"/>
  <c r="J70" i="2"/>
  <c r="J96" i="2"/>
  <c r="J104" i="2"/>
  <c r="J112" i="2"/>
  <c r="J120" i="2"/>
  <c r="J128" i="2"/>
  <c r="J136" i="2"/>
  <c r="J152" i="2"/>
  <c r="J168" i="2"/>
  <c r="J184" i="2"/>
  <c r="J200" i="2"/>
  <c r="J216" i="2"/>
  <c r="J18" i="3"/>
  <c r="J34" i="3"/>
  <c r="J50" i="3"/>
  <c r="K97" i="3"/>
  <c r="J66" i="2"/>
  <c r="J90" i="2"/>
  <c r="J138" i="2"/>
  <c r="J154" i="2"/>
  <c r="J170" i="2"/>
  <c r="J186" i="2"/>
  <c r="J202" i="2"/>
  <c r="J218" i="2"/>
  <c r="J20" i="3"/>
  <c r="J36" i="3"/>
  <c r="J52" i="3"/>
  <c r="K65" i="3"/>
  <c r="J69" i="3"/>
  <c r="J72" i="3"/>
  <c r="I79" i="3"/>
  <c r="K105" i="3"/>
  <c r="J79" i="3"/>
  <c r="J67" i="3"/>
  <c r="J155" i="3"/>
  <c r="J157" i="3"/>
  <c r="K229" i="3"/>
  <c r="K279" i="3"/>
  <c r="J75" i="3"/>
  <c r="J137" i="3"/>
  <c r="J163" i="3"/>
  <c r="J165" i="3"/>
  <c r="J63" i="3"/>
  <c r="J95" i="3"/>
  <c r="J103" i="3"/>
  <c r="J111" i="3"/>
  <c r="J119" i="3"/>
  <c r="J127" i="3"/>
  <c r="J167" i="3"/>
  <c r="J169" i="3"/>
  <c r="K199" i="3"/>
  <c r="I218" i="3"/>
  <c r="I256" i="3"/>
  <c r="I320" i="3"/>
  <c r="J83" i="3"/>
  <c r="J129" i="3"/>
  <c r="J139" i="3"/>
  <c r="J141" i="3"/>
  <c r="J171" i="3"/>
  <c r="J173" i="3"/>
  <c r="K213" i="3"/>
  <c r="K247" i="3"/>
  <c r="K311" i="3"/>
  <c r="K191" i="3"/>
  <c r="I194" i="3"/>
  <c r="K201" i="3"/>
  <c r="I206" i="3"/>
  <c r="K217" i="3"/>
  <c r="I222" i="3"/>
  <c r="K233" i="3"/>
  <c r="I238" i="3"/>
  <c r="K255" i="3"/>
  <c r="I264" i="3"/>
  <c r="K287" i="3"/>
  <c r="I296" i="3"/>
  <c r="K319" i="3"/>
  <c r="I328" i="3"/>
  <c r="K183" i="3"/>
  <c r="I186" i="3"/>
  <c r="K193" i="3"/>
  <c r="I196" i="3"/>
  <c r="K205" i="3"/>
  <c r="I210" i="3"/>
  <c r="K221" i="3"/>
  <c r="I226" i="3"/>
  <c r="K237" i="3"/>
  <c r="I242" i="3"/>
  <c r="K263" i="3"/>
  <c r="I272" i="3"/>
  <c r="K295" i="3"/>
  <c r="I304" i="3"/>
  <c r="K327" i="3"/>
  <c r="I336" i="3"/>
  <c r="K195" i="3"/>
  <c r="I198" i="3"/>
  <c r="K207" i="3"/>
  <c r="I212" i="3"/>
  <c r="K223" i="3"/>
  <c r="I228" i="3"/>
  <c r="K239" i="3"/>
  <c r="I244" i="3"/>
  <c r="K267" i="3"/>
  <c r="I276" i="3"/>
  <c r="K299" i="3"/>
  <c r="I308" i="3"/>
  <c r="K331" i="3"/>
  <c r="I340" i="3"/>
  <c r="K185" i="3"/>
  <c r="I188" i="3"/>
  <c r="K209" i="3"/>
  <c r="I214" i="3"/>
  <c r="K225" i="3"/>
  <c r="I230" i="3"/>
  <c r="K241" i="3"/>
  <c r="I248" i="3"/>
  <c r="K271" i="3"/>
  <c r="I280" i="3"/>
  <c r="K303" i="3"/>
  <c r="I312" i="3"/>
  <c r="K335" i="3"/>
  <c r="I344" i="3"/>
</calcChain>
</file>

<file path=xl/sharedStrings.xml><?xml version="1.0" encoding="utf-8"?>
<sst xmlns="http://schemas.openxmlformats.org/spreadsheetml/2006/main" count="160" uniqueCount="124">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</sst>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L5" sqref="L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43556</v>
      </c>
      <c r="F7" s="3" t="s">
        <v>3</v>
      </c>
      <c r="G7" s="5">
        <v>43585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G1" sqref="G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04/01/2019 - 04/30/2019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04/01/2018 - 04/30/2018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82123931.280000031</v>
      </c>
      <c r="D6" s="41">
        <f t="shared" si="0"/>
        <v>24353947.339999996</v>
      </c>
      <c r="E6" s="42">
        <f t="shared" si="0"/>
        <v>14159447.309999999</v>
      </c>
      <c r="F6" s="40">
        <f t="shared" si="0"/>
        <v>78661020.810000002</v>
      </c>
      <c r="G6" s="41">
        <f t="shared" si="0"/>
        <v>26785695.290000003</v>
      </c>
      <c r="H6" s="42">
        <f t="shared" si="0"/>
        <v>14393192.27</v>
      </c>
      <c r="I6" s="20">
        <f t="shared" ref="I6:I69" si="1">IFERROR((C6-F6)/F6,"")</f>
        <v>4.4023207865105614E-2</v>
      </c>
      <c r="J6" s="20">
        <f t="shared" ref="J6:J69" si="2">IFERROR((D6-G6)/G6,"")</f>
        <v>-9.0785321182529077E-2</v>
      </c>
      <c r="K6" s="20">
        <f t="shared" ref="K6:K69" si="3">IFERROR((E6-H6)/H6,"")</f>
        <v>-1.6239966479653017E-2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3275795.24</v>
      </c>
      <c r="D7" s="43">
        <f>IF('County Data'!E2&gt;9,'County Data'!D2,"*")</f>
        <v>580313.76</v>
      </c>
      <c r="E7" s="44">
        <f>IF('County Data'!G2&gt;9,'County Data'!F2,"*")</f>
        <v>506438.34</v>
      </c>
      <c r="F7" s="43">
        <f>IF('County Data'!I2&gt;9,'County Data'!H2,"*")</f>
        <v>3086782.16</v>
      </c>
      <c r="G7" s="43">
        <f>IF('County Data'!K2&gt;9,'County Data'!J2,"*")</f>
        <v>578098.1</v>
      </c>
      <c r="H7" s="44">
        <f>IF('County Data'!M2&gt;9,'County Data'!L2,"*")</f>
        <v>518981.61</v>
      </c>
      <c r="I7" s="22">
        <f t="shared" si="1"/>
        <v>6.1233047945307574E-2</v>
      </c>
      <c r="J7" s="22">
        <f t="shared" si="2"/>
        <v>3.8326713061330466E-3</v>
      </c>
      <c r="K7" s="22">
        <f t="shared" si="3"/>
        <v>-2.4169006682144212E-2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4547745.37</v>
      </c>
      <c r="D8" s="43">
        <f>IF('County Data'!E3&gt;9,'County Data'!D3,"*")</f>
        <v>1290502.82</v>
      </c>
      <c r="E8" s="44">
        <f>IF('County Data'!G3&gt;9,'County Data'!F3,"*")</f>
        <v>665851.06000000006</v>
      </c>
      <c r="F8" s="43">
        <f>IF('County Data'!I3&gt;9,'County Data'!H3,"*")</f>
        <v>4535609.3899999997</v>
      </c>
      <c r="G8" s="43">
        <f>IF('County Data'!K3&gt;9,'County Data'!J3,"*")</f>
        <v>1298130.95</v>
      </c>
      <c r="H8" s="44">
        <f>IF('County Data'!M3&gt;9,'County Data'!L3,"*")</f>
        <v>689285.05</v>
      </c>
      <c r="I8" s="22">
        <f t="shared" si="1"/>
        <v>2.6757110139946261E-3</v>
      </c>
      <c r="J8" s="22">
        <f t="shared" si="2"/>
        <v>-5.8762407598400516E-3</v>
      </c>
      <c r="K8" s="22">
        <f t="shared" si="3"/>
        <v>-3.399753121005597E-2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2815176.35</v>
      </c>
      <c r="D9" s="46">
        <f>IF('County Data'!E4&gt;9,'County Data'!D4,"*")</f>
        <v>424851.42</v>
      </c>
      <c r="E9" s="47">
        <f>IF('County Data'!G4&gt;9,'County Data'!F4,"*")</f>
        <v>324980.21999999997</v>
      </c>
      <c r="F9" s="45">
        <f>IF('County Data'!I4&gt;9,'County Data'!H4,"*")</f>
        <v>2693595.41</v>
      </c>
      <c r="G9" s="46">
        <f>IF('County Data'!K4&gt;9,'County Data'!J4,"*")</f>
        <v>402763.6</v>
      </c>
      <c r="H9" s="47">
        <f>IF('County Data'!M4&gt;9,'County Data'!L4,"*")</f>
        <v>332120.71999999997</v>
      </c>
      <c r="I9" s="9">
        <f t="shared" si="1"/>
        <v>4.5137046027265072E-2</v>
      </c>
      <c r="J9" s="9">
        <f t="shared" si="2"/>
        <v>5.4840655908329372E-2</v>
      </c>
      <c r="K9" s="9">
        <f t="shared" si="3"/>
        <v>-2.1499712514172559E-2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30152891.91</v>
      </c>
      <c r="D10" s="43">
        <f>IF('County Data'!E5&gt;9,'County Data'!D5,"*")</f>
        <v>6973349.9900000002</v>
      </c>
      <c r="E10" s="44">
        <f>IF('County Data'!G5&gt;9,'County Data'!F5,"*")</f>
        <v>5729826.9100000001</v>
      </c>
      <c r="F10" s="43">
        <f>IF('County Data'!I5&gt;9,'County Data'!H5,"*")</f>
        <v>28087712.870000001</v>
      </c>
      <c r="G10" s="43">
        <f>IF('County Data'!K5&gt;9,'County Data'!J5,"*")</f>
        <v>7926083.0199999996</v>
      </c>
      <c r="H10" s="44">
        <f>IF('County Data'!M5&gt;9,'County Data'!L5,"*")</f>
        <v>5607506.1299999999</v>
      </c>
      <c r="I10" s="22">
        <f t="shared" si="1"/>
        <v>7.3526066346462152E-2</v>
      </c>
      <c r="J10" s="22">
        <f t="shared" si="2"/>
        <v>-0.1202022521838283</v>
      </c>
      <c r="K10" s="22">
        <f t="shared" si="3"/>
        <v>2.1813757696239961E-2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80903.37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>
        <f>IF('County Data'!I6&gt;9,'County Data'!H6,"*")</f>
        <v>152290.59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>
        <f t="shared" si="1"/>
        <v>-0.46875660538185587</v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4157995.52</v>
      </c>
      <c r="D12" s="43">
        <f>IF('County Data'!E7&gt;9,'County Data'!D7,"*")</f>
        <v>215171.47</v>
      </c>
      <c r="E12" s="44">
        <f>IF('County Data'!G7&gt;9,'County Data'!F7,"*")</f>
        <v>350895.79</v>
      </c>
      <c r="F12" s="43">
        <f>IF('County Data'!I7&gt;9,'County Data'!H7,"*")</f>
        <v>3837526.44</v>
      </c>
      <c r="G12" s="43">
        <f>IF('County Data'!K7&gt;9,'County Data'!J7,"*")</f>
        <v>374098.21</v>
      </c>
      <c r="H12" s="44">
        <f>IF('County Data'!M7&gt;9,'County Data'!L7,"*")</f>
        <v>355265.93</v>
      </c>
      <c r="I12" s="22">
        <f t="shared" si="1"/>
        <v>8.3509282609659383E-2</v>
      </c>
      <c r="J12" s="22">
        <f t="shared" si="2"/>
        <v>-0.42482625083931841</v>
      </c>
      <c r="K12" s="22">
        <f t="shared" si="3"/>
        <v>-1.2301038830264456E-2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330538.13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270978.61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0.21979417489815903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3962949.95</v>
      </c>
      <c r="D14" s="43">
        <f>IF('County Data'!E9&gt;9,'County Data'!D9,"*")</f>
        <v>1726980.66</v>
      </c>
      <c r="E14" s="44">
        <f>IF('County Data'!G9&gt;9,'County Data'!F9,"*")</f>
        <v>921435.77</v>
      </c>
      <c r="F14" s="43">
        <f>IF('County Data'!I9&gt;9,'County Data'!H9,"*")</f>
        <v>3976555.51</v>
      </c>
      <c r="G14" s="43">
        <f>IF('County Data'!K9&gt;9,'County Data'!J9,"*")</f>
        <v>2109687.56</v>
      </c>
      <c r="H14" s="44">
        <f>IF('County Data'!M9&gt;9,'County Data'!L9,"*")</f>
        <v>961069.5</v>
      </c>
      <c r="I14" s="22">
        <f t="shared" si="1"/>
        <v>-3.421443499477162E-3</v>
      </c>
      <c r="J14" s="22">
        <f t="shared" si="2"/>
        <v>-0.1814045393527372</v>
      </c>
      <c r="K14" s="22">
        <f t="shared" si="3"/>
        <v>-4.1239192378907018E-2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1570687.77</v>
      </c>
      <c r="D15" s="48">
        <f>IF('County Data'!E10&gt;9,'County Data'!D10,"*")</f>
        <v>103118.79</v>
      </c>
      <c r="E15" s="49">
        <f>IF('County Data'!G10&gt;9,'County Data'!F10,"*")</f>
        <v>132256.29</v>
      </c>
      <c r="F15" s="48">
        <f>IF('County Data'!I10&gt;9,'County Data'!H10,"*")</f>
        <v>1439898.12</v>
      </c>
      <c r="G15" s="48">
        <f>IF('County Data'!K10&gt;9,'County Data'!J10,"*")</f>
        <v>110998.16</v>
      </c>
      <c r="H15" s="49">
        <f>IF('County Data'!M10&gt;9,'County Data'!L10,"*")</f>
        <v>115183.26</v>
      </c>
      <c r="I15" s="23">
        <f t="shared" si="1"/>
        <v>9.0832572237819084E-2</v>
      </c>
      <c r="J15" s="23">
        <f t="shared" si="2"/>
        <v>-7.0986492028336415E-2</v>
      </c>
      <c r="K15" s="23">
        <f t="shared" si="3"/>
        <v>0.14822492435098655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2218896.63</v>
      </c>
      <c r="D16" s="43">
        <f>IF('County Data'!E11&gt;9,'County Data'!D11,"*")</f>
        <v>488948.34</v>
      </c>
      <c r="E16" s="44">
        <f>IF('County Data'!G11&gt;9,'County Data'!F11,"*")</f>
        <v>318234.02</v>
      </c>
      <c r="F16" s="43">
        <f>IF('County Data'!I11&gt;9,'County Data'!H11,"*")</f>
        <v>2113726.98</v>
      </c>
      <c r="G16" s="43">
        <f>IF('County Data'!K11&gt;9,'County Data'!J11,"*")</f>
        <v>515994.55</v>
      </c>
      <c r="H16" s="44">
        <f>IF('County Data'!M11&gt;9,'County Data'!L11,"*")</f>
        <v>317196.21000000002</v>
      </c>
      <c r="I16" s="22">
        <f t="shared" si="1"/>
        <v>4.9755550738156309E-2</v>
      </c>
      <c r="J16" s="22">
        <f t="shared" si="2"/>
        <v>-5.2415689274237419E-2</v>
      </c>
      <c r="K16" s="22">
        <f t="shared" si="3"/>
        <v>3.271823455898157E-3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1931491.74</v>
      </c>
      <c r="D17" s="46">
        <f>IF('County Data'!E12&gt;9,'County Data'!D12,"*")</f>
        <v>6776591.8399999999</v>
      </c>
      <c r="E17" s="47">
        <f>IF('County Data'!G12&gt;9,'County Data'!F12,"*")</f>
        <v>405192.18</v>
      </c>
      <c r="F17" s="45">
        <f>IF('County Data'!I12&gt;9,'County Data'!H12,"*")</f>
        <v>1809522.19</v>
      </c>
      <c r="G17" s="46">
        <f>IF('County Data'!K12&gt;9,'County Data'!J12,"*")</f>
        <v>6451716.8899999997</v>
      </c>
      <c r="H17" s="47">
        <f>IF('County Data'!M12&gt;9,'County Data'!L12,"*")</f>
        <v>723394.17</v>
      </c>
      <c r="I17" s="9">
        <f t="shared" si="1"/>
        <v>6.74042853268354E-2</v>
      </c>
      <c r="J17" s="9">
        <f t="shared" si="2"/>
        <v>5.0354805633760567E-2</v>
      </c>
      <c r="K17" s="9">
        <f t="shared" si="3"/>
        <v>-0.439873589249413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8090943.71</v>
      </c>
      <c r="D18" s="43">
        <f>IF('County Data'!E13&gt;9,'County Data'!D13,"*")</f>
        <v>1603113.61</v>
      </c>
      <c r="E18" s="44">
        <f>IF('County Data'!G13&gt;9,'County Data'!F13,"*")</f>
        <v>1403830.42</v>
      </c>
      <c r="F18" s="43">
        <f>IF('County Data'!I13&gt;9,'County Data'!H13,"*")</f>
        <v>7765890.5300000003</v>
      </c>
      <c r="G18" s="43">
        <f>IF('County Data'!K13&gt;9,'County Data'!J13,"*")</f>
        <v>1894357.17</v>
      </c>
      <c r="H18" s="44">
        <f>IF('County Data'!M13&gt;9,'County Data'!L13,"*")</f>
        <v>1392369.61</v>
      </c>
      <c r="I18" s="22">
        <f t="shared" si="1"/>
        <v>4.185652356858547E-2</v>
      </c>
      <c r="J18" s="22">
        <f t="shared" si="2"/>
        <v>-0.15374268623271284</v>
      </c>
      <c r="K18" s="22">
        <f t="shared" si="3"/>
        <v>8.2311549445551468E-3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8003495.9400000004</v>
      </c>
      <c r="D19" s="46">
        <f>IF('County Data'!E14&gt;9,'County Data'!D14,"*")</f>
        <v>1245210.31</v>
      </c>
      <c r="E19" s="47">
        <f>IF('County Data'!G14&gt;9,'County Data'!F14,"*")</f>
        <v>1417944.88</v>
      </c>
      <c r="F19" s="45">
        <f>IF('County Data'!I14&gt;9,'County Data'!H14,"*")</f>
        <v>7853471.71</v>
      </c>
      <c r="G19" s="46">
        <f>IF('County Data'!K14&gt;9,'County Data'!J14,"*")</f>
        <v>1395708.63</v>
      </c>
      <c r="H19" s="47">
        <f>IF('County Data'!M14&gt;9,'County Data'!L14,"*")</f>
        <v>1369076.98</v>
      </c>
      <c r="I19" s="9">
        <f t="shared" si="1"/>
        <v>1.9102918497684439E-2</v>
      </c>
      <c r="J19" s="9">
        <f t="shared" si="2"/>
        <v>-0.10782932538003999</v>
      </c>
      <c r="K19" s="9">
        <f t="shared" si="3"/>
        <v>3.5694048409169739E-2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4967043.84</v>
      </c>
      <c r="D20" s="43">
        <f>IF('County Data'!E15&gt;9,'County Data'!D15,"*")</f>
        <v>871324.31</v>
      </c>
      <c r="E20" s="44">
        <f>IF('County Data'!G15&gt;9,'County Data'!F15,"*")</f>
        <v>809984.58</v>
      </c>
      <c r="F20" s="43">
        <f>IF('County Data'!I15&gt;9,'County Data'!H15,"*")</f>
        <v>5106125.9000000004</v>
      </c>
      <c r="G20" s="43">
        <f>IF('County Data'!K15&gt;9,'County Data'!J15,"*")</f>
        <v>1216285.76</v>
      </c>
      <c r="H20" s="44">
        <f>IF('County Data'!M15&gt;9,'County Data'!L15,"*")</f>
        <v>839583.72</v>
      </c>
      <c r="I20" s="22">
        <f t="shared" si="1"/>
        <v>-2.7238274716258077E-2</v>
      </c>
      <c r="J20" s="22">
        <f t="shared" si="2"/>
        <v>-0.28361875255367613</v>
      </c>
      <c r="K20" s="22">
        <f t="shared" si="3"/>
        <v>-3.5254542572597782E-2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6017375.8099999996</v>
      </c>
      <c r="D21" s="46">
        <f>IF('County Data'!E16&gt;9,'County Data'!D16,"*")</f>
        <v>2054470.02</v>
      </c>
      <c r="E21" s="47">
        <f>IF('County Data'!G16&gt;9,'County Data'!F16,"*")</f>
        <v>1172576.8500000001</v>
      </c>
      <c r="F21" s="45">
        <f>IF('County Data'!I16&gt;9,'County Data'!H16,"*")</f>
        <v>5931334.4000000004</v>
      </c>
      <c r="G21" s="46">
        <f>IF('County Data'!K16&gt;9,'County Data'!J16,"*")</f>
        <v>2511772.69</v>
      </c>
      <c r="H21" s="47">
        <f>IF('County Data'!M16&gt;9,'County Data'!L16,"*")</f>
        <v>1172159.3799999999</v>
      </c>
      <c r="I21" s="9">
        <f t="shared" si="1"/>
        <v>1.4506248374733216E-2</v>
      </c>
      <c r="J21" s="9">
        <f t="shared" si="2"/>
        <v>-0.18206371612392996</v>
      </c>
      <c r="K21" s="9">
        <f t="shared" si="3"/>
        <v>3.5615463828835708E-4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M4" sqref="M4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180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04/01/2019 - 04/30/2019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04/01/2018 - 04/30/2018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1315000.73</v>
      </c>
      <c r="D6" s="41" t="str">
        <f>IF('Town Data'!E2&gt;9,'Town Data'!D2,"*")</f>
        <v>*</v>
      </c>
      <c r="E6" s="42">
        <f>IF('Town Data'!G2&gt;9,'Town Data'!F2,"*")</f>
        <v>244406.5</v>
      </c>
      <c r="F6" s="41">
        <f>IF('Town Data'!I2&gt;9,'Town Data'!H2,"*")</f>
        <v>1229858.8700000001</v>
      </c>
      <c r="G6" s="41" t="str">
        <f>IF('Town Data'!K2&gt;9,'Town Data'!J2,"*")</f>
        <v>*</v>
      </c>
      <c r="H6" s="42">
        <f>IF('Town Data'!M2&gt;9,'Town Data'!L2,"*")</f>
        <v>244094.32</v>
      </c>
      <c r="I6" s="20">
        <f t="shared" ref="I6:I69" si="0">IFERROR((C6-F6)/F6,"")</f>
        <v>6.9228967710742176E-2</v>
      </c>
      <c r="J6" s="20" t="str">
        <f t="shared" ref="J6:J69" si="1">IFERROR((D6-G6)/G6,"")</f>
        <v/>
      </c>
      <c r="K6" s="20">
        <f t="shared" ref="K6:K69" si="2">IFERROR((E6-H6)/H6,"")</f>
        <v>1.2789318489672067E-3</v>
      </c>
    </row>
    <row r="7" spans="1:12" x14ac:dyDescent="0.25">
      <c r="A7" s="15"/>
      <c r="B7" t="str">
        <f>'Town Data'!A3</f>
        <v>BARRE TOWN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>
        <f>IF('Town Data'!I3&gt;9,'Town Data'!H3,"*")</f>
        <v>316842.46000000002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146923.32999999999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129321.05</v>
      </c>
      <c r="G8" s="43" t="str">
        <f>IF('Town Data'!K4&gt;9,'Town Data'!J4,"*")</f>
        <v>*</v>
      </c>
      <c r="H8" s="44" t="str">
        <f>IF('Town Data'!M4&gt;9,'Town Data'!L4,"*")</f>
        <v>*</v>
      </c>
      <c r="I8" s="22">
        <f t="shared" si="0"/>
        <v>0.13611303032259622</v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2610774</v>
      </c>
      <c r="D9" s="46">
        <f>IF('Town Data'!E5&gt;9,'Town Data'!D5,"*")</f>
        <v>365447.7</v>
      </c>
      <c r="E9" s="47">
        <f>IF('Town Data'!G5&gt;9,'Town Data'!F5,"*")</f>
        <v>305011.58</v>
      </c>
      <c r="F9" s="45">
        <f>IF('Town Data'!I5&gt;9,'Town Data'!H5,"*")</f>
        <v>2512553.7400000002</v>
      </c>
      <c r="G9" s="46">
        <f>IF('Town Data'!K5&gt;9,'Town Data'!J5,"*")</f>
        <v>383550.35</v>
      </c>
      <c r="H9" s="47">
        <f>IF('Town Data'!M5&gt;9,'Town Data'!L5,"*")</f>
        <v>322566.43</v>
      </c>
      <c r="I9" s="9">
        <f t="shared" si="0"/>
        <v>3.9091804659270597E-2</v>
      </c>
      <c r="J9" s="9">
        <f t="shared" si="1"/>
        <v>-4.7197584358872224E-2</v>
      </c>
      <c r="K9" s="9">
        <f t="shared" si="2"/>
        <v>-5.4422433233365222E-2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1719569.17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1603247.44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7.2553822384397504E-2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BRADFORD</v>
      </c>
      <c r="C11" s="50">
        <f>IF('Town Data'!C7&gt;9,'Town Data'!B7,"*")</f>
        <v>372570.26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350144.05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6.4048525171283135E-2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BRANDON</v>
      </c>
      <c r="C12" s="51">
        <f>IF('Town Data'!C8&gt;9,'Town Data'!B8,"*")</f>
        <v>281637.14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287427.78000000003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-2.014641730176538E-2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BRATTLEBORO</v>
      </c>
      <c r="C13" s="50">
        <f>IF('Town Data'!C9&gt;9,'Town Data'!B9,"*")</f>
        <v>3110650.73</v>
      </c>
      <c r="D13" s="46">
        <f>IF('Town Data'!E9&gt;9,'Town Data'!D9,"*")</f>
        <v>606613.91</v>
      </c>
      <c r="E13" s="47">
        <f>IF('Town Data'!G9&gt;9,'Town Data'!F9,"*")</f>
        <v>424423.47</v>
      </c>
      <c r="F13" s="45">
        <f>IF('Town Data'!I9&gt;9,'Town Data'!H9,"*")</f>
        <v>3143358.07</v>
      </c>
      <c r="G13" s="46">
        <f>IF('Town Data'!K9&gt;9,'Town Data'!J9,"*")</f>
        <v>622767.81999999995</v>
      </c>
      <c r="H13" s="47">
        <f>IF('Town Data'!M9&gt;9,'Town Data'!L9,"*")</f>
        <v>443456.76</v>
      </c>
      <c r="I13" s="9">
        <f t="shared" si="0"/>
        <v>-1.0405222463249264E-2</v>
      </c>
      <c r="J13" s="9">
        <f t="shared" si="1"/>
        <v>-2.5938896457430825E-2</v>
      </c>
      <c r="K13" s="9">
        <f t="shared" si="2"/>
        <v>-4.2920283817524933E-2</v>
      </c>
      <c r="L13" s="15"/>
    </row>
    <row r="14" spans="1:12" x14ac:dyDescent="0.25">
      <c r="A14" s="15"/>
      <c r="B14" s="27" t="str">
        <f>'Town Data'!A10</f>
        <v>BRISTOL</v>
      </c>
      <c r="C14" s="51">
        <f>IF('Town Data'!C10&gt;9,'Town Data'!B10,"*")</f>
        <v>309300.59000000003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303489.93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1.9146137731818755E-2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BURKE</v>
      </c>
      <c r="C15" s="50" t="str">
        <f>IF('Town Data'!C11&gt;9,'Town Data'!B11,"*")</f>
        <v>*</v>
      </c>
      <c r="D15" s="46">
        <f>IF('Town Data'!E11&gt;9,'Town Data'!D11,"*")</f>
        <v>147582.03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>
        <f>IF('Town Data'!K11&gt;9,'Town Data'!J11,"*")</f>
        <v>130741.81</v>
      </c>
      <c r="H15" s="47" t="str">
        <f>IF('Town Data'!M11&gt;9,'Town Data'!L11,"*")</f>
        <v>*</v>
      </c>
      <c r="I15" s="9" t="str">
        <f t="shared" si="0"/>
        <v/>
      </c>
      <c r="J15" s="9">
        <f t="shared" si="1"/>
        <v>0.12880516186826541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BURLINGTON</v>
      </c>
      <c r="C16" s="52">
        <f>IF('Town Data'!C12&gt;9,'Town Data'!B12,"*")</f>
        <v>10533536.59</v>
      </c>
      <c r="D16" s="53">
        <f>IF('Town Data'!E12&gt;9,'Town Data'!D12,"*")</f>
        <v>2898933.3</v>
      </c>
      <c r="E16" s="54">
        <f>IF('Town Data'!G12&gt;9,'Town Data'!F12,"*")</f>
        <v>3216566.93</v>
      </c>
      <c r="F16" s="53">
        <f>IF('Town Data'!I12&gt;9,'Town Data'!H12,"*")</f>
        <v>9428677.4199999999</v>
      </c>
      <c r="G16" s="53">
        <f>IF('Town Data'!K12&gt;9,'Town Data'!J12,"*")</f>
        <v>3463177.14</v>
      </c>
      <c r="H16" s="54">
        <f>IF('Town Data'!M12&gt;9,'Town Data'!L12,"*")</f>
        <v>3057352.67</v>
      </c>
      <c r="I16" s="26">
        <f t="shared" si="0"/>
        <v>0.11718071589302499</v>
      </c>
      <c r="J16" s="26">
        <f t="shared" si="1"/>
        <v>-0.16292664717693311</v>
      </c>
      <c r="K16" s="26">
        <f t="shared" si="2"/>
        <v>5.2075856855597964E-2</v>
      </c>
      <c r="L16" s="15"/>
    </row>
    <row r="17" spans="1:12" x14ac:dyDescent="0.25">
      <c r="A17" s="15"/>
      <c r="B17" s="27" t="str">
        <f>'Town Data'!A13</f>
        <v>CAMBRIDGE</v>
      </c>
      <c r="C17" s="51">
        <f>IF('Town Data'!C13&gt;9,'Town Data'!B13,"*")</f>
        <v>401951.09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441894.93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-9.0392166300708565E-2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CASTLETON</v>
      </c>
      <c r="C18" s="50">
        <f>IF('Town Data'!C14&gt;9,'Town Data'!B14,"*")</f>
        <v>404020.42</v>
      </c>
      <c r="D18" s="46" t="str">
        <f>IF('Town Data'!E14&gt;9,'Town Data'!D14,"*")</f>
        <v>*</v>
      </c>
      <c r="E18" s="47" t="str">
        <f>IF('Town Data'!G14&gt;9,'Town Data'!F14,"*")</f>
        <v>*</v>
      </c>
      <c r="F18" s="45">
        <f>IF('Town Data'!I14&gt;9,'Town Data'!H14,"*")</f>
        <v>388180.27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4.080616977261612E-2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CHESTER</v>
      </c>
      <c r="C19" s="51">
        <f>IF('Town Data'!C15&gt;9,'Town Data'!B15,"*")</f>
        <v>242167.03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247581.7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-2.1870235158737549E-2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COLCHESTER</v>
      </c>
      <c r="C20" s="50">
        <f>IF('Town Data'!C16&gt;9,'Town Data'!B16,"*")</f>
        <v>2050601.53</v>
      </c>
      <c r="D20" s="46" t="str">
        <f>IF('Town Data'!E16&gt;9,'Town Data'!D16,"*")</f>
        <v>*</v>
      </c>
      <c r="E20" s="47">
        <f>IF('Town Data'!G16&gt;9,'Town Data'!F16,"*")</f>
        <v>239723.56</v>
      </c>
      <c r="F20" s="45">
        <f>IF('Town Data'!I16&gt;9,'Town Data'!H16,"*")</f>
        <v>2143056.46</v>
      </c>
      <c r="G20" s="46" t="str">
        <f>IF('Town Data'!K16&gt;9,'Town Data'!J16,"*")</f>
        <v>*</v>
      </c>
      <c r="H20" s="47">
        <f>IF('Town Data'!M16&gt;9,'Town Data'!L16,"*")</f>
        <v>240187.53</v>
      </c>
      <c r="I20" s="9">
        <f t="shared" si="0"/>
        <v>-4.3141621196484917E-2</v>
      </c>
      <c r="J20" s="9" t="str">
        <f t="shared" si="1"/>
        <v/>
      </c>
      <c r="K20" s="9">
        <f t="shared" si="2"/>
        <v>-1.9316989520646686E-3</v>
      </c>
      <c r="L20" s="15"/>
    </row>
    <row r="21" spans="1:12" x14ac:dyDescent="0.25">
      <c r="A21" s="15"/>
      <c r="B21" s="27" t="str">
        <f>'Town Data'!A17</f>
        <v>DERBY</v>
      </c>
      <c r="C21" s="51">
        <f>IF('Town Data'!C17&gt;9,'Town Data'!B17,"*")</f>
        <v>780399.22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715096.24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9.1320547287453202E-2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DORSET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>
        <f>IF('Town Data'!I18&gt;9,'Town Data'!H18,"*")</f>
        <v>264243.43</v>
      </c>
      <c r="G22" s="46" t="str">
        <f>IF('Town Data'!K18&gt;9,'Town Data'!J18,"*")</f>
        <v>*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DOVER</v>
      </c>
      <c r="C23" s="51">
        <f>IF('Town Data'!C19&gt;9,'Town Data'!B19,"*")</f>
        <v>201392.68</v>
      </c>
      <c r="D23" s="43">
        <f>IF('Town Data'!E19&gt;9,'Town Data'!D19,"*")</f>
        <v>51866.93</v>
      </c>
      <c r="E23" s="44" t="str">
        <f>IF('Town Data'!G19&gt;9,'Town Data'!F19,"*")</f>
        <v>*</v>
      </c>
      <c r="F23" s="43">
        <f>IF('Town Data'!I19&gt;9,'Town Data'!H19,"*")</f>
        <v>308586.39</v>
      </c>
      <c r="G23" s="43">
        <f>IF('Town Data'!K19&gt;9,'Town Data'!J19,"*")</f>
        <v>139940.95000000001</v>
      </c>
      <c r="H23" s="44" t="str">
        <f>IF('Town Data'!M19&gt;9,'Town Data'!L19,"*")</f>
        <v>*</v>
      </c>
      <c r="I23" s="22">
        <f t="shared" si="0"/>
        <v>-0.34737018051897889</v>
      </c>
      <c r="J23" s="22">
        <f t="shared" si="1"/>
        <v>-0.62936560027640243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ENOSBURG</v>
      </c>
      <c r="C24" s="50">
        <f>IF('Town Data'!C20&gt;9,'Town Data'!B20,"*")</f>
        <v>350311.64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343351.18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2.0272130708856223E-2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ESSEX</v>
      </c>
      <c r="C25" s="51">
        <f>IF('Town Data'!C21&gt;9,'Town Data'!B21,"*")</f>
        <v>3331203.81</v>
      </c>
      <c r="D25" s="43" t="str">
        <f>IF('Town Data'!E21&gt;9,'Town Data'!D21,"*")</f>
        <v>*</v>
      </c>
      <c r="E25" s="44">
        <f>IF('Town Data'!G21&gt;9,'Town Data'!F21,"*")</f>
        <v>311120.52</v>
      </c>
      <c r="F25" s="43">
        <f>IF('Town Data'!I21&gt;9,'Town Data'!H21,"*")</f>
        <v>3209441.1</v>
      </c>
      <c r="G25" s="43" t="str">
        <f>IF('Town Data'!K21&gt;9,'Town Data'!J21,"*")</f>
        <v>*</v>
      </c>
      <c r="H25" s="44">
        <f>IF('Town Data'!M21&gt;9,'Town Data'!L21,"*")</f>
        <v>300127.84000000003</v>
      </c>
      <c r="I25" s="22">
        <f t="shared" si="0"/>
        <v>3.7938914037088878E-2</v>
      </c>
      <c r="J25" s="22" t="str">
        <f t="shared" si="1"/>
        <v/>
      </c>
      <c r="K25" s="22">
        <f t="shared" si="2"/>
        <v>3.6626658826452059E-2</v>
      </c>
      <c r="L25" s="15"/>
    </row>
    <row r="26" spans="1:12" x14ac:dyDescent="0.25">
      <c r="A26" s="15"/>
      <c r="B26" s="15" t="str">
        <f>'Town Data'!A22</f>
        <v>FAIR HAVEN</v>
      </c>
      <c r="C26" s="50">
        <f>IF('Town Data'!C22&gt;9,'Town Data'!B22,"*")</f>
        <v>449809.19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422342.01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>
        <f t="shared" si="0"/>
        <v>6.5035396313049679E-2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HARDWICK</v>
      </c>
      <c r="C27" s="51">
        <f>IF('Town Data'!C23&gt;9,'Town Data'!B23,"*")</f>
        <v>271468.02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253412.28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>
        <f t="shared" si="0"/>
        <v>7.1250454003255165E-2</v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HARTFORD</v>
      </c>
      <c r="C28" s="50">
        <f>IF('Town Data'!C24&gt;9,'Town Data'!B24,"*")</f>
        <v>1782186.37</v>
      </c>
      <c r="D28" s="46">
        <f>IF('Town Data'!E24&gt;9,'Town Data'!D24,"*")</f>
        <v>782736.63</v>
      </c>
      <c r="E28" s="47">
        <f>IF('Town Data'!G24&gt;9,'Town Data'!F24,"*")</f>
        <v>306847.56</v>
      </c>
      <c r="F28" s="45">
        <f>IF('Town Data'!I24&gt;9,'Town Data'!H24,"*")</f>
        <v>1667474.83</v>
      </c>
      <c r="G28" s="46">
        <f>IF('Town Data'!K24&gt;9,'Town Data'!J24,"*")</f>
        <v>818753.94</v>
      </c>
      <c r="H28" s="47">
        <f>IF('Town Data'!M24&gt;9,'Town Data'!L24,"*")</f>
        <v>261766.72</v>
      </c>
      <c r="I28" s="9">
        <f t="shared" si="0"/>
        <v>6.8793566137367146E-2</v>
      </c>
      <c r="J28" s="9">
        <f t="shared" si="1"/>
        <v>-4.399039594239991E-2</v>
      </c>
      <c r="K28" s="9">
        <f t="shared" si="2"/>
        <v>0.17221761421772788</v>
      </c>
      <c r="L28" s="15"/>
    </row>
    <row r="29" spans="1:12" x14ac:dyDescent="0.25">
      <c r="A29" s="15"/>
      <c r="B29" s="27" t="str">
        <f>'Town Data'!A25</f>
        <v>HINESBURG</v>
      </c>
      <c r="C29" s="51">
        <f>IF('Town Data'!C25&gt;9,'Town Data'!B25,"*")</f>
        <v>392928.15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384926.31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2.0787978873151137E-2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JERICHO</v>
      </c>
      <c r="C30" s="50">
        <f>IF('Town Data'!C26&gt;9,'Town Data'!B26,"*")</f>
        <v>335108.31</v>
      </c>
      <c r="D30" s="46" t="str">
        <f>IF('Town Data'!E26&gt;9,'Town Data'!D26,"*")</f>
        <v>*</v>
      </c>
      <c r="E30" s="47" t="str">
        <f>IF('Town Data'!G26&gt;9,'Town Data'!F26,"*")</f>
        <v>*</v>
      </c>
      <c r="F30" s="45">
        <f>IF('Town Data'!I26&gt;9,'Town Data'!H26,"*")</f>
        <v>318132.98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5.3359227326887068E-2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JOHNSON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160615.79999999999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KILLINGTON</v>
      </c>
      <c r="C32" s="50">
        <f>IF('Town Data'!C28&gt;9,'Town Data'!B28,"*")</f>
        <v>1000101.14</v>
      </c>
      <c r="D32" s="46">
        <f>IF('Town Data'!E28&gt;9,'Town Data'!D28,"*")</f>
        <v>576530.23</v>
      </c>
      <c r="E32" s="47">
        <f>IF('Town Data'!G28&gt;9,'Town Data'!F28,"*")</f>
        <v>562147.43000000005</v>
      </c>
      <c r="F32" s="45">
        <f>IF('Town Data'!I28&gt;9,'Town Data'!H28,"*")</f>
        <v>1122559.98</v>
      </c>
      <c r="G32" s="46">
        <f>IF('Town Data'!K28&gt;9,'Town Data'!J28,"*")</f>
        <v>749965.92</v>
      </c>
      <c r="H32" s="47">
        <f>IF('Town Data'!M28&gt;9,'Town Data'!L28,"*")</f>
        <v>559558.35</v>
      </c>
      <c r="I32" s="9">
        <f t="shared" si="0"/>
        <v>-0.10908890587743915</v>
      </c>
      <c r="J32" s="9">
        <f t="shared" si="1"/>
        <v>-0.23125809503450509</v>
      </c>
      <c r="K32" s="9">
        <f t="shared" si="2"/>
        <v>4.6270062809358036E-3</v>
      </c>
      <c r="L32" s="15"/>
    </row>
    <row r="33" spans="1:12" x14ac:dyDescent="0.25">
      <c r="A33" s="15"/>
      <c r="B33" s="27" t="str">
        <f>'Town Data'!A29</f>
        <v>LONDONDERRY</v>
      </c>
      <c r="C33" s="51">
        <f>IF('Town Data'!C29&gt;9,'Town Data'!B29,"*")</f>
        <v>104992.76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>
        <f>IF('Town Data'!I29&gt;9,'Town Data'!H29,"*")</f>
        <v>95943.78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9.4315441813945577E-2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LUDLOW</v>
      </c>
      <c r="C34" s="50">
        <f>IF('Town Data'!C30&gt;9,'Town Data'!B30,"*")</f>
        <v>537390.29</v>
      </c>
      <c r="D34" s="46">
        <f>IF('Town Data'!E30&gt;9,'Town Data'!D30,"*")</f>
        <v>38982.339999999997</v>
      </c>
      <c r="E34" s="47">
        <f>IF('Town Data'!G30&gt;9,'Town Data'!F30,"*")</f>
        <v>174530.44</v>
      </c>
      <c r="F34" s="45">
        <f>IF('Town Data'!I30&gt;9,'Town Data'!H30,"*")</f>
        <v>706973.99</v>
      </c>
      <c r="G34" s="46">
        <f>IF('Town Data'!K30&gt;9,'Town Data'!J30,"*")</f>
        <v>395749.44</v>
      </c>
      <c r="H34" s="47">
        <f>IF('Town Data'!M30&gt;9,'Town Data'!L30,"*")</f>
        <v>206053.32</v>
      </c>
      <c r="I34" s="9">
        <f t="shared" si="0"/>
        <v>-0.23987261539848156</v>
      </c>
      <c r="J34" s="9">
        <f t="shared" si="1"/>
        <v>-0.90149742220734408</v>
      </c>
      <c r="K34" s="9">
        <f t="shared" si="2"/>
        <v>-0.15298409169044208</v>
      </c>
      <c r="L34" s="15"/>
    </row>
    <row r="35" spans="1:12" x14ac:dyDescent="0.25">
      <c r="A35" s="15"/>
      <c r="B35" s="27" t="str">
        <f>'Town Data'!A31</f>
        <v>LYNDON</v>
      </c>
      <c r="C35" s="51">
        <f>IF('Town Data'!C31&gt;9,'Town Data'!B31,"*")</f>
        <v>1050489.98</v>
      </c>
      <c r="D35" s="43" t="str">
        <f>IF('Town Data'!E31&gt;9,'Town Data'!D31,"*")</f>
        <v>*</v>
      </c>
      <c r="E35" s="44">
        <f>IF('Town Data'!G31&gt;9,'Town Data'!F31,"*")</f>
        <v>81434.22</v>
      </c>
      <c r="F35" s="43">
        <f>IF('Town Data'!I31&gt;9,'Town Data'!H31,"*")</f>
        <v>937163.46</v>
      </c>
      <c r="G35" s="43" t="str">
        <f>IF('Town Data'!K31&gt;9,'Town Data'!J31,"*")</f>
        <v>*</v>
      </c>
      <c r="H35" s="44">
        <f>IF('Town Data'!M31&gt;9,'Town Data'!L31,"*")</f>
        <v>81819.61</v>
      </c>
      <c r="I35" s="22">
        <f t="shared" si="0"/>
        <v>0.12092503051708826</v>
      </c>
      <c r="J35" s="22" t="str">
        <f t="shared" si="1"/>
        <v/>
      </c>
      <c r="K35" s="22">
        <f t="shared" si="2"/>
        <v>-4.7102400023661742E-3</v>
      </c>
      <c r="L35" s="15"/>
    </row>
    <row r="36" spans="1:12" x14ac:dyDescent="0.25">
      <c r="A36" s="15"/>
      <c r="B36" s="15" t="str">
        <f>'Town Data'!A32</f>
        <v>MANCHESTER</v>
      </c>
      <c r="C36" s="50">
        <f>IF('Town Data'!C32&gt;9,'Town Data'!B32,"*")</f>
        <v>1412319.6</v>
      </c>
      <c r="D36" s="46">
        <f>IF('Town Data'!E32&gt;9,'Town Data'!D32,"*")</f>
        <v>807286.21</v>
      </c>
      <c r="E36" s="47">
        <f>IF('Town Data'!G32&gt;9,'Town Data'!F32,"*")</f>
        <v>270205.48</v>
      </c>
      <c r="F36" s="45">
        <f>IF('Town Data'!I32&gt;9,'Town Data'!H32,"*")</f>
        <v>1527407.99</v>
      </c>
      <c r="G36" s="46">
        <f>IF('Town Data'!K32&gt;9,'Town Data'!J32,"*")</f>
        <v>822421</v>
      </c>
      <c r="H36" s="47">
        <f>IF('Town Data'!M32&gt;9,'Town Data'!L32,"*")</f>
        <v>269685</v>
      </c>
      <c r="I36" s="9">
        <f t="shared" si="0"/>
        <v>-7.5348820193090582E-2</v>
      </c>
      <c r="J36" s="9">
        <f t="shared" si="1"/>
        <v>-1.8402728043179876E-2</v>
      </c>
      <c r="K36" s="9">
        <f t="shared" si="2"/>
        <v>1.9299553182415832E-3</v>
      </c>
      <c r="L36" s="15"/>
    </row>
    <row r="37" spans="1:12" x14ac:dyDescent="0.25">
      <c r="A37" s="15"/>
      <c r="B37" s="27" t="str">
        <f>'Town Data'!A33</f>
        <v>MIDDLEBURY</v>
      </c>
      <c r="C37" s="51">
        <f>IF('Town Data'!C33&gt;9,'Town Data'!B33,"*")</f>
        <v>1999974.53</v>
      </c>
      <c r="D37" s="43" t="str">
        <f>IF('Town Data'!E33&gt;9,'Town Data'!D33,"*")</f>
        <v>*</v>
      </c>
      <c r="E37" s="44">
        <f>IF('Town Data'!G33&gt;9,'Town Data'!F33,"*")</f>
        <v>287224.28999999998</v>
      </c>
      <c r="F37" s="43">
        <f>IF('Town Data'!I33&gt;9,'Town Data'!H33,"*")</f>
        <v>1859961.18</v>
      </c>
      <c r="G37" s="43" t="str">
        <f>IF('Town Data'!K33&gt;9,'Town Data'!J33,"*")</f>
        <v>*</v>
      </c>
      <c r="H37" s="44">
        <f>IF('Town Data'!M33&gt;9,'Town Data'!L33,"*")</f>
        <v>315238.28999999998</v>
      </c>
      <c r="I37" s="22">
        <f t="shared" si="0"/>
        <v>7.5277565739302207E-2</v>
      </c>
      <c r="J37" s="22" t="str">
        <f t="shared" si="1"/>
        <v/>
      </c>
      <c r="K37" s="22">
        <f t="shared" si="2"/>
        <v>-8.8866108238310773E-2</v>
      </c>
      <c r="L37" s="15"/>
    </row>
    <row r="38" spans="1:12" x14ac:dyDescent="0.25">
      <c r="A38" s="15"/>
      <c r="B38" s="15" t="str">
        <f>'Town Data'!A34</f>
        <v>MILTON</v>
      </c>
      <c r="C38" s="50">
        <f>IF('Town Data'!C34&gt;9,'Town Data'!B34,"*")</f>
        <v>774160.29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838766.07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-7.7024789522065332E-2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MONTGOMERY</v>
      </c>
      <c r="C39" s="51">
        <f>IF('Town Data'!C35&gt;9,'Town Data'!B35,"*")</f>
        <v>99470.49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MONTPELIER</v>
      </c>
      <c r="C40" s="50">
        <f>IF('Town Data'!C36&gt;9,'Town Data'!B36,"*")</f>
        <v>1998337.61</v>
      </c>
      <c r="D40" s="46" t="str">
        <f>IF('Town Data'!E36&gt;9,'Town Data'!D36,"*")</f>
        <v>*</v>
      </c>
      <c r="E40" s="47">
        <f>IF('Town Data'!G36&gt;9,'Town Data'!F36,"*")</f>
        <v>332471.21999999997</v>
      </c>
      <c r="F40" s="45">
        <f>IF('Town Data'!I36&gt;9,'Town Data'!H36,"*")</f>
        <v>2074551.65</v>
      </c>
      <c r="G40" s="46" t="str">
        <f>IF('Town Data'!K36&gt;9,'Town Data'!J36,"*")</f>
        <v>*</v>
      </c>
      <c r="H40" s="47">
        <f>IF('Town Data'!M36&gt;9,'Town Data'!L36,"*")</f>
        <v>357462.9</v>
      </c>
      <c r="I40" s="9">
        <f t="shared" si="0"/>
        <v>-3.6737595807749497E-2</v>
      </c>
      <c r="J40" s="9" t="str">
        <f t="shared" si="1"/>
        <v/>
      </c>
      <c r="K40" s="9">
        <f t="shared" si="2"/>
        <v>-6.9914052619167055E-2</v>
      </c>
      <c r="L40" s="15"/>
    </row>
    <row r="41" spans="1:12" x14ac:dyDescent="0.25">
      <c r="A41" s="15"/>
      <c r="B41" s="27" t="str">
        <f>'Town Data'!A37</f>
        <v>MORRISTOWN</v>
      </c>
      <c r="C41" s="51">
        <f>IF('Town Data'!C37&gt;9,'Town Data'!B37,"*")</f>
        <v>1238843.47</v>
      </c>
      <c r="D41" s="43" t="str">
        <f>IF('Town Data'!E37&gt;9,'Town Data'!D37,"*")</f>
        <v>*</v>
      </c>
      <c r="E41" s="44">
        <f>IF('Town Data'!G37&gt;9,'Town Data'!F37,"*")</f>
        <v>118021.77</v>
      </c>
      <c r="F41" s="43">
        <f>IF('Town Data'!I37&gt;9,'Town Data'!H37,"*")</f>
        <v>1161966.22</v>
      </c>
      <c r="G41" s="43" t="str">
        <f>IF('Town Data'!K37&gt;9,'Town Data'!J37,"*")</f>
        <v>*</v>
      </c>
      <c r="H41" s="44">
        <f>IF('Town Data'!M37&gt;9,'Town Data'!L37,"*")</f>
        <v>113734.57</v>
      </c>
      <c r="I41" s="22">
        <f t="shared" si="0"/>
        <v>6.6161346755846312E-2</v>
      </c>
      <c r="J41" s="22" t="str">
        <f t="shared" si="1"/>
        <v/>
      </c>
      <c r="K41" s="22">
        <f t="shared" si="2"/>
        <v>3.7694783564926629E-2</v>
      </c>
      <c r="L41" s="15"/>
    </row>
    <row r="42" spans="1:12" x14ac:dyDescent="0.25">
      <c r="A42" s="15"/>
      <c r="B42" s="15" t="str">
        <f>'Town Data'!A38</f>
        <v>NEWPORT</v>
      </c>
      <c r="C42" s="50">
        <f>IF('Town Data'!C38&gt;9,'Town Data'!B38,"*")</f>
        <v>852264.73</v>
      </c>
      <c r="D42" s="46" t="str">
        <f>IF('Town Data'!E38&gt;9,'Town Data'!D38,"*")</f>
        <v>*</v>
      </c>
      <c r="E42" s="47">
        <f>IF('Town Data'!G38&gt;9,'Town Data'!F38,"*")</f>
        <v>120452.9</v>
      </c>
      <c r="F42" s="45">
        <f>IF('Town Data'!I38&gt;9,'Town Data'!H38,"*")</f>
        <v>816083.97</v>
      </c>
      <c r="G42" s="46" t="str">
        <f>IF('Town Data'!K38&gt;9,'Town Data'!J38,"*")</f>
        <v>*</v>
      </c>
      <c r="H42" s="47">
        <f>IF('Town Data'!M38&gt;9,'Town Data'!L38,"*")</f>
        <v>99518.03</v>
      </c>
      <c r="I42" s="9">
        <f t="shared" si="0"/>
        <v>4.4334604440275933E-2</v>
      </c>
      <c r="J42" s="9" t="str">
        <f t="shared" si="1"/>
        <v/>
      </c>
      <c r="K42" s="9">
        <f t="shared" si="2"/>
        <v>0.21036258454874956</v>
      </c>
      <c r="L42" s="15"/>
    </row>
    <row r="43" spans="1:12" x14ac:dyDescent="0.25">
      <c r="A43" s="15"/>
      <c r="B43" s="27" t="str">
        <f>'Town Data'!A39</f>
        <v>NORTHFIELD</v>
      </c>
      <c r="C43" s="51">
        <f>IF('Town Data'!C39&gt;9,'Town Data'!B39,"*")</f>
        <v>371421.51</v>
      </c>
      <c r="D43" s="43" t="str">
        <f>IF('Town Data'!E39&gt;9,'Town Data'!D39,"*")</f>
        <v>*</v>
      </c>
      <c r="E43" s="44" t="str">
        <f>IF('Town Data'!G39&gt;9,'Town Data'!F39,"*")</f>
        <v>*</v>
      </c>
      <c r="F43" s="43">
        <f>IF('Town Data'!I39&gt;9,'Town Data'!H39,"*")</f>
        <v>326712.8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0.13684407222490219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POULTNEY</v>
      </c>
      <c r="C44" s="50">
        <f>IF('Town Data'!C40&gt;9,'Town Data'!B40,"*")</f>
        <v>214734.34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197755.79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8.5856146108288345E-2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RANDOLPH</v>
      </c>
      <c r="C45" s="51">
        <f>IF('Town Data'!C41&gt;9,'Town Data'!B41,"*")</f>
        <v>607632.63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535281.05000000005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0.13516559198200637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RICHMOND</v>
      </c>
      <c r="C46" s="50" t="str">
        <f>IF('Town Data'!C42&gt;9,'Town Data'!B42,"*")</f>
        <v>*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214342.91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 t="str">
        <f t="shared" si="0"/>
        <v/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ROCKINGHAM</v>
      </c>
      <c r="C47" s="51">
        <f>IF('Town Data'!C43&gt;9,'Town Data'!B43,"*")</f>
        <v>472499.36</v>
      </c>
      <c r="D47" s="43" t="str">
        <f>IF('Town Data'!E43&gt;9,'Town Data'!D43,"*")</f>
        <v>*</v>
      </c>
      <c r="E47" s="44">
        <f>IF('Town Data'!G43&gt;9,'Town Data'!F43,"*")</f>
        <v>92553.09</v>
      </c>
      <c r="F47" s="43">
        <f>IF('Town Data'!I43&gt;9,'Town Data'!H43,"*")</f>
        <v>404282.44</v>
      </c>
      <c r="G47" s="43" t="str">
        <f>IF('Town Data'!K43&gt;9,'Town Data'!J43,"*")</f>
        <v>*</v>
      </c>
      <c r="H47" s="44">
        <f>IF('Town Data'!M43&gt;9,'Town Data'!L43,"*")</f>
        <v>83930.05</v>
      </c>
      <c r="I47" s="22">
        <f t="shared" si="0"/>
        <v>0.16873579767649563</v>
      </c>
      <c r="J47" s="22" t="str">
        <f t="shared" si="1"/>
        <v/>
      </c>
      <c r="K47" s="22">
        <f t="shared" si="2"/>
        <v>0.10274079426856046</v>
      </c>
      <c r="L47" s="15"/>
    </row>
    <row r="48" spans="1:12" x14ac:dyDescent="0.25">
      <c r="A48" s="15"/>
      <c r="B48" s="15" t="str">
        <f>'Town Data'!A44</f>
        <v>ROYALTON</v>
      </c>
      <c r="C48" s="50">
        <f>IF('Town Data'!C44&gt;9,'Town Data'!B44,"*")</f>
        <v>320773.59000000003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306003.20000000001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4.8268743594838265E-2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RUTLAND</v>
      </c>
      <c r="C49" s="51">
        <f>IF('Town Data'!C45&gt;9,'Town Data'!B45,"*")</f>
        <v>3727395.26</v>
      </c>
      <c r="D49" s="43">
        <f>IF('Town Data'!E45&gt;9,'Town Data'!D45,"*")</f>
        <v>197436.02</v>
      </c>
      <c r="E49" s="44">
        <f>IF('Town Data'!G45&gt;9,'Town Data'!F45,"*")</f>
        <v>439864.07</v>
      </c>
      <c r="F49" s="43">
        <f>IF('Town Data'!I45&gt;9,'Town Data'!H45,"*")</f>
        <v>3435638.06</v>
      </c>
      <c r="G49" s="43">
        <f>IF('Town Data'!K45&gt;9,'Town Data'!J45,"*")</f>
        <v>215963.97</v>
      </c>
      <c r="H49" s="44">
        <f>IF('Town Data'!M45&gt;9,'Town Data'!L45,"*")</f>
        <v>436662.06</v>
      </c>
      <c r="I49" s="22">
        <f t="shared" si="0"/>
        <v>8.4920819627897506E-2</v>
      </c>
      <c r="J49" s="22">
        <f t="shared" si="1"/>
        <v>-8.5791856854641135E-2</v>
      </c>
      <c r="K49" s="22">
        <f t="shared" si="2"/>
        <v>7.3329246878009267E-3</v>
      </c>
      <c r="L49" s="15"/>
    </row>
    <row r="50" spans="1:12" x14ac:dyDescent="0.25">
      <c r="A50" s="15"/>
      <c r="B50" s="15" t="str">
        <f>'Town Data'!A46</f>
        <v>RUTLAND TOWN</v>
      </c>
      <c r="C50" s="50">
        <f>IF('Town Data'!C46&gt;9,'Town Data'!B46,"*")</f>
        <v>1206693.44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1067868.06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0.13000237126672734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SHELBURNE</v>
      </c>
      <c r="C51" s="51">
        <f>IF('Town Data'!C47&gt;9,'Town Data'!B47,"*")</f>
        <v>784558.26</v>
      </c>
      <c r="D51" s="43" t="str">
        <f>IF('Town Data'!E47&gt;9,'Town Data'!D47,"*")</f>
        <v>*</v>
      </c>
      <c r="E51" s="44">
        <f>IF('Town Data'!G47&gt;9,'Town Data'!F47,"*")</f>
        <v>153534.93</v>
      </c>
      <c r="F51" s="43">
        <f>IF('Town Data'!I47&gt;9,'Town Data'!H47,"*")</f>
        <v>781219.8</v>
      </c>
      <c r="G51" s="43" t="str">
        <f>IF('Town Data'!K47&gt;9,'Town Data'!J47,"*")</f>
        <v>*</v>
      </c>
      <c r="H51" s="44">
        <f>IF('Town Data'!M47&gt;9,'Town Data'!L47,"*")</f>
        <v>107707.29</v>
      </c>
      <c r="I51" s="22">
        <f t="shared" si="0"/>
        <v>4.2733939923181195E-3</v>
      </c>
      <c r="J51" s="22" t="str">
        <f t="shared" si="1"/>
        <v/>
      </c>
      <c r="K51" s="22">
        <f t="shared" si="2"/>
        <v>0.42548317760107046</v>
      </c>
      <c r="L51" s="15"/>
    </row>
    <row r="52" spans="1:12" x14ac:dyDescent="0.25">
      <c r="A52" s="15"/>
      <c r="B52" s="15" t="str">
        <f>'Town Data'!A48</f>
        <v>SOUTH BURLINGTON</v>
      </c>
      <c r="C52" s="50">
        <f>IF('Town Data'!C48&gt;9,'Town Data'!B48,"*")</f>
        <v>7320870.25</v>
      </c>
      <c r="D52" s="46">
        <f>IF('Town Data'!E48&gt;9,'Town Data'!D48,"*")</f>
        <v>2166014.7799999998</v>
      </c>
      <c r="E52" s="47">
        <f>IF('Town Data'!G48&gt;9,'Town Data'!F48,"*")</f>
        <v>817795.76</v>
      </c>
      <c r="F52" s="45">
        <f>IF('Town Data'!I48&gt;9,'Town Data'!H48,"*")</f>
        <v>6546793.71</v>
      </c>
      <c r="G52" s="46">
        <f>IF('Town Data'!K48&gt;9,'Town Data'!J48,"*")</f>
        <v>2337192.81</v>
      </c>
      <c r="H52" s="47">
        <f>IF('Town Data'!M48&gt;9,'Town Data'!L48,"*")</f>
        <v>917922.47</v>
      </c>
      <c r="I52" s="9">
        <f t="shared" si="0"/>
        <v>0.11823750285847941</v>
      </c>
      <c r="J52" s="9">
        <f t="shared" si="1"/>
        <v>-7.3240867962451189E-2</v>
      </c>
      <c r="K52" s="9">
        <f t="shared" si="2"/>
        <v>-0.10907970255919322</v>
      </c>
      <c r="L52" s="15"/>
    </row>
    <row r="53" spans="1:12" x14ac:dyDescent="0.25">
      <c r="A53" s="15"/>
      <c r="B53" s="27" t="str">
        <f>'Town Data'!A49</f>
        <v>SPRINGFIELD</v>
      </c>
      <c r="C53" s="51">
        <f>IF('Town Data'!C49&gt;9,'Town Data'!B49,"*")</f>
        <v>927865.83</v>
      </c>
      <c r="D53" s="43" t="str">
        <f>IF('Town Data'!E49&gt;9,'Town Data'!D49,"*")</f>
        <v>*</v>
      </c>
      <c r="E53" s="44">
        <f>IF('Town Data'!G49&gt;9,'Town Data'!F49,"*")</f>
        <v>83861.3</v>
      </c>
      <c r="F53" s="43">
        <f>IF('Town Data'!I49&gt;9,'Town Data'!H49,"*")</f>
        <v>886855.65</v>
      </c>
      <c r="G53" s="43" t="str">
        <f>IF('Town Data'!K49&gt;9,'Town Data'!J49,"*")</f>
        <v>*</v>
      </c>
      <c r="H53" s="44">
        <f>IF('Town Data'!M49&gt;9,'Town Data'!L49,"*")</f>
        <v>67478.289999999994</v>
      </c>
      <c r="I53" s="22">
        <f t="shared" si="0"/>
        <v>4.6242226680294513E-2</v>
      </c>
      <c r="J53" s="22" t="str">
        <f t="shared" si="1"/>
        <v/>
      </c>
      <c r="K53" s="22">
        <f t="shared" si="2"/>
        <v>0.24278934750717618</v>
      </c>
      <c r="L53" s="15"/>
    </row>
    <row r="54" spans="1:12" x14ac:dyDescent="0.25">
      <c r="A54" s="15"/>
      <c r="B54" s="15" t="str">
        <f>'Town Data'!A50</f>
        <v>ST ALBANS</v>
      </c>
      <c r="C54" s="50">
        <f>IF('Town Data'!C50&gt;9,'Town Data'!B50,"*")</f>
        <v>1764017.24</v>
      </c>
      <c r="D54" s="46" t="str">
        <f>IF('Town Data'!E50&gt;9,'Town Data'!D50,"*")</f>
        <v>*</v>
      </c>
      <c r="E54" s="47">
        <f>IF('Town Data'!G50&gt;9,'Town Data'!F50,"*")</f>
        <v>226125.63</v>
      </c>
      <c r="F54" s="45">
        <f>IF('Town Data'!I50&gt;9,'Town Data'!H50,"*")</f>
        <v>1662098.69</v>
      </c>
      <c r="G54" s="46" t="str">
        <f>IF('Town Data'!K50&gt;9,'Town Data'!J50,"*")</f>
        <v>*</v>
      </c>
      <c r="H54" s="47">
        <f>IF('Town Data'!M50&gt;9,'Town Data'!L50,"*")</f>
        <v>215273.91</v>
      </c>
      <c r="I54" s="9">
        <f t="shared" si="0"/>
        <v>6.1319192785116779E-2</v>
      </c>
      <c r="J54" s="9" t="str">
        <f t="shared" si="1"/>
        <v/>
      </c>
      <c r="K54" s="9">
        <f t="shared" si="2"/>
        <v>5.0408895346398461E-2</v>
      </c>
      <c r="L54" s="15"/>
    </row>
    <row r="55" spans="1:12" x14ac:dyDescent="0.25">
      <c r="A55" s="15"/>
      <c r="B55" s="27" t="str">
        <f>'Town Data'!A51</f>
        <v>ST ALBANS TOWN</v>
      </c>
      <c r="C55" s="51">
        <f>IF('Town Data'!C51&gt;9,'Town Data'!B51,"*")</f>
        <v>886709.09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717125.01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0.23647770979288529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ST JOHNSBURY</v>
      </c>
      <c r="C56" s="50">
        <f>IF('Town Data'!C52&gt;9,'Town Data'!B52,"*")</f>
        <v>1120379.79</v>
      </c>
      <c r="D56" s="46" t="str">
        <f>IF('Town Data'!E52&gt;9,'Town Data'!D52,"*")</f>
        <v>*</v>
      </c>
      <c r="E56" s="47">
        <f>IF('Town Data'!G52&gt;9,'Town Data'!F52,"*")</f>
        <v>109968.3</v>
      </c>
      <c r="F56" s="45">
        <f>IF('Town Data'!I52&gt;9,'Town Data'!H52,"*")</f>
        <v>1146554.71</v>
      </c>
      <c r="G56" s="46" t="str">
        <f>IF('Town Data'!K52&gt;9,'Town Data'!J52,"*")</f>
        <v>*</v>
      </c>
      <c r="H56" s="47">
        <f>IF('Town Data'!M52&gt;9,'Town Data'!L52,"*")</f>
        <v>116380.21</v>
      </c>
      <c r="I56" s="9">
        <f t="shared" si="0"/>
        <v>-2.2829194081806985E-2</v>
      </c>
      <c r="J56" s="9" t="str">
        <f t="shared" si="1"/>
        <v/>
      </c>
      <c r="K56" s="9">
        <f t="shared" si="2"/>
        <v>-5.5094504469445478E-2</v>
      </c>
      <c r="L56" s="15"/>
    </row>
    <row r="57" spans="1:12" x14ac:dyDescent="0.25">
      <c r="A57" s="15"/>
      <c r="B57" s="27" t="str">
        <f>'Town Data'!A53</f>
        <v>STOWE</v>
      </c>
      <c r="C57" s="51">
        <f>IF('Town Data'!C53&gt;9,'Town Data'!B53,"*")</f>
        <v>2039786.23</v>
      </c>
      <c r="D57" s="43">
        <f>IF('Town Data'!E53&gt;9,'Town Data'!D53,"*")</f>
        <v>1596836.9</v>
      </c>
      <c r="E57" s="44">
        <f>IF('Town Data'!G53&gt;9,'Town Data'!F53,"*")</f>
        <v>687690.56</v>
      </c>
      <c r="F57" s="43">
        <f>IF('Town Data'!I53&gt;9,'Town Data'!H53,"*")</f>
        <v>2130433.5699999998</v>
      </c>
      <c r="G57" s="43">
        <f>IF('Town Data'!K53&gt;9,'Town Data'!J53,"*")</f>
        <v>1891724.52</v>
      </c>
      <c r="H57" s="44">
        <f>IF('Town Data'!M53&gt;9,'Town Data'!L53,"*")</f>
        <v>711944.68</v>
      </c>
      <c r="I57" s="22">
        <f t="shared" si="0"/>
        <v>-4.2548775646639787E-2</v>
      </c>
      <c r="J57" s="22">
        <f t="shared" si="1"/>
        <v>-0.15588296122524231</v>
      </c>
      <c r="K57" s="22">
        <f t="shared" si="2"/>
        <v>-3.4067422204770173E-2</v>
      </c>
      <c r="L57" s="15"/>
    </row>
    <row r="58" spans="1:12" x14ac:dyDescent="0.25">
      <c r="A58" s="15"/>
      <c r="B58" s="15" t="str">
        <f>'Town Data'!A54</f>
        <v>SWANTON</v>
      </c>
      <c r="C58" s="50">
        <f>IF('Town Data'!C54&gt;9,'Town Data'!B54,"*")</f>
        <v>472892.71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460281.34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2.7399264110945697E-2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VERGENNES</v>
      </c>
      <c r="C59" s="51">
        <f>IF('Town Data'!C55&gt;9,'Town Data'!B55,"*")</f>
        <v>319701.63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327557.36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>
        <f t="shared" si="0"/>
        <v>-2.398276137040542E-2</v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WAITSFIELD</v>
      </c>
      <c r="C60" s="50">
        <f>IF('Town Data'!C56&gt;9,'Town Data'!B56,"*")</f>
        <v>592302.54</v>
      </c>
      <c r="D60" s="46">
        <f>IF('Town Data'!E56&gt;9,'Town Data'!D56,"*")</f>
        <v>55129.37</v>
      </c>
      <c r="E60" s="47">
        <f>IF('Town Data'!G56&gt;9,'Town Data'!F56,"*")</f>
        <v>214727.8</v>
      </c>
      <c r="F60" s="45">
        <f>IF('Town Data'!I56&gt;9,'Town Data'!H56,"*")</f>
        <v>561815.94999999995</v>
      </c>
      <c r="G60" s="46">
        <f>IF('Town Data'!K56&gt;9,'Town Data'!J56,"*")</f>
        <v>68934.61</v>
      </c>
      <c r="H60" s="47">
        <f>IF('Town Data'!M56&gt;9,'Town Data'!L56,"*")</f>
        <v>140039.15</v>
      </c>
      <c r="I60" s="9">
        <f t="shared" si="0"/>
        <v>5.426437252270977E-2</v>
      </c>
      <c r="J60" s="9">
        <f t="shared" si="1"/>
        <v>-0.20026573008826767</v>
      </c>
      <c r="K60" s="9">
        <f t="shared" si="2"/>
        <v>0.53334121208247831</v>
      </c>
      <c r="L60" s="15"/>
    </row>
    <row r="61" spans="1:12" x14ac:dyDescent="0.25">
      <c r="A61" s="15"/>
      <c r="B61" s="27" t="str">
        <f>'Town Data'!A57</f>
        <v>WARREN</v>
      </c>
      <c r="C61" s="51">
        <f>IF('Town Data'!C57&gt;9,'Town Data'!B57,"*")</f>
        <v>277586.26</v>
      </c>
      <c r="D61" s="43">
        <f>IF('Town Data'!E57&gt;9,'Town Data'!D57,"*")</f>
        <v>145168.82</v>
      </c>
      <c r="E61" s="44">
        <f>IF('Town Data'!G57&gt;9,'Town Data'!F57,"*")</f>
        <v>141373.29999999999</v>
      </c>
      <c r="F61" s="43">
        <f>IF('Town Data'!I57&gt;9,'Town Data'!H57,"*")</f>
        <v>297810.12</v>
      </c>
      <c r="G61" s="43">
        <f>IF('Town Data'!K57&gt;9,'Town Data'!J57,"*")</f>
        <v>160040.45000000001</v>
      </c>
      <c r="H61" s="44">
        <f>IF('Town Data'!M57&gt;9,'Town Data'!L57,"*")</f>
        <v>139510.38</v>
      </c>
      <c r="I61" s="22">
        <f t="shared" si="0"/>
        <v>-6.7908572079417542E-2</v>
      </c>
      <c r="J61" s="22">
        <f t="shared" si="1"/>
        <v>-9.2924195101925816E-2</v>
      </c>
      <c r="K61" s="22">
        <f t="shared" si="2"/>
        <v>1.3353271634698318E-2</v>
      </c>
      <c r="L61" s="15"/>
    </row>
    <row r="62" spans="1:12" x14ac:dyDescent="0.25">
      <c r="A62" s="15"/>
      <c r="B62" s="15" t="str">
        <f>'Town Data'!A58</f>
        <v>WATERBURY</v>
      </c>
      <c r="C62" s="50">
        <f>IF('Town Data'!C58&gt;9,'Town Data'!B58,"*")</f>
        <v>1096327.8400000001</v>
      </c>
      <c r="D62" s="46" t="str">
        <f>IF('Town Data'!E58&gt;9,'Town Data'!D58,"*")</f>
        <v>*</v>
      </c>
      <c r="E62" s="47">
        <f>IF('Town Data'!G58&gt;9,'Town Data'!F58,"*")</f>
        <v>266798.86</v>
      </c>
      <c r="F62" s="45">
        <f>IF('Town Data'!I58&gt;9,'Town Data'!H58,"*")</f>
        <v>1145417.24</v>
      </c>
      <c r="G62" s="46">
        <f>IF('Town Data'!K58&gt;9,'Town Data'!J58,"*")</f>
        <v>523747.04</v>
      </c>
      <c r="H62" s="47">
        <f>IF('Town Data'!M58&gt;9,'Town Data'!L58,"*")</f>
        <v>293143.45</v>
      </c>
      <c r="I62" s="9">
        <f t="shared" si="0"/>
        <v>-4.2857221181689137E-2</v>
      </c>
      <c r="J62" s="9" t="str">
        <f t="shared" si="1"/>
        <v/>
      </c>
      <c r="K62" s="9">
        <f t="shared" si="2"/>
        <v>-8.9869277311159512E-2</v>
      </c>
      <c r="L62" s="15"/>
    </row>
    <row r="63" spans="1:12" x14ac:dyDescent="0.25">
      <c r="A63" s="15"/>
      <c r="B63" s="27" t="str">
        <f>'Town Data'!A59</f>
        <v>WILLISTON</v>
      </c>
      <c r="C63" s="51">
        <f>IF('Town Data'!C59&gt;9,'Town Data'!B59,"*")</f>
        <v>3166922.16</v>
      </c>
      <c r="D63" s="43" t="str">
        <f>IF('Town Data'!E59&gt;9,'Town Data'!D59,"*")</f>
        <v>*</v>
      </c>
      <c r="E63" s="44">
        <f>IF('Town Data'!G59&gt;9,'Town Data'!F59,"*")</f>
        <v>400455.17</v>
      </c>
      <c r="F63" s="43">
        <f>IF('Town Data'!I59&gt;9,'Town Data'!H59,"*")</f>
        <v>3112965.29</v>
      </c>
      <c r="G63" s="43" t="str">
        <f>IF('Town Data'!K59&gt;9,'Town Data'!J59,"*")</f>
        <v>*</v>
      </c>
      <c r="H63" s="44">
        <f>IF('Town Data'!M59&gt;9,'Town Data'!L59,"*")</f>
        <v>428423.67</v>
      </c>
      <c r="I63" s="22">
        <f t="shared" si="0"/>
        <v>1.7332949446410343E-2</v>
      </c>
      <c r="J63" s="22" t="str">
        <f t="shared" si="1"/>
        <v/>
      </c>
      <c r="K63" s="22">
        <f t="shared" si="2"/>
        <v>-6.5282340725945423E-2</v>
      </c>
      <c r="L63" s="15"/>
    </row>
    <row r="64" spans="1:12" x14ac:dyDescent="0.25">
      <c r="A64" s="15"/>
      <c r="B64" s="15" t="str">
        <f>'Town Data'!A60</f>
        <v>WILMINGTON</v>
      </c>
      <c r="C64" s="50">
        <f>IF('Town Data'!C60&gt;9,'Town Data'!B60,"*")</f>
        <v>306772.57</v>
      </c>
      <c r="D64" s="46">
        <f>IF('Town Data'!E60&gt;9,'Town Data'!D60,"*")</f>
        <v>32484.29</v>
      </c>
      <c r="E64" s="47">
        <f>IF('Town Data'!G60&gt;9,'Town Data'!F60,"*")</f>
        <v>43562.2</v>
      </c>
      <c r="F64" s="45">
        <f>IF('Town Data'!I60&gt;9,'Town Data'!H60,"*")</f>
        <v>365162.07</v>
      </c>
      <c r="G64" s="46">
        <f>IF('Town Data'!K60&gt;9,'Town Data'!J60,"*")</f>
        <v>63951.85</v>
      </c>
      <c r="H64" s="47">
        <f>IF('Town Data'!M60&gt;9,'Town Data'!L60,"*")</f>
        <v>63727.59</v>
      </c>
      <c r="I64" s="9">
        <f t="shared" si="0"/>
        <v>-0.15990023279252416</v>
      </c>
      <c r="J64" s="9">
        <f t="shared" si="1"/>
        <v>-0.4920508163563681</v>
      </c>
      <c r="K64" s="9">
        <f t="shared" si="2"/>
        <v>-0.31643107796795705</v>
      </c>
      <c r="L64" s="15"/>
    </row>
    <row r="65" spans="1:12" x14ac:dyDescent="0.25">
      <c r="A65" s="15"/>
      <c r="B65" s="27" t="str">
        <f>'Town Data'!A61</f>
        <v>WINDSOR</v>
      </c>
      <c r="C65" s="51">
        <f>IF('Town Data'!C61&gt;9,'Town Data'!B61,"*")</f>
        <v>313303.27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298467.65999999997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4.9705921237832081E-2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WINOOSKI</v>
      </c>
      <c r="C66" s="50">
        <f>IF('Town Data'!C62&gt;9,'Town Data'!B62,"*")</f>
        <v>1167716.3</v>
      </c>
      <c r="D66" s="46" t="str">
        <f>IF('Town Data'!E62&gt;9,'Town Data'!D62,"*")</f>
        <v>*</v>
      </c>
      <c r="E66" s="47">
        <f>IF('Town Data'!G62&gt;9,'Town Data'!F62,"*")</f>
        <v>371990.68</v>
      </c>
      <c r="F66" s="45">
        <f>IF('Town Data'!I62&gt;9,'Town Data'!H62,"*")</f>
        <v>1012368.92</v>
      </c>
      <c r="G66" s="46" t="str">
        <f>IF('Town Data'!K62&gt;9,'Town Data'!J62,"*")</f>
        <v>*</v>
      </c>
      <c r="H66" s="47">
        <f>IF('Town Data'!M62&gt;9,'Town Data'!L62,"*")</f>
        <v>339859.47</v>
      </c>
      <c r="I66" s="9">
        <f t="shared" si="0"/>
        <v>0.15344937693266997</v>
      </c>
      <c r="J66" s="9" t="str">
        <f t="shared" si="1"/>
        <v/>
      </c>
      <c r="K66" s="9">
        <f t="shared" si="2"/>
        <v>9.4542635519322224E-2</v>
      </c>
      <c r="L66" s="15"/>
    </row>
    <row r="67" spans="1:12" x14ac:dyDescent="0.25">
      <c r="A67" s="15"/>
      <c r="B67" s="27" t="str">
        <f>'Town Data'!A63</f>
        <v>WOODSTOCK</v>
      </c>
      <c r="C67" s="51">
        <f>IF('Town Data'!C63&gt;9,'Town Data'!B63,"*")</f>
        <v>820147.05</v>
      </c>
      <c r="D67" s="43">
        <f>IF('Town Data'!E63&gt;9,'Town Data'!D63,"*")</f>
        <v>728210.69</v>
      </c>
      <c r="E67" s="44">
        <f>IF('Town Data'!G63&gt;9,'Town Data'!F63,"*")</f>
        <v>221325.24</v>
      </c>
      <c r="F67" s="43">
        <f>IF('Town Data'!I63&gt;9,'Town Data'!H63,"*")</f>
        <v>799826.01</v>
      </c>
      <c r="G67" s="43">
        <f>IF('Town Data'!K63&gt;9,'Town Data'!J63,"*")</f>
        <v>624826</v>
      </c>
      <c r="H67" s="44">
        <f>IF('Town Data'!M63&gt;9,'Town Data'!L63,"*")</f>
        <v>237520.43</v>
      </c>
      <c r="I67" s="22">
        <f t="shared" si="0"/>
        <v>2.5406825666997299E-2</v>
      </c>
      <c r="J67" s="22">
        <f t="shared" si="1"/>
        <v>0.16546156850067051</v>
      </c>
      <c r="K67" s="22">
        <f t="shared" si="2"/>
        <v>-6.8184408389627804E-2</v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1315000.73</v>
      </c>
      <c r="C2" s="39">
        <v>38</v>
      </c>
      <c r="D2" s="39">
        <v>0</v>
      </c>
      <c r="E2" s="39">
        <v>0</v>
      </c>
      <c r="F2" s="39">
        <v>244406.5</v>
      </c>
      <c r="G2" s="39">
        <v>19</v>
      </c>
      <c r="H2" s="39">
        <v>1229858.8700000001</v>
      </c>
      <c r="I2" s="39">
        <v>37</v>
      </c>
      <c r="J2" s="39">
        <v>0</v>
      </c>
      <c r="K2" s="39">
        <v>0</v>
      </c>
      <c r="L2" s="39">
        <v>244094.32</v>
      </c>
      <c r="M2" s="39">
        <v>21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316842.46000000002</v>
      </c>
      <c r="I3" s="39">
        <v>10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146923.32999999999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129321.05</v>
      </c>
      <c r="I4" s="39">
        <v>11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2610774</v>
      </c>
      <c r="C5" s="39">
        <v>67</v>
      </c>
      <c r="D5" s="39">
        <v>365447.7</v>
      </c>
      <c r="E5" s="39">
        <v>17</v>
      </c>
      <c r="F5" s="39">
        <v>305011.58</v>
      </c>
      <c r="G5" s="39">
        <v>27</v>
      </c>
      <c r="H5" s="39">
        <v>2512553.7400000002</v>
      </c>
      <c r="I5" s="39">
        <v>71</v>
      </c>
      <c r="J5" s="39">
        <v>383550.35</v>
      </c>
      <c r="K5" s="39">
        <v>22</v>
      </c>
      <c r="L5" s="39">
        <v>322566.43</v>
      </c>
      <c r="M5" s="39">
        <v>31</v>
      </c>
    </row>
    <row r="6" spans="1:13" x14ac:dyDescent="0.25">
      <c r="A6" s="38" t="s">
        <v>51</v>
      </c>
      <c r="B6" s="39">
        <v>1719569.17</v>
      </c>
      <c r="C6" s="39">
        <v>22</v>
      </c>
      <c r="D6" s="39">
        <v>0</v>
      </c>
      <c r="E6" s="39">
        <v>0</v>
      </c>
      <c r="F6" s="39">
        <v>0</v>
      </c>
      <c r="G6" s="39">
        <v>0</v>
      </c>
      <c r="H6" s="39">
        <v>1603247.44</v>
      </c>
      <c r="I6" s="39">
        <v>22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372570.26</v>
      </c>
      <c r="C7" s="39">
        <v>10</v>
      </c>
      <c r="D7" s="39">
        <v>0</v>
      </c>
      <c r="E7" s="39">
        <v>0</v>
      </c>
      <c r="F7" s="39">
        <v>0</v>
      </c>
      <c r="G7" s="39">
        <v>0</v>
      </c>
      <c r="H7" s="39">
        <v>350144.05</v>
      </c>
      <c r="I7" s="39">
        <v>10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281637.14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287427.78000000003</v>
      </c>
      <c r="I8" s="39">
        <v>16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3110650.73</v>
      </c>
      <c r="C9" s="39">
        <v>78</v>
      </c>
      <c r="D9" s="39">
        <v>606613.91</v>
      </c>
      <c r="E9" s="39">
        <v>19</v>
      </c>
      <c r="F9" s="39">
        <v>424423.47</v>
      </c>
      <c r="G9" s="39">
        <v>35</v>
      </c>
      <c r="H9" s="39">
        <v>3143358.07</v>
      </c>
      <c r="I9" s="39">
        <v>85</v>
      </c>
      <c r="J9" s="39">
        <v>622767.81999999995</v>
      </c>
      <c r="K9" s="39">
        <v>18</v>
      </c>
      <c r="L9" s="39">
        <v>443456.76</v>
      </c>
      <c r="M9" s="39">
        <v>36</v>
      </c>
    </row>
    <row r="10" spans="1:13" x14ac:dyDescent="0.25">
      <c r="A10" s="38" t="s">
        <v>55</v>
      </c>
      <c r="B10" s="39">
        <v>309300.59000000003</v>
      </c>
      <c r="C10" s="39">
        <v>14</v>
      </c>
      <c r="D10" s="39">
        <v>0</v>
      </c>
      <c r="E10" s="39">
        <v>0</v>
      </c>
      <c r="F10" s="39">
        <v>0</v>
      </c>
      <c r="G10" s="39">
        <v>0</v>
      </c>
      <c r="H10" s="39">
        <v>303489.93</v>
      </c>
      <c r="I10" s="39">
        <v>13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147582.03</v>
      </c>
      <c r="E11" s="39">
        <v>14</v>
      </c>
      <c r="F11" s="39">
        <v>0</v>
      </c>
      <c r="G11" s="39">
        <v>0</v>
      </c>
      <c r="H11" s="39">
        <v>0</v>
      </c>
      <c r="I11" s="39">
        <v>0</v>
      </c>
      <c r="J11" s="39">
        <v>130741.81</v>
      </c>
      <c r="K11" s="39">
        <v>11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10533536.59</v>
      </c>
      <c r="C12" s="39">
        <v>174</v>
      </c>
      <c r="D12" s="39">
        <v>2898933.3</v>
      </c>
      <c r="E12" s="39">
        <v>22</v>
      </c>
      <c r="F12" s="39">
        <v>3216566.93</v>
      </c>
      <c r="G12" s="39">
        <v>104</v>
      </c>
      <c r="H12" s="39">
        <v>9428677.4199999999</v>
      </c>
      <c r="I12" s="39">
        <v>184</v>
      </c>
      <c r="J12" s="39">
        <v>3463177.14</v>
      </c>
      <c r="K12" s="39">
        <v>21</v>
      </c>
      <c r="L12" s="39">
        <v>3057352.67</v>
      </c>
      <c r="M12" s="39">
        <v>108</v>
      </c>
    </row>
    <row r="13" spans="1:13" x14ac:dyDescent="0.25">
      <c r="A13" s="38" t="s">
        <v>58</v>
      </c>
      <c r="B13" s="39">
        <v>401951.09</v>
      </c>
      <c r="C13" s="39">
        <v>15</v>
      </c>
      <c r="D13" s="39">
        <v>0</v>
      </c>
      <c r="E13" s="39">
        <v>0</v>
      </c>
      <c r="F13" s="39">
        <v>0</v>
      </c>
      <c r="G13" s="39">
        <v>0</v>
      </c>
      <c r="H13" s="39">
        <v>441894.93</v>
      </c>
      <c r="I13" s="39">
        <v>16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404020.42</v>
      </c>
      <c r="C14" s="39">
        <v>16</v>
      </c>
      <c r="D14" s="39">
        <v>0</v>
      </c>
      <c r="E14" s="39">
        <v>0</v>
      </c>
      <c r="F14" s="39">
        <v>0</v>
      </c>
      <c r="G14" s="39">
        <v>0</v>
      </c>
      <c r="H14" s="39">
        <v>388180.27</v>
      </c>
      <c r="I14" s="39">
        <v>17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242167.03</v>
      </c>
      <c r="C15" s="39">
        <v>14</v>
      </c>
      <c r="D15" s="39">
        <v>0</v>
      </c>
      <c r="E15" s="39">
        <v>0</v>
      </c>
      <c r="F15" s="39">
        <v>0</v>
      </c>
      <c r="G15" s="39">
        <v>0</v>
      </c>
      <c r="H15" s="39">
        <v>247581.7</v>
      </c>
      <c r="I15" s="39">
        <v>15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2050601.53</v>
      </c>
      <c r="C16" s="39">
        <v>48</v>
      </c>
      <c r="D16" s="39">
        <v>0</v>
      </c>
      <c r="E16" s="39">
        <v>0</v>
      </c>
      <c r="F16" s="39">
        <v>239723.56</v>
      </c>
      <c r="G16" s="39">
        <v>14</v>
      </c>
      <c r="H16" s="39">
        <v>2143056.46</v>
      </c>
      <c r="I16" s="39">
        <v>49</v>
      </c>
      <c r="J16" s="39">
        <v>0</v>
      </c>
      <c r="K16" s="39">
        <v>0</v>
      </c>
      <c r="L16" s="39">
        <v>240187.53</v>
      </c>
      <c r="M16" s="39">
        <v>17</v>
      </c>
    </row>
    <row r="17" spans="1:13" x14ac:dyDescent="0.25">
      <c r="A17" s="38" t="s">
        <v>62</v>
      </c>
      <c r="B17" s="39">
        <v>780399.22</v>
      </c>
      <c r="C17" s="39">
        <v>21</v>
      </c>
      <c r="D17" s="39">
        <v>0</v>
      </c>
      <c r="E17" s="39">
        <v>0</v>
      </c>
      <c r="F17" s="39">
        <v>0</v>
      </c>
      <c r="G17" s="39">
        <v>0</v>
      </c>
      <c r="H17" s="39">
        <v>715096.24</v>
      </c>
      <c r="I17" s="39">
        <v>20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264243.43</v>
      </c>
      <c r="I18" s="39">
        <v>13</v>
      </c>
      <c r="J18" s="39">
        <v>0</v>
      </c>
      <c r="K18" s="39">
        <v>0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201392.68</v>
      </c>
      <c r="C19" s="39">
        <v>16</v>
      </c>
      <c r="D19" s="39">
        <v>51866.93</v>
      </c>
      <c r="E19" s="39">
        <v>12</v>
      </c>
      <c r="F19" s="39">
        <v>0</v>
      </c>
      <c r="G19" s="39">
        <v>0</v>
      </c>
      <c r="H19" s="39">
        <v>308586.39</v>
      </c>
      <c r="I19" s="39">
        <v>17</v>
      </c>
      <c r="J19" s="39">
        <v>139940.95000000001</v>
      </c>
      <c r="K19" s="39">
        <v>27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350311.64</v>
      </c>
      <c r="C20" s="39">
        <v>16</v>
      </c>
      <c r="D20" s="39">
        <v>0</v>
      </c>
      <c r="E20" s="39">
        <v>0</v>
      </c>
      <c r="F20" s="39">
        <v>0</v>
      </c>
      <c r="G20" s="39">
        <v>0</v>
      </c>
      <c r="H20" s="39">
        <v>343351.18</v>
      </c>
      <c r="I20" s="39">
        <v>16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3331203.81</v>
      </c>
      <c r="C21" s="39">
        <v>73</v>
      </c>
      <c r="D21" s="39">
        <v>0</v>
      </c>
      <c r="E21" s="39">
        <v>0</v>
      </c>
      <c r="F21" s="39">
        <v>311120.52</v>
      </c>
      <c r="G21" s="39">
        <v>25</v>
      </c>
      <c r="H21" s="39">
        <v>3209441.1</v>
      </c>
      <c r="I21" s="39">
        <v>75</v>
      </c>
      <c r="J21" s="39">
        <v>0</v>
      </c>
      <c r="K21" s="39">
        <v>0</v>
      </c>
      <c r="L21" s="39">
        <v>300127.84000000003</v>
      </c>
      <c r="M21" s="39">
        <v>24</v>
      </c>
    </row>
    <row r="22" spans="1:13" x14ac:dyDescent="0.25">
      <c r="A22" s="38" t="s">
        <v>67</v>
      </c>
      <c r="B22" s="39">
        <v>449809.19</v>
      </c>
      <c r="C22" s="39">
        <v>15</v>
      </c>
      <c r="D22" s="39">
        <v>0</v>
      </c>
      <c r="E22" s="39">
        <v>0</v>
      </c>
      <c r="F22" s="39">
        <v>0</v>
      </c>
      <c r="G22" s="39">
        <v>0</v>
      </c>
      <c r="H22" s="39">
        <v>422342.01</v>
      </c>
      <c r="I22" s="39">
        <v>15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271468.02</v>
      </c>
      <c r="C23" s="39">
        <v>16</v>
      </c>
      <c r="D23" s="39">
        <v>0</v>
      </c>
      <c r="E23" s="39">
        <v>0</v>
      </c>
      <c r="F23" s="39">
        <v>0</v>
      </c>
      <c r="G23" s="39">
        <v>0</v>
      </c>
      <c r="H23" s="39">
        <v>253412.28</v>
      </c>
      <c r="I23" s="39">
        <v>15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1782186.37</v>
      </c>
      <c r="C24" s="39">
        <v>43</v>
      </c>
      <c r="D24" s="39">
        <v>782736.63</v>
      </c>
      <c r="E24" s="39">
        <v>16</v>
      </c>
      <c r="F24" s="39">
        <v>306847.56</v>
      </c>
      <c r="G24" s="39">
        <v>19</v>
      </c>
      <c r="H24" s="39">
        <v>1667474.83</v>
      </c>
      <c r="I24" s="39">
        <v>42</v>
      </c>
      <c r="J24" s="39">
        <v>818753.94</v>
      </c>
      <c r="K24" s="39">
        <v>15</v>
      </c>
      <c r="L24" s="39">
        <v>261766.72</v>
      </c>
      <c r="M24" s="39">
        <v>18</v>
      </c>
    </row>
    <row r="25" spans="1:13" x14ac:dyDescent="0.25">
      <c r="A25" s="38" t="s">
        <v>70</v>
      </c>
      <c r="B25" s="39">
        <v>392928.15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384926.31</v>
      </c>
      <c r="I25" s="39">
        <v>11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335108.31</v>
      </c>
      <c r="C26" s="39">
        <v>10</v>
      </c>
      <c r="D26" s="39">
        <v>0</v>
      </c>
      <c r="E26" s="39">
        <v>0</v>
      </c>
      <c r="F26" s="39">
        <v>0</v>
      </c>
      <c r="G26" s="39">
        <v>0</v>
      </c>
      <c r="H26" s="39">
        <v>318132.98</v>
      </c>
      <c r="I26" s="39">
        <v>10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160615.79999999999</v>
      </c>
      <c r="I27" s="39">
        <v>10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1000101.14</v>
      </c>
      <c r="C28" s="39">
        <v>29</v>
      </c>
      <c r="D28" s="39">
        <v>576530.23</v>
      </c>
      <c r="E28" s="39">
        <v>33</v>
      </c>
      <c r="F28" s="39">
        <v>562147.43000000005</v>
      </c>
      <c r="G28" s="39">
        <v>23</v>
      </c>
      <c r="H28" s="39">
        <v>1122559.98</v>
      </c>
      <c r="I28" s="39">
        <v>35</v>
      </c>
      <c r="J28" s="39">
        <v>749965.92</v>
      </c>
      <c r="K28" s="39">
        <v>42</v>
      </c>
      <c r="L28" s="39">
        <v>559558.35</v>
      </c>
      <c r="M28" s="39">
        <v>28</v>
      </c>
    </row>
    <row r="29" spans="1:13" x14ac:dyDescent="0.25">
      <c r="A29" s="38" t="s">
        <v>74</v>
      </c>
      <c r="B29" s="39">
        <v>104992.76</v>
      </c>
      <c r="C29" s="39">
        <v>10</v>
      </c>
      <c r="D29" s="39">
        <v>0</v>
      </c>
      <c r="E29" s="39">
        <v>0</v>
      </c>
      <c r="F29" s="39">
        <v>0</v>
      </c>
      <c r="G29" s="39">
        <v>0</v>
      </c>
      <c r="H29" s="39">
        <v>95943.78</v>
      </c>
      <c r="I29" s="39">
        <v>11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537390.29</v>
      </c>
      <c r="C30" s="39">
        <v>35</v>
      </c>
      <c r="D30" s="39">
        <v>38982.339999999997</v>
      </c>
      <c r="E30" s="39">
        <v>15</v>
      </c>
      <c r="F30" s="39">
        <v>174530.44</v>
      </c>
      <c r="G30" s="39">
        <v>19</v>
      </c>
      <c r="H30" s="39">
        <v>706973.99</v>
      </c>
      <c r="I30" s="39">
        <v>34</v>
      </c>
      <c r="J30" s="39">
        <v>395749.44</v>
      </c>
      <c r="K30" s="39">
        <v>17</v>
      </c>
      <c r="L30" s="39">
        <v>206053.32</v>
      </c>
      <c r="M30" s="39">
        <v>18</v>
      </c>
    </row>
    <row r="31" spans="1:13" x14ac:dyDescent="0.25">
      <c r="A31" s="38" t="s">
        <v>76</v>
      </c>
      <c r="B31" s="39">
        <v>1050489.98</v>
      </c>
      <c r="C31" s="39">
        <v>23</v>
      </c>
      <c r="D31" s="39">
        <v>0</v>
      </c>
      <c r="E31" s="39">
        <v>0</v>
      </c>
      <c r="F31" s="39">
        <v>81434.22</v>
      </c>
      <c r="G31" s="39">
        <v>12</v>
      </c>
      <c r="H31" s="39">
        <v>937163.46</v>
      </c>
      <c r="I31" s="39">
        <v>24</v>
      </c>
      <c r="J31" s="39">
        <v>0</v>
      </c>
      <c r="K31" s="39">
        <v>0</v>
      </c>
      <c r="L31" s="39">
        <v>81819.61</v>
      </c>
      <c r="M31" s="39">
        <v>12</v>
      </c>
    </row>
    <row r="32" spans="1:13" x14ac:dyDescent="0.25">
      <c r="A32" s="38" t="s">
        <v>77</v>
      </c>
      <c r="B32" s="39">
        <v>1412319.6</v>
      </c>
      <c r="C32" s="39">
        <v>51</v>
      </c>
      <c r="D32" s="39">
        <v>807286.21</v>
      </c>
      <c r="E32" s="39">
        <v>23</v>
      </c>
      <c r="F32" s="39">
        <v>270205.48</v>
      </c>
      <c r="G32" s="39">
        <v>32</v>
      </c>
      <c r="H32" s="39">
        <v>1527407.99</v>
      </c>
      <c r="I32" s="39">
        <v>50</v>
      </c>
      <c r="J32" s="39">
        <v>822421</v>
      </c>
      <c r="K32" s="39">
        <v>23</v>
      </c>
      <c r="L32" s="39">
        <v>269685</v>
      </c>
      <c r="M32" s="39">
        <v>30</v>
      </c>
    </row>
    <row r="33" spans="1:13" x14ac:dyDescent="0.25">
      <c r="A33" s="38" t="s">
        <v>78</v>
      </c>
      <c r="B33" s="39">
        <v>1999974.53</v>
      </c>
      <c r="C33" s="39">
        <v>46</v>
      </c>
      <c r="D33" s="39">
        <v>0</v>
      </c>
      <c r="E33" s="39">
        <v>0</v>
      </c>
      <c r="F33" s="39">
        <v>287224.28999999998</v>
      </c>
      <c r="G33" s="39">
        <v>21</v>
      </c>
      <c r="H33" s="39">
        <v>1859961.18</v>
      </c>
      <c r="I33" s="39">
        <v>50</v>
      </c>
      <c r="J33" s="39">
        <v>0</v>
      </c>
      <c r="K33" s="39">
        <v>0</v>
      </c>
      <c r="L33" s="39">
        <v>315238.28999999998</v>
      </c>
      <c r="M33" s="39">
        <v>24</v>
      </c>
    </row>
    <row r="34" spans="1:13" x14ac:dyDescent="0.25">
      <c r="A34" s="38" t="s">
        <v>79</v>
      </c>
      <c r="B34" s="39">
        <v>774160.29</v>
      </c>
      <c r="C34" s="39">
        <v>20</v>
      </c>
      <c r="D34" s="39">
        <v>0</v>
      </c>
      <c r="E34" s="39">
        <v>0</v>
      </c>
      <c r="F34" s="39">
        <v>0</v>
      </c>
      <c r="G34" s="39">
        <v>0</v>
      </c>
      <c r="H34" s="39">
        <v>838766.07</v>
      </c>
      <c r="I34" s="39">
        <v>24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99470.49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1998337.61</v>
      </c>
      <c r="C36" s="39">
        <v>48</v>
      </c>
      <c r="D36" s="39">
        <v>0</v>
      </c>
      <c r="E36" s="39">
        <v>0</v>
      </c>
      <c r="F36" s="39">
        <v>332471.21999999997</v>
      </c>
      <c r="G36" s="39">
        <v>24</v>
      </c>
      <c r="H36" s="39">
        <v>2074551.65</v>
      </c>
      <c r="I36" s="39">
        <v>55</v>
      </c>
      <c r="J36" s="39">
        <v>0</v>
      </c>
      <c r="K36" s="39">
        <v>0</v>
      </c>
      <c r="L36" s="39">
        <v>357462.9</v>
      </c>
      <c r="M36" s="39">
        <v>26</v>
      </c>
    </row>
    <row r="37" spans="1:13" x14ac:dyDescent="0.25">
      <c r="A37" s="38" t="s">
        <v>82</v>
      </c>
      <c r="B37" s="39">
        <v>1238843.47</v>
      </c>
      <c r="C37" s="39">
        <v>30</v>
      </c>
      <c r="D37" s="39">
        <v>0</v>
      </c>
      <c r="E37" s="39">
        <v>0</v>
      </c>
      <c r="F37" s="39">
        <v>118021.77</v>
      </c>
      <c r="G37" s="39">
        <v>11</v>
      </c>
      <c r="H37" s="39">
        <v>1161966.22</v>
      </c>
      <c r="I37" s="39">
        <v>29</v>
      </c>
      <c r="J37" s="39">
        <v>0</v>
      </c>
      <c r="K37" s="39">
        <v>0</v>
      </c>
      <c r="L37" s="39">
        <v>113734.57</v>
      </c>
      <c r="M37" s="39">
        <v>10</v>
      </c>
    </row>
    <row r="38" spans="1:13" x14ac:dyDescent="0.25">
      <c r="A38" s="38" t="s">
        <v>83</v>
      </c>
      <c r="B38" s="39">
        <v>852264.73</v>
      </c>
      <c r="C38" s="39">
        <v>25</v>
      </c>
      <c r="D38" s="39">
        <v>0</v>
      </c>
      <c r="E38" s="39">
        <v>0</v>
      </c>
      <c r="F38" s="39">
        <v>120452.9</v>
      </c>
      <c r="G38" s="39">
        <v>12</v>
      </c>
      <c r="H38" s="39">
        <v>816083.97</v>
      </c>
      <c r="I38" s="39">
        <v>28</v>
      </c>
      <c r="J38" s="39">
        <v>0</v>
      </c>
      <c r="K38" s="39">
        <v>0</v>
      </c>
      <c r="L38" s="39">
        <v>99518.03</v>
      </c>
      <c r="M38" s="39">
        <v>13</v>
      </c>
    </row>
    <row r="39" spans="1:13" x14ac:dyDescent="0.25">
      <c r="A39" s="38" t="s">
        <v>84</v>
      </c>
      <c r="B39" s="39">
        <v>371421.51</v>
      </c>
      <c r="C39" s="39">
        <v>21</v>
      </c>
      <c r="D39" s="39">
        <v>0</v>
      </c>
      <c r="E39" s="39">
        <v>0</v>
      </c>
      <c r="F39" s="39">
        <v>0</v>
      </c>
      <c r="G39" s="39">
        <v>0</v>
      </c>
      <c r="H39" s="39">
        <v>326712.8</v>
      </c>
      <c r="I39" s="39">
        <v>20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214734.34</v>
      </c>
      <c r="C40" s="39">
        <v>12</v>
      </c>
      <c r="D40" s="39">
        <v>0</v>
      </c>
      <c r="E40" s="39">
        <v>0</v>
      </c>
      <c r="F40" s="39">
        <v>0</v>
      </c>
      <c r="G40" s="39">
        <v>0</v>
      </c>
      <c r="H40" s="39">
        <v>197755.79</v>
      </c>
      <c r="I40" s="39">
        <v>13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607632.63</v>
      </c>
      <c r="C41" s="39">
        <v>21</v>
      </c>
      <c r="D41" s="39">
        <v>0</v>
      </c>
      <c r="E41" s="39">
        <v>0</v>
      </c>
      <c r="F41" s="39">
        <v>0</v>
      </c>
      <c r="G41" s="39">
        <v>0</v>
      </c>
      <c r="H41" s="39">
        <v>535281.05000000005</v>
      </c>
      <c r="I41" s="39">
        <v>20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214342.91</v>
      </c>
      <c r="I42" s="39">
        <v>11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472499.36</v>
      </c>
      <c r="C43" s="39">
        <v>29</v>
      </c>
      <c r="D43" s="39">
        <v>0</v>
      </c>
      <c r="E43" s="39">
        <v>0</v>
      </c>
      <c r="F43" s="39">
        <v>92553.09</v>
      </c>
      <c r="G43" s="39">
        <v>13</v>
      </c>
      <c r="H43" s="39">
        <v>404282.44</v>
      </c>
      <c r="I43" s="39">
        <v>30</v>
      </c>
      <c r="J43" s="39">
        <v>0</v>
      </c>
      <c r="K43" s="39">
        <v>0</v>
      </c>
      <c r="L43" s="39">
        <v>83930.05</v>
      </c>
      <c r="M43" s="39">
        <v>12</v>
      </c>
    </row>
    <row r="44" spans="1:13" x14ac:dyDescent="0.25">
      <c r="A44" s="38" t="s">
        <v>89</v>
      </c>
      <c r="B44" s="39">
        <v>320773.59000000003</v>
      </c>
      <c r="C44" s="39">
        <v>11</v>
      </c>
      <c r="D44" s="39">
        <v>0</v>
      </c>
      <c r="E44" s="39">
        <v>0</v>
      </c>
      <c r="F44" s="39">
        <v>0</v>
      </c>
      <c r="G44" s="39">
        <v>0</v>
      </c>
      <c r="H44" s="39">
        <v>306003.20000000001</v>
      </c>
      <c r="I44" s="39">
        <v>11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3727395.26</v>
      </c>
      <c r="C45" s="39">
        <v>87</v>
      </c>
      <c r="D45" s="39">
        <v>197436.02</v>
      </c>
      <c r="E45" s="39">
        <v>10</v>
      </c>
      <c r="F45" s="39">
        <v>439864.07</v>
      </c>
      <c r="G45" s="39">
        <v>38</v>
      </c>
      <c r="H45" s="39">
        <v>3435638.06</v>
      </c>
      <c r="I45" s="39">
        <v>91</v>
      </c>
      <c r="J45" s="39">
        <v>215963.97</v>
      </c>
      <c r="K45" s="39">
        <v>10</v>
      </c>
      <c r="L45" s="39">
        <v>436662.06</v>
      </c>
      <c r="M45" s="39">
        <v>38</v>
      </c>
    </row>
    <row r="46" spans="1:13" x14ac:dyDescent="0.25">
      <c r="A46" s="38" t="s">
        <v>91</v>
      </c>
      <c r="B46" s="39">
        <v>1206693.44</v>
      </c>
      <c r="C46" s="39">
        <v>14</v>
      </c>
      <c r="D46" s="39">
        <v>0</v>
      </c>
      <c r="E46" s="39">
        <v>0</v>
      </c>
      <c r="F46" s="39">
        <v>0</v>
      </c>
      <c r="G46" s="39">
        <v>0</v>
      </c>
      <c r="H46" s="39">
        <v>1067868.06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784558.26</v>
      </c>
      <c r="C47" s="39">
        <v>24</v>
      </c>
      <c r="D47" s="39">
        <v>0</v>
      </c>
      <c r="E47" s="39">
        <v>0</v>
      </c>
      <c r="F47" s="39">
        <v>153534.93</v>
      </c>
      <c r="G47" s="39">
        <v>14</v>
      </c>
      <c r="H47" s="39">
        <v>781219.8</v>
      </c>
      <c r="I47" s="39">
        <v>24</v>
      </c>
      <c r="J47" s="39">
        <v>0</v>
      </c>
      <c r="K47" s="39">
        <v>0</v>
      </c>
      <c r="L47" s="39">
        <v>107707.29</v>
      </c>
      <c r="M47" s="39">
        <v>12</v>
      </c>
    </row>
    <row r="48" spans="1:13" x14ac:dyDescent="0.25">
      <c r="A48" s="38" t="s">
        <v>93</v>
      </c>
      <c r="B48" s="39">
        <v>7320870.25</v>
      </c>
      <c r="C48" s="39">
        <v>97</v>
      </c>
      <c r="D48" s="39">
        <v>2166014.7799999998</v>
      </c>
      <c r="E48" s="39">
        <v>19</v>
      </c>
      <c r="F48" s="39">
        <v>817795.76</v>
      </c>
      <c r="G48" s="39">
        <v>35</v>
      </c>
      <c r="H48" s="39">
        <v>6546793.71</v>
      </c>
      <c r="I48" s="39">
        <v>95</v>
      </c>
      <c r="J48" s="39">
        <v>2337192.81</v>
      </c>
      <c r="K48" s="39">
        <v>22</v>
      </c>
      <c r="L48" s="39">
        <v>917922.47</v>
      </c>
      <c r="M48" s="39">
        <v>36</v>
      </c>
    </row>
    <row r="49" spans="1:13" x14ac:dyDescent="0.25">
      <c r="A49" s="38" t="s">
        <v>94</v>
      </c>
      <c r="B49" s="39">
        <v>927865.83</v>
      </c>
      <c r="C49" s="39">
        <v>35</v>
      </c>
      <c r="D49" s="39">
        <v>0</v>
      </c>
      <c r="E49" s="39">
        <v>0</v>
      </c>
      <c r="F49" s="39">
        <v>83861.3</v>
      </c>
      <c r="G49" s="39">
        <v>14</v>
      </c>
      <c r="H49" s="39">
        <v>886855.65</v>
      </c>
      <c r="I49" s="39">
        <v>32</v>
      </c>
      <c r="J49" s="39">
        <v>0</v>
      </c>
      <c r="K49" s="39">
        <v>0</v>
      </c>
      <c r="L49" s="39">
        <v>67478.289999999994</v>
      </c>
      <c r="M49" s="39">
        <v>13</v>
      </c>
    </row>
    <row r="50" spans="1:13" x14ac:dyDescent="0.25">
      <c r="A50" s="38" t="s">
        <v>95</v>
      </c>
      <c r="B50" s="39">
        <v>1764017.24</v>
      </c>
      <c r="C50" s="39">
        <v>48</v>
      </c>
      <c r="D50" s="39">
        <v>0</v>
      </c>
      <c r="E50" s="39">
        <v>0</v>
      </c>
      <c r="F50" s="39">
        <v>226125.63</v>
      </c>
      <c r="G50" s="39">
        <v>20</v>
      </c>
      <c r="H50" s="39">
        <v>1662098.69</v>
      </c>
      <c r="I50" s="39">
        <v>48</v>
      </c>
      <c r="J50" s="39">
        <v>0</v>
      </c>
      <c r="K50" s="39">
        <v>0</v>
      </c>
      <c r="L50" s="39">
        <v>215273.91</v>
      </c>
      <c r="M50" s="39">
        <v>22</v>
      </c>
    </row>
    <row r="51" spans="1:13" x14ac:dyDescent="0.25">
      <c r="A51" s="38" t="s">
        <v>96</v>
      </c>
      <c r="B51" s="39">
        <v>886709.09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717125.01</v>
      </c>
      <c r="I51" s="39">
        <v>11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1120379.79</v>
      </c>
      <c r="C52" s="39">
        <v>41</v>
      </c>
      <c r="D52" s="39">
        <v>0</v>
      </c>
      <c r="E52" s="39">
        <v>0</v>
      </c>
      <c r="F52" s="39">
        <v>109968.3</v>
      </c>
      <c r="G52" s="39">
        <v>19</v>
      </c>
      <c r="H52" s="39">
        <v>1146554.71</v>
      </c>
      <c r="I52" s="39">
        <v>42</v>
      </c>
      <c r="J52" s="39">
        <v>0</v>
      </c>
      <c r="K52" s="39">
        <v>0</v>
      </c>
      <c r="L52" s="39">
        <v>116380.21</v>
      </c>
      <c r="M52" s="39">
        <v>21</v>
      </c>
    </row>
    <row r="53" spans="1:13" x14ac:dyDescent="0.25">
      <c r="A53" s="38" t="s">
        <v>98</v>
      </c>
      <c r="B53" s="39">
        <v>2039786.23</v>
      </c>
      <c r="C53" s="39">
        <v>56</v>
      </c>
      <c r="D53" s="39">
        <v>1596836.9</v>
      </c>
      <c r="E53" s="39">
        <v>63</v>
      </c>
      <c r="F53" s="39">
        <v>687690.56</v>
      </c>
      <c r="G53" s="39">
        <v>43</v>
      </c>
      <c r="H53" s="39">
        <v>2130433.5699999998</v>
      </c>
      <c r="I53" s="39">
        <v>64</v>
      </c>
      <c r="J53" s="39">
        <v>1891724.52</v>
      </c>
      <c r="K53" s="39">
        <v>65</v>
      </c>
      <c r="L53" s="39">
        <v>711944.68</v>
      </c>
      <c r="M53" s="39">
        <v>43</v>
      </c>
    </row>
    <row r="54" spans="1:13" x14ac:dyDescent="0.25">
      <c r="A54" s="38" t="s">
        <v>99</v>
      </c>
      <c r="B54" s="39">
        <v>472892.71</v>
      </c>
      <c r="C54" s="39">
        <v>14</v>
      </c>
      <c r="D54" s="39">
        <v>0</v>
      </c>
      <c r="E54" s="39">
        <v>0</v>
      </c>
      <c r="F54" s="39">
        <v>0</v>
      </c>
      <c r="G54" s="39">
        <v>0</v>
      </c>
      <c r="H54" s="39">
        <v>460281.34</v>
      </c>
      <c r="I54" s="39">
        <v>16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319701.63</v>
      </c>
      <c r="C55" s="39">
        <v>15</v>
      </c>
      <c r="D55" s="39">
        <v>0</v>
      </c>
      <c r="E55" s="39">
        <v>0</v>
      </c>
      <c r="F55" s="39">
        <v>0</v>
      </c>
      <c r="G55" s="39">
        <v>0</v>
      </c>
      <c r="H55" s="39">
        <v>327557.36</v>
      </c>
      <c r="I55" s="39">
        <v>14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592302.54</v>
      </c>
      <c r="C56" s="39">
        <v>27</v>
      </c>
      <c r="D56" s="39">
        <v>55129.37</v>
      </c>
      <c r="E56" s="39">
        <v>11</v>
      </c>
      <c r="F56" s="39">
        <v>214727.8</v>
      </c>
      <c r="G56" s="39">
        <v>16</v>
      </c>
      <c r="H56" s="39">
        <v>561815.94999999995</v>
      </c>
      <c r="I56" s="39">
        <v>28</v>
      </c>
      <c r="J56" s="39">
        <v>68934.61</v>
      </c>
      <c r="K56" s="39">
        <v>12</v>
      </c>
      <c r="L56" s="39">
        <v>140039.15</v>
      </c>
      <c r="M56" s="39">
        <v>15</v>
      </c>
    </row>
    <row r="57" spans="1:13" x14ac:dyDescent="0.25">
      <c r="A57" s="38" t="s">
        <v>102</v>
      </c>
      <c r="B57" s="39">
        <v>277586.26</v>
      </c>
      <c r="C57" s="39">
        <v>13</v>
      </c>
      <c r="D57" s="39">
        <v>145168.82</v>
      </c>
      <c r="E57" s="39">
        <v>13</v>
      </c>
      <c r="F57" s="39">
        <v>141373.29999999999</v>
      </c>
      <c r="G57" s="39">
        <v>10</v>
      </c>
      <c r="H57" s="39">
        <v>297810.12</v>
      </c>
      <c r="I57" s="39">
        <v>15</v>
      </c>
      <c r="J57" s="39">
        <v>160040.45000000001</v>
      </c>
      <c r="K57" s="39">
        <v>18</v>
      </c>
      <c r="L57" s="39">
        <v>139510.38</v>
      </c>
      <c r="M57" s="39">
        <v>12</v>
      </c>
    </row>
    <row r="58" spans="1:13" x14ac:dyDescent="0.25">
      <c r="A58" s="38" t="s">
        <v>103</v>
      </c>
      <c r="B58" s="39">
        <v>1096327.8400000001</v>
      </c>
      <c r="C58" s="39">
        <v>38</v>
      </c>
      <c r="D58" s="39">
        <v>0</v>
      </c>
      <c r="E58" s="39">
        <v>0</v>
      </c>
      <c r="F58" s="39">
        <v>266798.86</v>
      </c>
      <c r="G58" s="39">
        <v>15</v>
      </c>
      <c r="H58" s="39">
        <v>1145417.24</v>
      </c>
      <c r="I58" s="39">
        <v>38</v>
      </c>
      <c r="J58" s="39">
        <v>523747.04</v>
      </c>
      <c r="K58" s="39">
        <v>10</v>
      </c>
      <c r="L58" s="39">
        <v>293143.45</v>
      </c>
      <c r="M58" s="39">
        <v>17</v>
      </c>
    </row>
    <row r="59" spans="1:13" x14ac:dyDescent="0.25">
      <c r="A59" s="38" t="s">
        <v>104</v>
      </c>
      <c r="B59" s="39">
        <v>3166922.16</v>
      </c>
      <c r="C59" s="39">
        <v>47</v>
      </c>
      <c r="D59" s="39">
        <v>0</v>
      </c>
      <c r="E59" s="39">
        <v>0</v>
      </c>
      <c r="F59" s="39">
        <v>400455.17</v>
      </c>
      <c r="G59" s="39">
        <v>20</v>
      </c>
      <c r="H59" s="39">
        <v>3112965.29</v>
      </c>
      <c r="I59" s="39">
        <v>45</v>
      </c>
      <c r="J59" s="39">
        <v>0</v>
      </c>
      <c r="K59" s="39">
        <v>0</v>
      </c>
      <c r="L59" s="39">
        <v>428423.67</v>
      </c>
      <c r="M59" s="39">
        <v>19</v>
      </c>
    </row>
    <row r="60" spans="1:13" x14ac:dyDescent="0.25">
      <c r="A60" s="38" t="s">
        <v>105</v>
      </c>
      <c r="B60" s="39">
        <v>306772.57</v>
      </c>
      <c r="C60" s="39">
        <v>19</v>
      </c>
      <c r="D60" s="39">
        <v>32484.29</v>
      </c>
      <c r="E60" s="39">
        <v>12</v>
      </c>
      <c r="F60" s="39">
        <v>43562.2</v>
      </c>
      <c r="G60" s="39">
        <v>12</v>
      </c>
      <c r="H60" s="39">
        <v>365162.07</v>
      </c>
      <c r="I60" s="39">
        <v>19</v>
      </c>
      <c r="J60" s="39">
        <v>63951.85</v>
      </c>
      <c r="K60" s="39">
        <v>14</v>
      </c>
      <c r="L60" s="39">
        <v>63727.59</v>
      </c>
      <c r="M60" s="39">
        <v>13</v>
      </c>
    </row>
    <row r="61" spans="1:13" x14ac:dyDescent="0.25">
      <c r="A61" s="38" t="s">
        <v>106</v>
      </c>
      <c r="B61" s="39">
        <v>313303.27</v>
      </c>
      <c r="C61" s="39">
        <v>13</v>
      </c>
      <c r="D61" s="39">
        <v>0</v>
      </c>
      <c r="E61" s="39">
        <v>0</v>
      </c>
      <c r="F61" s="39">
        <v>0</v>
      </c>
      <c r="G61" s="39">
        <v>0</v>
      </c>
      <c r="H61" s="39">
        <v>298467.65999999997</v>
      </c>
      <c r="I61" s="39">
        <v>14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1167716.3</v>
      </c>
      <c r="C62" s="39">
        <v>34</v>
      </c>
      <c r="D62" s="39">
        <v>0</v>
      </c>
      <c r="E62" s="39">
        <v>0</v>
      </c>
      <c r="F62" s="39">
        <v>371990.68</v>
      </c>
      <c r="G62" s="39">
        <v>17</v>
      </c>
      <c r="H62" s="39">
        <v>1012368.92</v>
      </c>
      <c r="I62" s="39">
        <v>32</v>
      </c>
      <c r="J62" s="39">
        <v>0</v>
      </c>
      <c r="K62" s="39">
        <v>0</v>
      </c>
      <c r="L62" s="39">
        <v>339859.47</v>
      </c>
      <c r="M62" s="39">
        <v>11</v>
      </c>
    </row>
    <row r="63" spans="1:13" x14ac:dyDescent="0.25">
      <c r="A63" s="38" t="s">
        <v>108</v>
      </c>
      <c r="B63" s="39">
        <v>820147.05</v>
      </c>
      <c r="C63" s="39">
        <v>21</v>
      </c>
      <c r="D63" s="39">
        <v>728210.69</v>
      </c>
      <c r="E63" s="39">
        <v>15</v>
      </c>
      <c r="F63" s="39">
        <v>221325.24</v>
      </c>
      <c r="G63" s="39">
        <v>12</v>
      </c>
      <c r="H63" s="39">
        <v>799826.01</v>
      </c>
      <c r="I63" s="39">
        <v>21</v>
      </c>
      <c r="J63" s="39">
        <v>624826</v>
      </c>
      <c r="K63" s="39">
        <v>16</v>
      </c>
      <c r="L63" s="39">
        <v>237520.43</v>
      </c>
      <c r="M63" s="39">
        <v>13</v>
      </c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109</v>
      </c>
      <c r="B2" s="35">
        <v>3275795.24</v>
      </c>
      <c r="C2" s="36">
        <v>113</v>
      </c>
      <c r="D2" s="35">
        <v>580313.76</v>
      </c>
      <c r="E2" s="36">
        <v>32</v>
      </c>
      <c r="F2" s="35">
        <v>506438.34</v>
      </c>
      <c r="G2" s="36">
        <v>49</v>
      </c>
      <c r="H2" s="35">
        <v>3086782.16</v>
      </c>
      <c r="I2" s="36">
        <v>115</v>
      </c>
      <c r="J2" s="35">
        <v>578098.1</v>
      </c>
      <c r="K2" s="36">
        <v>29</v>
      </c>
      <c r="L2" s="35">
        <v>518981.61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110</v>
      </c>
      <c r="B3" s="35">
        <v>4547745.37</v>
      </c>
      <c r="C3" s="36">
        <v>156</v>
      </c>
      <c r="D3" s="35">
        <v>1290502.82</v>
      </c>
      <c r="E3" s="36">
        <v>68</v>
      </c>
      <c r="F3" s="35">
        <v>665851.06000000006</v>
      </c>
      <c r="G3" s="36">
        <v>80</v>
      </c>
      <c r="H3" s="35">
        <v>4535609.3899999997</v>
      </c>
      <c r="I3" s="36">
        <v>162</v>
      </c>
      <c r="J3" s="35">
        <v>1298130.95</v>
      </c>
      <c r="K3" s="36">
        <v>77</v>
      </c>
      <c r="L3" s="35">
        <v>689285.05</v>
      </c>
      <c r="M3" s="37">
        <v>81</v>
      </c>
      <c r="N3" s="35"/>
      <c r="O3" s="35"/>
      <c r="P3" s="35"/>
      <c r="Q3" s="35"/>
      <c r="R3" s="35"/>
    </row>
    <row r="4" spans="1:18" x14ac:dyDescent="0.25">
      <c r="A4" s="35" t="s">
        <v>111</v>
      </c>
      <c r="B4" s="35">
        <v>2815176.35</v>
      </c>
      <c r="C4" s="36">
        <v>104</v>
      </c>
      <c r="D4" s="35">
        <v>424851.42</v>
      </c>
      <c r="E4" s="36">
        <v>31</v>
      </c>
      <c r="F4" s="35">
        <v>324980.21999999997</v>
      </c>
      <c r="G4" s="36">
        <v>45</v>
      </c>
      <c r="H4" s="35">
        <v>2693595.41</v>
      </c>
      <c r="I4" s="36">
        <v>105</v>
      </c>
      <c r="J4" s="35">
        <v>402763.6</v>
      </c>
      <c r="K4" s="36">
        <v>26</v>
      </c>
      <c r="L4" s="35">
        <v>332120.71999999997</v>
      </c>
      <c r="M4" s="37">
        <v>46</v>
      </c>
      <c r="N4" s="35"/>
      <c r="O4" s="35"/>
      <c r="P4" s="35"/>
      <c r="Q4" s="35"/>
      <c r="R4" s="35"/>
    </row>
    <row r="5" spans="1:18" x14ac:dyDescent="0.25">
      <c r="A5" s="35" t="s">
        <v>112</v>
      </c>
      <c r="B5" s="35">
        <v>30152891.91</v>
      </c>
      <c r="C5" s="36">
        <v>559</v>
      </c>
      <c r="D5" s="35">
        <v>6973349.9900000002</v>
      </c>
      <c r="E5" s="36">
        <v>80</v>
      </c>
      <c r="F5" s="35">
        <v>5729826.9100000001</v>
      </c>
      <c r="G5" s="36">
        <v>253</v>
      </c>
      <c r="H5" s="35">
        <v>28087712.870000001</v>
      </c>
      <c r="I5" s="36">
        <v>574</v>
      </c>
      <c r="J5" s="35">
        <v>7926083.0199999996</v>
      </c>
      <c r="K5" s="36">
        <v>82</v>
      </c>
      <c r="L5" s="35">
        <v>5607506.1299999999</v>
      </c>
      <c r="M5" s="37">
        <v>251</v>
      </c>
      <c r="N5" s="35"/>
      <c r="O5" s="35"/>
      <c r="P5" s="35"/>
      <c r="Q5" s="35"/>
      <c r="R5" s="35"/>
    </row>
    <row r="6" spans="1:18" x14ac:dyDescent="0.25">
      <c r="A6" s="35" t="s">
        <v>113</v>
      </c>
      <c r="B6" s="35">
        <v>80903.37</v>
      </c>
      <c r="C6" s="36">
        <v>12</v>
      </c>
      <c r="D6" s="35">
        <v>0</v>
      </c>
      <c r="E6" s="36">
        <v>0</v>
      </c>
      <c r="F6" s="35">
        <v>0</v>
      </c>
      <c r="G6" s="36">
        <v>0</v>
      </c>
      <c r="H6" s="35">
        <v>152290.59</v>
      </c>
      <c r="I6" s="36">
        <v>14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114</v>
      </c>
      <c r="B7" s="35">
        <v>4157995.52</v>
      </c>
      <c r="C7" s="36">
        <v>126</v>
      </c>
      <c r="D7" s="35">
        <v>215171.47</v>
      </c>
      <c r="E7" s="36">
        <v>16</v>
      </c>
      <c r="F7" s="35">
        <v>350895.79</v>
      </c>
      <c r="G7" s="36">
        <v>42</v>
      </c>
      <c r="H7" s="35">
        <v>3837526.44</v>
      </c>
      <c r="I7" s="36">
        <v>129</v>
      </c>
      <c r="J7" s="35">
        <v>374098.21</v>
      </c>
      <c r="K7" s="36">
        <v>21</v>
      </c>
      <c r="L7" s="35">
        <v>355265.93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115</v>
      </c>
      <c r="B8" s="35">
        <v>330538.13</v>
      </c>
      <c r="C8" s="36">
        <v>20</v>
      </c>
      <c r="D8" s="35">
        <v>0</v>
      </c>
      <c r="E8" s="36">
        <v>0</v>
      </c>
      <c r="F8" s="35">
        <v>0</v>
      </c>
      <c r="G8" s="36">
        <v>0</v>
      </c>
      <c r="H8" s="35">
        <v>270978.61</v>
      </c>
      <c r="I8" s="36">
        <v>19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116</v>
      </c>
      <c r="B9" s="35">
        <v>3962949.95</v>
      </c>
      <c r="C9" s="36">
        <v>119</v>
      </c>
      <c r="D9" s="35">
        <v>1726980.66</v>
      </c>
      <c r="E9" s="36">
        <v>84</v>
      </c>
      <c r="F9" s="35">
        <v>921435.77</v>
      </c>
      <c r="G9" s="36">
        <v>67</v>
      </c>
      <c r="H9" s="35">
        <v>3976555.51</v>
      </c>
      <c r="I9" s="36">
        <v>129</v>
      </c>
      <c r="J9" s="35">
        <v>2109687.56</v>
      </c>
      <c r="K9" s="36">
        <v>86</v>
      </c>
      <c r="L9" s="35">
        <v>961069.5</v>
      </c>
      <c r="M9" s="37">
        <v>68</v>
      </c>
      <c r="N9" s="35"/>
      <c r="O9" s="35"/>
      <c r="P9" s="35"/>
      <c r="Q9" s="35"/>
      <c r="R9" s="35"/>
    </row>
    <row r="10" spans="1:18" x14ac:dyDescent="0.25">
      <c r="A10" s="35" t="s">
        <v>117</v>
      </c>
      <c r="B10" s="35">
        <v>1570687.77</v>
      </c>
      <c r="C10" s="36">
        <v>64</v>
      </c>
      <c r="D10" s="35">
        <v>103118.79</v>
      </c>
      <c r="E10" s="36">
        <v>11</v>
      </c>
      <c r="F10" s="35">
        <v>132256.29</v>
      </c>
      <c r="G10" s="36">
        <v>19</v>
      </c>
      <c r="H10" s="35">
        <v>1439898.12</v>
      </c>
      <c r="I10" s="36">
        <v>63</v>
      </c>
      <c r="J10" s="35">
        <v>110998.16</v>
      </c>
      <c r="K10" s="36">
        <v>13</v>
      </c>
      <c r="L10" s="35">
        <v>115183.26</v>
      </c>
      <c r="M10" s="37">
        <v>21</v>
      </c>
      <c r="N10" s="35"/>
      <c r="O10" s="35"/>
      <c r="P10" s="35"/>
      <c r="Q10" s="35"/>
      <c r="R10" s="35"/>
    </row>
    <row r="11" spans="1:18" x14ac:dyDescent="0.25">
      <c r="A11" s="35" t="s">
        <v>118</v>
      </c>
      <c r="B11" s="35">
        <v>2218896.63</v>
      </c>
      <c r="C11" s="36">
        <v>97</v>
      </c>
      <c r="D11" s="35">
        <v>488948.34</v>
      </c>
      <c r="E11" s="36">
        <v>32</v>
      </c>
      <c r="F11" s="35">
        <v>318234.02</v>
      </c>
      <c r="G11" s="36">
        <v>35</v>
      </c>
      <c r="H11" s="35">
        <v>2113726.98</v>
      </c>
      <c r="I11" s="36">
        <v>97</v>
      </c>
      <c r="J11" s="35">
        <v>515994.55</v>
      </c>
      <c r="K11" s="36">
        <v>28</v>
      </c>
      <c r="L11" s="35">
        <v>317196.21000000002</v>
      </c>
      <c r="M11" s="37">
        <v>34</v>
      </c>
      <c r="N11" s="35"/>
      <c r="O11" s="35"/>
      <c r="P11" s="35"/>
      <c r="Q11" s="35"/>
      <c r="R11" s="35"/>
    </row>
    <row r="12" spans="1:18" x14ac:dyDescent="0.25">
      <c r="A12" s="35" t="s">
        <v>119</v>
      </c>
      <c r="B12" s="35">
        <v>1931491.74</v>
      </c>
      <c r="C12" s="36">
        <v>27</v>
      </c>
      <c r="D12" s="35">
        <v>6776591.8399999999</v>
      </c>
      <c r="E12" s="36">
        <v>25</v>
      </c>
      <c r="F12" s="35">
        <v>405192.18</v>
      </c>
      <c r="G12" s="36">
        <v>12</v>
      </c>
      <c r="H12" s="35">
        <v>1809522.19</v>
      </c>
      <c r="I12" s="36">
        <v>31</v>
      </c>
      <c r="J12" s="35">
        <v>6451716.8899999997</v>
      </c>
      <c r="K12" s="36">
        <v>24</v>
      </c>
      <c r="L12" s="35">
        <v>723394.17</v>
      </c>
      <c r="M12" s="37">
        <v>10</v>
      </c>
      <c r="N12" s="35"/>
      <c r="O12" s="35"/>
      <c r="P12" s="35"/>
      <c r="Q12" s="35"/>
      <c r="R12" s="35"/>
    </row>
    <row r="13" spans="1:18" x14ac:dyDescent="0.25">
      <c r="A13" s="35" t="s">
        <v>120</v>
      </c>
      <c r="B13" s="35">
        <v>8090943.71</v>
      </c>
      <c r="C13" s="36">
        <v>247</v>
      </c>
      <c r="D13" s="35">
        <v>1603113.61</v>
      </c>
      <c r="E13" s="36">
        <v>74</v>
      </c>
      <c r="F13" s="35">
        <v>1403830.42</v>
      </c>
      <c r="G13" s="36">
        <v>111</v>
      </c>
      <c r="H13" s="35">
        <v>7765890.5300000003</v>
      </c>
      <c r="I13" s="36">
        <v>258</v>
      </c>
      <c r="J13" s="35">
        <v>1894357.17</v>
      </c>
      <c r="K13" s="36">
        <v>86</v>
      </c>
      <c r="L13" s="35">
        <v>1392369.61</v>
      </c>
      <c r="M13" s="37">
        <v>113</v>
      </c>
      <c r="N13" s="35"/>
      <c r="O13" s="35"/>
      <c r="P13" s="35"/>
      <c r="Q13" s="35"/>
      <c r="R13" s="35"/>
    </row>
    <row r="14" spans="1:18" x14ac:dyDescent="0.25">
      <c r="A14" s="35" t="s">
        <v>121</v>
      </c>
      <c r="B14" s="35">
        <v>8003495.9400000004</v>
      </c>
      <c r="C14" s="36">
        <v>245</v>
      </c>
      <c r="D14" s="35">
        <v>1245210.31</v>
      </c>
      <c r="E14" s="36">
        <v>57</v>
      </c>
      <c r="F14" s="35">
        <v>1417944.88</v>
      </c>
      <c r="G14" s="36">
        <v>104</v>
      </c>
      <c r="H14" s="35">
        <v>7853471.71</v>
      </c>
      <c r="I14" s="36">
        <v>251</v>
      </c>
      <c r="J14" s="35">
        <v>1395708.63</v>
      </c>
      <c r="K14" s="36">
        <v>77</v>
      </c>
      <c r="L14" s="35">
        <v>1369076.98</v>
      </c>
      <c r="M14" s="37">
        <v>111</v>
      </c>
      <c r="N14" s="35"/>
      <c r="O14" s="35"/>
      <c r="P14" s="35"/>
      <c r="Q14" s="35"/>
      <c r="R14" s="35"/>
    </row>
    <row r="15" spans="1:18" x14ac:dyDescent="0.25">
      <c r="A15" s="35" t="s">
        <v>122</v>
      </c>
      <c r="B15" s="35">
        <v>4967043.84</v>
      </c>
      <c r="C15" s="36">
        <v>196</v>
      </c>
      <c r="D15" s="35">
        <v>871324.31</v>
      </c>
      <c r="E15" s="36">
        <v>73</v>
      </c>
      <c r="F15" s="35">
        <v>809984.58</v>
      </c>
      <c r="G15" s="36">
        <v>93</v>
      </c>
      <c r="H15" s="35">
        <v>5106125.9000000004</v>
      </c>
      <c r="I15" s="36">
        <v>210</v>
      </c>
      <c r="J15" s="35">
        <v>1216285.76</v>
      </c>
      <c r="K15" s="36">
        <v>98</v>
      </c>
      <c r="L15" s="35">
        <v>839583.72</v>
      </c>
      <c r="M15" s="37">
        <v>96</v>
      </c>
      <c r="N15" s="35"/>
      <c r="O15" s="35"/>
      <c r="P15" s="35"/>
      <c r="Q15" s="35"/>
      <c r="R15" s="35"/>
    </row>
    <row r="16" spans="1:18" x14ac:dyDescent="0.25">
      <c r="A16" s="35" t="s">
        <v>123</v>
      </c>
      <c r="B16" s="35">
        <v>6017375.8099999996</v>
      </c>
      <c r="C16" s="36">
        <v>230</v>
      </c>
      <c r="D16" s="35">
        <v>2054470.02</v>
      </c>
      <c r="E16" s="36">
        <v>95</v>
      </c>
      <c r="F16" s="35">
        <v>1172576.8500000001</v>
      </c>
      <c r="G16" s="36">
        <v>109</v>
      </c>
      <c r="H16" s="35">
        <v>5931334.4000000004</v>
      </c>
      <c r="I16" s="36">
        <v>225</v>
      </c>
      <c r="J16" s="35">
        <v>2511772.69</v>
      </c>
      <c r="K16" s="36">
        <v>98</v>
      </c>
      <c r="L16" s="35">
        <v>1172159.3799999999</v>
      </c>
      <c r="M16" s="37">
        <v>105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2019-10-30T15:36:37Z</dcterms:modified>
</cp:coreProperties>
</file>