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C8AFB988-6342-47FF-9714-4C72D64E2E76}" xr6:coauthVersionLast="45" xr6:coauthVersionMax="45" xr10:uidLastSave="{00000000-0000-0000-0000-000000000000}"/>
  <bookViews>
    <workbookView xWindow="2115" yWindow="330" windowWidth="24465" windowHeight="150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I473" i="3"/>
  <c r="H473" i="3"/>
  <c r="G473" i="3"/>
  <c r="J473" i="3" s="1"/>
  <c r="F473" i="3"/>
  <c r="E473" i="3"/>
  <c r="K473" i="3" s="1"/>
  <c r="D473" i="3"/>
  <c r="C473" i="3"/>
  <c r="B473" i="3"/>
  <c r="K472" i="3"/>
  <c r="J472" i="3"/>
  <c r="H472" i="3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I469" i="3"/>
  <c r="H469" i="3"/>
  <c r="G469" i="3"/>
  <c r="F469" i="3"/>
  <c r="E469" i="3"/>
  <c r="D469" i="3"/>
  <c r="J469" i="3" s="1"/>
  <c r="C469" i="3"/>
  <c r="B469" i="3"/>
  <c r="K468" i="3"/>
  <c r="J468" i="3"/>
  <c r="H468" i="3"/>
  <c r="G468" i="3"/>
  <c r="F468" i="3"/>
  <c r="E468" i="3"/>
  <c r="D468" i="3"/>
  <c r="C468" i="3"/>
  <c r="I468" i="3" s="1"/>
  <c r="B468" i="3"/>
  <c r="H467" i="3"/>
  <c r="G467" i="3"/>
  <c r="F467" i="3"/>
  <c r="I467" i="3" s="1"/>
  <c r="E467" i="3"/>
  <c r="K467" i="3" s="1"/>
  <c r="D467" i="3"/>
  <c r="J467" i="3" s="1"/>
  <c r="C467" i="3"/>
  <c r="B467" i="3"/>
  <c r="H466" i="3"/>
  <c r="G466" i="3"/>
  <c r="F466" i="3"/>
  <c r="E466" i="3"/>
  <c r="K466" i="3" s="1"/>
  <c r="D466" i="3"/>
  <c r="J466" i="3" s="1"/>
  <c r="C466" i="3"/>
  <c r="I466" i="3" s="1"/>
  <c r="B466" i="3"/>
  <c r="I465" i="3"/>
  <c r="H465" i="3"/>
  <c r="G465" i="3"/>
  <c r="F465" i="3"/>
  <c r="E465" i="3"/>
  <c r="D465" i="3"/>
  <c r="J465" i="3" s="1"/>
  <c r="C465" i="3"/>
  <c r="B465" i="3"/>
  <c r="K464" i="3"/>
  <c r="J464" i="3"/>
  <c r="H464" i="3"/>
  <c r="G464" i="3"/>
  <c r="F464" i="3"/>
  <c r="E464" i="3"/>
  <c r="D464" i="3"/>
  <c r="C464" i="3"/>
  <c r="I464" i="3" s="1"/>
  <c r="B464" i="3"/>
  <c r="H463" i="3"/>
  <c r="G463" i="3"/>
  <c r="F463" i="3"/>
  <c r="I463" i="3" s="1"/>
  <c r="E463" i="3"/>
  <c r="K463" i="3" s="1"/>
  <c r="D463" i="3"/>
  <c r="J463" i="3" s="1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I461" i="3"/>
  <c r="H461" i="3"/>
  <c r="G461" i="3"/>
  <c r="F461" i="3"/>
  <c r="E461" i="3"/>
  <c r="D461" i="3"/>
  <c r="J461" i="3" s="1"/>
  <c r="C461" i="3"/>
  <c r="B461" i="3"/>
  <c r="K460" i="3"/>
  <c r="J460" i="3"/>
  <c r="H460" i="3"/>
  <c r="G460" i="3"/>
  <c r="F460" i="3"/>
  <c r="E460" i="3"/>
  <c r="D460" i="3"/>
  <c r="C460" i="3"/>
  <c r="I460" i="3" s="1"/>
  <c r="B460" i="3"/>
  <c r="H459" i="3"/>
  <c r="G459" i="3"/>
  <c r="F459" i="3"/>
  <c r="I459" i="3" s="1"/>
  <c r="E459" i="3"/>
  <c r="K459" i="3" s="1"/>
  <c r="D459" i="3"/>
  <c r="J459" i="3" s="1"/>
  <c r="C459" i="3"/>
  <c r="B459" i="3"/>
  <c r="H458" i="3"/>
  <c r="K458" i="3" s="1"/>
  <c r="G458" i="3"/>
  <c r="F458" i="3"/>
  <c r="E458" i="3"/>
  <c r="D458" i="3"/>
  <c r="J458" i="3" s="1"/>
  <c r="C458" i="3"/>
  <c r="I458" i="3" s="1"/>
  <c r="B458" i="3"/>
  <c r="I457" i="3"/>
  <c r="H457" i="3"/>
  <c r="G457" i="3"/>
  <c r="F457" i="3"/>
  <c r="E457" i="3"/>
  <c r="D457" i="3"/>
  <c r="J457" i="3" s="1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I455" i="3"/>
  <c r="H455" i="3"/>
  <c r="G455" i="3"/>
  <c r="F455" i="3"/>
  <c r="E455" i="3"/>
  <c r="K455" i="3" s="1"/>
  <c r="D455" i="3"/>
  <c r="J455" i="3" s="1"/>
  <c r="C455" i="3"/>
  <c r="B455" i="3"/>
  <c r="K454" i="3"/>
  <c r="H454" i="3"/>
  <c r="G454" i="3"/>
  <c r="F454" i="3"/>
  <c r="E454" i="3"/>
  <c r="D454" i="3"/>
  <c r="J454" i="3" s="1"/>
  <c r="C454" i="3"/>
  <c r="B454" i="3"/>
  <c r="H453" i="3"/>
  <c r="G453" i="3"/>
  <c r="F453" i="3"/>
  <c r="I453" i="3" s="1"/>
  <c r="E453" i="3"/>
  <c r="K453" i="3" s="1"/>
  <c r="D453" i="3"/>
  <c r="J453" i="3" s="1"/>
  <c r="C453" i="3"/>
  <c r="B453" i="3"/>
  <c r="K452" i="3"/>
  <c r="J452" i="3"/>
  <c r="H452" i="3"/>
  <c r="G452" i="3"/>
  <c r="F452" i="3"/>
  <c r="E452" i="3"/>
  <c r="D452" i="3"/>
  <c r="C452" i="3"/>
  <c r="I452" i="3" s="1"/>
  <c r="B452" i="3"/>
  <c r="I451" i="3"/>
  <c r="H451" i="3"/>
  <c r="G451" i="3"/>
  <c r="F451" i="3"/>
  <c r="E451" i="3"/>
  <c r="K451" i="3" s="1"/>
  <c r="D451" i="3"/>
  <c r="J451" i="3" s="1"/>
  <c r="C451" i="3"/>
  <c r="B451" i="3"/>
  <c r="K450" i="3"/>
  <c r="H450" i="3"/>
  <c r="G450" i="3"/>
  <c r="F450" i="3"/>
  <c r="E450" i="3"/>
  <c r="D450" i="3"/>
  <c r="C450" i="3"/>
  <c r="B450" i="3"/>
  <c r="H449" i="3"/>
  <c r="G449" i="3"/>
  <c r="F449" i="3"/>
  <c r="I449" i="3" s="1"/>
  <c r="E449" i="3"/>
  <c r="K449" i="3" s="1"/>
  <c r="D449" i="3"/>
  <c r="J449" i="3" s="1"/>
  <c r="C449" i="3"/>
  <c r="B449" i="3"/>
  <c r="J448" i="3"/>
  <c r="H448" i="3"/>
  <c r="K448" i="3" s="1"/>
  <c r="G448" i="3"/>
  <c r="F448" i="3"/>
  <c r="E448" i="3"/>
  <c r="D448" i="3"/>
  <c r="C448" i="3"/>
  <c r="I448" i="3" s="1"/>
  <c r="B448" i="3"/>
  <c r="J447" i="3"/>
  <c r="I447" i="3"/>
  <c r="H447" i="3"/>
  <c r="G447" i="3"/>
  <c r="F447" i="3"/>
  <c r="E447" i="3"/>
  <c r="K447" i="3" s="1"/>
  <c r="D447" i="3"/>
  <c r="C447" i="3"/>
  <c r="B447" i="3"/>
  <c r="K446" i="3"/>
  <c r="H446" i="3"/>
  <c r="G446" i="3"/>
  <c r="F446" i="3"/>
  <c r="E446" i="3"/>
  <c r="D446" i="3"/>
  <c r="C446" i="3"/>
  <c r="B446" i="3"/>
  <c r="I445" i="3"/>
  <c r="H445" i="3"/>
  <c r="G445" i="3"/>
  <c r="F445" i="3"/>
  <c r="E445" i="3"/>
  <c r="D445" i="3"/>
  <c r="J445" i="3" s="1"/>
  <c r="C445" i="3"/>
  <c r="B445" i="3"/>
  <c r="K444" i="3"/>
  <c r="J444" i="3"/>
  <c r="H444" i="3"/>
  <c r="G444" i="3"/>
  <c r="F444" i="3"/>
  <c r="E444" i="3"/>
  <c r="D444" i="3"/>
  <c r="C444" i="3"/>
  <c r="I444" i="3" s="1"/>
  <c r="B444" i="3"/>
  <c r="J443" i="3"/>
  <c r="I443" i="3"/>
  <c r="H443" i="3"/>
  <c r="G443" i="3"/>
  <c r="F443" i="3"/>
  <c r="E443" i="3"/>
  <c r="K443" i="3" s="1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I441" i="3"/>
  <c r="H441" i="3"/>
  <c r="G441" i="3"/>
  <c r="F441" i="3"/>
  <c r="E441" i="3"/>
  <c r="D441" i="3"/>
  <c r="J441" i="3" s="1"/>
  <c r="C441" i="3"/>
  <c r="B441" i="3"/>
  <c r="K440" i="3"/>
  <c r="J440" i="3"/>
  <c r="H440" i="3"/>
  <c r="G440" i="3"/>
  <c r="F440" i="3"/>
  <c r="E440" i="3"/>
  <c r="D440" i="3"/>
  <c r="C440" i="3"/>
  <c r="I440" i="3" s="1"/>
  <c r="B440" i="3"/>
  <c r="I439" i="3"/>
  <c r="H439" i="3"/>
  <c r="G439" i="3"/>
  <c r="F439" i="3"/>
  <c r="E439" i="3"/>
  <c r="K439" i="3" s="1"/>
  <c r="D439" i="3"/>
  <c r="J439" i="3" s="1"/>
  <c r="C439" i="3"/>
  <c r="B439" i="3"/>
  <c r="K438" i="3"/>
  <c r="H438" i="3"/>
  <c r="G438" i="3"/>
  <c r="F438" i="3"/>
  <c r="E438" i="3"/>
  <c r="D438" i="3"/>
  <c r="J438" i="3" s="1"/>
  <c r="C438" i="3"/>
  <c r="I438" i="3" s="1"/>
  <c r="B438" i="3"/>
  <c r="H437" i="3"/>
  <c r="G437" i="3"/>
  <c r="F437" i="3"/>
  <c r="I437" i="3" s="1"/>
  <c r="E437" i="3"/>
  <c r="K437" i="3" s="1"/>
  <c r="D437" i="3"/>
  <c r="J437" i="3" s="1"/>
  <c r="C437" i="3"/>
  <c r="B437" i="3"/>
  <c r="K436" i="3"/>
  <c r="J436" i="3"/>
  <c r="H436" i="3"/>
  <c r="G436" i="3"/>
  <c r="F436" i="3"/>
  <c r="E436" i="3"/>
  <c r="D436" i="3"/>
  <c r="C436" i="3"/>
  <c r="I436" i="3" s="1"/>
  <c r="B436" i="3"/>
  <c r="I435" i="3"/>
  <c r="H435" i="3"/>
  <c r="G435" i="3"/>
  <c r="F435" i="3"/>
  <c r="E435" i="3"/>
  <c r="K435" i="3" s="1"/>
  <c r="D435" i="3"/>
  <c r="J435" i="3" s="1"/>
  <c r="C435" i="3"/>
  <c r="B435" i="3"/>
  <c r="K434" i="3"/>
  <c r="H434" i="3"/>
  <c r="G434" i="3"/>
  <c r="F434" i="3"/>
  <c r="E434" i="3"/>
  <c r="D434" i="3"/>
  <c r="C434" i="3"/>
  <c r="B434" i="3"/>
  <c r="H433" i="3"/>
  <c r="G433" i="3"/>
  <c r="F433" i="3"/>
  <c r="I433" i="3" s="1"/>
  <c r="E433" i="3"/>
  <c r="D433" i="3"/>
  <c r="J433" i="3" s="1"/>
  <c r="C433" i="3"/>
  <c r="B433" i="3"/>
  <c r="J432" i="3"/>
  <c r="H432" i="3"/>
  <c r="K432" i="3" s="1"/>
  <c r="G432" i="3"/>
  <c r="F432" i="3"/>
  <c r="E432" i="3"/>
  <c r="D432" i="3"/>
  <c r="C432" i="3"/>
  <c r="I432" i="3" s="1"/>
  <c r="B432" i="3"/>
  <c r="J431" i="3"/>
  <c r="I431" i="3"/>
  <c r="H431" i="3"/>
  <c r="G431" i="3"/>
  <c r="F431" i="3"/>
  <c r="E431" i="3"/>
  <c r="K431" i="3" s="1"/>
  <c r="D431" i="3"/>
  <c r="C431" i="3"/>
  <c r="B431" i="3"/>
  <c r="K430" i="3"/>
  <c r="H430" i="3"/>
  <c r="G430" i="3"/>
  <c r="F430" i="3"/>
  <c r="E430" i="3"/>
  <c r="D430" i="3"/>
  <c r="C430" i="3"/>
  <c r="B430" i="3"/>
  <c r="I429" i="3"/>
  <c r="H429" i="3"/>
  <c r="G429" i="3"/>
  <c r="F429" i="3"/>
  <c r="E429" i="3"/>
  <c r="D429" i="3"/>
  <c r="J429" i="3" s="1"/>
  <c r="C429" i="3"/>
  <c r="B429" i="3"/>
  <c r="K428" i="3"/>
  <c r="J428" i="3"/>
  <c r="H428" i="3"/>
  <c r="G428" i="3"/>
  <c r="F428" i="3"/>
  <c r="E428" i="3"/>
  <c r="D428" i="3"/>
  <c r="C428" i="3"/>
  <c r="I428" i="3" s="1"/>
  <c r="B428" i="3"/>
  <c r="I427" i="3"/>
  <c r="H427" i="3"/>
  <c r="G427" i="3"/>
  <c r="F427" i="3"/>
  <c r="E427" i="3"/>
  <c r="K427" i="3" s="1"/>
  <c r="D427" i="3"/>
  <c r="J427" i="3" s="1"/>
  <c r="C427" i="3"/>
  <c r="B427" i="3"/>
  <c r="K426" i="3"/>
  <c r="H426" i="3"/>
  <c r="G426" i="3"/>
  <c r="F426" i="3"/>
  <c r="E426" i="3"/>
  <c r="D426" i="3"/>
  <c r="J426" i="3" s="1"/>
  <c r="C426" i="3"/>
  <c r="I426" i="3" s="1"/>
  <c r="B426" i="3"/>
  <c r="I425" i="3"/>
  <c r="H425" i="3"/>
  <c r="G425" i="3"/>
  <c r="F425" i="3"/>
  <c r="E425" i="3"/>
  <c r="D425" i="3"/>
  <c r="J425" i="3" s="1"/>
  <c r="C425" i="3"/>
  <c r="B425" i="3"/>
  <c r="K424" i="3"/>
  <c r="J424" i="3"/>
  <c r="H424" i="3"/>
  <c r="G424" i="3"/>
  <c r="F424" i="3"/>
  <c r="E424" i="3"/>
  <c r="D424" i="3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K422" i="3"/>
  <c r="H422" i="3"/>
  <c r="G422" i="3"/>
  <c r="F422" i="3"/>
  <c r="E422" i="3"/>
  <c r="D422" i="3"/>
  <c r="J422" i="3" s="1"/>
  <c r="C422" i="3"/>
  <c r="B422" i="3"/>
  <c r="H421" i="3"/>
  <c r="G421" i="3"/>
  <c r="F421" i="3"/>
  <c r="I421" i="3" s="1"/>
  <c r="E421" i="3"/>
  <c r="K421" i="3" s="1"/>
  <c r="D421" i="3"/>
  <c r="J421" i="3" s="1"/>
  <c r="C421" i="3"/>
  <c r="B421" i="3"/>
  <c r="K420" i="3"/>
  <c r="J420" i="3"/>
  <c r="H420" i="3"/>
  <c r="G420" i="3"/>
  <c r="F420" i="3"/>
  <c r="E420" i="3"/>
  <c r="D420" i="3"/>
  <c r="C420" i="3"/>
  <c r="I420" i="3" s="1"/>
  <c r="B420" i="3"/>
  <c r="I419" i="3"/>
  <c r="H419" i="3"/>
  <c r="G419" i="3"/>
  <c r="F419" i="3"/>
  <c r="E419" i="3"/>
  <c r="K419" i="3" s="1"/>
  <c r="D419" i="3"/>
  <c r="J419" i="3" s="1"/>
  <c r="C419" i="3"/>
  <c r="B419" i="3"/>
  <c r="K418" i="3"/>
  <c r="H418" i="3"/>
  <c r="G418" i="3"/>
  <c r="F418" i="3"/>
  <c r="E418" i="3"/>
  <c r="D418" i="3"/>
  <c r="C418" i="3"/>
  <c r="B418" i="3"/>
  <c r="H417" i="3"/>
  <c r="G417" i="3"/>
  <c r="F417" i="3"/>
  <c r="I417" i="3" s="1"/>
  <c r="E417" i="3"/>
  <c r="K417" i="3" s="1"/>
  <c r="D417" i="3"/>
  <c r="J417" i="3" s="1"/>
  <c r="C417" i="3"/>
  <c r="B417" i="3"/>
  <c r="J416" i="3"/>
  <c r="H416" i="3"/>
  <c r="K416" i="3" s="1"/>
  <c r="G416" i="3"/>
  <c r="F416" i="3"/>
  <c r="E416" i="3"/>
  <c r="D416" i="3"/>
  <c r="C416" i="3"/>
  <c r="I416" i="3" s="1"/>
  <c r="B416" i="3"/>
  <c r="J415" i="3"/>
  <c r="I415" i="3"/>
  <c r="H415" i="3"/>
  <c r="G415" i="3"/>
  <c r="F415" i="3"/>
  <c r="E415" i="3"/>
  <c r="K415" i="3" s="1"/>
  <c r="D415" i="3"/>
  <c r="C415" i="3"/>
  <c r="B415" i="3"/>
  <c r="K414" i="3"/>
  <c r="H414" i="3"/>
  <c r="G414" i="3"/>
  <c r="F414" i="3"/>
  <c r="E414" i="3"/>
  <c r="D414" i="3"/>
  <c r="C414" i="3"/>
  <c r="B414" i="3"/>
  <c r="I413" i="3"/>
  <c r="H413" i="3"/>
  <c r="G413" i="3"/>
  <c r="F413" i="3"/>
  <c r="E413" i="3"/>
  <c r="D413" i="3"/>
  <c r="J413" i="3" s="1"/>
  <c r="C413" i="3"/>
  <c r="B413" i="3"/>
  <c r="J412" i="3"/>
  <c r="H412" i="3"/>
  <c r="K412" i="3" s="1"/>
  <c r="G412" i="3"/>
  <c r="F412" i="3"/>
  <c r="E412" i="3"/>
  <c r="D412" i="3"/>
  <c r="C412" i="3"/>
  <c r="I412" i="3" s="1"/>
  <c r="B412" i="3"/>
  <c r="I411" i="3"/>
  <c r="H411" i="3"/>
  <c r="G411" i="3"/>
  <c r="F411" i="3"/>
  <c r="E411" i="3"/>
  <c r="K411" i="3" s="1"/>
  <c r="D411" i="3"/>
  <c r="J411" i="3" s="1"/>
  <c r="C411" i="3"/>
  <c r="B411" i="3"/>
  <c r="K410" i="3"/>
  <c r="H410" i="3"/>
  <c r="G410" i="3"/>
  <c r="F410" i="3"/>
  <c r="E410" i="3"/>
  <c r="D410" i="3"/>
  <c r="J410" i="3" s="1"/>
  <c r="C410" i="3"/>
  <c r="I410" i="3" s="1"/>
  <c r="B410" i="3"/>
  <c r="I409" i="3"/>
  <c r="H409" i="3"/>
  <c r="G409" i="3"/>
  <c r="F409" i="3"/>
  <c r="E409" i="3"/>
  <c r="D409" i="3"/>
  <c r="J409" i="3" s="1"/>
  <c r="C409" i="3"/>
  <c r="B409" i="3"/>
  <c r="K408" i="3"/>
  <c r="J408" i="3"/>
  <c r="H408" i="3"/>
  <c r="G408" i="3"/>
  <c r="F408" i="3"/>
  <c r="E408" i="3"/>
  <c r="D408" i="3"/>
  <c r="C408" i="3"/>
  <c r="I408" i="3" s="1"/>
  <c r="B408" i="3"/>
  <c r="I407" i="3"/>
  <c r="H407" i="3"/>
  <c r="G407" i="3"/>
  <c r="F407" i="3"/>
  <c r="E407" i="3"/>
  <c r="K407" i="3" s="1"/>
  <c r="D407" i="3"/>
  <c r="J407" i="3" s="1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H405" i="3"/>
  <c r="G405" i="3"/>
  <c r="F405" i="3"/>
  <c r="I405" i="3" s="1"/>
  <c r="E405" i="3"/>
  <c r="K405" i="3" s="1"/>
  <c r="D405" i="3"/>
  <c r="J405" i="3" s="1"/>
  <c r="C405" i="3"/>
  <c r="B405" i="3"/>
  <c r="K404" i="3"/>
  <c r="J404" i="3"/>
  <c r="H404" i="3"/>
  <c r="G404" i="3"/>
  <c r="F404" i="3"/>
  <c r="E404" i="3"/>
  <c r="D404" i="3"/>
  <c r="C404" i="3"/>
  <c r="I404" i="3" s="1"/>
  <c r="B404" i="3"/>
  <c r="I403" i="3"/>
  <c r="H403" i="3"/>
  <c r="G403" i="3"/>
  <c r="F403" i="3"/>
  <c r="E403" i="3"/>
  <c r="K403" i="3" s="1"/>
  <c r="D403" i="3"/>
  <c r="J403" i="3" s="1"/>
  <c r="C403" i="3"/>
  <c r="B403" i="3"/>
  <c r="K402" i="3"/>
  <c r="H402" i="3"/>
  <c r="G402" i="3"/>
  <c r="F402" i="3"/>
  <c r="E402" i="3"/>
  <c r="D402" i="3"/>
  <c r="C402" i="3"/>
  <c r="B402" i="3"/>
  <c r="H401" i="3"/>
  <c r="G401" i="3"/>
  <c r="F401" i="3"/>
  <c r="I401" i="3" s="1"/>
  <c r="E401" i="3"/>
  <c r="D401" i="3"/>
  <c r="J401" i="3" s="1"/>
  <c r="C401" i="3"/>
  <c r="B401" i="3"/>
  <c r="J400" i="3"/>
  <c r="H400" i="3"/>
  <c r="K400" i="3" s="1"/>
  <c r="G400" i="3"/>
  <c r="F400" i="3"/>
  <c r="E400" i="3"/>
  <c r="D400" i="3"/>
  <c r="C400" i="3"/>
  <c r="I400" i="3" s="1"/>
  <c r="B400" i="3"/>
  <c r="J399" i="3"/>
  <c r="I399" i="3"/>
  <c r="H399" i="3"/>
  <c r="G399" i="3"/>
  <c r="F399" i="3"/>
  <c r="E399" i="3"/>
  <c r="K399" i="3" s="1"/>
  <c r="D399" i="3"/>
  <c r="C399" i="3"/>
  <c r="B399" i="3"/>
  <c r="K398" i="3"/>
  <c r="H398" i="3"/>
  <c r="G398" i="3"/>
  <c r="F398" i="3"/>
  <c r="E398" i="3"/>
  <c r="D398" i="3"/>
  <c r="C398" i="3"/>
  <c r="B398" i="3"/>
  <c r="I397" i="3"/>
  <c r="H397" i="3"/>
  <c r="G397" i="3"/>
  <c r="F397" i="3"/>
  <c r="E397" i="3"/>
  <c r="D397" i="3"/>
  <c r="J397" i="3" s="1"/>
  <c r="C397" i="3"/>
  <c r="B397" i="3"/>
  <c r="J396" i="3"/>
  <c r="H396" i="3"/>
  <c r="K396" i="3" s="1"/>
  <c r="G396" i="3"/>
  <c r="F396" i="3"/>
  <c r="E396" i="3"/>
  <c r="D396" i="3"/>
  <c r="C396" i="3"/>
  <c r="I396" i="3" s="1"/>
  <c r="B396" i="3"/>
  <c r="J395" i="3"/>
  <c r="I395" i="3"/>
  <c r="H395" i="3"/>
  <c r="G395" i="3"/>
  <c r="F395" i="3"/>
  <c r="E395" i="3"/>
  <c r="K395" i="3" s="1"/>
  <c r="D395" i="3"/>
  <c r="C395" i="3"/>
  <c r="B395" i="3"/>
  <c r="K394" i="3"/>
  <c r="H394" i="3"/>
  <c r="G394" i="3"/>
  <c r="F394" i="3"/>
  <c r="E394" i="3"/>
  <c r="D394" i="3"/>
  <c r="J394" i="3" s="1"/>
  <c r="C394" i="3"/>
  <c r="I394" i="3" s="1"/>
  <c r="B394" i="3"/>
  <c r="I393" i="3"/>
  <c r="H393" i="3"/>
  <c r="G393" i="3"/>
  <c r="F393" i="3"/>
  <c r="E393" i="3"/>
  <c r="D393" i="3"/>
  <c r="J393" i="3" s="1"/>
  <c r="C393" i="3"/>
  <c r="B393" i="3"/>
  <c r="K392" i="3"/>
  <c r="J392" i="3"/>
  <c r="H392" i="3"/>
  <c r="G392" i="3"/>
  <c r="F392" i="3"/>
  <c r="E392" i="3"/>
  <c r="D392" i="3"/>
  <c r="C392" i="3"/>
  <c r="I392" i="3" s="1"/>
  <c r="B392" i="3"/>
  <c r="I391" i="3"/>
  <c r="H391" i="3"/>
  <c r="G391" i="3"/>
  <c r="F391" i="3"/>
  <c r="E391" i="3"/>
  <c r="K391" i="3" s="1"/>
  <c r="D391" i="3"/>
  <c r="J391" i="3" s="1"/>
  <c r="C391" i="3"/>
  <c r="B391" i="3"/>
  <c r="K390" i="3"/>
  <c r="H390" i="3"/>
  <c r="G390" i="3"/>
  <c r="F390" i="3"/>
  <c r="E390" i="3"/>
  <c r="D390" i="3"/>
  <c r="J390" i="3" s="1"/>
  <c r="C390" i="3"/>
  <c r="I390" i="3" s="1"/>
  <c r="B390" i="3"/>
  <c r="H389" i="3"/>
  <c r="G389" i="3"/>
  <c r="F389" i="3"/>
  <c r="I389" i="3" s="1"/>
  <c r="E389" i="3"/>
  <c r="K389" i="3" s="1"/>
  <c r="D389" i="3"/>
  <c r="J389" i="3" s="1"/>
  <c r="C389" i="3"/>
  <c r="B389" i="3"/>
  <c r="K388" i="3"/>
  <c r="H388" i="3"/>
  <c r="G388" i="3"/>
  <c r="J388" i="3" s="1"/>
  <c r="F388" i="3"/>
  <c r="E388" i="3"/>
  <c r="D388" i="3"/>
  <c r="C388" i="3"/>
  <c r="I388" i="3" s="1"/>
  <c r="B388" i="3"/>
  <c r="I387" i="3"/>
  <c r="H387" i="3"/>
  <c r="G387" i="3"/>
  <c r="F387" i="3"/>
  <c r="E387" i="3"/>
  <c r="K387" i="3" s="1"/>
  <c r="D387" i="3"/>
  <c r="J387" i="3" s="1"/>
  <c r="C387" i="3"/>
  <c r="B387" i="3"/>
  <c r="K386" i="3"/>
  <c r="H386" i="3"/>
  <c r="G386" i="3"/>
  <c r="F386" i="3"/>
  <c r="E386" i="3"/>
  <c r="D386" i="3"/>
  <c r="C386" i="3"/>
  <c r="B386" i="3"/>
  <c r="H385" i="3"/>
  <c r="G385" i="3"/>
  <c r="F385" i="3"/>
  <c r="I385" i="3" s="1"/>
  <c r="E385" i="3"/>
  <c r="D385" i="3"/>
  <c r="J385" i="3" s="1"/>
  <c r="C385" i="3"/>
  <c r="B385" i="3"/>
  <c r="J384" i="3"/>
  <c r="H384" i="3"/>
  <c r="K384" i="3" s="1"/>
  <c r="G384" i="3"/>
  <c r="F384" i="3"/>
  <c r="E384" i="3"/>
  <c r="D384" i="3"/>
  <c r="C384" i="3"/>
  <c r="I384" i="3" s="1"/>
  <c r="B384" i="3"/>
  <c r="J383" i="3"/>
  <c r="I383" i="3"/>
  <c r="H383" i="3"/>
  <c r="G383" i="3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C382" i="3"/>
  <c r="B382" i="3"/>
  <c r="I381" i="3"/>
  <c r="H381" i="3"/>
  <c r="G381" i="3"/>
  <c r="F381" i="3"/>
  <c r="E381" i="3"/>
  <c r="D381" i="3"/>
  <c r="J381" i="3" s="1"/>
  <c r="C381" i="3"/>
  <c r="B381" i="3"/>
  <c r="K380" i="3"/>
  <c r="J380" i="3"/>
  <c r="H380" i="3"/>
  <c r="G380" i="3"/>
  <c r="F380" i="3"/>
  <c r="E380" i="3"/>
  <c r="D380" i="3"/>
  <c r="C380" i="3"/>
  <c r="I380" i="3" s="1"/>
  <c r="B380" i="3"/>
  <c r="I379" i="3"/>
  <c r="H379" i="3"/>
  <c r="G379" i="3"/>
  <c r="F379" i="3"/>
  <c r="E379" i="3"/>
  <c r="K379" i="3" s="1"/>
  <c r="D379" i="3"/>
  <c r="J379" i="3" s="1"/>
  <c r="C379" i="3"/>
  <c r="B379" i="3"/>
  <c r="K378" i="3"/>
  <c r="H378" i="3"/>
  <c r="G378" i="3"/>
  <c r="F378" i="3"/>
  <c r="E378" i="3"/>
  <c r="D378" i="3"/>
  <c r="J378" i="3" s="1"/>
  <c r="C378" i="3"/>
  <c r="I378" i="3" s="1"/>
  <c r="B378" i="3"/>
  <c r="I377" i="3"/>
  <c r="H377" i="3"/>
  <c r="G377" i="3"/>
  <c r="F377" i="3"/>
  <c r="E377" i="3"/>
  <c r="D377" i="3"/>
  <c r="J377" i="3" s="1"/>
  <c r="C377" i="3"/>
  <c r="B377" i="3"/>
  <c r="K376" i="3"/>
  <c r="J376" i="3"/>
  <c r="H376" i="3"/>
  <c r="G376" i="3"/>
  <c r="F376" i="3"/>
  <c r="E376" i="3"/>
  <c r="D376" i="3"/>
  <c r="C376" i="3"/>
  <c r="I376" i="3" s="1"/>
  <c r="B376" i="3"/>
  <c r="I375" i="3"/>
  <c r="H375" i="3"/>
  <c r="G375" i="3"/>
  <c r="F375" i="3"/>
  <c r="E375" i="3"/>
  <c r="K375" i="3" s="1"/>
  <c r="D375" i="3"/>
  <c r="J375" i="3" s="1"/>
  <c r="C375" i="3"/>
  <c r="B375" i="3"/>
  <c r="K374" i="3"/>
  <c r="H374" i="3"/>
  <c r="G374" i="3"/>
  <c r="F374" i="3"/>
  <c r="E374" i="3"/>
  <c r="D374" i="3"/>
  <c r="J374" i="3" s="1"/>
  <c r="C374" i="3"/>
  <c r="B374" i="3"/>
  <c r="H373" i="3"/>
  <c r="G373" i="3"/>
  <c r="F373" i="3"/>
  <c r="I373" i="3" s="1"/>
  <c r="E373" i="3"/>
  <c r="K373" i="3" s="1"/>
  <c r="D373" i="3"/>
  <c r="J373" i="3" s="1"/>
  <c r="C373" i="3"/>
  <c r="B373" i="3"/>
  <c r="K372" i="3"/>
  <c r="H372" i="3"/>
  <c r="G372" i="3"/>
  <c r="J372" i="3" s="1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C370" i="3"/>
  <c r="B370" i="3"/>
  <c r="H369" i="3"/>
  <c r="G369" i="3"/>
  <c r="F369" i="3"/>
  <c r="I369" i="3" s="1"/>
  <c r="E369" i="3"/>
  <c r="K369" i="3" s="1"/>
  <c r="D369" i="3"/>
  <c r="J369" i="3" s="1"/>
  <c r="C369" i="3"/>
  <c r="B369" i="3"/>
  <c r="J368" i="3"/>
  <c r="H368" i="3"/>
  <c r="K368" i="3" s="1"/>
  <c r="G368" i="3"/>
  <c r="F368" i="3"/>
  <c r="E368" i="3"/>
  <c r="D368" i="3"/>
  <c r="C368" i="3"/>
  <c r="I368" i="3" s="1"/>
  <c r="B368" i="3"/>
  <c r="J367" i="3"/>
  <c r="I367" i="3"/>
  <c r="H367" i="3"/>
  <c r="G367" i="3"/>
  <c r="F367" i="3"/>
  <c r="E367" i="3"/>
  <c r="K367" i="3" s="1"/>
  <c r="D367" i="3"/>
  <c r="C367" i="3"/>
  <c r="B367" i="3"/>
  <c r="K366" i="3"/>
  <c r="H366" i="3"/>
  <c r="G366" i="3"/>
  <c r="F366" i="3"/>
  <c r="E366" i="3"/>
  <c r="D366" i="3"/>
  <c r="C366" i="3"/>
  <c r="B366" i="3"/>
  <c r="I365" i="3"/>
  <c r="H365" i="3"/>
  <c r="G365" i="3"/>
  <c r="F365" i="3"/>
  <c r="E365" i="3"/>
  <c r="D365" i="3"/>
  <c r="J365" i="3" s="1"/>
  <c r="C365" i="3"/>
  <c r="B365" i="3"/>
  <c r="K364" i="3"/>
  <c r="J364" i="3"/>
  <c r="H364" i="3"/>
  <c r="G364" i="3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H362" i="3"/>
  <c r="G362" i="3"/>
  <c r="F362" i="3"/>
  <c r="E362" i="3"/>
  <c r="D362" i="3"/>
  <c r="J362" i="3" s="1"/>
  <c r="C362" i="3"/>
  <c r="I362" i="3" s="1"/>
  <c r="B362" i="3"/>
  <c r="I361" i="3"/>
  <c r="H361" i="3"/>
  <c r="G361" i="3"/>
  <c r="F361" i="3"/>
  <c r="E361" i="3"/>
  <c r="D361" i="3"/>
  <c r="J361" i="3" s="1"/>
  <c r="C361" i="3"/>
  <c r="B361" i="3"/>
  <c r="K360" i="3"/>
  <c r="J360" i="3"/>
  <c r="H360" i="3"/>
  <c r="G360" i="3"/>
  <c r="F360" i="3"/>
  <c r="E360" i="3"/>
  <c r="D360" i="3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F358" i="3"/>
  <c r="E358" i="3"/>
  <c r="D358" i="3"/>
  <c r="J358" i="3" s="1"/>
  <c r="C358" i="3"/>
  <c r="B358" i="3"/>
  <c r="H357" i="3"/>
  <c r="G357" i="3"/>
  <c r="F357" i="3"/>
  <c r="I357" i="3" s="1"/>
  <c r="E357" i="3"/>
  <c r="K357" i="3" s="1"/>
  <c r="D357" i="3"/>
  <c r="J357" i="3" s="1"/>
  <c r="C357" i="3"/>
  <c r="B357" i="3"/>
  <c r="K356" i="3"/>
  <c r="H356" i="3"/>
  <c r="G356" i="3"/>
  <c r="J356" i="3" s="1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F354" i="3"/>
  <c r="E354" i="3"/>
  <c r="D354" i="3"/>
  <c r="C354" i="3"/>
  <c r="B354" i="3"/>
  <c r="H353" i="3"/>
  <c r="G353" i="3"/>
  <c r="F353" i="3"/>
  <c r="I353" i="3" s="1"/>
  <c r="E353" i="3"/>
  <c r="K353" i="3" s="1"/>
  <c r="D353" i="3"/>
  <c r="J353" i="3" s="1"/>
  <c r="C353" i="3"/>
  <c r="B353" i="3"/>
  <c r="H352" i="3"/>
  <c r="K352" i="3" s="1"/>
  <c r="G352" i="3"/>
  <c r="J352" i="3" s="1"/>
  <c r="F352" i="3"/>
  <c r="E352" i="3"/>
  <c r="D352" i="3"/>
  <c r="C352" i="3"/>
  <c r="I352" i="3" s="1"/>
  <c r="B352" i="3"/>
  <c r="J351" i="3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C350" i="3"/>
  <c r="B350" i="3"/>
  <c r="I349" i="3"/>
  <c r="H349" i="3"/>
  <c r="G349" i="3"/>
  <c r="F349" i="3"/>
  <c r="E349" i="3"/>
  <c r="D349" i="3"/>
  <c r="J349" i="3" s="1"/>
  <c r="C349" i="3"/>
  <c r="B349" i="3"/>
  <c r="J348" i="3"/>
  <c r="H348" i="3"/>
  <c r="K348" i="3" s="1"/>
  <c r="G348" i="3"/>
  <c r="F348" i="3"/>
  <c r="E348" i="3"/>
  <c r="D348" i="3"/>
  <c r="C348" i="3"/>
  <c r="I348" i="3" s="1"/>
  <c r="B348" i="3"/>
  <c r="J347" i="3"/>
  <c r="I347" i="3"/>
  <c r="H347" i="3"/>
  <c r="G347" i="3"/>
  <c r="F347" i="3"/>
  <c r="E347" i="3"/>
  <c r="K347" i="3" s="1"/>
  <c r="D347" i="3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H341" i="3"/>
  <c r="G341" i="3"/>
  <c r="F341" i="3"/>
  <c r="I341" i="3" s="1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B338" i="3"/>
  <c r="H337" i="3"/>
  <c r="G337" i="3"/>
  <c r="F337" i="3"/>
  <c r="I337" i="3" s="1"/>
  <c r="E337" i="3"/>
  <c r="D337" i="3"/>
  <c r="J337" i="3" s="1"/>
  <c r="C337" i="3"/>
  <c r="B337" i="3"/>
  <c r="H336" i="3"/>
  <c r="K336" i="3" s="1"/>
  <c r="G336" i="3"/>
  <c r="J336" i="3" s="1"/>
  <c r="F336" i="3"/>
  <c r="E336" i="3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C334" i="3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J331" i="3"/>
  <c r="I331" i="3"/>
  <c r="H331" i="3"/>
  <c r="G331" i="3"/>
  <c r="F331" i="3"/>
  <c r="E331" i="3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H324" i="3"/>
  <c r="K324" i="3" s="1"/>
  <c r="G324" i="3"/>
  <c r="F324" i="3"/>
  <c r="E324" i="3"/>
  <c r="D324" i="3"/>
  <c r="C324" i="3"/>
  <c r="B324" i="3"/>
  <c r="J323" i="3"/>
  <c r="I323" i="3"/>
  <c r="H323" i="3"/>
  <c r="G323" i="3"/>
  <c r="F323" i="3"/>
  <c r="E323" i="3"/>
  <c r="D323" i="3"/>
  <c r="C323" i="3"/>
  <c r="B323" i="3"/>
  <c r="K322" i="3"/>
  <c r="J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D321" i="3"/>
  <c r="J321" i="3" s="1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C318" i="3"/>
  <c r="B318" i="3"/>
  <c r="H317" i="3"/>
  <c r="G317" i="3"/>
  <c r="F317" i="3"/>
  <c r="I317" i="3" s="1"/>
  <c r="E317" i="3"/>
  <c r="K317" i="3" s="1"/>
  <c r="D317" i="3"/>
  <c r="J317" i="3" s="1"/>
  <c r="C317" i="3"/>
  <c r="B317" i="3"/>
  <c r="J316" i="3"/>
  <c r="H316" i="3"/>
  <c r="K316" i="3" s="1"/>
  <c r="G316" i="3"/>
  <c r="F316" i="3"/>
  <c r="E316" i="3"/>
  <c r="D316" i="3"/>
  <c r="C316" i="3"/>
  <c r="B316" i="3"/>
  <c r="I315" i="3"/>
  <c r="H315" i="3"/>
  <c r="G315" i="3"/>
  <c r="J315" i="3" s="1"/>
  <c r="F315" i="3"/>
  <c r="E315" i="3"/>
  <c r="D315" i="3"/>
  <c r="C315" i="3"/>
  <c r="B315" i="3"/>
  <c r="K314" i="3"/>
  <c r="I314" i="3"/>
  <c r="H314" i="3"/>
  <c r="G314" i="3"/>
  <c r="F314" i="3"/>
  <c r="E314" i="3"/>
  <c r="D314" i="3"/>
  <c r="J314" i="3" s="1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H312" i="3"/>
  <c r="G312" i="3"/>
  <c r="F312" i="3"/>
  <c r="E312" i="3"/>
  <c r="D312" i="3"/>
  <c r="C312" i="3"/>
  <c r="B312" i="3"/>
  <c r="I311" i="3"/>
  <c r="H311" i="3"/>
  <c r="G311" i="3"/>
  <c r="F311" i="3"/>
  <c r="E311" i="3"/>
  <c r="D311" i="3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H309" i="3"/>
  <c r="G309" i="3"/>
  <c r="F309" i="3"/>
  <c r="E309" i="3"/>
  <c r="K309" i="3" s="1"/>
  <c r="D309" i="3"/>
  <c r="J309" i="3" s="1"/>
  <c r="C309" i="3"/>
  <c r="I309" i="3" s="1"/>
  <c r="B309" i="3"/>
  <c r="H308" i="3"/>
  <c r="G308" i="3"/>
  <c r="F308" i="3"/>
  <c r="E308" i="3"/>
  <c r="K308" i="3" s="1"/>
  <c r="D308" i="3"/>
  <c r="J308" i="3" s="1"/>
  <c r="C308" i="3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F306" i="3"/>
  <c r="I306" i="3" s="1"/>
  <c r="E306" i="3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H304" i="3"/>
  <c r="K304" i="3" s="1"/>
  <c r="G304" i="3"/>
  <c r="F304" i="3"/>
  <c r="E304" i="3"/>
  <c r="D304" i="3"/>
  <c r="C304" i="3"/>
  <c r="I304" i="3" s="1"/>
  <c r="B304" i="3"/>
  <c r="K303" i="3"/>
  <c r="J303" i="3"/>
  <c r="H303" i="3"/>
  <c r="G303" i="3"/>
  <c r="F303" i="3"/>
  <c r="E303" i="3"/>
  <c r="D303" i="3"/>
  <c r="C303" i="3"/>
  <c r="B303" i="3"/>
  <c r="H302" i="3"/>
  <c r="G302" i="3"/>
  <c r="F302" i="3"/>
  <c r="E302" i="3"/>
  <c r="D302" i="3"/>
  <c r="C302" i="3"/>
  <c r="B302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F294" i="3"/>
  <c r="E294" i="3"/>
  <c r="D294" i="3"/>
  <c r="C294" i="3"/>
  <c r="B294" i="3"/>
  <c r="I293" i="3"/>
  <c r="H293" i="3"/>
  <c r="G293" i="3"/>
  <c r="J293" i="3" s="1"/>
  <c r="F293" i="3"/>
  <c r="E293" i="3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K291" i="3"/>
  <c r="H291" i="3"/>
  <c r="G291" i="3"/>
  <c r="F291" i="3"/>
  <c r="E291" i="3"/>
  <c r="D291" i="3"/>
  <c r="J291" i="3" s="1"/>
  <c r="C291" i="3"/>
  <c r="I291" i="3" s="1"/>
  <c r="B291" i="3"/>
  <c r="H290" i="3"/>
  <c r="G290" i="3"/>
  <c r="F290" i="3"/>
  <c r="E290" i="3"/>
  <c r="K290" i="3" s="1"/>
  <c r="D290" i="3"/>
  <c r="J290" i="3" s="1"/>
  <c r="C290" i="3"/>
  <c r="B290" i="3"/>
  <c r="H289" i="3"/>
  <c r="G289" i="3"/>
  <c r="J289" i="3" s="1"/>
  <c r="F289" i="3"/>
  <c r="I289" i="3" s="1"/>
  <c r="E289" i="3"/>
  <c r="K289" i="3" s="1"/>
  <c r="D289" i="3"/>
  <c r="C289" i="3"/>
  <c r="B289" i="3"/>
  <c r="I288" i="3"/>
  <c r="H288" i="3"/>
  <c r="K288" i="3" s="1"/>
  <c r="G288" i="3"/>
  <c r="F288" i="3"/>
  <c r="E288" i="3"/>
  <c r="D288" i="3"/>
  <c r="C288" i="3"/>
  <c r="B288" i="3"/>
  <c r="K287" i="3"/>
  <c r="J287" i="3"/>
  <c r="H287" i="3"/>
  <c r="G287" i="3"/>
  <c r="F287" i="3"/>
  <c r="E287" i="3"/>
  <c r="D287" i="3"/>
  <c r="C287" i="3"/>
  <c r="I287" i="3" s="1"/>
  <c r="B287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E282" i="3"/>
  <c r="D282" i="3"/>
  <c r="C282" i="3"/>
  <c r="B282" i="3"/>
  <c r="I281" i="3"/>
  <c r="H281" i="3"/>
  <c r="G281" i="3"/>
  <c r="J281" i="3" s="1"/>
  <c r="F281" i="3"/>
  <c r="E281" i="3"/>
  <c r="D281" i="3"/>
  <c r="C281" i="3"/>
  <c r="B281" i="3"/>
  <c r="K280" i="3"/>
  <c r="J280" i="3"/>
  <c r="I280" i="3"/>
  <c r="H280" i="3"/>
  <c r="G280" i="3"/>
  <c r="F280" i="3"/>
  <c r="E280" i="3"/>
  <c r="D280" i="3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E278" i="3"/>
  <c r="K278" i="3" s="1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H276" i="3"/>
  <c r="K276" i="3" s="1"/>
  <c r="G276" i="3"/>
  <c r="F276" i="3"/>
  <c r="E276" i="3"/>
  <c r="D276" i="3"/>
  <c r="C276" i="3"/>
  <c r="I276" i="3" s="1"/>
  <c r="B276" i="3"/>
  <c r="J275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F274" i="3"/>
  <c r="E274" i="3"/>
  <c r="D274" i="3"/>
  <c r="C274" i="3"/>
  <c r="B274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F270" i="3"/>
  <c r="E270" i="3"/>
  <c r="K270" i="3" s="1"/>
  <c r="D270" i="3"/>
  <c r="J270" i="3" s="1"/>
  <c r="C270" i="3"/>
  <c r="B270" i="3"/>
  <c r="H269" i="3"/>
  <c r="G269" i="3"/>
  <c r="J269" i="3" s="1"/>
  <c r="F269" i="3"/>
  <c r="I269" i="3" s="1"/>
  <c r="E269" i="3"/>
  <c r="D269" i="3"/>
  <c r="C269" i="3"/>
  <c r="B269" i="3"/>
  <c r="J268" i="3"/>
  <c r="I268" i="3"/>
  <c r="H268" i="3"/>
  <c r="K268" i="3" s="1"/>
  <c r="G268" i="3"/>
  <c r="F268" i="3"/>
  <c r="E268" i="3"/>
  <c r="D268" i="3"/>
  <c r="C268" i="3"/>
  <c r="B268" i="3"/>
  <c r="K267" i="3"/>
  <c r="H267" i="3"/>
  <c r="G267" i="3"/>
  <c r="F267" i="3"/>
  <c r="E267" i="3"/>
  <c r="D267" i="3"/>
  <c r="J267" i="3" s="1"/>
  <c r="C267" i="3"/>
  <c r="I267" i="3" s="1"/>
  <c r="B267" i="3"/>
  <c r="K266" i="3"/>
  <c r="H266" i="3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F262" i="3"/>
  <c r="E262" i="3"/>
  <c r="D262" i="3"/>
  <c r="C262" i="3"/>
  <c r="B262" i="3"/>
  <c r="I261" i="3"/>
  <c r="H261" i="3"/>
  <c r="G261" i="3"/>
  <c r="J261" i="3" s="1"/>
  <c r="F261" i="3"/>
  <c r="E261" i="3"/>
  <c r="D261" i="3"/>
  <c r="C261" i="3"/>
  <c r="B261" i="3"/>
  <c r="K260" i="3"/>
  <c r="J260" i="3"/>
  <c r="I260" i="3"/>
  <c r="H260" i="3"/>
  <c r="G260" i="3"/>
  <c r="F260" i="3"/>
  <c r="E260" i="3"/>
  <c r="D260" i="3"/>
  <c r="C260" i="3"/>
  <c r="B260" i="3"/>
  <c r="K259" i="3"/>
  <c r="H259" i="3"/>
  <c r="G259" i="3"/>
  <c r="F259" i="3"/>
  <c r="E259" i="3"/>
  <c r="D259" i="3"/>
  <c r="J259" i="3" s="1"/>
  <c r="C259" i="3"/>
  <c r="B259" i="3"/>
  <c r="H258" i="3"/>
  <c r="G258" i="3"/>
  <c r="F258" i="3"/>
  <c r="E258" i="3"/>
  <c r="K258" i="3" s="1"/>
  <c r="D258" i="3"/>
  <c r="J258" i="3" s="1"/>
  <c r="C258" i="3"/>
  <c r="B258" i="3"/>
  <c r="H257" i="3"/>
  <c r="G257" i="3"/>
  <c r="J257" i="3" s="1"/>
  <c r="F257" i="3"/>
  <c r="I257" i="3" s="1"/>
  <c r="E257" i="3"/>
  <c r="K257" i="3" s="1"/>
  <c r="D257" i="3"/>
  <c r="C257" i="3"/>
  <c r="B257" i="3"/>
  <c r="I256" i="3"/>
  <c r="H256" i="3"/>
  <c r="K256" i="3" s="1"/>
  <c r="G256" i="3"/>
  <c r="F256" i="3"/>
  <c r="E256" i="3"/>
  <c r="D256" i="3"/>
  <c r="C256" i="3"/>
  <c r="B256" i="3"/>
  <c r="K255" i="3"/>
  <c r="J255" i="3"/>
  <c r="I255" i="3"/>
  <c r="H255" i="3"/>
  <c r="G255" i="3"/>
  <c r="F255" i="3"/>
  <c r="E255" i="3"/>
  <c r="D255" i="3"/>
  <c r="C255" i="3"/>
  <c r="B255" i="3"/>
  <c r="K254" i="3"/>
  <c r="H254" i="3"/>
  <c r="G254" i="3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B251" i="3"/>
  <c r="H250" i="3"/>
  <c r="G250" i="3"/>
  <c r="F250" i="3"/>
  <c r="E250" i="3"/>
  <c r="D250" i="3"/>
  <c r="C250" i="3"/>
  <c r="B250" i="3"/>
  <c r="H249" i="3"/>
  <c r="G249" i="3"/>
  <c r="J249" i="3" s="1"/>
  <c r="F249" i="3"/>
  <c r="I249" i="3" s="1"/>
  <c r="E249" i="3"/>
  <c r="D249" i="3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K247" i="3"/>
  <c r="J247" i="3"/>
  <c r="H247" i="3"/>
  <c r="G247" i="3"/>
  <c r="F247" i="3"/>
  <c r="E247" i="3"/>
  <c r="D247" i="3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K244" i="3" s="1"/>
  <c r="G244" i="3"/>
  <c r="F244" i="3"/>
  <c r="E244" i="3"/>
  <c r="D244" i="3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H242" i="3"/>
  <c r="K242" i="3" s="1"/>
  <c r="G242" i="3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F238" i="3"/>
  <c r="E238" i="3"/>
  <c r="K238" i="3" s="1"/>
  <c r="D238" i="3"/>
  <c r="C238" i="3"/>
  <c r="B238" i="3"/>
  <c r="H237" i="3"/>
  <c r="G237" i="3"/>
  <c r="J237" i="3" s="1"/>
  <c r="F237" i="3"/>
  <c r="I237" i="3" s="1"/>
  <c r="E237" i="3"/>
  <c r="D237" i="3"/>
  <c r="C237" i="3"/>
  <c r="B237" i="3"/>
  <c r="J236" i="3"/>
  <c r="I236" i="3"/>
  <c r="H236" i="3"/>
  <c r="K236" i="3" s="1"/>
  <c r="G236" i="3"/>
  <c r="F236" i="3"/>
  <c r="E236" i="3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K234" i="3"/>
  <c r="H234" i="3"/>
  <c r="G234" i="3"/>
  <c r="F234" i="3"/>
  <c r="E234" i="3"/>
  <c r="D234" i="3"/>
  <c r="J234" i="3" s="1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C230" i="3"/>
  <c r="B230" i="3"/>
  <c r="H229" i="3"/>
  <c r="G229" i="3"/>
  <c r="J229" i="3" s="1"/>
  <c r="F229" i="3"/>
  <c r="I229" i="3" s="1"/>
  <c r="E229" i="3"/>
  <c r="D229" i="3"/>
  <c r="C229" i="3"/>
  <c r="B229" i="3"/>
  <c r="I228" i="3"/>
  <c r="H228" i="3"/>
  <c r="K228" i="3" s="1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B227" i="3"/>
  <c r="H226" i="3"/>
  <c r="G226" i="3"/>
  <c r="F226" i="3"/>
  <c r="E226" i="3"/>
  <c r="K226" i="3" s="1"/>
  <c r="D226" i="3"/>
  <c r="J226" i="3" s="1"/>
  <c r="C226" i="3"/>
  <c r="B226" i="3"/>
  <c r="H225" i="3"/>
  <c r="G225" i="3"/>
  <c r="J225" i="3" s="1"/>
  <c r="F225" i="3"/>
  <c r="I225" i="3" s="1"/>
  <c r="E225" i="3"/>
  <c r="K225" i="3" s="1"/>
  <c r="D225" i="3"/>
  <c r="C225" i="3"/>
  <c r="B225" i="3"/>
  <c r="I224" i="3"/>
  <c r="H224" i="3"/>
  <c r="K224" i="3" s="1"/>
  <c r="G224" i="3"/>
  <c r="F224" i="3"/>
  <c r="E224" i="3"/>
  <c r="D224" i="3"/>
  <c r="C224" i="3"/>
  <c r="B224" i="3"/>
  <c r="K223" i="3"/>
  <c r="J223" i="3"/>
  <c r="I223" i="3"/>
  <c r="H223" i="3"/>
  <c r="G223" i="3"/>
  <c r="F223" i="3"/>
  <c r="E223" i="3"/>
  <c r="D223" i="3"/>
  <c r="C223" i="3"/>
  <c r="B223" i="3"/>
  <c r="K222" i="3"/>
  <c r="H222" i="3"/>
  <c r="G222" i="3"/>
  <c r="F222" i="3"/>
  <c r="E222" i="3"/>
  <c r="D222" i="3"/>
  <c r="C222" i="3"/>
  <c r="I222" i="3" s="1"/>
  <c r="B222" i="3"/>
  <c r="K221" i="3"/>
  <c r="I221" i="3"/>
  <c r="H221" i="3"/>
  <c r="G221" i="3"/>
  <c r="F221" i="3"/>
  <c r="E221" i="3"/>
  <c r="D221" i="3"/>
  <c r="J221" i="3" s="1"/>
  <c r="C221" i="3"/>
  <c r="B221" i="3"/>
  <c r="H220" i="3"/>
  <c r="G220" i="3"/>
  <c r="F220" i="3"/>
  <c r="E220" i="3"/>
  <c r="K220" i="3" s="1"/>
  <c r="D220" i="3"/>
  <c r="J220" i="3" s="1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B216" i="3"/>
  <c r="I215" i="3"/>
  <c r="H215" i="3"/>
  <c r="G215" i="3"/>
  <c r="F215" i="3"/>
  <c r="E215" i="3"/>
  <c r="D215" i="3"/>
  <c r="C215" i="3"/>
  <c r="B215" i="3"/>
  <c r="K214" i="3"/>
  <c r="J214" i="3"/>
  <c r="I214" i="3"/>
  <c r="H214" i="3"/>
  <c r="G214" i="3"/>
  <c r="F214" i="3"/>
  <c r="E214" i="3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H212" i="3"/>
  <c r="G212" i="3"/>
  <c r="F212" i="3"/>
  <c r="E212" i="3"/>
  <c r="K212" i="3" s="1"/>
  <c r="D212" i="3"/>
  <c r="C212" i="3"/>
  <c r="B212" i="3"/>
  <c r="H211" i="3"/>
  <c r="G211" i="3"/>
  <c r="F211" i="3"/>
  <c r="I211" i="3" s="1"/>
  <c r="E211" i="3"/>
  <c r="K211" i="3" s="1"/>
  <c r="D211" i="3"/>
  <c r="C211" i="3"/>
  <c r="B211" i="3"/>
  <c r="H210" i="3"/>
  <c r="K210" i="3" s="1"/>
  <c r="G210" i="3"/>
  <c r="J210" i="3" s="1"/>
  <c r="F210" i="3"/>
  <c r="I210" i="3" s="1"/>
  <c r="E210" i="3"/>
  <c r="D210" i="3"/>
  <c r="C210" i="3"/>
  <c r="B210" i="3"/>
  <c r="J209" i="3"/>
  <c r="H209" i="3"/>
  <c r="K209" i="3" s="1"/>
  <c r="G209" i="3"/>
  <c r="F209" i="3"/>
  <c r="E209" i="3"/>
  <c r="D209" i="3"/>
  <c r="C209" i="3"/>
  <c r="I209" i="3" s="1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I203" i="3"/>
  <c r="H203" i="3"/>
  <c r="G203" i="3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J201" i="3"/>
  <c r="H201" i="3"/>
  <c r="G201" i="3"/>
  <c r="F201" i="3"/>
  <c r="E201" i="3"/>
  <c r="K201" i="3" s="1"/>
  <c r="D201" i="3"/>
  <c r="C201" i="3"/>
  <c r="I201" i="3" s="1"/>
  <c r="B201" i="3"/>
  <c r="H200" i="3"/>
  <c r="G200" i="3"/>
  <c r="F200" i="3"/>
  <c r="E200" i="3"/>
  <c r="K200" i="3" s="1"/>
  <c r="D200" i="3"/>
  <c r="J200" i="3" s="1"/>
  <c r="C200" i="3"/>
  <c r="I200" i="3" s="1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K198" i="3" s="1"/>
  <c r="G198" i="3"/>
  <c r="J198" i="3" s="1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I195" i="3"/>
  <c r="H195" i="3"/>
  <c r="G195" i="3"/>
  <c r="F195" i="3"/>
  <c r="E195" i="3"/>
  <c r="D195" i="3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E193" i="3"/>
  <c r="K193" i="3" s="1"/>
  <c r="D193" i="3"/>
  <c r="J193" i="3" s="1"/>
  <c r="C193" i="3"/>
  <c r="I193" i="3" s="1"/>
  <c r="B193" i="3"/>
  <c r="H192" i="3"/>
  <c r="G192" i="3"/>
  <c r="F192" i="3"/>
  <c r="E192" i="3"/>
  <c r="K192" i="3" s="1"/>
  <c r="D192" i="3"/>
  <c r="C192" i="3"/>
  <c r="B192" i="3"/>
  <c r="H191" i="3"/>
  <c r="G191" i="3"/>
  <c r="F191" i="3"/>
  <c r="I191" i="3" s="1"/>
  <c r="E191" i="3"/>
  <c r="D191" i="3"/>
  <c r="C191" i="3"/>
  <c r="B191" i="3"/>
  <c r="I190" i="3"/>
  <c r="H190" i="3"/>
  <c r="K190" i="3" s="1"/>
  <c r="G190" i="3"/>
  <c r="J190" i="3" s="1"/>
  <c r="F190" i="3"/>
  <c r="E190" i="3"/>
  <c r="D190" i="3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I187" i="3"/>
  <c r="H187" i="3"/>
  <c r="G187" i="3"/>
  <c r="F187" i="3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I186" i="3" s="1"/>
  <c r="B186" i="3"/>
  <c r="I185" i="3"/>
  <c r="H185" i="3"/>
  <c r="G185" i="3"/>
  <c r="F185" i="3"/>
  <c r="E185" i="3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B184" i="3"/>
  <c r="I183" i="3"/>
  <c r="H183" i="3"/>
  <c r="G183" i="3"/>
  <c r="F183" i="3"/>
  <c r="E183" i="3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E180" i="3"/>
  <c r="K180" i="3" s="1"/>
  <c r="D180" i="3"/>
  <c r="J180" i="3" s="1"/>
  <c r="C180" i="3"/>
  <c r="B180" i="3"/>
  <c r="H179" i="3"/>
  <c r="G179" i="3"/>
  <c r="F179" i="3"/>
  <c r="I179" i="3" s="1"/>
  <c r="E179" i="3"/>
  <c r="K179" i="3" s="1"/>
  <c r="D179" i="3"/>
  <c r="J179" i="3" s="1"/>
  <c r="C179" i="3"/>
  <c r="B179" i="3"/>
  <c r="I178" i="3"/>
  <c r="H178" i="3"/>
  <c r="K178" i="3" s="1"/>
  <c r="G178" i="3"/>
  <c r="J178" i="3" s="1"/>
  <c r="F178" i="3"/>
  <c r="E178" i="3"/>
  <c r="D178" i="3"/>
  <c r="C178" i="3"/>
  <c r="B178" i="3"/>
  <c r="K177" i="3"/>
  <c r="J177" i="3"/>
  <c r="H177" i="3"/>
  <c r="G177" i="3"/>
  <c r="F177" i="3"/>
  <c r="E177" i="3"/>
  <c r="D177" i="3"/>
  <c r="C177" i="3"/>
  <c r="I177" i="3" s="1"/>
  <c r="B177" i="3"/>
  <c r="K176" i="3"/>
  <c r="H176" i="3"/>
  <c r="G176" i="3"/>
  <c r="F176" i="3"/>
  <c r="E176" i="3"/>
  <c r="D176" i="3"/>
  <c r="J176" i="3" s="1"/>
  <c r="C176" i="3"/>
  <c r="I176" i="3" s="1"/>
  <c r="B176" i="3"/>
  <c r="I175" i="3"/>
  <c r="H175" i="3"/>
  <c r="G175" i="3"/>
  <c r="F175" i="3"/>
  <c r="E175" i="3"/>
  <c r="D175" i="3"/>
  <c r="J175" i="3" s="1"/>
  <c r="C175" i="3"/>
  <c r="B175" i="3"/>
  <c r="K174" i="3"/>
  <c r="J174" i="3"/>
  <c r="H174" i="3"/>
  <c r="G174" i="3"/>
  <c r="F174" i="3"/>
  <c r="I174" i="3" s="1"/>
  <c r="E174" i="3"/>
  <c r="D174" i="3"/>
  <c r="C174" i="3"/>
  <c r="B174" i="3"/>
  <c r="H173" i="3"/>
  <c r="G173" i="3"/>
  <c r="F173" i="3"/>
  <c r="E173" i="3"/>
  <c r="K173" i="3" s="1"/>
  <c r="D173" i="3"/>
  <c r="J173" i="3" s="1"/>
  <c r="C173" i="3"/>
  <c r="I173" i="3" s="1"/>
  <c r="B173" i="3"/>
  <c r="H172" i="3"/>
  <c r="G172" i="3"/>
  <c r="F172" i="3"/>
  <c r="E172" i="3"/>
  <c r="K172" i="3" s="1"/>
  <c r="D172" i="3"/>
  <c r="J172" i="3" s="1"/>
  <c r="C172" i="3"/>
  <c r="B172" i="3"/>
  <c r="H171" i="3"/>
  <c r="G171" i="3"/>
  <c r="F171" i="3"/>
  <c r="I171" i="3" s="1"/>
  <c r="E171" i="3"/>
  <c r="D171" i="3"/>
  <c r="J171" i="3" s="1"/>
  <c r="C171" i="3"/>
  <c r="B171" i="3"/>
  <c r="J170" i="3"/>
  <c r="H170" i="3"/>
  <c r="K170" i="3" s="1"/>
  <c r="G170" i="3"/>
  <c r="F170" i="3"/>
  <c r="E170" i="3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J168" i="3"/>
  <c r="H168" i="3"/>
  <c r="G168" i="3"/>
  <c r="F168" i="3"/>
  <c r="E168" i="3"/>
  <c r="K168" i="3" s="1"/>
  <c r="D168" i="3"/>
  <c r="C168" i="3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J166" i="3" s="1"/>
  <c r="F166" i="3"/>
  <c r="E166" i="3"/>
  <c r="D166" i="3"/>
  <c r="C166" i="3"/>
  <c r="B166" i="3"/>
  <c r="J165" i="3"/>
  <c r="I165" i="3"/>
  <c r="H165" i="3"/>
  <c r="G165" i="3"/>
  <c r="F165" i="3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H152" i="3"/>
  <c r="G152" i="3"/>
  <c r="J152" i="3" s="1"/>
  <c r="F152" i="3"/>
  <c r="E152" i="3"/>
  <c r="K152" i="3" s="1"/>
  <c r="D152" i="3"/>
  <c r="C152" i="3"/>
  <c r="B152" i="3"/>
  <c r="I151" i="3"/>
  <c r="H151" i="3"/>
  <c r="G151" i="3"/>
  <c r="F151" i="3"/>
  <c r="E151" i="3"/>
  <c r="K151" i="3" s="1"/>
  <c r="D151" i="3"/>
  <c r="C151" i="3"/>
  <c r="B151" i="3"/>
  <c r="K150" i="3"/>
  <c r="I150" i="3"/>
  <c r="H150" i="3"/>
  <c r="G150" i="3"/>
  <c r="J150" i="3" s="1"/>
  <c r="F150" i="3"/>
  <c r="E150" i="3"/>
  <c r="D150" i="3"/>
  <c r="C150" i="3"/>
  <c r="B150" i="3"/>
  <c r="K149" i="3"/>
  <c r="I149" i="3"/>
  <c r="H149" i="3"/>
  <c r="G149" i="3"/>
  <c r="F149" i="3"/>
  <c r="E149" i="3"/>
  <c r="D149" i="3"/>
  <c r="J149" i="3" s="1"/>
  <c r="C149" i="3"/>
  <c r="B149" i="3"/>
  <c r="K148" i="3"/>
  <c r="H148" i="3"/>
  <c r="G148" i="3"/>
  <c r="F148" i="3"/>
  <c r="E148" i="3"/>
  <c r="D148" i="3"/>
  <c r="C148" i="3"/>
  <c r="B148" i="3"/>
  <c r="H147" i="3"/>
  <c r="G147" i="3"/>
  <c r="F147" i="3"/>
  <c r="I147" i="3" s="1"/>
  <c r="E147" i="3"/>
  <c r="K147" i="3" s="1"/>
  <c r="D147" i="3"/>
  <c r="C147" i="3"/>
  <c r="B147" i="3"/>
  <c r="I146" i="3"/>
  <c r="H146" i="3"/>
  <c r="K146" i="3" s="1"/>
  <c r="G146" i="3"/>
  <c r="J146" i="3" s="1"/>
  <c r="F146" i="3"/>
  <c r="E146" i="3"/>
  <c r="D146" i="3"/>
  <c r="C146" i="3"/>
  <c r="B146" i="3"/>
  <c r="K145" i="3"/>
  <c r="J145" i="3"/>
  <c r="H145" i="3"/>
  <c r="G145" i="3"/>
  <c r="F145" i="3"/>
  <c r="E145" i="3"/>
  <c r="D145" i="3"/>
  <c r="C145" i="3"/>
  <c r="I145" i="3" s="1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I138" i="3"/>
  <c r="H138" i="3"/>
  <c r="G138" i="3"/>
  <c r="F138" i="3"/>
  <c r="E138" i="3"/>
  <c r="D138" i="3"/>
  <c r="J138" i="3" s="1"/>
  <c r="C138" i="3"/>
  <c r="B138" i="3"/>
  <c r="K137" i="3"/>
  <c r="I137" i="3"/>
  <c r="H137" i="3"/>
  <c r="G137" i="3"/>
  <c r="F137" i="3"/>
  <c r="E137" i="3"/>
  <c r="D137" i="3"/>
  <c r="J137" i="3" s="1"/>
  <c r="C137" i="3"/>
  <c r="B137" i="3"/>
  <c r="H136" i="3"/>
  <c r="K136" i="3" s="1"/>
  <c r="G136" i="3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D135" i="3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H133" i="3"/>
  <c r="G133" i="3"/>
  <c r="F133" i="3"/>
  <c r="E133" i="3"/>
  <c r="K133" i="3" s="1"/>
  <c r="D133" i="3"/>
  <c r="J133" i="3" s="1"/>
  <c r="C133" i="3"/>
  <c r="B133" i="3"/>
  <c r="H132" i="3"/>
  <c r="G132" i="3"/>
  <c r="F132" i="3"/>
  <c r="E132" i="3"/>
  <c r="K132" i="3" s="1"/>
  <c r="D132" i="3"/>
  <c r="J132" i="3" s="1"/>
  <c r="C132" i="3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C130" i="3"/>
  <c r="B130" i="3"/>
  <c r="K129" i="3"/>
  <c r="I129" i="3"/>
  <c r="H129" i="3"/>
  <c r="G129" i="3"/>
  <c r="F129" i="3"/>
  <c r="E129" i="3"/>
  <c r="D129" i="3"/>
  <c r="J129" i="3" s="1"/>
  <c r="C129" i="3"/>
  <c r="B129" i="3"/>
  <c r="H128" i="3"/>
  <c r="K128" i="3" s="1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H125" i="3"/>
  <c r="G125" i="3"/>
  <c r="F125" i="3"/>
  <c r="E125" i="3"/>
  <c r="K125" i="3" s="1"/>
  <c r="D125" i="3"/>
  <c r="J125" i="3" s="1"/>
  <c r="C125" i="3"/>
  <c r="I125" i="3" s="1"/>
  <c r="B125" i="3"/>
  <c r="H124" i="3"/>
  <c r="G124" i="3"/>
  <c r="F124" i="3"/>
  <c r="E124" i="3"/>
  <c r="K124" i="3" s="1"/>
  <c r="D124" i="3"/>
  <c r="J124" i="3" s="1"/>
  <c r="C124" i="3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I122" i="3"/>
  <c r="H122" i="3"/>
  <c r="G122" i="3"/>
  <c r="F122" i="3"/>
  <c r="E122" i="3"/>
  <c r="D122" i="3"/>
  <c r="C122" i="3"/>
  <c r="B122" i="3"/>
  <c r="K121" i="3"/>
  <c r="I121" i="3"/>
  <c r="H121" i="3"/>
  <c r="G121" i="3"/>
  <c r="F121" i="3"/>
  <c r="E121" i="3"/>
  <c r="D121" i="3"/>
  <c r="J121" i="3" s="1"/>
  <c r="C121" i="3"/>
  <c r="B121" i="3"/>
  <c r="K120" i="3"/>
  <c r="H120" i="3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I114" i="3"/>
  <c r="H114" i="3"/>
  <c r="G114" i="3"/>
  <c r="F114" i="3"/>
  <c r="E114" i="3"/>
  <c r="D114" i="3"/>
  <c r="J114" i="3" s="1"/>
  <c r="C114" i="3"/>
  <c r="B114" i="3"/>
  <c r="K113" i="3"/>
  <c r="I113" i="3"/>
  <c r="H113" i="3"/>
  <c r="G113" i="3"/>
  <c r="F113" i="3"/>
  <c r="E113" i="3"/>
  <c r="D113" i="3"/>
  <c r="J113" i="3" s="1"/>
  <c r="C113" i="3"/>
  <c r="B113" i="3"/>
  <c r="H112" i="3"/>
  <c r="K112" i="3" s="1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K105" i="3"/>
  <c r="I105" i="3"/>
  <c r="H105" i="3"/>
  <c r="G105" i="3"/>
  <c r="F105" i="3"/>
  <c r="E105" i="3"/>
  <c r="D105" i="3"/>
  <c r="J105" i="3" s="1"/>
  <c r="C105" i="3"/>
  <c r="B105" i="3"/>
  <c r="K104" i="3"/>
  <c r="H104" i="3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H101" i="3"/>
  <c r="G101" i="3"/>
  <c r="F101" i="3"/>
  <c r="E101" i="3"/>
  <c r="K101" i="3" s="1"/>
  <c r="D101" i="3"/>
  <c r="J101" i="3" s="1"/>
  <c r="C101" i="3"/>
  <c r="B101" i="3"/>
  <c r="H100" i="3"/>
  <c r="G100" i="3"/>
  <c r="F100" i="3"/>
  <c r="E100" i="3"/>
  <c r="K100" i="3" s="1"/>
  <c r="D100" i="3"/>
  <c r="J100" i="3" s="1"/>
  <c r="C100" i="3"/>
  <c r="B100" i="3"/>
  <c r="I99" i="3"/>
  <c r="H99" i="3"/>
  <c r="G99" i="3"/>
  <c r="J99" i="3" s="1"/>
  <c r="F99" i="3"/>
  <c r="E99" i="3"/>
  <c r="K99" i="3" s="1"/>
  <c r="D99" i="3"/>
  <c r="C99" i="3"/>
  <c r="B99" i="3"/>
  <c r="K98" i="3"/>
  <c r="I98" i="3"/>
  <c r="H98" i="3"/>
  <c r="G98" i="3"/>
  <c r="F98" i="3"/>
  <c r="E98" i="3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H96" i="3"/>
  <c r="K96" i="3" s="1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H92" i="3"/>
  <c r="G92" i="3"/>
  <c r="F92" i="3"/>
  <c r="E92" i="3"/>
  <c r="K92" i="3" s="1"/>
  <c r="D92" i="3"/>
  <c r="J92" i="3" s="1"/>
  <c r="C92" i="3"/>
  <c r="B92" i="3"/>
  <c r="I91" i="3"/>
  <c r="H91" i="3"/>
  <c r="G91" i="3"/>
  <c r="J91" i="3" s="1"/>
  <c r="F91" i="3"/>
  <c r="E91" i="3"/>
  <c r="K91" i="3" s="1"/>
  <c r="D91" i="3"/>
  <c r="C91" i="3"/>
  <c r="B91" i="3"/>
  <c r="K90" i="3"/>
  <c r="I90" i="3"/>
  <c r="H90" i="3"/>
  <c r="G90" i="3"/>
  <c r="F90" i="3"/>
  <c r="E90" i="3"/>
  <c r="D90" i="3"/>
  <c r="C90" i="3"/>
  <c r="B90" i="3"/>
  <c r="K89" i="3"/>
  <c r="I89" i="3"/>
  <c r="H89" i="3"/>
  <c r="G89" i="3"/>
  <c r="F89" i="3"/>
  <c r="E89" i="3"/>
  <c r="D89" i="3"/>
  <c r="J89" i="3" s="1"/>
  <c r="C89" i="3"/>
  <c r="B89" i="3"/>
  <c r="H88" i="3"/>
  <c r="K88" i="3" s="1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H85" i="3"/>
  <c r="G85" i="3"/>
  <c r="F85" i="3"/>
  <c r="E85" i="3"/>
  <c r="K85" i="3" s="1"/>
  <c r="D85" i="3"/>
  <c r="J85" i="3" s="1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I82" i="3"/>
  <c r="H82" i="3"/>
  <c r="G82" i="3"/>
  <c r="F82" i="3"/>
  <c r="E82" i="3"/>
  <c r="D82" i="3"/>
  <c r="J82" i="3" s="1"/>
  <c r="C82" i="3"/>
  <c r="B82" i="3"/>
  <c r="K81" i="3"/>
  <c r="I81" i="3"/>
  <c r="H81" i="3"/>
  <c r="G81" i="3"/>
  <c r="F81" i="3"/>
  <c r="E81" i="3"/>
  <c r="D81" i="3"/>
  <c r="J81" i="3" s="1"/>
  <c r="C81" i="3"/>
  <c r="B81" i="3"/>
  <c r="H80" i="3"/>
  <c r="K80" i="3" s="1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K73" i="3"/>
  <c r="I73" i="3"/>
  <c r="H73" i="3"/>
  <c r="G73" i="3"/>
  <c r="F73" i="3"/>
  <c r="E73" i="3"/>
  <c r="D73" i="3"/>
  <c r="J73" i="3" s="1"/>
  <c r="C73" i="3"/>
  <c r="B73" i="3"/>
  <c r="K72" i="3"/>
  <c r="H72" i="3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B69" i="3"/>
  <c r="H68" i="3"/>
  <c r="G68" i="3"/>
  <c r="F68" i="3"/>
  <c r="E68" i="3"/>
  <c r="K68" i="3" s="1"/>
  <c r="D68" i="3"/>
  <c r="J68" i="3" s="1"/>
  <c r="C68" i="3"/>
  <c r="B68" i="3"/>
  <c r="I67" i="3"/>
  <c r="H67" i="3"/>
  <c r="G67" i="3"/>
  <c r="J67" i="3" s="1"/>
  <c r="F67" i="3"/>
  <c r="E67" i="3"/>
  <c r="K67" i="3" s="1"/>
  <c r="D67" i="3"/>
  <c r="C67" i="3"/>
  <c r="B67" i="3"/>
  <c r="K66" i="3"/>
  <c r="I66" i="3"/>
  <c r="H66" i="3"/>
  <c r="G66" i="3"/>
  <c r="F66" i="3"/>
  <c r="E66" i="3"/>
  <c r="D66" i="3"/>
  <c r="C66" i="3"/>
  <c r="B66" i="3"/>
  <c r="K65" i="3"/>
  <c r="I65" i="3"/>
  <c r="H65" i="3"/>
  <c r="G65" i="3"/>
  <c r="F65" i="3"/>
  <c r="E65" i="3"/>
  <c r="D65" i="3"/>
  <c r="J65" i="3" s="1"/>
  <c r="C65" i="3"/>
  <c r="B65" i="3"/>
  <c r="H64" i="3"/>
  <c r="K64" i="3" s="1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B60" i="3"/>
  <c r="I59" i="3"/>
  <c r="H59" i="3"/>
  <c r="G59" i="3"/>
  <c r="J59" i="3" s="1"/>
  <c r="F59" i="3"/>
  <c r="E59" i="3"/>
  <c r="K59" i="3" s="1"/>
  <c r="D59" i="3"/>
  <c r="C59" i="3"/>
  <c r="B59" i="3"/>
  <c r="K58" i="3"/>
  <c r="I58" i="3"/>
  <c r="H58" i="3"/>
  <c r="G58" i="3"/>
  <c r="F58" i="3"/>
  <c r="E58" i="3"/>
  <c r="D58" i="3"/>
  <c r="C58" i="3"/>
  <c r="B58" i="3"/>
  <c r="K57" i="3"/>
  <c r="I57" i="3"/>
  <c r="H57" i="3"/>
  <c r="G57" i="3"/>
  <c r="F57" i="3"/>
  <c r="E57" i="3"/>
  <c r="D57" i="3"/>
  <c r="J57" i="3" s="1"/>
  <c r="C57" i="3"/>
  <c r="B57" i="3"/>
  <c r="K56" i="3"/>
  <c r="H56" i="3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H53" i="3"/>
  <c r="G53" i="3"/>
  <c r="F53" i="3"/>
  <c r="E53" i="3"/>
  <c r="K53" i="3" s="1"/>
  <c r="D53" i="3"/>
  <c r="J53" i="3" s="1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I49" i="3"/>
  <c r="H49" i="3"/>
  <c r="G49" i="3"/>
  <c r="F49" i="3"/>
  <c r="E49" i="3"/>
  <c r="D49" i="3"/>
  <c r="J49" i="3" s="1"/>
  <c r="C49" i="3"/>
  <c r="B49" i="3"/>
  <c r="H48" i="3"/>
  <c r="G48" i="3"/>
  <c r="F48" i="3"/>
  <c r="E48" i="3"/>
  <c r="K48" i="3" s="1"/>
  <c r="D48" i="3"/>
  <c r="C48" i="3"/>
  <c r="I48" i="3" s="1"/>
  <c r="B48" i="3"/>
  <c r="J47" i="3"/>
  <c r="I47" i="3"/>
  <c r="H47" i="3"/>
  <c r="G47" i="3"/>
  <c r="F47" i="3"/>
  <c r="E47" i="3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G44" i="3"/>
  <c r="F44" i="3"/>
  <c r="E44" i="3"/>
  <c r="K44" i="3" s="1"/>
  <c r="D44" i="3"/>
  <c r="J44" i="3" s="1"/>
  <c r="C44" i="3"/>
  <c r="B44" i="3"/>
  <c r="I43" i="3"/>
  <c r="H43" i="3"/>
  <c r="G43" i="3"/>
  <c r="J43" i="3" s="1"/>
  <c r="F43" i="3"/>
  <c r="E43" i="3"/>
  <c r="K43" i="3" s="1"/>
  <c r="D43" i="3"/>
  <c r="C43" i="3"/>
  <c r="B43" i="3"/>
  <c r="K42" i="3"/>
  <c r="I42" i="3"/>
  <c r="H42" i="3"/>
  <c r="G42" i="3"/>
  <c r="F42" i="3"/>
  <c r="E42" i="3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D39" i="3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G37" i="3"/>
  <c r="F37" i="3"/>
  <c r="E37" i="3"/>
  <c r="K37" i="3" s="1"/>
  <c r="D37" i="3"/>
  <c r="J37" i="3" s="1"/>
  <c r="C37" i="3"/>
  <c r="I37" i="3" s="1"/>
  <c r="B37" i="3"/>
  <c r="K36" i="3"/>
  <c r="H36" i="3"/>
  <c r="G36" i="3"/>
  <c r="F36" i="3"/>
  <c r="E36" i="3"/>
  <c r="D36" i="3"/>
  <c r="J36" i="3" s="1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I34" i="3"/>
  <c r="H34" i="3"/>
  <c r="G34" i="3"/>
  <c r="F34" i="3"/>
  <c r="E34" i="3"/>
  <c r="D34" i="3"/>
  <c r="J34" i="3" s="1"/>
  <c r="C34" i="3"/>
  <c r="B34" i="3"/>
  <c r="I33" i="3"/>
  <c r="H33" i="3"/>
  <c r="G33" i="3"/>
  <c r="F33" i="3"/>
  <c r="E33" i="3"/>
  <c r="K33" i="3" s="1"/>
  <c r="D33" i="3"/>
  <c r="J33" i="3" s="1"/>
  <c r="C33" i="3"/>
  <c r="B33" i="3"/>
  <c r="H32" i="3"/>
  <c r="G32" i="3"/>
  <c r="F32" i="3"/>
  <c r="E32" i="3"/>
  <c r="K32" i="3" s="1"/>
  <c r="D32" i="3"/>
  <c r="C32" i="3"/>
  <c r="I32" i="3" s="1"/>
  <c r="B32" i="3"/>
  <c r="J31" i="3"/>
  <c r="I31" i="3"/>
  <c r="H31" i="3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K28" i="3"/>
  <c r="H28" i="3"/>
  <c r="G28" i="3"/>
  <c r="F28" i="3"/>
  <c r="E28" i="3"/>
  <c r="D28" i="3"/>
  <c r="J28" i="3" s="1"/>
  <c r="C28" i="3"/>
  <c r="B28" i="3"/>
  <c r="I27" i="3"/>
  <c r="H27" i="3"/>
  <c r="G27" i="3"/>
  <c r="J27" i="3" s="1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I25" i="3"/>
  <c r="H25" i="3"/>
  <c r="G25" i="3"/>
  <c r="F25" i="3"/>
  <c r="E25" i="3"/>
  <c r="D25" i="3"/>
  <c r="J25" i="3" s="1"/>
  <c r="C25" i="3"/>
  <c r="B25" i="3"/>
  <c r="K24" i="3"/>
  <c r="H24" i="3"/>
  <c r="G24" i="3"/>
  <c r="F24" i="3"/>
  <c r="E24" i="3"/>
  <c r="D24" i="3"/>
  <c r="C24" i="3"/>
  <c r="I24" i="3" s="1"/>
  <c r="B24" i="3"/>
  <c r="J23" i="3"/>
  <c r="I23" i="3"/>
  <c r="H23" i="3"/>
  <c r="G23" i="3"/>
  <c r="F23" i="3"/>
  <c r="E23" i="3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H20" i="3"/>
  <c r="G20" i="3"/>
  <c r="F20" i="3"/>
  <c r="E20" i="3"/>
  <c r="K20" i="3" s="1"/>
  <c r="D20" i="3"/>
  <c r="J20" i="3" s="1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I18" i="3"/>
  <c r="H18" i="3"/>
  <c r="G18" i="3"/>
  <c r="F18" i="3"/>
  <c r="E18" i="3"/>
  <c r="D18" i="3"/>
  <c r="C18" i="3"/>
  <c r="B18" i="3"/>
  <c r="K17" i="3"/>
  <c r="I17" i="3"/>
  <c r="H17" i="3"/>
  <c r="G17" i="3"/>
  <c r="F17" i="3"/>
  <c r="E17" i="3"/>
  <c r="D17" i="3"/>
  <c r="J17" i="3" s="1"/>
  <c r="C17" i="3"/>
  <c r="B17" i="3"/>
  <c r="H16" i="3"/>
  <c r="K16" i="3" s="1"/>
  <c r="G16" i="3"/>
  <c r="F16" i="3"/>
  <c r="E16" i="3"/>
  <c r="D16" i="3"/>
  <c r="C16" i="3"/>
  <c r="I16" i="3" s="1"/>
  <c r="B16" i="3"/>
  <c r="J15" i="3"/>
  <c r="I15" i="3"/>
  <c r="H15" i="3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H12" i="3"/>
  <c r="K12" i="3" s="1"/>
  <c r="G12" i="3"/>
  <c r="F12" i="3"/>
  <c r="E12" i="3"/>
  <c r="D12" i="3"/>
  <c r="J12" i="3" s="1"/>
  <c r="C12" i="3"/>
  <c r="I12" i="3" s="1"/>
  <c r="B12" i="3"/>
  <c r="J11" i="3"/>
  <c r="I11" i="3"/>
  <c r="H11" i="3"/>
  <c r="G11" i="3"/>
  <c r="F11" i="3"/>
  <c r="E11" i="3"/>
  <c r="K11" i="3" s="1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H8" i="3"/>
  <c r="G8" i="3"/>
  <c r="F8" i="3"/>
  <c r="E8" i="3"/>
  <c r="K8" i="3" s="1"/>
  <c r="D8" i="3"/>
  <c r="J8" i="3" s="1"/>
  <c r="C8" i="3"/>
  <c r="B8" i="3"/>
  <c r="H7" i="3"/>
  <c r="G7" i="3"/>
  <c r="J7" i="3" s="1"/>
  <c r="F7" i="3"/>
  <c r="I7" i="3" s="1"/>
  <c r="E7" i="3"/>
  <c r="K7" i="3" s="1"/>
  <c r="D7" i="3"/>
  <c r="C7" i="3"/>
  <c r="B7" i="3"/>
  <c r="I6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J234" i="2"/>
  <c r="H234" i="2"/>
  <c r="G234" i="2"/>
  <c r="F234" i="2"/>
  <c r="I234" i="2" s="1"/>
  <c r="E234" i="2"/>
  <c r="K234" i="2" s="1"/>
  <c r="D234" i="2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J232" i="2"/>
  <c r="H232" i="2"/>
  <c r="G232" i="2"/>
  <c r="F232" i="2"/>
  <c r="I232" i="2" s="1"/>
  <c r="E232" i="2"/>
  <c r="K232" i="2" s="1"/>
  <c r="D232" i="2"/>
  <c r="C232" i="2"/>
  <c r="B232" i="2"/>
  <c r="H231" i="2"/>
  <c r="G231" i="2"/>
  <c r="F231" i="2"/>
  <c r="E231" i="2"/>
  <c r="K231" i="2" s="1"/>
  <c r="D231" i="2"/>
  <c r="C231" i="2"/>
  <c r="B231" i="2"/>
  <c r="H230" i="2"/>
  <c r="G230" i="2"/>
  <c r="J230" i="2" s="1"/>
  <c r="F230" i="2"/>
  <c r="I230" i="2" s="1"/>
  <c r="E230" i="2"/>
  <c r="K230" i="2" s="1"/>
  <c r="D230" i="2"/>
  <c r="C230" i="2"/>
  <c r="B230" i="2"/>
  <c r="I229" i="2"/>
  <c r="H229" i="2"/>
  <c r="K229" i="2" s="1"/>
  <c r="G229" i="2"/>
  <c r="F229" i="2"/>
  <c r="E229" i="2"/>
  <c r="D229" i="2"/>
  <c r="C229" i="2"/>
  <c r="B229" i="2"/>
  <c r="K228" i="2"/>
  <c r="J228" i="2"/>
  <c r="I228" i="2"/>
  <c r="H228" i="2"/>
  <c r="G228" i="2"/>
  <c r="F228" i="2"/>
  <c r="E228" i="2"/>
  <c r="D228" i="2"/>
  <c r="C228" i="2"/>
  <c r="B228" i="2"/>
  <c r="K227" i="2"/>
  <c r="H227" i="2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K223" i="2" s="1"/>
  <c r="G223" i="2"/>
  <c r="F223" i="2"/>
  <c r="E223" i="2"/>
  <c r="D223" i="2"/>
  <c r="J223" i="2" s="1"/>
  <c r="C223" i="2"/>
  <c r="I223" i="2" s="1"/>
  <c r="B223" i="2"/>
  <c r="I222" i="2"/>
  <c r="H222" i="2"/>
  <c r="G222" i="2"/>
  <c r="J222" i="2" s="1"/>
  <c r="F222" i="2"/>
  <c r="E222" i="2"/>
  <c r="K222" i="2" s="1"/>
  <c r="D222" i="2"/>
  <c r="C222" i="2"/>
  <c r="B222" i="2"/>
  <c r="K221" i="2"/>
  <c r="H221" i="2"/>
  <c r="G221" i="2"/>
  <c r="J221" i="2" s="1"/>
  <c r="F221" i="2"/>
  <c r="E221" i="2"/>
  <c r="D221" i="2"/>
  <c r="C221" i="2"/>
  <c r="I221" i="2" s="1"/>
  <c r="B221" i="2"/>
  <c r="K220" i="2"/>
  <c r="H220" i="2"/>
  <c r="G220" i="2"/>
  <c r="F220" i="2"/>
  <c r="I220" i="2" s="1"/>
  <c r="E220" i="2"/>
  <c r="D220" i="2"/>
  <c r="J220" i="2" s="1"/>
  <c r="C220" i="2"/>
  <c r="B220" i="2"/>
  <c r="H219" i="2"/>
  <c r="K219" i="2" s="1"/>
  <c r="G219" i="2"/>
  <c r="F219" i="2"/>
  <c r="E219" i="2"/>
  <c r="D219" i="2"/>
  <c r="J219" i="2" s="1"/>
  <c r="C219" i="2"/>
  <c r="B219" i="2"/>
  <c r="I218" i="2"/>
  <c r="H218" i="2"/>
  <c r="G218" i="2"/>
  <c r="J218" i="2" s="1"/>
  <c r="F218" i="2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K213" i="2"/>
  <c r="I213" i="2"/>
  <c r="H213" i="2"/>
  <c r="G213" i="2"/>
  <c r="F213" i="2"/>
  <c r="E213" i="2"/>
  <c r="D213" i="2"/>
  <c r="J213" i="2" s="1"/>
  <c r="C213" i="2"/>
  <c r="B213" i="2"/>
  <c r="J212" i="2"/>
  <c r="H212" i="2"/>
  <c r="G212" i="2"/>
  <c r="F212" i="2"/>
  <c r="E212" i="2"/>
  <c r="K212" i="2" s="1"/>
  <c r="D212" i="2"/>
  <c r="C212" i="2"/>
  <c r="B212" i="2"/>
  <c r="H211" i="2"/>
  <c r="G211" i="2"/>
  <c r="F211" i="2"/>
  <c r="E211" i="2"/>
  <c r="K211" i="2" s="1"/>
  <c r="D211" i="2"/>
  <c r="C211" i="2"/>
  <c r="B211" i="2"/>
  <c r="H210" i="2"/>
  <c r="G210" i="2"/>
  <c r="J210" i="2" s="1"/>
  <c r="F210" i="2"/>
  <c r="I210" i="2" s="1"/>
  <c r="E210" i="2"/>
  <c r="D210" i="2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E207" i="2"/>
  <c r="D207" i="2"/>
  <c r="C207" i="2"/>
  <c r="I207" i="2" s="1"/>
  <c r="B207" i="2"/>
  <c r="H206" i="2"/>
  <c r="G206" i="2"/>
  <c r="J206" i="2" s="1"/>
  <c r="F206" i="2"/>
  <c r="I206" i="2" s="1"/>
  <c r="E206" i="2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H203" i="2"/>
  <c r="K203" i="2" s="1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H201" i="2"/>
  <c r="G201" i="2"/>
  <c r="F201" i="2"/>
  <c r="E201" i="2"/>
  <c r="D201" i="2"/>
  <c r="J201" i="2" s="1"/>
  <c r="C201" i="2"/>
  <c r="I201" i="2" s="1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B199" i="2"/>
  <c r="J198" i="2"/>
  <c r="H198" i="2"/>
  <c r="G198" i="2"/>
  <c r="F198" i="2"/>
  <c r="I198" i="2" s="1"/>
  <c r="E198" i="2"/>
  <c r="K198" i="2" s="1"/>
  <c r="D198" i="2"/>
  <c r="C198" i="2"/>
  <c r="B198" i="2"/>
  <c r="I197" i="2"/>
  <c r="H197" i="2"/>
  <c r="K197" i="2" s="1"/>
  <c r="G197" i="2"/>
  <c r="F197" i="2"/>
  <c r="E197" i="2"/>
  <c r="D197" i="2"/>
  <c r="J197" i="2" s="1"/>
  <c r="C197" i="2"/>
  <c r="B197" i="2"/>
  <c r="K196" i="2"/>
  <c r="H196" i="2"/>
  <c r="G196" i="2"/>
  <c r="F196" i="2"/>
  <c r="I196" i="2" s="1"/>
  <c r="E196" i="2"/>
  <c r="D196" i="2"/>
  <c r="J196" i="2" s="1"/>
  <c r="C196" i="2"/>
  <c r="B196" i="2"/>
  <c r="K195" i="2"/>
  <c r="H195" i="2"/>
  <c r="G195" i="2"/>
  <c r="F195" i="2"/>
  <c r="E195" i="2"/>
  <c r="D195" i="2"/>
  <c r="C195" i="2"/>
  <c r="B195" i="2"/>
  <c r="H194" i="2"/>
  <c r="G194" i="2"/>
  <c r="J194" i="2" s="1"/>
  <c r="F194" i="2"/>
  <c r="I194" i="2" s="1"/>
  <c r="E194" i="2"/>
  <c r="D194" i="2"/>
  <c r="C194" i="2"/>
  <c r="B194" i="2"/>
  <c r="I193" i="2"/>
  <c r="H193" i="2"/>
  <c r="K193" i="2" s="1"/>
  <c r="G193" i="2"/>
  <c r="J193" i="2" s="1"/>
  <c r="F193" i="2"/>
  <c r="E193" i="2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I189" i="2"/>
  <c r="H189" i="2"/>
  <c r="G189" i="2"/>
  <c r="F189" i="2"/>
  <c r="E189" i="2"/>
  <c r="D189" i="2"/>
  <c r="J189" i="2" s="1"/>
  <c r="C189" i="2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E187" i="2"/>
  <c r="K187" i="2" s="1"/>
  <c r="D187" i="2"/>
  <c r="C187" i="2"/>
  <c r="B187" i="2"/>
  <c r="H186" i="2"/>
  <c r="G186" i="2"/>
  <c r="J186" i="2" s="1"/>
  <c r="F186" i="2"/>
  <c r="I186" i="2" s="1"/>
  <c r="E186" i="2"/>
  <c r="D186" i="2"/>
  <c r="C186" i="2"/>
  <c r="B186" i="2"/>
  <c r="J185" i="2"/>
  <c r="I185" i="2"/>
  <c r="H185" i="2"/>
  <c r="K185" i="2" s="1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J182" i="2" s="1"/>
  <c r="F182" i="2"/>
  <c r="I182" i="2" s="1"/>
  <c r="E182" i="2"/>
  <c r="K182" i="2" s="1"/>
  <c r="D182" i="2"/>
  <c r="C182" i="2"/>
  <c r="B182" i="2"/>
  <c r="K181" i="2"/>
  <c r="I181" i="2"/>
  <c r="H181" i="2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I180" i="2" s="1"/>
  <c r="E180" i="2"/>
  <c r="D180" i="2"/>
  <c r="C180" i="2"/>
  <c r="B180" i="2"/>
  <c r="H179" i="2"/>
  <c r="K179" i="2" s="1"/>
  <c r="G179" i="2"/>
  <c r="F179" i="2"/>
  <c r="E179" i="2"/>
  <c r="D179" i="2"/>
  <c r="C179" i="2"/>
  <c r="B179" i="2"/>
  <c r="I178" i="2"/>
  <c r="H178" i="2"/>
  <c r="G178" i="2"/>
  <c r="J178" i="2" s="1"/>
  <c r="F178" i="2"/>
  <c r="E178" i="2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I174" i="2"/>
  <c r="H174" i="2"/>
  <c r="G174" i="2"/>
  <c r="J174" i="2" s="1"/>
  <c r="F174" i="2"/>
  <c r="E174" i="2"/>
  <c r="K174" i="2" s="1"/>
  <c r="D174" i="2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F171" i="2"/>
  <c r="E171" i="2"/>
  <c r="K171" i="2" s="1"/>
  <c r="D171" i="2"/>
  <c r="C171" i="2"/>
  <c r="I171" i="2" s="1"/>
  <c r="B171" i="2"/>
  <c r="J170" i="2"/>
  <c r="H170" i="2"/>
  <c r="G170" i="2"/>
  <c r="F170" i="2"/>
  <c r="I170" i="2" s="1"/>
  <c r="E170" i="2"/>
  <c r="D170" i="2"/>
  <c r="C170" i="2"/>
  <c r="B170" i="2"/>
  <c r="H169" i="2"/>
  <c r="K169" i="2" s="1"/>
  <c r="G169" i="2"/>
  <c r="J169" i="2" s="1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H167" i="2"/>
  <c r="K167" i="2" s="1"/>
  <c r="G167" i="2"/>
  <c r="F167" i="2"/>
  <c r="E167" i="2"/>
  <c r="D167" i="2"/>
  <c r="J167" i="2" s="1"/>
  <c r="C167" i="2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J164" i="2"/>
  <c r="H164" i="2"/>
  <c r="G164" i="2"/>
  <c r="F164" i="2"/>
  <c r="E164" i="2"/>
  <c r="K164" i="2" s="1"/>
  <c r="D164" i="2"/>
  <c r="C164" i="2"/>
  <c r="B164" i="2"/>
  <c r="H163" i="2"/>
  <c r="G163" i="2"/>
  <c r="F163" i="2"/>
  <c r="E163" i="2"/>
  <c r="K163" i="2" s="1"/>
  <c r="D163" i="2"/>
  <c r="C163" i="2"/>
  <c r="B163" i="2"/>
  <c r="H162" i="2"/>
  <c r="G162" i="2"/>
  <c r="J162" i="2" s="1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H159" i="2"/>
  <c r="K159" i="2" s="1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J157" i="2" s="1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G155" i="2"/>
  <c r="F155" i="2"/>
  <c r="E155" i="2"/>
  <c r="K155" i="2" s="1"/>
  <c r="D155" i="2"/>
  <c r="J155" i="2" s="1"/>
  <c r="C155" i="2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J149" i="2" s="1"/>
  <c r="C149" i="2"/>
  <c r="I149" i="2" s="1"/>
  <c r="B149" i="2"/>
  <c r="J148" i="2"/>
  <c r="H148" i="2"/>
  <c r="G148" i="2"/>
  <c r="F148" i="2"/>
  <c r="E148" i="2"/>
  <c r="K148" i="2" s="1"/>
  <c r="D148" i="2"/>
  <c r="C148" i="2"/>
  <c r="I148" i="2" s="1"/>
  <c r="B148" i="2"/>
  <c r="H147" i="2"/>
  <c r="G147" i="2"/>
  <c r="F147" i="2"/>
  <c r="E147" i="2"/>
  <c r="K147" i="2" s="1"/>
  <c r="D147" i="2"/>
  <c r="C147" i="2"/>
  <c r="B147" i="2"/>
  <c r="H146" i="2"/>
  <c r="G146" i="2"/>
  <c r="J146" i="2" s="1"/>
  <c r="F146" i="2"/>
  <c r="I146" i="2" s="1"/>
  <c r="E146" i="2"/>
  <c r="D146" i="2"/>
  <c r="C146" i="2"/>
  <c r="B146" i="2"/>
  <c r="J145" i="2"/>
  <c r="I145" i="2"/>
  <c r="H145" i="2"/>
  <c r="K145" i="2" s="1"/>
  <c r="G145" i="2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D143" i="2"/>
  <c r="J143" i="2" s="1"/>
  <c r="C143" i="2"/>
  <c r="I143" i="2" s="1"/>
  <c r="B143" i="2"/>
  <c r="I142" i="2"/>
  <c r="H142" i="2"/>
  <c r="G142" i="2"/>
  <c r="J142" i="2" s="1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H139" i="2"/>
  <c r="G139" i="2"/>
  <c r="F139" i="2"/>
  <c r="E139" i="2"/>
  <c r="K139" i="2" s="1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H137" i="2"/>
  <c r="K137" i="2" s="1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H135" i="2"/>
  <c r="K135" i="2" s="1"/>
  <c r="G135" i="2"/>
  <c r="F135" i="2"/>
  <c r="E135" i="2"/>
  <c r="D135" i="2"/>
  <c r="C135" i="2"/>
  <c r="B135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H131" i="2"/>
  <c r="G131" i="2"/>
  <c r="F131" i="2"/>
  <c r="E131" i="2"/>
  <c r="K131" i="2" s="1"/>
  <c r="D131" i="2"/>
  <c r="J131" i="2" s="1"/>
  <c r="C131" i="2"/>
  <c r="B131" i="2"/>
  <c r="H130" i="2"/>
  <c r="G130" i="2"/>
  <c r="J130" i="2" s="1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H127" i="2"/>
  <c r="K127" i="2" s="1"/>
  <c r="G127" i="2"/>
  <c r="F127" i="2"/>
  <c r="E127" i="2"/>
  <c r="D127" i="2"/>
  <c r="C127" i="2"/>
  <c r="I127" i="2" s="1"/>
  <c r="B127" i="2"/>
  <c r="J126" i="2"/>
  <c r="I126" i="2"/>
  <c r="H126" i="2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J122" i="2" s="1"/>
  <c r="F122" i="2"/>
  <c r="I122" i="2" s="1"/>
  <c r="E122" i="2"/>
  <c r="K122" i="2" s="1"/>
  <c r="D122" i="2"/>
  <c r="C122" i="2"/>
  <c r="B122" i="2"/>
  <c r="I121" i="2"/>
  <c r="H121" i="2"/>
  <c r="K121" i="2" s="1"/>
  <c r="G121" i="2"/>
  <c r="F121" i="2"/>
  <c r="E121" i="2"/>
  <c r="D121" i="2"/>
  <c r="C121" i="2"/>
  <c r="B121" i="2"/>
  <c r="K120" i="2"/>
  <c r="J120" i="2"/>
  <c r="I120" i="2"/>
  <c r="H120" i="2"/>
  <c r="G120" i="2"/>
  <c r="F120" i="2"/>
  <c r="E120" i="2"/>
  <c r="D120" i="2"/>
  <c r="C120" i="2"/>
  <c r="B120" i="2"/>
  <c r="H119" i="2"/>
  <c r="K119" i="2" s="1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J116" i="2"/>
  <c r="H116" i="2"/>
  <c r="G116" i="2"/>
  <c r="F116" i="2"/>
  <c r="I116" i="2" s="1"/>
  <c r="E116" i="2"/>
  <c r="K116" i="2" s="1"/>
  <c r="D116" i="2"/>
  <c r="C116" i="2"/>
  <c r="B116" i="2"/>
  <c r="H115" i="2"/>
  <c r="G115" i="2"/>
  <c r="F115" i="2"/>
  <c r="E115" i="2"/>
  <c r="K115" i="2" s="1"/>
  <c r="D115" i="2"/>
  <c r="C115" i="2"/>
  <c r="B115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J113" i="2" s="1"/>
  <c r="F113" i="2"/>
  <c r="E113" i="2"/>
  <c r="D113" i="2"/>
  <c r="C113" i="2"/>
  <c r="B113" i="2"/>
  <c r="K112" i="2"/>
  <c r="J112" i="2"/>
  <c r="I112" i="2"/>
  <c r="H112" i="2"/>
  <c r="G112" i="2"/>
  <c r="F112" i="2"/>
  <c r="E112" i="2"/>
  <c r="D112" i="2"/>
  <c r="C112" i="2"/>
  <c r="B112" i="2"/>
  <c r="K111" i="2"/>
  <c r="H111" i="2"/>
  <c r="G111" i="2"/>
  <c r="F111" i="2"/>
  <c r="E111" i="2"/>
  <c r="D111" i="2"/>
  <c r="J111" i="2" s="1"/>
  <c r="C111" i="2"/>
  <c r="I111" i="2" s="1"/>
  <c r="B111" i="2"/>
  <c r="H110" i="2"/>
  <c r="G110" i="2"/>
  <c r="J110" i="2" s="1"/>
  <c r="F110" i="2"/>
  <c r="E110" i="2"/>
  <c r="K110" i="2" s="1"/>
  <c r="D110" i="2"/>
  <c r="C110" i="2"/>
  <c r="B110" i="2"/>
  <c r="I109" i="2"/>
  <c r="H109" i="2"/>
  <c r="G109" i="2"/>
  <c r="J109" i="2" s="1"/>
  <c r="F109" i="2"/>
  <c r="E109" i="2"/>
  <c r="D109" i="2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H106" i="2"/>
  <c r="G106" i="2"/>
  <c r="J106" i="2" s="1"/>
  <c r="F106" i="2"/>
  <c r="E106" i="2"/>
  <c r="K106" i="2" s="1"/>
  <c r="D106" i="2"/>
  <c r="C106" i="2"/>
  <c r="I106" i="2" s="1"/>
  <c r="B106" i="2"/>
  <c r="I105" i="2"/>
  <c r="H105" i="2"/>
  <c r="G105" i="2"/>
  <c r="J105" i="2" s="1"/>
  <c r="F105" i="2"/>
  <c r="E105" i="2"/>
  <c r="K105" i="2" s="1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J102" i="2" s="1"/>
  <c r="F102" i="2"/>
  <c r="E102" i="2"/>
  <c r="K102" i="2" s="1"/>
  <c r="D102" i="2"/>
  <c r="C102" i="2"/>
  <c r="B102" i="2"/>
  <c r="I101" i="2"/>
  <c r="H101" i="2"/>
  <c r="G101" i="2"/>
  <c r="J101" i="2" s="1"/>
  <c r="F101" i="2"/>
  <c r="E101" i="2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J98" i="2" s="1"/>
  <c r="F98" i="2"/>
  <c r="E98" i="2"/>
  <c r="K98" i="2" s="1"/>
  <c r="D98" i="2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H94" i="2"/>
  <c r="G94" i="2"/>
  <c r="J94" i="2" s="1"/>
  <c r="F94" i="2"/>
  <c r="E94" i="2"/>
  <c r="K94" i="2" s="1"/>
  <c r="D94" i="2"/>
  <c r="C94" i="2"/>
  <c r="B94" i="2"/>
  <c r="I93" i="2"/>
  <c r="H93" i="2"/>
  <c r="G93" i="2"/>
  <c r="J93" i="2" s="1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J90" i="2" s="1"/>
  <c r="F90" i="2"/>
  <c r="E90" i="2"/>
  <c r="K90" i="2" s="1"/>
  <c r="D90" i="2"/>
  <c r="C90" i="2"/>
  <c r="B90" i="2"/>
  <c r="I89" i="2"/>
  <c r="H89" i="2"/>
  <c r="G89" i="2"/>
  <c r="J89" i="2" s="1"/>
  <c r="F89" i="2"/>
  <c r="E89" i="2"/>
  <c r="K89" i="2" s="1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J86" i="2" s="1"/>
  <c r="F86" i="2"/>
  <c r="E86" i="2"/>
  <c r="K86" i="2" s="1"/>
  <c r="D86" i="2"/>
  <c r="C86" i="2"/>
  <c r="B86" i="2"/>
  <c r="I85" i="2"/>
  <c r="H85" i="2"/>
  <c r="G85" i="2"/>
  <c r="J85" i="2" s="1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I81" i="2"/>
  <c r="H81" i="2"/>
  <c r="G81" i="2"/>
  <c r="J81" i="2" s="1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E78" i="2"/>
  <c r="K78" i="2" s="1"/>
  <c r="D78" i="2"/>
  <c r="C78" i="2"/>
  <c r="B78" i="2"/>
  <c r="I77" i="2"/>
  <c r="H77" i="2"/>
  <c r="G77" i="2"/>
  <c r="J77" i="2" s="1"/>
  <c r="F77" i="2"/>
  <c r="E77" i="2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H74" i="2"/>
  <c r="G74" i="2"/>
  <c r="J74" i="2" s="1"/>
  <c r="F74" i="2"/>
  <c r="E74" i="2"/>
  <c r="K74" i="2" s="1"/>
  <c r="D74" i="2"/>
  <c r="C74" i="2"/>
  <c r="B74" i="2"/>
  <c r="I73" i="2"/>
  <c r="H73" i="2"/>
  <c r="G73" i="2"/>
  <c r="J73" i="2" s="1"/>
  <c r="F73" i="2"/>
  <c r="E73" i="2"/>
  <c r="K73" i="2" s="1"/>
  <c r="D73" i="2"/>
  <c r="C73" i="2"/>
  <c r="B73" i="2"/>
  <c r="K72" i="2"/>
  <c r="J72" i="2"/>
  <c r="H72" i="2"/>
  <c r="G72" i="2"/>
  <c r="F72" i="2"/>
  <c r="E72" i="2"/>
  <c r="D72" i="2"/>
  <c r="C72" i="2"/>
  <c r="I72" i="2" s="1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E70" i="2"/>
  <c r="K70" i="2" s="1"/>
  <c r="D70" i="2"/>
  <c r="C70" i="2"/>
  <c r="B70" i="2"/>
  <c r="I69" i="2"/>
  <c r="H69" i="2"/>
  <c r="G69" i="2"/>
  <c r="J69" i="2" s="1"/>
  <c r="F69" i="2"/>
  <c r="E69" i="2"/>
  <c r="D69" i="2"/>
  <c r="C69" i="2"/>
  <c r="B69" i="2"/>
  <c r="K68" i="2"/>
  <c r="J68" i="2"/>
  <c r="I68" i="2"/>
  <c r="H68" i="2"/>
  <c r="G68" i="2"/>
  <c r="F68" i="2"/>
  <c r="E68" i="2"/>
  <c r="D68" i="2"/>
  <c r="C68" i="2"/>
  <c r="B68" i="2"/>
  <c r="H67" i="2"/>
  <c r="G67" i="2"/>
  <c r="F67" i="2"/>
  <c r="E67" i="2"/>
  <c r="K67" i="2" s="1"/>
  <c r="D67" i="2"/>
  <c r="J67" i="2" s="1"/>
  <c r="C67" i="2"/>
  <c r="I67" i="2" s="1"/>
  <c r="B67" i="2"/>
  <c r="H66" i="2"/>
  <c r="G66" i="2"/>
  <c r="J66" i="2" s="1"/>
  <c r="F66" i="2"/>
  <c r="E66" i="2"/>
  <c r="K66" i="2" s="1"/>
  <c r="D66" i="2"/>
  <c r="C66" i="2"/>
  <c r="I66" i="2" s="1"/>
  <c r="B66" i="2"/>
  <c r="I65" i="2"/>
  <c r="H65" i="2"/>
  <c r="G65" i="2"/>
  <c r="J65" i="2" s="1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H63" i="2"/>
  <c r="G63" i="2"/>
  <c r="F63" i="2"/>
  <c r="E63" i="2"/>
  <c r="K63" i="2" s="1"/>
  <c r="D63" i="2"/>
  <c r="J63" i="2" s="1"/>
  <c r="C63" i="2"/>
  <c r="I63" i="2" s="1"/>
  <c r="B63" i="2"/>
  <c r="H62" i="2"/>
  <c r="G62" i="2"/>
  <c r="J62" i="2" s="1"/>
  <c r="F62" i="2"/>
  <c r="E62" i="2"/>
  <c r="K62" i="2" s="1"/>
  <c r="D62" i="2"/>
  <c r="C62" i="2"/>
  <c r="B62" i="2"/>
  <c r="I61" i="2"/>
  <c r="H61" i="2"/>
  <c r="G61" i="2"/>
  <c r="J61" i="2" s="1"/>
  <c r="F61" i="2"/>
  <c r="E61" i="2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E58" i="2"/>
  <c r="K58" i="2" s="1"/>
  <c r="D58" i="2"/>
  <c r="C58" i="2"/>
  <c r="B58" i="2"/>
  <c r="I57" i="2"/>
  <c r="H57" i="2"/>
  <c r="G57" i="2"/>
  <c r="J57" i="2" s="1"/>
  <c r="F57" i="2"/>
  <c r="E57" i="2"/>
  <c r="K57" i="2" s="1"/>
  <c r="D57" i="2"/>
  <c r="C57" i="2"/>
  <c r="B57" i="2"/>
  <c r="K56" i="2"/>
  <c r="J56" i="2"/>
  <c r="H56" i="2"/>
  <c r="G56" i="2"/>
  <c r="F56" i="2"/>
  <c r="E56" i="2"/>
  <c r="D56" i="2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H54" i="2"/>
  <c r="G54" i="2"/>
  <c r="J54" i="2" s="1"/>
  <c r="F54" i="2"/>
  <c r="E54" i="2"/>
  <c r="K54" i="2" s="1"/>
  <c r="D54" i="2"/>
  <c r="C54" i="2"/>
  <c r="B54" i="2"/>
  <c r="I53" i="2"/>
  <c r="H53" i="2"/>
  <c r="G53" i="2"/>
  <c r="J53" i="2" s="1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I49" i="2"/>
  <c r="H49" i="2"/>
  <c r="G49" i="2"/>
  <c r="J49" i="2" s="1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E46" i="2"/>
  <c r="K46" i="2" s="1"/>
  <c r="D46" i="2"/>
  <c r="C46" i="2"/>
  <c r="B46" i="2"/>
  <c r="I45" i="2"/>
  <c r="H45" i="2"/>
  <c r="G45" i="2"/>
  <c r="J45" i="2" s="1"/>
  <c r="F45" i="2"/>
  <c r="E45" i="2"/>
  <c r="D45" i="2"/>
  <c r="C45" i="2"/>
  <c r="B45" i="2"/>
  <c r="K44" i="2"/>
  <c r="J44" i="2"/>
  <c r="H44" i="2"/>
  <c r="G44" i="2"/>
  <c r="F44" i="2"/>
  <c r="E44" i="2"/>
  <c r="D44" i="2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H42" i="2"/>
  <c r="G42" i="2"/>
  <c r="J42" i="2" s="1"/>
  <c r="F42" i="2"/>
  <c r="E42" i="2"/>
  <c r="K42" i="2" s="1"/>
  <c r="D42" i="2"/>
  <c r="C42" i="2"/>
  <c r="B42" i="2"/>
  <c r="I41" i="2"/>
  <c r="H41" i="2"/>
  <c r="G41" i="2"/>
  <c r="J41" i="2" s="1"/>
  <c r="F41" i="2"/>
  <c r="E41" i="2"/>
  <c r="K41" i="2" s="1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E38" i="2"/>
  <c r="K38" i="2" s="1"/>
  <c r="D38" i="2"/>
  <c r="C38" i="2"/>
  <c r="B38" i="2"/>
  <c r="I37" i="2"/>
  <c r="H37" i="2"/>
  <c r="G37" i="2"/>
  <c r="J37" i="2" s="1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H34" i="2"/>
  <c r="G34" i="2"/>
  <c r="J34" i="2" s="1"/>
  <c r="F34" i="2"/>
  <c r="E34" i="2"/>
  <c r="K34" i="2" s="1"/>
  <c r="D34" i="2"/>
  <c r="C34" i="2"/>
  <c r="I34" i="2" s="1"/>
  <c r="B34" i="2"/>
  <c r="I33" i="2"/>
  <c r="H33" i="2"/>
  <c r="G33" i="2"/>
  <c r="J33" i="2" s="1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J30" i="2" s="1"/>
  <c r="F30" i="2"/>
  <c r="E30" i="2"/>
  <c r="K30" i="2" s="1"/>
  <c r="D30" i="2"/>
  <c r="C30" i="2"/>
  <c r="B30" i="2"/>
  <c r="I29" i="2"/>
  <c r="H29" i="2"/>
  <c r="G29" i="2"/>
  <c r="J29" i="2" s="1"/>
  <c r="F29" i="2"/>
  <c r="E29" i="2"/>
  <c r="D29" i="2"/>
  <c r="C29" i="2"/>
  <c r="B29" i="2"/>
  <c r="K28" i="2"/>
  <c r="J28" i="2"/>
  <c r="H28" i="2"/>
  <c r="G28" i="2"/>
  <c r="F28" i="2"/>
  <c r="E28" i="2"/>
  <c r="D28" i="2"/>
  <c r="C28" i="2"/>
  <c r="I28" i="2" s="1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E26" i="2"/>
  <c r="K26" i="2" s="1"/>
  <c r="D26" i="2"/>
  <c r="C26" i="2"/>
  <c r="B26" i="2"/>
  <c r="I25" i="2"/>
  <c r="H25" i="2"/>
  <c r="G25" i="2"/>
  <c r="J25" i="2" s="1"/>
  <c r="F25" i="2"/>
  <c r="E25" i="2"/>
  <c r="K25" i="2" s="1"/>
  <c r="D25" i="2"/>
  <c r="C25" i="2"/>
  <c r="B25" i="2"/>
  <c r="K24" i="2"/>
  <c r="J24" i="2"/>
  <c r="H24" i="2"/>
  <c r="G24" i="2"/>
  <c r="F24" i="2"/>
  <c r="E24" i="2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H22" i="2"/>
  <c r="G22" i="2"/>
  <c r="J22" i="2" s="1"/>
  <c r="F22" i="2"/>
  <c r="E22" i="2"/>
  <c r="K22" i="2" s="1"/>
  <c r="D22" i="2"/>
  <c r="C22" i="2"/>
  <c r="B22" i="2"/>
  <c r="I21" i="2"/>
  <c r="H21" i="2"/>
  <c r="G21" i="2"/>
  <c r="J21" i="2" s="1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E18" i="2"/>
  <c r="K18" i="2" s="1"/>
  <c r="D18" i="2"/>
  <c r="C18" i="2"/>
  <c r="I18" i="2" s="1"/>
  <c r="B18" i="2"/>
  <c r="I17" i="2"/>
  <c r="H17" i="2"/>
  <c r="G17" i="2"/>
  <c r="J17" i="2" s="1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F6" i="2" s="1"/>
  <c r="E14" i="2"/>
  <c r="K14" i="2" s="1"/>
  <c r="D14" i="2"/>
  <c r="C14" i="2"/>
  <c r="B14" i="2"/>
  <c r="I13" i="2"/>
  <c r="H13" i="2"/>
  <c r="G13" i="2"/>
  <c r="J13" i="2" s="1"/>
  <c r="F13" i="2"/>
  <c r="E13" i="2"/>
  <c r="D13" i="2"/>
  <c r="C13" i="2"/>
  <c r="B13" i="2"/>
  <c r="K12" i="2"/>
  <c r="J12" i="2"/>
  <c r="H12" i="2"/>
  <c r="G12" i="2"/>
  <c r="F12" i="2"/>
  <c r="E12" i="2"/>
  <c r="D12" i="2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H10" i="2"/>
  <c r="G10" i="2"/>
  <c r="J10" i="2" s="1"/>
  <c r="F10" i="2"/>
  <c r="E10" i="2"/>
  <c r="K10" i="2" s="1"/>
  <c r="D10" i="2"/>
  <c r="C10" i="2"/>
  <c r="B10" i="2"/>
  <c r="I9" i="2"/>
  <c r="H9" i="2"/>
  <c r="G9" i="2"/>
  <c r="J9" i="2" s="1"/>
  <c r="F9" i="2"/>
  <c r="E9" i="2"/>
  <c r="K9" i="2" s="1"/>
  <c r="D9" i="2"/>
  <c r="C9" i="2"/>
  <c r="B9" i="2"/>
  <c r="K8" i="2"/>
  <c r="J8" i="2"/>
  <c r="H8" i="2"/>
  <c r="G8" i="2"/>
  <c r="F8" i="2"/>
  <c r="E8" i="2"/>
  <c r="D8" i="2"/>
  <c r="C8" i="2"/>
  <c r="I8" i="2" s="1"/>
  <c r="B8" i="2"/>
  <c r="K7" i="2"/>
  <c r="H7" i="2"/>
  <c r="G7" i="2"/>
  <c r="F7" i="2"/>
  <c r="E7" i="2"/>
  <c r="D7" i="2"/>
  <c r="C7" i="2"/>
  <c r="B7" i="2"/>
  <c r="F4" i="2"/>
  <c r="C4" i="2"/>
  <c r="I2" i="2"/>
  <c r="G2" i="2"/>
  <c r="I7" i="2" l="1"/>
  <c r="C6" i="2"/>
  <c r="I6" i="2" s="1"/>
  <c r="E6" i="2"/>
  <c r="G6" i="2"/>
  <c r="K17" i="2"/>
  <c r="I26" i="2"/>
  <c r="K49" i="2"/>
  <c r="I58" i="2"/>
  <c r="K81" i="2"/>
  <c r="I90" i="2"/>
  <c r="K113" i="2"/>
  <c r="J121" i="2"/>
  <c r="J161" i="2"/>
  <c r="H6" i="2"/>
  <c r="K21" i="2"/>
  <c r="I30" i="2"/>
  <c r="K53" i="2"/>
  <c r="I62" i="2"/>
  <c r="K85" i="2"/>
  <c r="I94" i="2"/>
  <c r="J229" i="2"/>
  <c r="J7" i="2"/>
  <c r="D6" i="2"/>
  <c r="J6" i="2" s="1"/>
  <c r="K29" i="2"/>
  <c r="K61" i="2"/>
  <c r="K93" i="2"/>
  <c r="I10" i="2"/>
  <c r="K33" i="2"/>
  <c r="K65" i="2"/>
  <c r="I38" i="2"/>
  <c r="I70" i="2"/>
  <c r="I102" i="2"/>
  <c r="I42" i="2"/>
  <c r="I74" i="2"/>
  <c r="I14" i="2"/>
  <c r="K37" i="2"/>
  <c r="I46" i="2"/>
  <c r="K69" i="2"/>
  <c r="I78" i="2"/>
  <c r="K101" i="2"/>
  <c r="I110" i="2"/>
  <c r="I164" i="2"/>
  <c r="K13" i="2"/>
  <c r="I22" i="2"/>
  <c r="K45" i="2"/>
  <c r="I54" i="2"/>
  <c r="K77" i="2"/>
  <c r="I86" i="2"/>
  <c r="K109" i="2"/>
  <c r="K126" i="2"/>
  <c r="J127" i="2"/>
  <c r="K134" i="2"/>
  <c r="J135" i="2"/>
  <c r="K142" i="2"/>
  <c r="K143" i="2"/>
  <c r="I179" i="2"/>
  <c r="I195" i="2"/>
  <c r="I219" i="2"/>
  <c r="K226" i="2"/>
  <c r="I28" i="3"/>
  <c r="J58" i="3"/>
  <c r="I60" i="3"/>
  <c r="J90" i="3"/>
  <c r="I92" i="3"/>
  <c r="J122" i="3"/>
  <c r="I124" i="3"/>
  <c r="I147" i="2"/>
  <c r="I163" i="2"/>
  <c r="I187" i="2"/>
  <c r="J195" i="2"/>
  <c r="J207" i="2"/>
  <c r="I212" i="2"/>
  <c r="J42" i="3"/>
  <c r="I69" i="3"/>
  <c r="I101" i="3"/>
  <c r="I133" i="3"/>
  <c r="I115" i="2"/>
  <c r="I131" i="2"/>
  <c r="I155" i="2"/>
  <c r="J163" i="2"/>
  <c r="K170" i="2"/>
  <c r="J171" i="2"/>
  <c r="K186" i="2"/>
  <c r="J187" i="2"/>
  <c r="K194" i="2"/>
  <c r="K206" i="2"/>
  <c r="K207" i="2"/>
  <c r="I211" i="2"/>
  <c r="J231" i="2"/>
  <c r="I8" i="3"/>
  <c r="J18" i="3"/>
  <c r="I44" i="3"/>
  <c r="J66" i="3"/>
  <c r="I68" i="3"/>
  <c r="J98" i="3"/>
  <c r="I100" i="3"/>
  <c r="J130" i="3"/>
  <c r="I132" i="3"/>
  <c r="I142" i="3"/>
  <c r="K191" i="3"/>
  <c r="K15" i="3"/>
  <c r="J16" i="3"/>
  <c r="K23" i="3"/>
  <c r="J24" i="3"/>
  <c r="K31" i="3"/>
  <c r="J32" i="3"/>
  <c r="K39" i="3"/>
  <c r="J40" i="3"/>
  <c r="K47" i="3"/>
  <c r="J48" i="3"/>
  <c r="K55" i="3"/>
  <c r="J56" i="3"/>
  <c r="K63" i="3"/>
  <c r="J64" i="3"/>
  <c r="K71" i="3"/>
  <c r="J72" i="3"/>
  <c r="K79" i="3"/>
  <c r="J80" i="3"/>
  <c r="K87" i="3"/>
  <c r="J88" i="3"/>
  <c r="K95" i="3"/>
  <c r="J96" i="3"/>
  <c r="K103" i="3"/>
  <c r="J104" i="3"/>
  <c r="K111" i="3"/>
  <c r="J112" i="3"/>
  <c r="K119" i="3"/>
  <c r="J120" i="3"/>
  <c r="K127" i="3"/>
  <c r="J128" i="3"/>
  <c r="K135" i="3"/>
  <c r="J136" i="3"/>
  <c r="J148" i="3"/>
  <c r="I166" i="3"/>
  <c r="I168" i="3"/>
  <c r="J147" i="3"/>
  <c r="K159" i="3"/>
  <c r="K165" i="3"/>
  <c r="I170" i="3"/>
  <c r="K185" i="3"/>
  <c r="J192" i="3"/>
  <c r="K205" i="3"/>
  <c r="J212" i="3"/>
  <c r="K114" i="2"/>
  <c r="J115" i="2"/>
  <c r="I135" i="2"/>
  <c r="K146" i="2"/>
  <c r="J147" i="2"/>
  <c r="I167" i="2"/>
  <c r="K178" i="2"/>
  <c r="J179" i="2"/>
  <c r="I199" i="2"/>
  <c r="K210" i="2"/>
  <c r="J211" i="2"/>
  <c r="I231" i="2"/>
  <c r="J211" i="3"/>
  <c r="I218" i="3"/>
  <c r="K143" i="3"/>
  <c r="I152" i="3"/>
  <c r="J163" i="3"/>
  <c r="K175" i="3"/>
  <c r="I184" i="3"/>
  <c r="J195" i="3"/>
  <c r="K207" i="3"/>
  <c r="I216" i="3"/>
  <c r="I227" i="3"/>
  <c r="J238" i="3"/>
  <c r="I251" i="3"/>
  <c r="I259" i="3"/>
  <c r="J276" i="3"/>
  <c r="I290" i="3"/>
  <c r="I140" i="3"/>
  <c r="J151" i="3"/>
  <c r="K163" i="3"/>
  <c r="I172" i="3"/>
  <c r="J183" i="3"/>
  <c r="K195" i="3"/>
  <c r="I204" i="3"/>
  <c r="J215" i="3"/>
  <c r="I226" i="3"/>
  <c r="J244" i="3"/>
  <c r="I258" i="3"/>
  <c r="K269" i="3"/>
  <c r="K183" i="3"/>
  <c r="I192" i="3"/>
  <c r="J203" i="3"/>
  <c r="K215" i="3"/>
  <c r="K237" i="3"/>
  <c r="K282" i="3"/>
  <c r="J288" i="3"/>
  <c r="I148" i="3"/>
  <c r="J159" i="3"/>
  <c r="K171" i="3"/>
  <c r="I180" i="3"/>
  <c r="J191" i="3"/>
  <c r="K203" i="3"/>
  <c r="I212" i="3"/>
  <c r="J224" i="3"/>
  <c r="K250" i="3"/>
  <c r="J256" i="3"/>
  <c r="J222" i="3"/>
  <c r="I242" i="3"/>
  <c r="K253" i="3"/>
  <c r="J254" i="3"/>
  <c r="I274" i="3"/>
  <c r="K285" i="3"/>
  <c r="J286" i="3"/>
  <c r="K298" i="3"/>
  <c r="I303" i="3"/>
  <c r="J311" i="3"/>
  <c r="J312" i="3"/>
  <c r="I230" i="3"/>
  <c r="K241" i="3"/>
  <c r="J242" i="3"/>
  <c r="I262" i="3"/>
  <c r="K273" i="3"/>
  <c r="J274" i="3"/>
  <c r="I294" i="3"/>
  <c r="I302" i="3"/>
  <c r="K311" i="3"/>
  <c r="K312" i="3"/>
  <c r="I358" i="3"/>
  <c r="K385" i="3"/>
  <c r="K433" i="3"/>
  <c r="I454" i="3"/>
  <c r="K229" i="3"/>
  <c r="J230" i="3"/>
  <c r="I250" i="3"/>
  <c r="K261" i="3"/>
  <c r="J262" i="3"/>
  <c r="I282" i="3"/>
  <c r="K293" i="3"/>
  <c r="J294" i="3"/>
  <c r="K301" i="3"/>
  <c r="J302" i="3"/>
  <c r="I318" i="3"/>
  <c r="I238" i="3"/>
  <c r="K249" i="3"/>
  <c r="J250" i="3"/>
  <c r="I270" i="3"/>
  <c r="K281" i="3"/>
  <c r="J282" i="3"/>
  <c r="K302" i="3"/>
  <c r="I308" i="3"/>
  <c r="J318" i="3"/>
  <c r="K337" i="3"/>
  <c r="I374" i="3"/>
  <c r="K401" i="3"/>
  <c r="I422" i="3"/>
  <c r="I316" i="3"/>
  <c r="K331" i="3"/>
  <c r="I334" i="3"/>
  <c r="K345" i="3"/>
  <c r="I350" i="3"/>
  <c r="K361" i="3"/>
  <c r="I366" i="3"/>
  <c r="K377" i="3"/>
  <c r="I382" i="3"/>
  <c r="K393" i="3"/>
  <c r="I398" i="3"/>
  <c r="K409" i="3"/>
  <c r="I414" i="3"/>
  <c r="K425" i="3"/>
  <c r="I430" i="3"/>
  <c r="K441" i="3"/>
  <c r="I446" i="3"/>
  <c r="K457" i="3"/>
  <c r="K461" i="3"/>
  <c r="K465" i="3"/>
  <c r="K469" i="3"/>
  <c r="K315" i="3"/>
  <c r="K321" i="3"/>
  <c r="I324" i="3"/>
  <c r="J334" i="3"/>
  <c r="J350" i="3"/>
  <c r="J366" i="3"/>
  <c r="J382" i="3"/>
  <c r="J398" i="3"/>
  <c r="J414" i="3"/>
  <c r="J430" i="3"/>
  <c r="J446" i="3"/>
  <c r="I312" i="3"/>
  <c r="K323" i="3"/>
  <c r="I326" i="3"/>
  <c r="K333" i="3"/>
  <c r="I338" i="3"/>
  <c r="K349" i="3"/>
  <c r="I354" i="3"/>
  <c r="K365" i="3"/>
  <c r="I370" i="3"/>
  <c r="K381" i="3"/>
  <c r="I386" i="3"/>
  <c r="K397" i="3"/>
  <c r="I402" i="3"/>
  <c r="K413" i="3"/>
  <c r="I418" i="3"/>
  <c r="K429" i="3"/>
  <c r="I434" i="3"/>
  <c r="K445" i="3"/>
  <c r="I450" i="3"/>
  <c r="J338" i="3"/>
  <c r="J354" i="3"/>
  <c r="J370" i="3"/>
  <c r="J386" i="3"/>
  <c r="J402" i="3"/>
  <c r="J418" i="3"/>
  <c r="J434" i="3"/>
  <c r="J450" i="3"/>
  <c r="K6" i="2" l="1"/>
</calcChain>
</file>

<file path=xl/sharedStrings.xml><?xml version="1.0" encoding="utf-8"?>
<sst xmlns="http://schemas.openxmlformats.org/spreadsheetml/2006/main" count="210" uniqueCount="173">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</sst>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L3" sqref="L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43556</v>
      </c>
      <c r="F7" s="3" t="s">
        <v>3</v>
      </c>
      <c r="G7" s="5">
        <v>43585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N24" sqref="N24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04/01/2019 - 04/30/2019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04/01/2018 - 04/30/2018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2166003234.4699998</v>
      </c>
      <c r="D6" s="43">
        <f t="shared" si="0"/>
        <v>473372538.06999999</v>
      </c>
      <c r="E6" s="44">
        <f t="shared" si="0"/>
        <v>19554763.666666664</v>
      </c>
      <c r="F6" s="42">
        <f t="shared" si="0"/>
        <v>1941031532.8799999</v>
      </c>
      <c r="G6" s="43">
        <f t="shared" si="0"/>
        <v>452446211.26999998</v>
      </c>
      <c r="H6" s="44">
        <f t="shared" si="0"/>
        <v>16621517.83333334</v>
      </c>
      <c r="I6" s="20">
        <f t="shared" ref="I6:I69" si="1">IFERROR((C6-F6)/F6,"")</f>
        <v>0.11590316683634645</v>
      </c>
      <c r="J6" s="20">
        <f t="shared" ref="J6:J69" si="2">IFERROR((D6-G6)/G6,"")</f>
        <v>4.6251524001627901E-2</v>
      </c>
      <c r="K6" s="20">
        <f t="shared" ref="K6:K69" si="3">IFERROR((E6-H6)/H6,"")</f>
        <v>0.17647280246879118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65467760.960000001</v>
      </c>
      <c r="D7" s="50">
        <f>IF('County Data'!E2&gt;9,'County Data'!D2,"*")</f>
        <v>12674465.35</v>
      </c>
      <c r="E7" s="51">
        <f>IF('County Data'!G2&gt;9,'County Data'!F2,"*")</f>
        <v>745290.66666666605</v>
      </c>
      <c r="F7" s="50">
        <f>IF('County Data'!I2&gt;9,'County Data'!H2,"*")</f>
        <v>66889412.850000001</v>
      </c>
      <c r="G7" s="50">
        <f>IF('County Data'!K2&gt;9,'County Data'!J2,"*")</f>
        <v>11993483.560000001</v>
      </c>
      <c r="H7" s="51">
        <f>IF('County Data'!M2&gt;9,'County Data'!L2,"*")</f>
        <v>420537.50000000006</v>
      </c>
      <c r="I7" s="22">
        <f t="shared" si="1"/>
        <v>-2.1253765423058287E-2</v>
      </c>
      <c r="J7" s="22">
        <f t="shared" si="2"/>
        <v>5.6779315750360611E-2</v>
      </c>
      <c r="K7" s="22">
        <f t="shared" si="3"/>
        <v>0.77223355031754826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85412918.269999996</v>
      </c>
      <c r="D8" s="50">
        <f>IF('County Data'!E3&gt;9,'County Data'!D3,"*")</f>
        <v>21120217.239999998</v>
      </c>
      <c r="E8" s="51">
        <f>IF('County Data'!G3&gt;9,'County Data'!F3,"*")</f>
        <v>676217.83333333337</v>
      </c>
      <c r="F8" s="50">
        <f>IF('County Data'!I3&gt;9,'County Data'!H3,"*")</f>
        <v>77139860.450000003</v>
      </c>
      <c r="G8" s="50">
        <f>IF('County Data'!K3&gt;9,'County Data'!J3,"*")</f>
        <v>20057553.890000001</v>
      </c>
      <c r="H8" s="51">
        <f>IF('County Data'!M3&gt;9,'County Data'!L3,"*")</f>
        <v>430413.00000000006</v>
      </c>
      <c r="I8" s="22">
        <f t="shared" si="1"/>
        <v>0.10724750824980255</v>
      </c>
      <c r="J8" s="22">
        <f t="shared" si="2"/>
        <v>5.2980705215993698E-2</v>
      </c>
      <c r="K8" s="22">
        <f t="shared" si="3"/>
        <v>0.57109063465400278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41938167.450000003</v>
      </c>
      <c r="D9" s="46">
        <f>IF('County Data'!E4&gt;9,'County Data'!D4,"*")</f>
        <v>11048537.59</v>
      </c>
      <c r="E9" s="47">
        <f>IF('County Data'!G4&gt;9,'County Data'!F4,"*")</f>
        <v>214645.66666666663</v>
      </c>
      <c r="F9" s="48">
        <f>IF('County Data'!I4&gt;9,'County Data'!H4,"*")</f>
        <v>37553303.93</v>
      </c>
      <c r="G9" s="46">
        <f>IF('County Data'!K4&gt;9,'County Data'!J4,"*")</f>
        <v>10693625.74</v>
      </c>
      <c r="H9" s="47">
        <f>IF('County Data'!M4&gt;9,'County Data'!L4,"*")</f>
        <v>320256.6666666668</v>
      </c>
      <c r="I9" s="9">
        <f t="shared" si="1"/>
        <v>0.11676372146039304</v>
      </c>
      <c r="J9" s="9">
        <f t="shared" si="2"/>
        <v>3.3189103362055723E-2</v>
      </c>
      <c r="K9" s="9">
        <f t="shared" si="3"/>
        <v>-0.32976987208176817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484067967.42000002</v>
      </c>
      <c r="D10" s="50">
        <f>IF('County Data'!E5&gt;9,'County Data'!D5,"*")</f>
        <v>125310598.20999999</v>
      </c>
      <c r="E10" s="51">
        <f>IF('County Data'!G5&gt;9,'County Data'!F5,"*")</f>
        <v>4653534.833333333</v>
      </c>
      <c r="F10" s="50">
        <f>IF('County Data'!I5&gt;9,'County Data'!H5,"*")</f>
        <v>485219793.31</v>
      </c>
      <c r="G10" s="50">
        <f>IF('County Data'!K5&gt;9,'County Data'!J5,"*")</f>
        <v>121060904.17</v>
      </c>
      <c r="H10" s="51">
        <f>IF('County Data'!M5&gt;9,'County Data'!L5,"*")</f>
        <v>5709424.3333333349</v>
      </c>
      <c r="I10" s="22">
        <f t="shared" si="1"/>
        <v>-2.3738229682318435E-3</v>
      </c>
      <c r="J10" s="22">
        <f t="shared" si="2"/>
        <v>3.51037692072112E-2</v>
      </c>
      <c r="K10" s="22">
        <f t="shared" si="3"/>
        <v>-0.18493799695976382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1002239.43</v>
      </c>
      <c r="D11" s="46">
        <f>IF('County Data'!E6&gt;9,'County Data'!D6,"*")</f>
        <v>469714.27</v>
      </c>
      <c r="E11" s="47" t="str">
        <f>IF('County Data'!G6&gt;9,'County Data'!F6,"*")</f>
        <v>*</v>
      </c>
      <c r="F11" s="48">
        <f>IF('County Data'!I6&gt;9,'County Data'!H6,"*")</f>
        <v>790074.53</v>
      </c>
      <c r="G11" s="46">
        <f>IF('County Data'!K6&gt;9,'County Data'!J6,"*")</f>
        <v>371948.95</v>
      </c>
      <c r="H11" s="47" t="str">
        <f>IF('County Data'!M6&gt;9,'County Data'!L6,"*")</f>
        <v>*</v>
      </c>
      <c r="I11" s="9">
        <f t="shared" si="1"/>
        <v>0.26853783022216904</v>
      </c>
      <c r="J11" s="9">
        <f t="shared" si="2"/>
        <v>0.26284607067717225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110901820.48999999</v>
      </c>
      <c r="D12" s="50">
        <f>IF('County Data'!E7&gt;9,'County Data'!D7,"*")</f>
        <v>16721248.57</v>
      </c>
      <c r="E12" s="51">
        <f>IF('County Data'!G7&gt;9,'County Data'!F7,"*")</f>
        <v>571929.66666666686</v>
      </c>
      <c r="F12" s="50">
        <f>IF('County Data'!I7&gt;9,'County Data'!H7,"*")</f>
        <v>102886801.75</v>
      </c>
      <c r="G12" s="50">
        <f>IF('County Data'!K7&gt;9,'County Data'!J7,"*")</f>
        <v>15426953.93</v>
      </c>
      <c r="H12" s="51">
        <f>IF('County Data'!M7&gt;9,'County Data'!L7,"*")</f>
        <v>509380.66666666622</v>
      </c>
      <c r="I12" s="22">
        <f t="shared" si="1"/>
        <v>7.7901330429876972E-2</v>
      </c>
      <c r="J12" s="22">
        <f t="shared" si="2"/>
        <v>8.3898263122640995E-2</v>
      </c>
      <c r="K12" s="22">
        <f t="shared" si="3"/>
        <v>0.12279421676781482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3446679.99</v>
      </c>
      <c r="D13" s="46">
        <f>IF('County Data'!E8&gt;9,'County Data'!D8,"*")</f>
        <v>876122.31</v>
      </c>
      <c r="E13" s="47" t="str">
        <f>IF('County Data'!G8&gt;9,'County Data'!F8,"*")</f>
        <v>*</v>
      </c>
      <c r="F13" s="48">
        <f>IF('County Data'!I8&gt;9,'County Data'!H8,"*")</f>
        <v>2833337.4</v>
      </c>
      <c r="G13" s="46">
        <f>IF('County Data'!K8&gt;9,'County Data'!J8,"*")</f>
        <v>816396.79</v>
      </c>
      <c r="H13" s="47" t="str">
        <f>IF('County Data'!M8&gt;9,'County Data'!L8,"*")</f>
        <v>*</v>
      </c>
      <c r="I13" s="9">
        <f t="shared" si="1"/>
        <v>0.21647354459091259</v>
      </c>
      <c r="J13" s="9">
        <f t="shared" si="2"/>
        <v>7.3157465501548599E-2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44782947.979999997</v>
      </c>
      <c r="D14" s="50">
        <f>IF('County Data'!E9&gt;9,'County Data'!D9,"*")</f>
        <v>15188348.65</v>
      </c>
      <c r="E14" s="51">
        <f>IF('County Data'!G9&gt;9,'County Data'!F9,"*")</f>
        <v>639796.83333333372</v>
      </c>
      <c r="F14" s="50">
        <f>IF('County Data'!I9&gt;9,'County Data'!H9,"*")</f>
        <v>49360197.979999997</v>
      </c>
      <c r="G14" s="50">
        <f>IF('County Data'!K9&gt;9,'County Data'!J9,"*")</f>
        <v>14959518.359999999</v>
      </c>
      <c r="H14" s="51">
        <f>IF('County Data'!M9&gt;9,'County Data'!L9,"*")</f>
        <v>692018.83333333326</v>
      </c>
      <c r="I14" s="22">
        <f t="shared" si="1"/>
        <v>-9.2731597264958956E-2</v>
      </c>
      <c r="J14" s="22">
        <f t="shared" si="2"/>
        <v>1.529663485770146E-2</v>
      </c>
      <c r="K14" s="22">
        <f t="shared" si="3"/>
        <v>-7.5463264125999754E-2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20594171.829999998</v>
      </c>
      <c r="D15" s="56">
        <f>IF('County Data'!E10&gt;9,'County Data'!D10,"*")</f>
        <v>4588626.99</v>
      </c>
      <c r="E15" s="55">
        <f>IF('County Data'!G10&gt;9,'County Data'!F10,"*")</f>
        <v>184689.66666666674</v>
      </c>
      <c r="F15" s="56">
        <f>IF('County Data'!I10&gt;9,'County Data'!H10,"*")</f>
        <v>20470160.890000001</v>
      </c>
      <c r="G15" s="56">
        <f>IF('County Data'!K10&gt;9,'County Data'!J10,"*")</f>
        <v>4741344.45</v>
      </c>
      <c r="H15" s="55">
        <f>IF('County Data'!M10&gt;9,'County Data'!L10,"*")</f>
        <v>139499.66666666666</v>
      </c>
      <c r="I15" s="23">
        <f t="shared" si="1"/>
        <v>6.0581321596050054E-3</v>
      </c>
      <c r="J15" s="23">
        <f t="shared" si="2"/>
        <v>-3.2209737472247972E-2</v>
      </c>
      <c r="K15" s="23">
        <f t="shared" si="3"/>
        <v>0.3239434263881163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61320945.960000001</v>
      </c>
      <c r="D16" s="50">
        <f>IF('County Data'!E11&gt;9,'County Data'!D11,"*")</f>
        <v>13140716.52</v>
      </c>
      <c r="E16" s="51">
        <f>IF('County Data'!G11&gt;9,'County Data'!F11,"*")</f>
        <v>585563.99999999965</v>
      </c>
      <c r="F16" s="50">
        <f>IF('County Data'!I11&gt;9,'County Data'!H11,"*")</f>
        <v>58669037.049999997</v>
      </c>
      <c r="G16" s="50">
        <f>IF('County Data'!K11&gt;9,'County Data'!J11,"*")</f>
        <v>13075428.789999999</v>
      </c>
      <c r="H16" s="51">
        <f>IF('County Data'!M11&gt;9,'County Data'!L11,"*")</f>
        <v>435292.66666666709</v>
      </c>
      <c r="I16" s="22">
        <f t="shared" si="1"/>
        <v>4.5201166464347207E-2</v>
      </c>
      <c r="J16" s="22">
        <f t="shared" si="2"/>
        <v>4.9931616812392467E-3</v>
      </c>
      <c r="K16" s="22">
        <f t="shared" si="3"/>
        <v>0.34521907865818802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805366727.89999998</v>
      </c>
      <c r="D17" s="46">
        <f>IF('County Data'!E12&gt;9,'County Data'!D12,"*")</f>
        <v>150536819.74000001</v>
      </c>
      <c r="E17" s="47">
        <f>IF('County Data'!G12&gt;9,'County Data'!F12,"*")</f>
        <v>6823191.666666666</v>
      </c>
      <c r="F17" s="48">
        <f>IF('County Data'!I12&gt;9,'County Data'!H12,"*")</f>
        <v>623860587.52999997</v>
      </c>
      <c r="G17" s="46">
        <f>IF('County Data'!K12&gt;9,'County Data'!J12,"*")</f>
        <v>137111411</v>
      </c>
      <c r="H17" s="47">
        <f>IF('County Data'!M12&gt;9,'County Data'!L12,"*")</f>
        <v>3763152.1666666674</v>
      </c>
      <c r="I17" s="9">
        <f t="shared" si="1"/>
        <v>0.29094022606656783</v>
      </c>
      <c r="J17" s="9">
        <f t="shared" si="2"/>
        <v>9.7916057037732693E-2</v>
      </c>
      <c r="K17" s="9">
        <f t="shared" si="3"/>
        <v>0.8131585873952385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102305840.88</v>
      </c>
      <c r="D18" s="50">
        <f>IF('County Data'!E13&gt;9,'County Data'!D13,"*")</f>
        <v>33901346.140000001</v>
      </c>
      <c r="E18" s="51">
        <f>IF('County Data'!G13&gt;9,'County Data'!F13,"*")</f>
        <v>1802379</v>
      </c>
      <c r="F18" s="50">
        <f>IF('County Data'!I13&gt;9,'County Data'!H13,"*")</f>
        <v>95808614.090000004</v>
      </c>
      <c r="G18" s="50">
        <f>IF('County Data'!K13&gt;9,'County Data'!J13,"*")</f>
        <v>32113337.34</v>
      </c>
      <c r="H18" s="51">
        <f>IF('County Data'!M13&gt;9,'County Data'!L13,"*")</f>
        <v>1291964.8333333337</v>
      </c>
      <c r="I18" s="22">
        <f t="shared" si="1"/>
        <v>6.7814641216881327E-2</v>
      </c>
      <c r="J18" s="22">
        <f t="shared" si="2"/>
        <v>5.5678074846891662E-2</v>
      </c>
      <c r="K18" s="22">
        <f t="shared" si="3"/>
        <v>0.3950681578149246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193096162.09999999</v>
      </c>
      <c r="D19" s="46">
        <f>IF('County Data'!E14&gt;9,'County Data'!D14,"*")</f>
        <v>31404811.59</v>
      </c>
      <c r="E19" s="47">
        <f>IF('County Data'!G14&gt;9,'County Data'!F14,"*")</f>
        <v>1178845.1666666667</v>
      </c>
      <c r="F19" s="48">
        <f>IF('County Data'!I14&gt;9,'County Data'!H14,"*")</f>
        <v>179309121.49000001</v>
      </c>
      <c r="G19" s="46">
        <f>IF('County Data'!K14&gt;9,'County Data'!J14,"*")</f>
        <v>29912620.690000001</v>
      </c>
      <c r="H19" s="47">
        <f>IF('County Data'!M14&gt;9,'County Data'!L14,"*")</f>
        <v>1011606.6666666674</v>
      </c>
      <c r="I19" s="9">
        <f t="shared" si="1"/>
        <v>7.6889789517868345E-2</v>
      </c>
      <c r="J19" s="9">
        <f t="shared" si="2"/>
        <v>4.9884993878147509E-2</v>
      </c>
      <c r="K19" s="9">
        <f t="shared" si="3"/>
        <v>0.16531968947087389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69767519.140000001</v>
      </c>
      <c r="D20" s="50">
        <f>IF('County Data'!E15&gt;9,'County Data'!D15,"*")</f>
        <v>17642600.329999998</v>
      </c>
      <c r="E20" s="51">
        <f>IF('County Data'!G15&gt;9,'County Data'!F15,"*")</f>
        <v>761015.83333333337</v>
      </c>
      <c r="F20" s="50">
        <f>IF('County Data'!I15&gt;9,'County Data'!H15,"*")</f>
        <v>66548239.670000002</v>
      </c>
      <c r="G20" s="50">
        <f>IF('County Data'!K15&gt;9,'County Data'!J15,"*")</f>
        <v>19155497.82</v>
      </c>
      <c r="H20" s="51">
        <f>IF('County Data'!M15&gt;9,'County Data'!L15,"*")</f>
        <v>1103969.3333333333</v>
      </c>
      <c r="I20" s="22">
        <f t="shared" si="1"/>
        <v>4.8375125863039957E-2</v>
      </c>
      <c r="J20" s="22">
        <f t="shared" si="2"/>
        <v>-7.8979805391452995E-2</v>
      </c>
      <c r="K20" s="22">
        <f t="shared" si="3"/>
        <v>-0.31065491553509328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76531364.670000002</v>
      </c>
      <c r="D21" s="46">
        <f>IF('County Data'!E16&gt;9,'County Data'!D16,"*")</f>
        <v>18748364.57</v>
      </c>
      <c r="E21" s="47">
        <f>IF('County Data'!G16&gt;9,'County Data'!F16,"*")</f>
        <v>717662.83333333337</v>
      </c>
      <c r="F21" s="48">
        <f>IF('County Data'!I16&gt;9,'County Data'!H16,"*")</f>
        <v>73692989.959999993</v>
      </c>
      <c r="G21" s="46">
        <f>IF('County Data'!K16&gt;9,'County Data'!J16,"*")</f>
        <v>20956185.789999999</v>
      </c>
      <c r="H21" s="47">
        <f>IF('County Data'!M16&gt;9,'County Data'!L16,"*")</f>
        <v>794001.50000000023</v>
      </c>
      <c r="I21" s="9">
        <f t="shared" si="1"/>
        <v>3.8516210450148067E-2</v>
      </c>
      <c r="J21" s="9">
        <f t="shared" si="2"/>
        <v>-0.10535415376273007</v>
      </c>
      <c r="K21" s="9">
        <f t="shared" si="3"/>
        <v>-9.6144234824073804E-2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M3" sqref="M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04/01/2019 - 04/30/2019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04/01/2018 - 04/30/2018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1529507.66</v>
      </c>
      <c r="D6" s="43">
        <f>IF('Town Data'!E2&gt;9,'Town Data'!D2,"*")</f>
        <v>322188.7</v>
      </c>
      <c r="E6" s="44" t="str">
        <f>IF('Town Data'!G2&gt;9,'Town Data'!F2,"*")</f>
        <v>*</v>
      </c>
      <c r="F6" s="43">
        <f>IF('Town Data'!I2&gt;9,'Town Data'!H2,"*")</f>
        <v>1082806.68</v>
      </c>
      <c r="G6" s="43">
        <f>IF('Town Data'!K2&gt;9,'Town Data'!J2,"*")</f>
        <v>309332.43</v>
      </c>
      <c r="H6" s="44" t="str">
        <f>IF('Town Data'!M2&gt;9,'Town Data'!L2,"*")</f>
        <v>*</v>
      </c>
      <c r="I6" s="20">
        <f t="shared" ref="I6:I69" si="0">IFERROR((C6-F6)/F6,"")</f>
        <v>0.41253991894471875</v>
      </c>
      <c r="J6" s="20">
        <f t="shared" ref="J6:J69" si="1">IFERROR((D6-G6)/G6,"")</f>
        <v>4.156133904227248E-2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12907410.92</v>
      </c>
      <c r="D7" s="46">
        <f>IF('Town Data'!E3&gt;9,'Town Data'!D3,"*")</f>
        <v>387630.58</v>
      </c>
      <c r="E7" s="47" t="str">
        <f>IF('Town Data'!G3&gt;9,'Town Data'!F3,"*")</f>
        <v>*</v>
      </c>
      <c r="F7" s="48">
        <f>IF('Town Data'!I3&gt;9,'Town Data'!H3,"*")</f>
        <v>8441937.2799999993</v>
      </c>
      <c r="G7" s="46">
        <f>IF('Town Data'!K3&gt;9,'Town Data'!J3,"*")</f>
        <v>376753</v>
      </c>
      <c r="H7" s="47" t="str">
        <f>IF('Town Data'!M3&gt;9,'Town Data'!L3,"*")</f>
        <v>*</v>
      </c>
      <c r="I7" s="9">
        <f t="shared" si="0"/>
        <v>0.52896313866003997</v>
      </c>
      <c r="J7" s="9">
        <f t="shared" si="1"/>
        <v>2.887191342869205E-2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41348543.520000003</v>
      </c>
      <c r="D8" s="50">
        <f>IF('Town Data'!E4&gt;9,'Town Data'!D4,"*")</f>
        <v>9681681.3000000007</v>
      </c>
      <c r="E8" s="51">
        <f>IF('Town Data'!G4&gt;9,'Town Data'!F4,"*")</f>
        <v>316371.83333333337</v>
      </c>
      <c r="F8" s="50">
        <f>IF('Town Data'!I4&gt;9,'Town Data'!H4,"*")</f>
        <v>39748838.57</v>
      </c>
      <c r="G8" s="50">
        <f>IF('Town Data'!K4&gt;9,'Town Data'!J4,"*")</f>
        <v>9421988.4399999995</v>
      </c>
      <c r="H8" s="51">
        <f>IF('Town Data'!M4&gt;9,'Town Data'!L4,"*")</f>
        <v>234674.50000000038</v>
      </c>
      <c r="I8" s="22">
        <f t="shared" si="0"/>
        <v>4.0245325588138384E-2</v>
      </c>
      <c r="J8" s="22">
        <f t="shared" si="1"/>
        <v>2.7562426090176916E-2</v>
      </c>
      <c r="K8" s="22">
        <f t="shared" si="2"/>
        <v>0.34813042462360788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9388974.7100000009</v>
      </c>
      <c r="D9" s="46">
        <f>IF('Town Data'!E5&gt;9,'Town Data'!D5,"*")</f>
        <v>1068539.1100000001</v>
      </c>
      <c r="E9" s="47" t="str">
        <f>IF('Town Data'!G5&gt;9,'Town Data'!F5,"*")</f>
        <v>*</v>
      </c>
      <c r="F9" s="48">
        <f>IF('Town Data'!I5&gt;9,'Town Data'!H5,"*")</f>
        <v>10040397.890000001</v>
      </c>
      <c r="G9" s="46">
        <f>IF('Town Data'!K5&gt;9,'Town Data'!J5,"*")</f>
        <v>1057376.24</v>
      </c>
      <c r="H9" s="47" t="str">
        <f>IF('Town Data'!M5&gt;9,'Town Data'!L5,"*")</f>
        <v>*</v>
      </c>
      <c r="I9" s="9">
        <f t="shared" si="0"/>
        <v>-6.4880215618626211E-2</v>
      </c>
      <c r="J9" s="9">
        <f t="shared" si="1"/>
        <v>1.0557140947294326E-2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16459308.210000001</v>
      </c>
      <c r="D10" s="50">
        <f>IF('Town Data'!E6&gt;9,'Town Data'!D6,"*")</f>
        <v>1132691.44</v>
      </c>
      <c r="E10" s="51">
        <f>IF('Town Data'!G6&gt;9,'Town Data'!F6,"*")</f>
        <v>171989.66666666634</v>
      </c>
      <c r="F10" s="50">
        <f>IF('Town Data'!I6&gt;9,'Town Data'!H6,"*")</f>
        <v>15765847.51</v>
      </c>
      <c r="G10" s="50">
        <f>IF('Town Data'!K6&gt;9,'Town Data'!J6,"*")</f>
        <v>989969.09</v>
      </c>
      <c r="H10" s="51">
        <f>IF('Town Data'!M6&gt;9,'Town Data'!L6,"*")</f>
        <v>41094.5</v>
      </c>
      <c r="I10" s="22">
        <f t="shared" si="0"/>
        <v>4.3984993484184796E-2</v>
      </c>
      <c r="J10" s="22">
        <f t="shared" si="1"/>
        <v>0.1441684911596583</v>
      </c>
      <c r="K10" s="22">
        <f t="shared" si="2"/>
        <v>3.1852234889502569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42397231.280000001</v>
      </c>
      <c r="D11" s="46">
        <f>IF('Town Data'!E7&gt;9,'Town Data'!D7,"*")</f>
        <v>11687820.550000001</v>
      </c>
      <c r="E11" s="47">
        <f>IF('Town Data'!G7&gt;9,'Town Data'!F7,"*")</f>
        <v>277301.33333333337</v>
      </c>
      <c r="F11" s="48">
        <f>IF('Town Data'!I7&gt;9,'Town Data'!H7,"*")</f>
        <v>33529264.890000001</v>
      </c>
      <c r="G11" s="46">
        <f>IF('Town Data'!K7&gt;9,'Town Data'!J7,"*")</f>
        <v>11047962.869999999</v>
      </c>
      <c r="H11" s="47">
        <f>IF('Town Data'!M7&gt;9,'Town Data'!L7,"*")</f>
        <v>136211.00000000009</v>
      </c>
      <c r="I11" s="9">
        <f t="shared" si="0"/>
        <v>0.26448436668961522</v>
      </c>
      <c r="J11" s="9">
        <f t="shared" si="1"/>
        <v>5.7916349604821005E-2</v>
      </c>
      <c r="K11" s="9">
        <f t="shared" si="2"/>
        <v>1.0358218743958505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16192290.59</v>
      </c>
      <c r="D12" s="50">
        <f>IF('Town Data'!E8&gt;9,'Town Data'!D8,"*")</f>
        <v>5803692.1799999997</v>
      </c>
      <c r="E12" s="51">
        <f>IF('Town Data'!G8&gt;9,'Town Data'!F8,"*")</f>
        <v>83186.500000000029</v>
      </c>
      <c r="F12" s="50">
        <f>IF('Town Data'!I8&gt;9,'Town Data'!H8,"*")</f>
        <v>19927953.550000001</v>
      </c>
      <c r="G12" s="50">
        <f>IF('Town Data'!K8&gt;9,'Town Data'!J8,"*")</f>
        <v>5025569.57</v>
      </c>
      <c r="H12" s="51">
        <f>IF('Town Data'!M8&gt;9,'Town Data'!L8,"*")</f>
        <v>77650.666666666715</v>
      </c>
      <c r="I12" s="22">
        <f t="shared" si="0"/>
        <v>-0.18745843373365353</v>
      </c>
      <c r="J12" s="22">
        <f t="shared" si="1"/>
        <v>0.15483272078153706</v>
      </c>
      <c r="K12" s="22">
        <f t="shared" si="2"/>
        <v>7.1291510697482449E-2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3215840.54</v>
      </c>
      <c r="D13" s="46">
        <f>IF('Town Data'!E9&gt;9,'Town Data'!D9,"*")</f>
        <v>392556.64</v>
      </c>
      <c r="E13" s="47" t="str">
        <f>IF('Town Data'!G9&gt;9,'Town Data'!F9,"*")</f>
        <v>*</v>
      </c>
      <c r="F13" s="48">
        <f>IF('Town Data'!I9&gt;9,'Town Data'!H9,"*")</f>
        <v>3140446.43</v>
      </c>
      <c r="G13" s="46">
        <f>IF('Town Data'!K9&gt;9,'Town Data'!J9,"*")</f>
        <v>332307.18</v>
      </c>
      <c r="H13" s="47" t="str">
        <f>IF('Town Data'!M9&gt;9,'Town Data'!L9,"*")</f>
        <v>*</v>
      </c>
      <c r="I13" s="9">
        <f t="shared" si="0"/>
        <v>2.4007449794327448E-2</v>
      </c>
      <c r="J13" s="9">
        <f t="shared" si="1"/>
        <v>0.18130652488459631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6453905.2000000002</v>
      </c>
      <c r="D14" s="50">
        <f>IF('Town Data'!E10&gt;9,'Town Data'!D10,"*")</f>
        <v>1349949.7</v>
      </c>
      <c r="E14" s="51">
        <f>IF('Town Data'!G10&gt;9,'Town Data'!F10,"*")</f>
        <v>103401.66666666673</v>
      </c>
      <c r="F14" s="50">
        <f>IF('Town Data'!I10&gt;9,'Town Data'!H10,"*")</f>
        <v>6147959.9900000002</v>
      </c>
      <c r="G14" s="50">
        <f>IF('Town Data'!K10&gt;9,'Town Data'!J10,"*")</f>
        <v>1224713.7</v>
      </c>
      <c r="H14" s="51">
        <f>IF('Town Data'!M10&gt;9,'Town Data'!L10,"*")</f>
        <v>81210.666666666642</v>
      </c>
      <c r="I14" s="22">
        <f t="shared" si="0"/>
        <v>4.9763695680784668E-2</v>
      </c>
      <c r="J14" s="22">
        <f t="shared" si="1"/>
        <v>0.1022573683955687</v>
      </c>
      <c r="K14" s="22">
        <f t="shared" si="2"/>
        <v>0.27325228213042735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6451387.6600000001</v>
      </c>
      <c r="D15" s="46">
        <f>IF('Town Data'!E11&gt;9,'Town Data'!D11,"*")</f>
        <v>836588.63</v>
      </c>
      <c r="E15" s="47" t="str">
        <f>IF('Town Data'!G11&gt;9,'Town Data'!F11,"*")</f>
        <v>*</v>
      </c>
      <c r="F15" s="48">
        <f>IF('Town Data'!I11&gt;9,'Town Data'!H11,"*")</f>
        <v>5667624.9000000004</v>
      </c>
      <c r="G15" s="46">
        <f>IF('Town Data'!K11&gt;9,'Town Data'!J11,"*")</f>
        <v>914605.85</v>
      </c>
      <c r="H15" s="47" t="str">
        <f>IF('Town Data'!M11&gt;9,'Town Data'!L11,"*")</f>
        <v>*</v>
      </c>
      <c r="I15" s="9">
        <f t="shared" si="0"/>
        <v>0.13828769084559561</v>
      </c>
      <c r="J15" s="9">
        <f t="shared" si="1"/>
        <v>-8.5301466199893622E-2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38108094.310000002</v>
      </c>
      <c r="D16" s="53">
        <f>IF('Town Data'!E12&gt;9,'Town Data'!D12,"*")</f>
        <v>6830144.5599999996</v>
      </c>
      <c r="E16" s="54">
        <f>IF('Town Data'!G12&gt;9,'Town Data'!F12,"*")</f>
        <v>298233.33333333326</v>
      </c>
      <c r="F16" s="53">
        <f>IF('Town Data'!I12&gt;9,'Town Data'!H12,"*")</f>
        <v>37857867.18</v>
      </c>
      <c r="G16" s="53">
        <f>IF('Town Data'!K12&gt;9,'Town Data'!J12,"*")</f>
        <v>6966090.6399999997</v>
      </c>
      <c r="H16" s="54">
        <f>IF('Town Data'!M12&gt;9,'Town Data'!L12,"*")</f>
        <v>875004.5</v>
      </c>
      <c r="I16" s="26">
        <f t="shared" si="0"/>
        <v>6.6096467825370684E-3</v>
      </c>
      <c r="J16" s="26">
        <f t="shared" si="1"/>
        <v>-1.9515404984739058E-2</v>
      </c>
      <c r="K16" s="26">
        <f t="shared" si="2"/>
        <v>-0.65916365763452278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426979.01</v>
      </c>
      <c r="D17" s="50">
        <f>IF('Town Data'!E13&gt;9,'Town Data'!D13,"*")</f>
        <v>184134.71</v>
      </c>
      <c r="E17" s="51" t="str">
        <f>IF('Town Data'!G13&gt;9,'Town Data'!F13,"*")</f>
        <v>*</v>
      </c>
      <c r="F17" s="50">
        <f>IF('Town Data'!I13&gt;9,'Town Data'!H13,"*")</f>
        <v>377856.35</v>
      </c>
      <c r="G17" s="50">
        <f>IF('Town Data'!K13&gt;9,'Town Data'!J13,"*")</f>
        <v>175659.61</v>
      </c>
      <c r="H17" s="51" t="str">
        <f>IF('Town Data'!M13&gt;9,'Town Data'!L13,"*")</f>
        <v>*</v>
      </c>
      <c r="I17" s="22">
        <f t="shared" si="0"/>
        <v>0.13000353176544482</v>
      </c>
      <c r="J17" s="22">
        <f t="shared" si="1"/>
        <v>4.8247289174785296E-2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4602368.5</v>
      </c>
      <c r="D18" s="46">
        <f>IF('Town Data'!E14&gt;9,'Town Data'!D14,"*")</f>
        <v>1228214.23</v>
      </c>
      <c r="E18" s="47" t="str">
        <f>IF('Town Data'!G14&gt;9,'Town Data'!F14,"*")</f>
        <v>*</v>
      </c>
      <c r="F18" s="48">
        <f>IF('Town Data'!I14&gt;9,'Town Data'!H14,"*")</f>
        <v>4657860.08</v>
      </c>
      <c r="G18" s="46">
        <f>IF('Town Data'!K14&gt;9,'Town Data'!J14,"*")</f>
        <v>1155623.27</v>
      </c>
      <c r="H18" s="47" t="str">
        <f>IF('Town Data'!M14&gt;9,'Town Data'!L14,"*")</f>
        <v>*</v>
      </c>
      <c r="I18" s="9">
        <f t="shared" si="0"/>
        <v>-1.1913535195758837E-2</v>
      </c>
      <c r="J18" s="9">
        <f t="shared" si="1"/>
        <v>6.2815419076841503E-2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554318.1</v>
      </c>
      <c r="D19" s="50">
        <f>IF('Town Data'!E15&gt;9,'Town Data'!D15,"*")</f>
        <v>243828.09</v>
      </c>
      <c r="E19" s="51" t="str">
        <f>IF('Town Data'!G15&gt;9,'Town Data'!F15,"*")</f>
        <v>*</v>
      </c>
      <c r="F19" s="50">
        <f>IF('Town Data'!I15&gt;9,'Town Data'!H15,"*")</f>
        <v>592407.79</v>
      </c>
      <c r="G19" s="50">
        <f>IF('Town Data'!K15&gt;9,'Town Data'!J15,"*")</f>
        <v>282908.90999999997</v>
      </c>
      <c r="H19" s="51" t="str">
        <f>IF('Town Data'!M15&gt;9,'Town Data'!L15,"*")</f>
        <v>*</v>
      </c>
      <c r="I19" s="22">
        <f t="shared" si="0"/>
        <v>-6.4296402989569165E-2</v>
      </c>
      <c r="J19" s="22">
        <f t="shared" si="1"/>
        <v>-0.13813923357875149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71568746.319999993</v>
      </c>
      <c r="D20" s="46">
        <f>IF('Town Data'!E16&gt;9,'Town Data'!D16,"*")</f>
        <v>17457542.870000001</v>
      </c>
      <c r="E20" s="47">
        <f>IF('Town Data'!G16&gt;9,'Town Data'!F16,"*")</f>
        <v>610824</v>
      </c>
      <c r="F20" s="48">
        <f>IF('Town Data'!I16&gt;9,'Town Data'!H16,"*")</f>
        <v>69442361.640000001</v>
      </c>
      <c r="G20" s="46">
        <f>IF('Town Data'!K16&gt;9,'Town Data'!J16,"*")</f>
        <v>16189291.560000001</v>
      </c>
      <c r="H20" s="47">
        <f>IF('Town Data'!M16&gt;9,'Town Data'!L16,"*")</f>
        <v>1250927.1666666667</v>
      </c>
      <c r="I20" s="9">
        <f t="shared" si="0"/>
        <v>3.0620857784524971E-2</v>
      </c>
      <c r="J20" s="9">
        <f t="shared" si="1"/>
        <v>7.8338901075421769E-2</v>
      </c>
      <c r="K20" s="9">
        <f t="shared" si="2"/>
        <v>-0.51170298617172361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2988418.71</v>
      </c>
      <c r="D21" s="50">
        <f>IF('Town Data'!E17&gt;9,'Town Data'!D17,"*")</f>
        <v>1031648.43</v>
      </c>
      <c r="E21" s="51" t="str">
        <f>IF('Town Data'!G17&gt;9,'Town Data'!F17,"*")</f>
        <v>*</v>
      </c>
      <c r="F21" s="50">
        <f>IF('Town Data'!I17&gt;9,'Town Data'!H17,"*")</f>
        <v>2771961.17</v>
      </c>
      <c r="G21" s="50">
        <f>IF('Town Data'!K17&gt;9,'Town Data'!J17,"*")</f>
        <v>1133962.6100000001</v>
      </c>
      <c r="H21" s="51" t="str">
        <f>IF('Town Data'!M17&gt;9,'Town Data'!L17,"*")</f>
        <v>*</v>
      </c>
      <c r="I21" s="22">
        <f t="shared" si="0"/>
        <v>7.808822949709647E-2</v>
      </c>
      <c r="J21" s="22">
        <f t="shared" si="1"/>
        <v>-9.0227119569665559E-2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4203697.9800000004</v>
      </c>
      <c r="D22" s="46">
        <f>IF('Town Data'!E18&gt;9,'Town Data'!D18,"*")</f>
        <v>932030.95</v>
      </c>
      <c r="E22" s="47" t="str">
        <f>IF('Town Data'!G18&gt;9,'Town Data'!F18,"*")</f>
        <v>*</v>
      </c>
      <c r="F22" s="48">
        <f>IF('Town Data'!I18&gt;9,'Town Data'!H18,"*")</f>
        <v>3887187.77</v>
      </c>
      <c r="G22" s="46">
        <f>IF('Town Data'!K18&gt;9,'Town Data'!J18,"*")</f>
        <v>869178.89</v>
      </c>
      <c r="H22" s="47" t="str">
        <f>IF('Town Data'!M18&gt;9,'Town Data'!L18,"*")</f>
        <v>*</v>
      </c>
      <c r="I22" s="9">
        <f t="shared" si="0"/>
        <v>8.1423957042342829E-2</v>
      </c>
      <c r="J22" s="9">
        <f t="shared" si="1"/>
        <v>7.23119955202777E-2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1229106.26</v>
      </c>
      <c r="D23" s="50">
        <f>IF('Town Data'!E19&gt;9,'Town Data'!D19,"*")</f>
        <v>402212.58</v>
      </c>
      <c r="E23" s="51" t="str">
        <f>IF('Town Data'!G19&gt;9,'Town Data'!F19,"*")</f>
        <v>*</v>
      </c>
      <c r="F23" s="50">
        <f>IF('Town Data'!I19&gt;9,'Town Data'!H19,"*")</f>
        <v>1218709.75</v>
      </c>
      <c r="G23" s="50">
        <f>IF('Town Data'!K19&gt;9,'Town Data'!J19,"*")</f>
        <v>418710.32</v>
      </c>
      <c r="H23" s="51" t="str">
        <f>IF('Town Data'!M19&gt;9,'Town Data'!L19,"*")</f>
        <v>*</v>
      </c>
      <c r="I23" s="22">
        <f t="shared" si="0"/>
        <v>8.5307514771257135E-3</v>
      </c>
      <c r="J23" s="22">
        <f t="shared" si="1"/>
        <v>-3.9401321658372283E-2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121492.12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2529205.08</v>
      </c>
      <c r="D25" s="50">
        <f>IF('Town Data'!E21&gt;9,'Town Data'!D21,"*")</f>
        <v>699183.08</v>
      </c>
      <c r="E25" s="51">
        <f>IF('Town Data'!G21&gt;9,'Town Data'!F21,"*")</f>
        <v>24838.166666666661</v>
      </c>
      <c r="F25" s="50">
        <f>IF('Town Data'!I21&gt;9,'Town Data'!H21,"*")</f>
        <v>2116318.89</v>
      </c>
      <c r="G25" s="50">
        <f>IF('Town Data'!K21&gt;9,'Town Data'!J21,"*")</f>
        <v>534024.28</v>
      </c>
      <c r="H25" s="51" t="str">
        <f>IF('Town Data'!M21&gt;9,'Town Data'!L21,"*")</f>
        <v>*</v>
      </c>
      <c r="I25" s="22">
        <f t="shared" si="0"/>
        <v>0.19509639683838001</v>
      </c>
      <c r="J25" s="22">
        <f t="shared" si="1"/>
        <v>0.30927208028818448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4834508.8499999996</v>
      </c>
      <c r="D26" s="46">
        <f>IF('Town Data'!E22&gt;9,'Town Data'!D22,"*")</f>
        <v>1144314.22</v>
      </c>
      <c r="E26" s="47" t="str">
        <f>IF('Town Data'!G22&gt;9,'Town Data'!F22,"*")</f>
        <v>*</v>
      </c>
      <c r="F26" s="48">
        <f>IF('Town Data'!I22&gt;9,'Town Data'!H22,"*")</f>
        <v>4796125.51</v>
      </c>
      <c r="G26" s="46">
        <f>IF('Town Data'!K22&gt;9,'Town Data'!J22,"*")</f>
        <v>1058719.93</v>
      </c>
      <c r="H26" s="47" t="str">
        <f>IF('Town Data'!M22&gt;9,'Town Data'!L22,"*")</f>
        <v>*</v>
      </c>
      <c r="I26" s="9">
        <f t="shared" si="0"/>
        <v>8.0029890627278128E-3</v>
      </c>
      <c r="J26" s="9">
        <f t="shared" si="1"/>
        <v>8.0846962047838325E-2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118791731.72</v>
      </c>
      <c r="D27" s="50">
        <f>IF('Town Data'!E23&gt;9,'Town Data'!D23,"*")</f>
        <v>25420775.640000001</v>
      </c>
      <c r="E27" s="51">
        <f>IF('Town Data'!G23&gt;9,'Town Data'!F23,"*")</f>
        <v>984502.50000000023</v>
      </c>
      <c r="F27" s="50">
        <f>IF('Town Data'!I23&gt;9,'Town Data'!H23,"*")</f>
        <v>107228022.86</v>
      </c>
      <c r="G27" s="50">
        <f>IF('Town Data'!K23&gt;9,'Town Data'!J23,"*")</f>
        <v>23727431.34</v>
      </c>
      <c r="H27" s="51">
        <f>IF('Town Data'!M23&gt;9,'Town Data'!L23,"*")</f>
        <v>906339.5</v>
      </c>
      <c r="I27" s="22">
        <f t="shared" si="0"/>
        <v>0.10784222772714845</v>
      </c>
      <c r="J27" s="22">
        <f t="shared" si="1"/>
        <v>7.1366524076516447E-2</v>
      </c>
      <c r="K27" s="22">
        <f t="shared" si="2"/>
        <v>8.624031061208326E-2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343161.65</v>
      </c>
      <c r="D28" s="46">
        <f>IF('Town Data'!E24&gt;9,'Town Data'!D24,"*")</f>
        <v>138199.54999999999</v>
      </c>
      <c r="E28" s="47" t="str">
        <f>IF('Town Data'!G24&gt;9,'Town Data'!F24,"*")</f>
        <v>*</v>
      </c>
      <c r="F28" s="48">
        <f>IF('Town Data'!I24&gt;9,'Town Data'!H24,"*")</f>
        <v>482114.36</v>
      </c>
      <c r="G28" s="46">
        <f>IF('Town Data'!K24&gt;9,'Town Data'!J24,"*")</f>
        <v>155512.48000000001</v>
      </c>
      <c r="H28" s="47" t="str">
        <f>IF('Town Data'!M24&gt;9,'Town Data'!L24,"*")</f>
        <v>*</v>
      </c>
      <c r="I28" s="9">
        <f t="shared" si="0"/>
        <v>-0.28821524834896012</v>
      </c>
      <c r="J28" s="9">
        <f t="shared" si="1"/>
        <v>-0.11132823552167659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DANBY</v>
      </c>
      <c r="C29" s="49" t="str">
        <f>IF('Town Data'!C25&gt;9,'Town Data'!B25,"*")</f>
        <v>*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226044.13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DANVILLE</v>
      </c>
      <c r="C30" s="45">
        <f>IF('Town Data'!C26&gt;9,'Town Data'!B26,"*")</f>
        <v>631360.68000000005</v>
      </c>
      <c r="D30" s="46">
        <f>IF('Town Data'!E26&gt;9,'Town Data'!D26,"*")</f>
        <v>517807.37</v>
      </c>
      <c r="E30" s="47" t="str">
        <f>IF('Town Data'!G26&gt;9,'Town Data'!F26,"*")</f>
        <v>*</v>
      </c>
      <c r="F30" s="48">
        <f>IF('Town Data'!I26&gt;9,'Town Data'!H26,"*")</f>
        <v>548003.96</v>
      </c>
      <c r="G30" s="46">
        <f>IF('Town Data'!K26&gt;9,'Town Data'!J26,"*")</f>
        <v>464962.09</v>
      </c>
      <c r="H30" s="47" t="str">
        <f>IF('Town Data'!M26&gt;9,'Town Data'!L26,"*")</f>
        <v>*</v>
      </c>
      <c r="I30" s="9">
        <f t="shared" si="0"/>
        <v>0.152109703732798</v>
      </c>
      <c r="J30" s="9">
        <f t="shared" si="1"/>
        <v>0.11365502938099742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DERBY</v>
      </c>
      <c r="C31" s="49">
        <f>IF('Town Data'!C27&gt;9,'Town Data'!B27,"*")</f>
        <v>21080228.48</v>
      </c>
      <c r="D31" s="50">
        <f>IF('Town Data'!E27&gt;9,'Town Data'!D27,"*")</f>
        <v>6207989.5899999999</v>
      </c>
      <c r="E31" s="51">
        <f>IF('Town Data'!G27&gt;9,'Town Data'!F27,"*")</f>
        <v>102954.00000000004</v>
      </c>
      <c r="F31" s="50">
        <f>IF('Town Data'!I27&gt;9,'Town Data'!H27,"*")</f>
        <v>19963434.710000001</v>
      </c>
      <c r="G31" s="50">
        <f>IF('Town Data'!K27&gt;9,'Town Data'!J27,"*")</f>
        <v>6050866.6299999999</v>
      </c>
      <c r="H31" s="51">
        <f>IF('Town Data'!M27&gt;9,'Town Data'!L27,"*")</f>
        <v>115836.6666666667</v>
      </c>
      <c r="I31" s="22">
        <f t="shared" si="0"/>
        <v>5.5941965209051918E-2</v>
      </c>
      <c r="J31" s="22">
        <f t="shared" si="1"/>
        <v>2.5967017554310228E-2</v>
      </c>
      <c r="K31" s="22">
        <f t="shared" si="2"/>
        <v>-0.11121406578227953</v>
      </c>
      <c r="L31" s="15"/>
    </row>
    <row r="32" spans="1:12" x14ac:dyDescent="0.25">
      <c r="A32" s="15"/>
      <c r="B32" s="15" t="str">
        <f>'Town Data'!A28</f>
        <v>DORSET</v>
      </c>
      <c r="C32" s="45">
        <f>IF('Town Data'!C28&gt;9,'Town Data'!B28,"*")</f>
        <v>1307375.3700000001</v>
      </c>
      <c r="D32" s="46">
        <f>IF('Town Data'!E28&gt;9,'Town Data'!D28,"*")</f>
        <v>566834.67000000004</v>
      </c>
      <c r="E32" s="47" t="str">
        <f>IF('Town Data'!G28&gt;9,'Town Data'!F28,"*")</f>
        <v>*</v>
      </c>
      <c r="F32" s="48">
        <f>IF('Town Data'!I28&gt;9,'Town Data'!H28,"*")</f>
        <v>1646124.71</v>
      </c>
      <c r="G32" s="46">
        <f>IF('Town Data'!K28&gt;9,'Town Data'!J28,"*")</f>
        <v>727264.71</v>
      </c>
      <c r="H32" s="47" t="str">
        <f>IF('Town Data'!M28&gt;9,'Town Data'!L28,"*")</f>
        <v>*</v>
      </c>
      <c r="I32" s="9">
        <f t="shared" si="0"/>
        <v>-0.20578595166097705</v>
      </c>
      <c r="J32" s="9">
        <f t="shared" si="1"/>
        <v>-0.22059373677020563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DOVER</v>
      </c>
      <c r="C33" s="49">
        <f>IF('Town Data'!C29&gt;9,'Town Data'!B29,"*")</f>
        <v>4755887.2699999996</v>
      </c>
      <c r="D33" s="50">
        <f>IF('Town Data'!E29&gt;9,'Town Data'!D29,"*")</f>
        <v>4597911.29</v>
      </c>
      <c r="E33" s="51" t="str">
        <f>IF('Town Data'!G29&gt;9,'Town Data'!F29,"*")</f>
        <v>*</v>
      </c>
      <c r="F33" s="50">
        <f>IF('Town Data'!I29&gt;9,'Town Data'!H29,"*")</f>
        <v>6404319.5599999996</v>
      </c>
      <c r="G33" s="50">
        <f>IF('Town Data'!K29&gt;9,'Town Data'!J29,"*")</f>
        <v>6187368.9000000004</v>
      </c>
      <c r="H33" s="51" t="str">
        <f>IF('Town Data'!M29&gt;9,'Town Data'!L29,"*")</f>
        <v>*</v>
      </c>
      <c r="I33" s="22">
        <f t="shared" si="0"/>
        <v>-0.25739382217835488</v>
      </c>
      <c r="J33" s="22">
        <f t="shared" si="1"/>
        <v>-0.25688748088060503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DUMMERSTON</v>
      </c>
      <c r="C34" s="45">
        <f>IF('Town Data'!C30&gt;9,'Town Data'!B30,"*")</f>
        <v>1058168.76</v>
      </c>
      <c r="D34" s="46">
        <f>IF('Town Data'!E30&gt;9,'Town Data'!D30,"*")</f>
        <v>234160.67</v>
      </c>
      <c r="E34" s="47" t="str">
        <f>IF('Town Data'!G30&gt;9,'Town Data'!F30,"*")</f>
        <v>*</v>
      </c>
      <c r="F34" s="48">
        <f>IF('Town Data'!I30&gt;9,'Town Data'!H30,"*")</f>
        <v>1016638.15</v>
      </c>
      <c r="G34" s="46">
        <f>IF('Town Data'!K30&gt;9,'Town Data'!J30,"*")</f>
        <v>196121.17</v>
      </c>
      <c r="H34" s="47" t="str">
        <f>IF('Town Data'!M30&gt;9,'Town Data'!L30,"*")</f>
        <v>*</v>
      </c>
      <c r="I34" s="9">
        <f t="shared" si="0"/>
        <v>4.0850926162863344E-2</v>
      </c>
      <c r="J34" s="9">
        <f t="shared" si="1"/>
        <v>0.19395917330087312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EAST MONTPELIER</v>
      </c>
      <c r="C35" s="49">
        <f>IF('Town Data'!C31&gt;9,'Town Data'!B31,"*")</f>
        <v>3705198.74</v>
      </c>
      <c r="D35" s="50">
        <f>IF('Town Data'!E31&gt;9,'Town Data'!D31,"*")</f>
        <v>925377.02</v>
      </c>
      <c r="E35" s="51">
        <f>IF('Town Data'!G31&gt;9,'Town Data'!F31,"*")</f>
        <v>74368.999999999942</v>
      </c>
      <c r="F35" s="50">
        <f>IF('Town Data'!I31&gt;9,'Town Data'!H31,"*")</f>
        <v>3792018.44</v>
      </c>
      <c r="G35" s="50">
        <f>IF('Town Data'!K31&gt;9,'Town Data'!J31,"*")</f>
        <v>958205.73</v>
      </c>
      <c r="H35" s="51" t="str">
        <f>IF('Town Data'!M31&gt;9,'Town Data'!L31,"*")</f>
        <v>*</v>
      </c>
      <c r="I35" s="22">
        <f t="shared" si="0"/>
        <v>-2.2895379169094895E-2</v>
      </c>
      <c r="J35" s="22">
        <f t="shared" si="1"/>
        <v>-3.4260607061909309E-2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ENOSBURG</v>
      </c>
      <c r="C36" s="45">
        <f>IF('Town Data'!C32&gt;9,'Town Data'!B32,"*")</f>
        <v>5112758.62</v>
      </c>
      <c r="D36" s="46">
        <f>IF('Town Data'!E32&gt;9,'Town Data'!D32,"*")</f>
        <v>1534475.25</v>
      </c>
      <c r="E36" s="47" t="str">
        <f>IF('Town Data'!G32&gt;9,'Town Data'!F32,"*")</f>
        <v>*</v>
      </c>
      <c r="F36" s="48">
        <f>IF('Town Data'!I32&gt;9,'Town Data'!H32,"*")</f>
        <v>10318926.380000001</v>
      </c>
      <c r="G36" s="46">
        <f>IF('Town Data'!K32&gt;9,'Town Data'!J32,"*")</f>
        <v>1348343</v>
      </c>
      <c r="H36" s="47">
        <f>IF('Town Data'!M32&gt;9,'Town Data'!L32,"*")</f>
        <v>15966.166666666662</v>
      </c>
      <c r="I36" s="9">
        <f t="shared" si="0"/>
        <v>-0.50452610749220217</v>
      </c>
      <c r="J36" s="9">
        <f t="shared" si="1"/>
        <v>0.13804517841528455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ESSEX</v>
      </c>
      <c r="C37" s="49">
        <f>IF('Town Data'!C33&gt;9,'Town Data'!B33,"*")</f>
        <v>45611391.350000001</v>
      </c>
      <c r="D37" s="50">
        <f>IF('Town Data'!E33&gt;9,'Town Data'!D33,"*")</f>
        <v>12517814.83</v>
      </c>
      <c r="E37" s="51">
        <f>IF('Town Data'!G33&gt;9,'Town Data'!F33,"*")</f>
        <v>172274.1666666666</v>
      </c>
      <c r="F37" s="50">
        <f>IF('Town Data'!I33&gt;9,'Town Data'!H33,"*")</f>
        <v>41278149.43</v>
      </c>
      <c r="G37" s="50">
        <f>IF('Town Data'!K33&gt;9,'Town Data'!J33,"*")</f>
        <v>11835325.300000001</v>
      </c>
      <c r="H37" s="51">
        <f>IF('Town Data'!M33&gt;9,'Town Data'!L33,"*")</f>
        <v>350005.99999999988</v>
      </c>
      <c r="I37" s="22">
        <f t="shared" si="0"/>
        <v>0.10497665180820102</v>
      </c>
      <c r="J37" s="22">
        <f t="shared" si="1"/>
        <v>5.766546442115953E-2</v>
      </c>
      <c r="K37" s="22">
        <f t="shared" si="2"/>
        <v>-0.50779653301181504</v>
      </c>
      <c r="L37" s="15"/>
    </row>
    <row r="38" spans="1:12" x14ac:dyDescent="0.25">
      <c r="A38" s="15"/>
      <c r="B38" s="15" t="str">
        <f>'Town Data'!A34</f>
        <v>FAIR HAVEN</v>
      </c>
      <c r="C38" s="45">
        <f>IF('Town Data'!C34&gt;9,'Town Data'!B34,"*")</f>
        <v>5537898.1100000003</v>
      </c>
      <c r="D38" s="46">
        <f>IF('Town Data'!E34&gt;9,'Town Data'!D34,"*")</f>
        <v>1219901.01</v>
      </c>
      <c r="E38" s="47" t="str">
        <f>IF('Town Data'!G34&gt;9,'Town Data'!F34,"*")</f>
        <v>*</v>
      </c>
      <c r="F38" s="48">
        <f>IF('Town Data'!I34&gt;9,'Town Data'!H34,"*")</f>
        <v>5708912.2599999998</v>
      </c>
      <c r="G38" s="46">
        <f>IF('Town Data'!K34&gt;9,'Town Data'!J34,"*")</f>
        <v>1057724.32</v>
      </c>
      <c r="H38" s="47" t="str">
        <f>IF('Town Data'!M34&gt;9,'Town Data'!L34,"*")</f>
        <v>*</v>
      </c>
      <c r="I38" s="9">
        <f t="shared" si="0"/>
        <v>-2.9955645175741313E-2</v>
      </c>
      <c r="J38" s="9">
        <f t="shared" si="1"/>
        <v>0.1533260481332224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FAIRFAX</v>
      </c>
      <c r="C39" s="49">
        <f>IF('Town Data'!C35&gt;9,'Town Data'!B35,"*")</f>
        <v>2629188.81</v>
      </c>
      <c r="D39" s="50">
        <f>IF('Town Data'!E35&gt;9,'Town Data'!D35,"*")</f>
        <v>902696.5</v>
      </c>
      <c r="E39" s="51" t="str">
        <f>IF('Town Data'!G35&gt;9,'Town Data'!F35,"*")</f>
        <v>*</v>
      </c>
      <c r="F39" s="50">
        <f>IF('Town Data'!I35&gt;9,'Town Data'!H35,"*")</f>
        <v>2584608.04</v>
      </c>
      <c r="G39" s="50">
        <f>IF('Town Data'!K35&gt;9,'Town Data'!J35,"*")</f>
        <v>852010.77</v>
      </c>
      <c r="H39" s="51" t="str">
        <f>IF('Town Data'!M35&gt;9,'Town Data'!L35,"*")</f>
        <v>*</v>
      </c>
      <c r="I39" s="22">
        <f t="shared" si="0"/>
        <v>1.7248561217042418E-2</v>
      </c>
      <c r="J39" s="22">
        <f t="shared" si="1"/>
        <v>5.9489541429153504E-2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FAIRLEE</v>
      </c>
      <c r="C40" s="45">
        <f>IF('Town Data'!C36&gt;9,'Town Data'!B36,"*")</f>
        <v>1177048.76</v>
      </c>
      <c r="D40" s="46">
        <f>IF('Town Data'!E36&gt;9,'Town Data'!D36,"*")</f>
        <v>241850.81</v>
      </c>
      <c r="E40" s="47" t="str">
        <f>IF('Town Data'!G36&gt;9,'Town Data'!F36,"*")</f>
        <v>*</v>
      </c>
      <c r="F40" s="48">
        <f>IF('Town Data'!I36&gt;9,'Town Data'!H36,"*")</f>
        <v>937961.4</v>
      </c>
      <c r="G40" s="46">
        <f>IF('Town Data'!K36&gt;9,'Town Data'!J36,"*")</f>
        <v>214083.75</v>
      </c>
      <c r="H40" s="47" t="str">
        <f>IF('Town Data'!M36&gt;9,'Town Data'!L36,"*")</f>
        <v>*</v>
      </c>
      <c r="I40" s="9">
        <f t="shared" si="0"/>
        <v>0.25490106522507217</v>
      </c>
      <c r="J40" s="9">
        <f t="shared" si="1"/>
        <v>0.12970185733387049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FERRISBURGH</v>
      </c>
      <c r="C41" s="49">
        <f>IF('Town Data'!C37&gt;9,'Town Data'!B37,"*")</f>
        <v>1841142.62</v>
      </c>
      <c r="D41" s="50">
        <f>IF('Town Data'!E37&gt;9,'Town Data'!D37,"*")</f>
        <v>714985.91</v>
      </c>
      <c r="E41" s="51" t="str">
        <f>IF('Town Data'!G37&gt;9,'Town Data'!F37,"*")</f>
        <v>*</v>
      </c>
      <c r="F41" s="50">
        <f>IF('Town Data'!I37&gt;9,'Town Data'!H37,"*")</f>
        <v>1808001.04</v>
      </c>
      <c r="G41" s="50">
        <f>IF('Town Data'!K37&gt;9,'Town Data'!J37,"*")</f>
        <v>797947.06</v>
      </c>
      <c r="H41" s="51" t="str">
        <f>IF('Town Data'!M37&gt;9,'Town Data'!L37,"*")</f>
        <v>*</v>
      </c>
      <c r="I41" s="22">
        <f t="shared" si="0"/>
        <v>1.8330509367406156E-2</v>
      </c>
      <c r="J41" s="22">
        <f t="shared" si="1"/>
        <v>-0.1039682381936466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GEORGIA</v>
      </c>
      <c r="C42" s="45">
        <f>IF('Town Data'!C38&gt;9,'Town Data'!B38,"*")</f>
        <v>1082479.19</v>
      </c>
      <c r="D42" s="46">
        <f>IF('Town Data'!E38&gt;9,'Town Data'!D38,"*")</f>
        <v>551784.37</v>
      </c>
      <c r="E42" s="47" t="str">
        <f>IF('Town Data'!G38&gt;9,'Town Data'!F38,"*")</f>
        <v>*</v>
      </c>
      <c r="F42" s="48">
        <f>IF('Town Data'!I38&gt;9,'Town Data'!H38,"*")</f>
        <v>1097036.95</v>
      </c>
      <c r="G42" s="46">
        <f>IF('Town Data'!K38&gt;9,'Town Data'!J38,"*")</f>
        <v>540685.68999999994</v>
      </c>
      <c r="H42" s="47" t="str">
        <f>IF('Town Data'!M38&gt;9,'Town Data'!L38,"*")</f>
        <v>*</v>
      </c>
      <c r="I42" s="9">
        <f t="shared" si="0"/>
        <v>-1.3270072626086123E-2</v>
      </c>
      <c r="J42" s="9">
        <f t="shared" si="1"/>
        <v>2.0527045944197363E-2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HARDWICK</v>
      </c>
      <c r="C43" s="49">
        <f>IF('Town Data'!C39&gt;9,'Town Data'!B39,"*")</f>
        <v>8266684.7199999997</v>
      </c>
      <c r="D43" s="50">
        <f>IF('Town Data'!E39&gt;9,'Town Data'!D39,"*")</f>
        <v>1251533.33</v>
      </c>
      <c r="E43" s="51" t="str">
        <f>IF('Town Data'!G39&gt;9,'Town Data'!F39,"*")</f>
        <v>*</v>
      </c>
      <c r="F43" s="50">
        <f>IF('Town Data'!I39&gt;9,'Town Data'!H39,"*")</f>
        <v>7606974.3700000001</v>
      </c>
      <c r="G43" s="50">
        <f>IF('Town Data'!K39&gt;9,'Town Data'!J39,"*")</f>
        <v>1355991.66</v>
      </c>
      <c r="H43" s="51" t="str">
        <f>IF('Town Data'!M39&gt;9,'Town Data'!L39,"*")</f>
        <v>*</v>
      </c>
      <c r="I43" s="22">
        <f t="shared" si="0"/>
        <v>8.6724408143365364E-2</v>
      </c>
      <c r="J43" s="22">
        <f t="shared" si="1"/>
        <v>-7.7034640463791534E-2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HARTFORD</v>
      </c>
      <c r="C44" s="45">
        <f>IF('Town Data'!C40&gt;9,'Town Data'!B40,"*")</f>
        <v>27999718.210000001</v>
      </c>
      <c r="D44" s="46">
        <f>IF('Town Data'!E40&gt;9,'Town Data'!D40,"*")</f>
        <v>6294818.8099999996</v>
      </c>
      <c r="E44" s="47">
        <f>IF('Town Data'!G40&gt;9,'Town Data'!F40,"*")</f>
        <v>155150.83333333331</v>
      </c>
      <c r="F44" s="48">
        <f>IF('Town Data'!I40&gt;9,'Town Data'!H40,"*")</f>
        <v>25433065.190000001</v>
      </c>
      <c r="G44" s="46">
        <f>IF('Town Data'!K40&gt;9,'Town Data'!J40,"*")</f>
        <v>5563688.9900000002</v>
      </c>
      <c r="H44" s="47">
        <f>IF('Town Data'!M40&gt;9,'Town Data'!L40,"*")</f>
        <v>189497.33333333349</v>
      </c>
      <c r="I44" s="9">
        <f t="shared" si="0"/>
        <v>0.10091795860332159</v>
      </c>
      <c r="J44" s="9">
        <f t="shared" si="1"/>
        <v>0.13141097953428185</v>
      </c>
      <c r="K44" s="9">
        <f t="shared" si="2"/>
        <v>-0.1812505716879049</v>
      </c>
      <c r="L44" s="15"/>
    </row>
    <row r="45" spans="1:12" x14ac:dyDescent="0.25">
      <c r="A45" s="15"/>
      <c r="B45" s="27" t="str">
        <f>'Town Data'!A41</f>
        <v>HARTLAND</v>
      </c>
      <c r="C45" s="49">
        <f>IF('Town Data'!C41&gt;9,'Town Data'!B41,"*")</f>
        <v>871021.05</v>
      </c>
      <c r="D45" s="50">
        <f>IF('Town Data'!E41&gt;9,'Town Data'!D41,"*")</f>
        <v>334063.71000000002</v>
      </c>
      <c r="E45" s="51" t="str">
        <f>IF('Town Data'!G41&gt;9,'Town Data'!F41,"*")</f>
        <v>*</v>
      </c>
      <c r="F45" s="50">
        <f>IF('Town Data'!I41&gt;9,'Town Data'!H41,"*")</f>
        <v>805554.05</v>
      </c>
      <c r="G45" s="50">
        <f>IF('Town Data'!K41&gt;9,'Town Data'!J41,"*")</f>
        <v>277342.92</v>
      </c>
      <c r="H45" s="51" t="str">
        <f>IF('Town Data'!M41&gt;9,'Town Data'!L41,"*")</f>
        <v>*</v>
      </c>
      <c r="I45" s="22">
        <f t="shared" si="0"/>
        <v>8.1269531200296244E-2</v>
      </c>
      <c r="J45" s="22">
        <f t="shared" si="1"/>
        <v>0.204515009793652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HIGHGATE</v>
      </c>
      <c r="C46" s="45">
        <f>IF('Town Data'!C42&gt;9,'Town Data'!B42,"*")</f>
        <v>1341951.18</v>
      </c>
      <c r="D46" s="46">
        <f>IF('Town Data'!E42&gt;9,'Town Data'!D42,"*")</f>
        <v>410461.03</v>
      </c>
      <c r="E46" s="47" t="str">
        <f>IF('Town Data'!G42&gt;9,'Town Data'!F42,"*")</f>
        <v>*</v>
      </c>
      <c r="F46" s="48">
        <f>IF('Town Data'!I42&gt;9,'Town Data'!H42,"*")</f>
        <v>1222278.56</v>
      </c>
      <c r="G46" s="46">
        <f>IF('Town Data'!K42&gt;9,'Town Data'!J42,"*")</f>
        <v>422284.38</v>
      </c>
      <c r="H46" s="47" t="str">
        <f>IF('Town Data'!M42&gt;9,'Town Data'!L42,"*")</f>
        <v>*</v>
      </c>
      <c r="I46" s="9">
        <f t="shared" si="0"/>
        <v>9.7909448726646961E-2</v>
      </c>
      <c r="J46" s="9">
        <f t="shared" si="1"/>
        <v>-2.7998549224103379E-2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HINESBURG</v>
      </c>
      <c r="C47" s="49">
        <f>IF('Town Data'!C43&gt;9,'Town Data'!B43,"*")</f>
        <v>6379709.5700000003</v>
      </c>
      <c r="D47" s="50">
        <f>IF('Town Data'!E43&gt;9,'Town Data'!D43,"*")</f>
        <v>1111828.93</v>
      </c>
      <c r="E47" s="51" t="str">
        <f>IF('Town Data'!G43&gt;9,'Town Data'!F43,"*")</f>
        <v>*</v>
      </c>
      <c r="F47" s="50">
        <f>IF('Town Data'!I43&gt;9,'Town Data'!H43,"*")</f>
        <v>3803287.04</v>
      </c>
      <c r="G47" s="50">
        <f>IF('Town Data'!K43&gt;9,'Town Data'!J43,"*")</f>
        <v>1057274.29</v>
      </c>
      <c r="H47" s="51" t="str">
        <f>IF('Town Data'!M43&gt;9,'Town Data'!L43,"*")</f>
        <v>*</v>
      </c>
      <c r="I47" s="22">
        <f t="shared" si="0"/>
        <v>0.67741995355680551</v>
      </c>
      <c r="J47" s="22">
        <f t="shared" si="1"/>
        <v>5.1599325280102949E-2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HYDE PARK</v>
      </c>
      <c r="C48" s="45">
        <f>IF('Town Data'!C44&gt;9,'Town Data'!B44,"*")</f>
        <v>2905263.85</v>
      </c>
      <c r="D48" s="46">
        <f>IF('Town Data'!E44&gt;9,'Town Data'!D44,"*")</f>
        <v>234868.09</v>
      </c>
      <c r="E48" s="47" t="str">
        <f>IF('Town Data'!G44&gt;9,'Town Data'!F44,"*")</f>
        <v>*</v>
      </c>
      <c r="F48" s="48">
        <f>IF('Town Data'!I44&gt;9,'Town Data'!H44,"*")</f>
        <v>2797591.93</v>
      </c>
      <c r="G48" s="46">
        <f>IF('Town Data'!K44&gt;9,'Town Data'!J44,"*")</f>
        <v>263673.39</v>
      </c>
      <c r="H48" s="47" t="str">
        <f>IF('Town Data'!M44&gt;9,'Town Data'!L44,"*")</f>
        <v>*</v>
      </c>
      <c r="I48" s="9">
        <f t="shared" si="0"/>
        <v>3.8487357232260787E-2</v>
      </c>
      <c r="J48" s="9">
        <f t="shared" si="1"/>
        <v>-0.10924613970336565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IRASBURG</v>
      </c>
      <c r="C49" s="49" t="str">
        <f>IF('Town Data'!C45&gt;9,'Town Data'!B45,"*")</f>
        <v>*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518302.79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JAMAICA</v>
      </c>
      <c r="C50" s="45">
        <f>IF('Town Data'!C46&gt;9,'Town Data'!B46,"*")</f>
        <v>1311994.8600000001</v>
      </c>
      <c r="D50" s="46">
        <f>IF('Town Data'!E46&gt;9,'Town Data'!D46,"*")</f>
        <v>220491.43</v>
      </c>
      <c r="E50" s="47" t="str">
        <f>IF('Town Data'!G46&gt;9,'Town Data'!F46,"*")</f>
        <v>*</v>
      </c>
      <c r="F50" s="48">
        <f>IF('Town Data'!I46&gt;9,'Town Data'!H46,"*")</f>
        <v>870494.61</v>
      </c>
      <c r="G50" s="46">
        <f>IF('Town Data'!K46&gt;9,'Town Data'!J46,"*")</f>
        <v>278155.32</v>
      </c>
      <c r="H50" s="47" t="str">
        <f>IF('Town Data'!M46&gt;9,'Town Data'!L46,"*")</f>
        <v>*</v>
      </c>
      <c r="I50" s="9">
        <f t="shared" si="0"/>
        <v>0.50718320932509864</v>
      </c>
      <c r="J50" s="9">
        <f t="shared" si="1"/>
        <v>-0.20730824059018541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JERICHO</v>
      </c>
      <c r="C51" s="49">
        <f>IF('Town Data'!C47&gt;9,'Town Data'!B47,"*")</f>
        <v>2215192.37</v>
      </c>
      <c r="D51" s="50">
        <f>IF('Town Data'!E47&gt;9,'Town Data'!D47,"*")</f>
        <v>691175.75</v>
      </c>
      <c r="E51" s="51" t="str">
        <f>IF('Town Data'!G47&gt;9,'Town Data'!F47,"*")</f>
        <v>*</v>
      </c>
      <c r="F51" s="50">
        <f>IF('Town Data'!I47&gt;9,'Town Data'!H47,"*")</f>
        <v>2059331.55</v>
      </c>
      <c r="G51" s="50">
        <f>IF('Town Data'!K47&gt;9,'Town Data'!J47,"*")</f>
        <v>618581.27</v>
      </c>
      <c r="H51" s="51" t="str">
        <f>IF('Town Data'!M47&gt;9,'Town Data'!L47,"*")</f>
        <v>*</v>
      </c>
      <c r="I51" s="22">
        <f t="shared" si="0"/>
        <v>7.5685151329808964E-2</v>
      </c>
      <c r="J51" s="22">
        <f t="shared" si="1"/>
        <v>0.11735641462277055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JOHNSON</v>
      </c>
      <c r="C52" s="45">
        <f>IF('Town Data'!C48&gt;9,'Town Data'!B48,"*")</f>
        <v>9360803.0800000001</v>
      </c>
      <c r="D52" s="46">
        <f>IF('Town Data'!E48&gt;9,'Town Data'!D48,"*")</f>
        <v>2214172.7999999998</v>
      </c>
      <c r="E52" s="47" t="str">
        <f>IF('Town Data'!G48&gt;9,'Town Data'!F48,"*")</f>
        <v>*</v>
      </c>
      <c r="F52" s="48">
        <f>IF('Town Data'!I48&gt;9,'Town Data'!H48,"*")</f>
        <v>9370535.1300000008</v>
      </c>
      <c r="G52" s="46">
        <f>IF('Town Data'!K48&gt;9,'Town Data'!J48,"*")</f>
        <v>2501446.2200000002</v>
      </c>
      <c r="H52" s="47" t="str">
        <f>IF('Town Data'!M48&gt;9,'Town Data'!L48,"*")</f>
        <v>*</v>
      </c>
      <c r="I52" s="9">
        <f t="shared" si="0"/>
        <v>-1.0385799599473616E-3</v>
      </c>
      <c r="J52" s="9">
        <f t="shared" si="1"/>
        <v>-0.11484293274152436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KILLINGTON</v>
      </c>
      <c r="C53" s="49">
        <f>IF('Town Data'!C49&gt;9,'Town Data'!B49,"*")</f>
        <v>2581388.2799999998</v>
      </c>
      <c r="D53" s="50">
        <f>IF('Town Data'!E49&gt;9,'Town Data'!D49,"*")</f>
        <v>1950706.2</v>
      </c>
      <c r="E53" s="51" t="str">
        <f>IF('Town Data'!G49&gt;9,'Town Data'!F49,"*")</f>
        <v>*</v>
      </c>
      <c r="F53" s="50">
        <f>IF('Town Data'!I49&gt;9,'Town Data'!H49,"*")</f>
        <v>2722515.44</v>
      </c>
      <c r="G53" s="50">
        <f>IF('Town Data'!K49&gt;9,'Town Data'!J49,"*")</f>
        <v>2077633.9</v>
      </c>
      <c r="H53" s="51" t="str">
        <f>IF('Town Data'!M49&gt;9,'Town Data'!L49,"*")</f>
        <v>*</v>
      </c>
      <c r="I53" s="22">
        <f t="shared" si="0"/>
        <v>-5.1837046698254959E-2</v>
      </c>
      <c r="J53" s="22">
        <f t="shared" si="1"/>
        <v>-6.1092428266596902E-2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LONDONDERRY</v>
      </c>
      <c r="C54" s="45">
        <f>IF('Town Data'!C50&gt;9,'Town Data'!B50,"*")</f>
        <v>2334737.64</v>
      </c>
      <c r="D54" s="46">
        <f>IF('Town Data'!E50&gt;9,'Town Data'!D50,"*")</f>
        <v>791065.92</v>
      </c>
      <c r="E54" s="47" t="str">
        <f>IF('Town Data'!G50&gt;9,'Town Data'!F50,"*")</f>
        <v>*</v>
      </c>
      <c r="F54" s="48">
        <f>IF('Town Data'!I50&gt;9,'Town Data'!H50,"*")</f>
        <v>2066640.47</v>
      </c>
      <c r="G54" s="46">
        <f>IF('Town Data'!K50&gt;9,'Town Data'!J50,"*")</f>
        <v>619735.48</v>
      </c>
      <c r="H54" s="47" t="str">
        <f>IF('Town Data'!M50&gt;9,'Town Data'!L50,"*")</f>
        <v>*</v>
      </c>
      <c r="I54" s="9">
        <f t="shared" si="0"/>
        <v>0.12972608147947484</v>
      </c>
      <c r="J54" s="9">
        <f t="shared" si="1"/>
        <v>0.27645736855343517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LUDLOW</v>
      </c>
      <c r="C55" s="49">
        <f>IF('Town Data'!C51&gt;9,'Town Data'!B51,"*")</f>
        <v>4001504.68</v>
      </c>
      <c r="D55" s="50">
        <f>IF('Town Data'!E51&gt;9,'Town Data'!D51,"*")</f>
        <v>1980223.03</v>
      </c>
      <c r="E55" s="51" t="str">
        <f>IF('Town Data'!G51&gt;9,'Town Data'!F51,"*")</f>
        <v>*</v>
      </c>
      <c r="F55" s="50">
        <f>IF('Town Data'!I51&gt;9,'Town Data'!H51,"*")</f>
        <v>8947669.7100000009</v>
      </c>
      <c r="G55" s="50">
        <f>IF('Town Data'!K51&gt;9,'Town Data'!J51,"*")</f>
        <v>6008866.1699999999</v>
      </c>
      <c r="H55" s="51" t="str">
        <f>IF('Town Data'!M51&gt;9,'Town Data'!L51,"*")</f>
        <v>*</v>
      </c>
      <c r="I55" s="22">
        <f t="shared" si="0"/>
        <v>-0.55278806553086335</v>
      </c>
      <c r="J55" s="22">
        <f t="shared" si="1"/>
        <v>-0.67044980301167201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LYNDON</v>
      </c>
      <c r="C56" s="45">
        <f>IF('Town Data'!C52&gt;9,'Town Data'!B52,"*")</f>
        <v>7355778.6799999997</v>
      </c>
      <c r="D56" s="46">
        <f>IF('Town Data'!E52&gt;9,'Town Data'!D52,"*")</f>
        <v>2362257.84</v>
      </c>
      <c r="E56" s="47">
        <f>IF('Town Data'!G52&gt;9,'Town Data'!F52,"*")</f>
        <v>38469.499999999993</v>
      </c>
      <c r="F56" s="48">
        <f>IF('Town Data'!I52&gt;9,'Town Data'!H52,"*")</f>
        <v>7106808.6299999999</v>
      </c>
      <c r="G56" s="46">
        <f>IF('Town Data'!K52&gt;9,'Town Data'!J52,"*")</f>
        <v>2213643.9</v>
      </c>
      <c r="H56" s="47">
        <f>IF('Town Data'!M52&gt;9,'Town Data'!L52,"*")</f>
        <v>49332.500000000029</v>
      </c>
      <c r="I56" s="9">
        <f t="shared" si="0"/>
        <v>3.5032609285273499E-2</v>
      </c>
      <c r="J56" s="9">
        <f t="shared" si="1"/>
        <v>6.71354322165367E-2</v>
      </c>
      <c r="K56" s="9">
        <f t="shared" si="2"/>
        <v>-0.2201996655348914</v>
      </c>
      <c r="L56" s="15"/>
    </row>
    <row r="57" spans="1:12" x14ac:dyDescent="0.25">
      <c r="A57" s="15"/>
      <c r="B57" s="27" t="str">
        <f>'Town Data'!A53</f>
        <v>MANCHESTER</v>
      </c>
      <c r="C57" s="49">
        <f>IF('Town Data'!C53&gt;9,'Town Data'!B53,"*")</f>
        <v>18899685.559999999</v>
      </c>
      <c r="D57" s="50">
        <f>IF('Town Data'!E53&gt;9,'Town Data'!D53,"*")</f>
        <v>7185278.0099999998</v>
      </c>
      <c r="E57" s="51">
        <f>IF('Town Data'!G53&gt;9,'Town Data'!F53,"*")</f>
        <v>257296.16666666669</v>
      </c>
      <c r="F57" s="50">
        <f>IF('Town Data'!I53&gt;9,'Town Data'!H53,"*")</f>
        <v>26959277.649999999</v>
      </c>
      <c r="G57" s="50">
        <f>IF('Town Data'!K53&gt;9,'Town Data'!J53,"*")</f>
        <v>6608962.0300000003</v>
      </c>
      <c r="H57" s="51">
        <f>IF('Town Data'!M53&gt;9,'Town Data'!L53,"*")</f>
        <v>196741.99999999991</v>
      </c>
      <c r="I57" s="22">
        <f t="shared" si="0"/>
        <v>-0.29895430414100876</v>
      </c>
      <c r="J57" s="22">
        <f t="shared" si="1"/>
        <v>8.7202192626305575E-2</v>
      </c>
      <c r="K57" s="22">
        <f t="shared" si="2"/>
        <v>0.3077846452037023</v>
      </c>
      <c r="L57" s="15"/>
    </row>
    <row r="58" spans="1:12" x14ac:dyDescent="0.25">
      <c r="A58" s="15"/>
      <c r="B58" s="15" t="str">
        <f>'Town Data'!A54</f>
        <v>MIDDLEBURY</v>
      </c>
      <c r="C58" s="45">
        <f>IF('Town Data'!C54&gt;9,'Town Data'!B54,"*")</f>
        <v>28702760.649999999</v>
      </c>
      <c r="D58" s="46">
        <f>IF('Town Data'!E54&gt;9,'Town Data'!D54,"*")</f>
        <v>7666272.3200000003</v>
      </c>
      <c r="E58" s="47">
        <f>IF('Town Data'!G54&gt;9,'Town Data'!F54,"*")</f>
        <v>179025.83333333328</v>
      </c>
      <c r="F58" s="48">
        <f>IF('Town Data'!I54&gt;9,'Town Data'!H54,"*")</f>
        <v>28858598.809999999</v>
      </c>
      <c r="G58" s="46">
        <f>IF('Town Data'!K54&gt;9,'Town Data'!J54,"*")</f>
        <v>7052720.4299999997</v>
      </c>
      <c r="H58" s="47">
        <f>IF('Town Data'!M54&gt;9,'Town Data'!L54,"*")</f>
        <v>95190</v>
      </c>
      <c r="I58" s="9">
        <f t="shared" si="0"/>
        <v>-5.4000598236252396E-3</v>
      </c>
      <c r="J58" s="9">
        <f t="shared" si="1"/>
        <v>8.6995067518931934E-2</v>
      </c>
      <c r="K58" s="9">
        <f t="shared" si="2"/>
        <v>0.88072101411212611</v>
      </c>
      <c r="L58" s="15"/>
    </row>
    <row r="59" spans="1:12" x14ac:dyDescent="0.25">
      <c r="A59" s="15"/>
      <c r="B59" s="27" t="str">
        <f>'Town Data'!A55</f>
        <v>MILTON</v>
      </c>
      <c r="C59" s="49">
        <f>IF('Town Data'!C55&gt;9,'Town Data'!B55,"*")</f>
        <v>14425195.310000001</v>
      </c>
      <c r="D59" s="50">
        <f>IF('Town Data'!E55&gt;9,'Town Data'!D55,"*")</f>
        <v>3213732.24</v>
      </c>
      <c r="E59" s="51">
        <f>IF('Town Data'!G55&gt;9,'Town Data'!F55,"*")</f>
        <v>12466.666666666664</v>
      </c>
      <c r="F59" s="50">
        <f>IF('Town Data'!I55&gt;9,'Town Data'!H55,"*")</f>
        <v>13813278.449999999</v>
      </c>
      <c r="G59" s="50">
        <f>IF('Town Data'!K55&gt;9,'Town Data'!J55,"*")</f>
        <v>3054273.64</v>
      </c>
      <c r="H59" s="51">
        <f>IF('Town Data'!M55&gt;9,'Town Data'!L55,"*")</f>
        <v>33200.833333333365</v>
      </c>
      <c r="I59" s="22">
        <f t="shared" si="0"/>
        <v>4.4299176492746464E-2</v>
      </c>
      <c r="J59" s="22">
        <f t="shared" si="1"/>
        <v>5.2208354193175724E-2</v>
      </c>
      <c r="K59" s="22">
        <f t="shared" si="2"/>
        <v>-0.62450741698250589</v>
      </c>
      <c r="L59" s="15"/>
    </row>
    <row r="60" spans="1:12" x14ac:dyDescent="0.25">
      <c r="A60" s="15"/>
      <c r="B60" s="15" t="str">
        <f>'Town Data'!A56</f>
        <v>MONTPELIER</v>
      </c>
      <c r="C60" s="45">
        <f>IF('Town Data'!C56&gt;9,'Town Data'!B56,"*")</f>
        <v>14060589.99</v>
      </c>
      <c r="D60" s="46">
        <f>IF('Town Data'!E56&gt;9,'Town Data'!D56,"*")</f>
        <v>4864846.92</v>
      </c>
      <c r="E60" s="47">
        <f>IF('Town Data'!G56&gt;9,'Town Data'!F56,"*")</f>
        <v>246812.33333333331</v>
      </c>
      <c r="F60" s="48">
        <f>IF('Town Data'!I56&gt;9,'Town Data'!H56,"*")</f>
        <v>13566103.91</v>
      </c>
      <c r="G60" s="46">
        <f>IF('Town Data'!K56&gt;9,'Town Data'!J56,"*")</f>
        <v>4699598.87</v>
      </c>
      <c r="H60" s="47">
        <f>IF('Town Data'!M56&gt;9,'Town Data'!L56,"*")</f>
        <v>168103.66666666663</v>
      </c>
      <c r="I60" s="9">
        <f t="shared" si="0"/>
        <v>3.6450117386724344E-2</v>
      </c>
      <c r="J60" s="9">
        <f t="shared" si="1"/>
        <v>3.5162160552651554E-2</v>
      </c>
      <c r="K60" s="9">
        <f t="shared" si="2"/>
        <v>0.46821504984027734</v>
      </c>
      <c r="L60" s="15"/>
    </row>
    <row r="61" spans="1:12" x14ac:dyDescent="0.25">
      <c r="A61" s="15"/>
      <c r="B61" s="27" t="str">
        <f>'Town Data'!A57</f>
        <v>MORETOWN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339497.82</v>
      </c>
      <c r="G61" s="50" t="str">
        <f>IF('Town Data'!K57&gt;9,'Town Data'!J57,"*")</f>
        <v>*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MORRISTOWN</v>
      </c>
      <c r="C62" s="45">
        <f>IF('Town Data'!C58&gt;9,'Town Data'!B58,"*")</f>
        <v>19360713.75</v>
      </c>
      <c r="D62" s="46">
        <f>IF('Town Data'!E58&gt;9,'Town Data'!D58,"*")</f>
        <v>6631983.0599999996</v>
      </c>
      <c r="E62" s="47">
        <f>IF('Town Data'!G58&gt;9,'Town Data'!F58,"*")</f>
        <v>217401.16666666701</v>
      </c>
      <c r="F62" s="48">
        <f>IF('Town Data'!I58&gt;9,'Town Data'!H58,"*")</f>
        <v>24030654.18</v>
      </c>
      <c r="G62" s="46">
        <f>IF('Town Data'!K58&gt;9,'Town Data'!J58,"*")</f>
        <v>6024268.2699999996</v>
      </c>
      <c r="H62" s="47">
        <f>IF('Town Data'!M58&gt;9,'Town Data'!L58,"*")</f>
        <v>259508.33333333331</v>
      </c>
      <c r="I62" s="9">
        <f t="shared" si="0"/>
        <v>-0.1943326384300704</v>
      </c>
      <c r="J62" s="9">
        <f t="shared" si="1"/>
        <v>0.10087777681255222</v>
      </c>
      <c r="K62" s="9">
        <f t="shared" si="2"/>
        <v>-0.16225747406955324</v>
      </c>
      <c r="L62" s="15"/>
    </row>
    <row r="63" spans="1:12" x14ac:dyDescent="0.25">
      <c r="A63" s="15"/>
      <c r="B63" s="27" t="str">
        <f>'Town Data'!A59</f>
        <v>NEW HAVEN</v>
      </c>
      <c r="C63" s="49">
        <f>IF('Town Data'!C59&gt;9,'Town Data'!B59,"*")</f>
        <v>9874325.4000000004</v>
      </c>
      <c r="D63" s="50">
        <f>IF('Town Data'!E59&gt;9,'Town Data'!D59,"*")</f>
        <v>601117.54</v>
      </c>
      <c r="E63" s="51" t="str">
        <f>IF('Town Data'!G59&gt;9,'Town Data'!F59,"*")</f>
        <v>*</v>
      </c>
      <c r="F63" s="50">
        <f>IF('Town Data'!I59&gt;9,'Town Data'!H59,"*")</f>
        <v>9962873.1300000008</v>
      </c>
      <c r="G63" s="50">
        <f>IF('Town Data'!K59&gt;9,'Town Data'!J59,"*")</f>
        <v>467104.11</v>
      </c>
      <c r="H63" s="51" t="str">
        <f>IF('Town Data'!M59&gt;9,'Town Data'!L59,"*")</f>
        <v>*</v>
      </c>
      <c r="I63" s="22">
        <f t="shared" si="0"/>
        <v>-8.8877705100316225E-3</v>
      </c>
      <c r="J63" s="22">
        <f t="shared" si="1"/>
        <v>0.28690269927190332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NEWBURY</v>
      </c>
      <c r="C64" s="45">
        <f>IF('Town Data'!C60&gt;9,'Town Data'!B60,"*")</f>
        <v>2989662.72</v>
      </c>
      <c r="D64" s="46">
        <f>IF('Town Data'!E60&gt;9,'Town Data'!D60,"*")</f>
        <v>233876.46</v>
      </c>
      <c r="E64" s="47" t="str">
        <f>IF('Town Data'!G60&gt;9,'Town Data'!F60,"*")</f>
        <v>*</v>
      </c>
      <c r="F64" s="48">
        <f>IF('Town Data'!I60&gt;9,'Town Data'!H60,"*")</f>
        <v>3208915.53</v>
      </c>
      <c r="G64" s="46">
        <f>IF('Town Data'!K60&gt;9,'Town Data'!J60,"*")</f>
        <v>243215.63</v>
      </c>
      <c r="H64" s="47" t="str">
        <f>IF('Town Data'!M60&gt;9,'Town Data'!L60,"*")</f>
        <v>*</v>
      </c>
      <c r="I64" s="9">
        <f t="shared" si="0"/>
        <v>-6.8326139454346929E-2</v>
      </c>
      <c r="J64" s="9">
        <f t="shared" si="1"/>
        <v>-3.8398724621439881E-2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NEWPORT</v>
      </c>
      <c r="C65" s="49">
        <f>IF('Town Data'!C61&gt;9,'Town Data'!B61,"*")</f>
        <v>17395688.57</v>
      </c>
      <c r="D65" s="50">
        <f>IF('Town Data'!E61&gt;9,'Town Data'!D61,"*")</f>
        <v>3202914.34</v>
      </c>
      <c r="E65" s="51">
        <f>IF('Town Data'!G61&gt;9,'Town Data'!F61,"*")</f>
        <v>112009.9999999999</v>
      </c>
      <c r="F65" s="50">
        <f>IF('Town Data'!I61&gt;9,'Town Data'!H61,"*")</f>
        <v>16537437.9</v>
      </c>
      <c r="G65" s="50">
        <f>IF('Town Data'!K61&gt;9,'Town Data'!J61,"*")</f>
        <v>3307926.62</v>
      </c>
      <c r="H65" s="51">
        <f>IF('Town Data'!M61&gt;9,'Town Data'!L61,"*")</f>
        <v>46523.000000000044</v>
      </c>
      <c r="I65" s="22">
        <f t="shared" si="0"/>
        <v>5.189743871993617E-2</v>
      </c>
      <c r="J65" s="22">
        <f t="shared" si="1"/>
        <v>-3.1745649787116574E-2</v>
      </c>
      <c r="K65" s="22">
        <f t="shared" si="2"/>
        <v>1.4076263353609997</v>
      </c>
      <c r="L65" s="15"/>
    </row>
    <row r="66" spans="1:12" x14ac:dyDescent="0.25">
      <c r="A66" s="15"/>
      <c r="B66" s="15" t="str">
        <f>'Town Data'!A62</f>
        <v>NORTHFIELD</v>
      </c>
      <c r="C66" s="45">
        <f>IF('Town Data'!C62&gt;9,'Town Data'!B62,"*")</f>
        <v>6318963.5899999999</v>
      </c>
      <c r="D66" s="46">
        <f>IF('Town Data'!E62&gt;9,'Town Data'!D62,"*")</f>
        <v>1200056.3700000001</v>
      </c>
      <c r="E66" s="47" t="str">
        <f>IF('Town Data'!G62&gt;9,'Town Data'!F62,"*")</f>
        <v>*</v>
      </c>
      <c r="F66" s="48">
        <f>IF('Town Data'!I62&gt;9,'Town Data'!H62,"*")</f>
        <v>5995319.7199999997</v>
      </c>
      <c r="G66" s="46">
        <f>IF('Town Data'!K62&gt;9,'Town Data'!J62,"*")</f>
        <v>1248682.56</v>
      </c>
      <c r="H66" s="47" t="str">
        <f>IF('Town Data'!M62&gt;9,'Town Data'!L62,"*")</f>
        <v>*</v>
      </c>
      <c r="I66" s="9">
        <f t="shared" si="0"/>
        <v>5.3982754067367758E-2</v>
      </c>
      <c r="J66" s="9">
        <f t="shared" si="1"/>
        <v>-3.8941994993507353E-2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NORWICH</v>
      </c>
      <c r="C67" s="49">
        <f>IF('Town Data'!C63&gt;9,'Town Data'!B63,"*")</f>
        <v>9503674.7100000009</v>
      </c>
      <c r="D67" s="50">
        <f>IF('Town Data'!E63&gt;9,'Town Data'!D63,"*")</f>
        <v>776729.3</v>
      </c>
      <c r="E67" s="51" t="str">
        <f>IF('Town Data'!G63&gt;9,'Town Data'!F63,"*")</f>
        <v>*</v>
      </c>
      <c r="F67" s="50">
        <f>IF('Town Data'!I63&gt;9,'Town Data'!H63,"*")</f>
        <v>5730583.3499999996</v>
      </c>
      <c r="G67" s="50">
        <f>IF('Town Data'!K63&gt;9,'Town Data'!J63,"*")</f>
        <v>601379.89</v>
      </c>
      <c r="H67" s="51" t="str">
        <f>IF('Town Data'!M63&gt;9,'Town Data'!L63,"*")</f>
        <v>*</v>
      </c>
      <c r="I67" s="22">
        <f t="shared" si="0"/>
        <v>0.65841313694529924</v>
      </c>
      <c r="J67" s="22">
        <f t="shared" si="1"/>
        <v>0.29157843971137781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PAWLET</v>
      </c>
      <c r="C68" s="45">
        <f>IF('Town Data'!C64&gt;9,'Town Data'!B64,"*")</f>
        <v>606479.79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642854.89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-5.6583687183277047E-2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PITTSFORD</v>
      </c>
      <c r="C69" s="49">
        <f>IF('Town Data'!C65&gt;9,'Town Data'!B65,"*")</f>
        <v>2769978.84</v>
      </c>
      <c r="D69" s="50">
        <f>IF('Town Data'!E65&gt;9,'Town Data'!D65,"*")</f>
        <v>649636.30000000005</v>
      </c>
      <c r="E69" s="51" t="str">
        <f>IF('Town Data'!G65&gt;9,'Town Data'!F65,"*")</f>
        <v>*</v>
      </c>
      <c r="F69" s="50">
        <f>IF('Town Data'!I65&gt;9,'Town Data'!H65,"*")</f>
        <v>2256092.2400000002</v>
      </c>
      <c r="G69" s="50">
        <f>IF('Town Data'!K65&gt;9,'Town Data'!J65,"*")</f>
        <v>610859.49</v>
      </c>
      <c r="H69" s="51" t="str">
        <f>IF('Town Data'!M65&gt;9,'Town Data'!L65,"*")</f>
        <v>*</v>
      </c>
      <c r="I69" s="22">
        <f t="shared" si="0"/>
        <v>0.2277773004529281</v>
      </c>
      <c r="J69" s="22">
        <f t="shared" si="1"/>
        <v>6.3479098933209757E-2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PLAINFIELD</v>
      </c>
      <c r="C70" s="45">
        <f>IF('Town Data'!C66&gt;9,'Town Data'!B66,"*")</f>
        <v>392174.43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POULTNEY</v>
      </c>
      <c r="C71" s="49">
        <f>IF('Town Data'!C67&gt;9,'Town Data'!B67,"*")</f>
        <v>2045408.72</v>
      </c>
      <c r="D71" s="50">
        <f>IF('Town Data'!E67&gt;9,'Town Data'!D67,"*")</f>
        <v>607785.46</v>
      </c>
      <c r="E71" s="51" t="str">
        <f>IF('Town Data'!G67&gt;9,'Town Data'!F67,"*")</f>
        <v>*</v>
      </c>
      <c r="F71" s="50">
        <f>IF('Town Data'!I67&gt;9,'Town Data'!H67,"*")</f>
        <v>2077938.13</v>
      </c>
      <c r="G71" s="50">
        <f>IF('Town Data'!K67&gt;9,'Town Data'!J67,"*")</f>
        <v>623354.56000000006</v>
      </c>
      <c r="H71" s="51" t="str">
        <f>IF('Town Data'!M67&gt;9,'Town Data'!L67,"*")</f>
        <v>*</v>
      </c>
      <c r="I71" s="22">
        <f t="shared" si="3"/>
        <v>-1.5654657629291358E-2</v>
      </c>
      <c r="J71" s="22">
        <f t="shared" si="4"/>
        <v>-2.4976315245051055E-2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POWNAL</v>
      </c>
      <c r="C72" s="45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>
        <f>IF('Town Data'!I68&gt;9,'Town Data'!H68,"*")</f>
        <v>620064.82999999996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PUTNEY</v>
      </c>
      <c r="C73" s="49">
        <f>IF('Town Data'!C69&gt;9,'Town Data'!B69,"*")</f>
        <v>755219.02</v>
      </c>
      <c r="D73" s="50">
        <f>IF('Town Data'!E69&gt;9,'Town Data'!D69,"*")</f>
        <v>214229.35</v>
      </c>
      <c r="E73" s="51" t="str">
        <f>IF('Town Data'!G69&gt;9,'Town Data'!F69,"*")</f>
        <v>*</v>
      </c>
      <c r="F73" s="50">
        <f>IF('Town Data'!I69&gt;9,'Town Data'!H69,"*")</f>
        <v>910563.18</v>
      </c>
      <c r="G73" s="50">
        <f>IF('Town Data'!K69&gt;9,'Town Data'!J69,"*")</f>
        <v>221461.75</v>
      </c>
      <c r="H73" s="51" t="str">
        <f>IF('Town Data'!M69&gt;9,'Town Data'!L69,"*")</f>
        <v>*</v>
      </c>
      <c r="I73" s="22">
        <f t="shared" si="3"/>
        <v>-0.17060228593912619</v>
      </c>
      <c r="J73" s="22">
        <f t="shared" si="4"/>
        <v>-3.2657558246514326E-2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RANDOLPH</v>
      </c>
      <c r="C74" s="45">
        <f>IF('Town Data'!C70&gt;9,'Town Data'!B70,"*")</f>
        <v>6226592.9500000002</v>
      </c>
      <c r="D74" s="46">
        <f>IF('Town Data'!E70&gt;9,'Town Data'!D70,"*")</f>
        <v>1416314.24</v>
      </c>
      <c r="E74" s="47">
        <f>IF('Town Data'!G70&gt;9,'Town Data'!F70,"*")</f>
        <v>53525.5</v>
      </c>
      <c r="F74" s="48">
        <f>IF('Town Data'!I70&gt;9,'Town Data'!H70,"*")</f>
        <v>6415065.9500000002</v>
      </c>
      <c r="G74" s="46">
        <f>IF('Town Data'!K70&gt;9,'Town Data'!J70,"*")</f>
        <v>1530562.16</v>
      </c>
      <c r="H74" s="47">
        <f>IF('Town Data'!M70&gt;9,'Town Data'!L70,"*")</f>
        <v>18145.333333333332</v>
      </c>
      <c r="I74" s="9">
        <f t="shared" si="3"/>
        <v>-2.937974472421441E-2</v>
      </c>
      <c r="J74" s="9">
        <f t="shared" si="4"/>
        <v>-7.4644416924563153E-2</v>
      </c>
      <c r="K74" s="9">
        <f t="shared" si="5"/>
        <v>1.9498218090969215</v>
      </c>
      <c r="L74" s="15"/>
    </row>
    <row r="75" spans="1:12" x14ac:dyDescent="0.25">
      <c r="A75" s="15"/>
      <c r="B75" s="27" t="str">
        <f>'Town Data'!A71</f>
        <v>RICHFORD</v>
      </c>
      <c r="C75" s="49">
        <f>IF('Town Data'!C71&gt;9,'Town Data'!B71,"*")</f>
        <v>6000072.2699999996</v>
      </c>
      <c r="D75" s="50">
        <f>IF('Town Data'!E71&gt;9,'Town Data'!D71,"*")</f>
        <v>241713.65</v>
      </c>
      <c r="E75" s="51" t="str">
        <f>IF('Town Data'!G71&gt;9,'Town Data'!F71,"*")</f>
        <v>*</v>
      </c>
      <c r="F75" s="50">
        <f>IF('Town Data'!I71&gt;9,'Town Data'!H71,"*")</f>
        <v>5124393.29</v>
      </c>
      <c r="G75" s="50">
        <f>IF('Town Data'!K71&gt;9,'Town Data'!J71,"*")</f>
        <v>244384.62</v>
      </c>
      <c r="H75" s="51" t="str">
        <f>IF('Town Data'!M71&gt;9,'Town Data'!L71,"*")</f>
        <v>*</v>
      </c>
      <c r="I75" s="22">
        <f t="shared" si="3"/>
        <v>0.17088442093405354</v>
      </c>
      <c r="J75" s="22">
        <f t="shared" si="4"/>
        <v>-1.0929370268881902E-2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RICHMOND</v>
      </c>
      <c r="C76" s="45">
        <f>IF('Town Data'!C72&gt;9,'Town Data'!B72,"*")</f>
        <v>8760519.6400000006</v>
      </c>
      <c r="D76" s="46">
        <f>IF('Town Data'!E72&gt;9,'Town Data'!D72,"*")</f>
        <v>2191653.64</v>
      </c>
      <c r="E76" s="47" t="str">
        <f>IF('Town Data'!G72&gt;9,'Town Data'!F72,"*")</f>
        <v>*</v>
      </c>
      <c r="F76" s="48">
        <f>IF('Town Data'!I72&gt;9,'Town Data'!H72,"*")</f>
        <v>9660339.4600000009</v>
      </c>
      <c r="G76" s="46">
        <f>IF('Town Data'!K72&gt;9,'Town Data'!J72,"*")</f>
        <v>1989447.47</v>
      </c>
      <c r="H76" s="47" t="str">
        <f>IF('Town Data'!M72&gt;9,'Town Data'!L72,"*")</f>
        <v>*</v>
      </c>
      <c r="I76" s="9">
        <f t="shared" si="3"/>
        <v>-9.3145776473573347E-2</v>
      </c>
      <c r="J76" s="9">
        <f t="shared" si="4"/>
        <v>0.10163936120414387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ROCHESTER</v>
      </c>
      <c r="C77" s="49">
        <f>IF('Town Data'!C73&gt;9,'Town Data'!B73,"*")</f>
        <v>459023.84</v>
      </c>
      <c r="D77" s="50" t="str">
        <f>IF('Town Data'!E73&gt;9,'Town Data'!D73,"*")</f>
        <v>*</v>
      </c>
      <c r="E77" s="51" t="str">
        <f>IF('Town Data'!G73&gt;9,'Town Data'!F73,"*")</f>
        <v>*</v>
      </c>
      <c r="F77" s="50">
        <f>IF('Town Data'!I73&gt;9,'Town Data'!H73,"*")</f>
        <v>1369679</v>
      </c>
      <c r="G77" s="50">
        <f>IF('Town Data'!K73&gt;9,'Town Data'!J73,"*")</f>
        <v>144103.18</v>
      </c>
      <c r="H77" s="51" t="str">
        <f>IF('Town Data'!M73&gt;9,'Town Data'!L73,"*")</f>
        <v>*</v>
      </c>
      <c r="I77" s="22">
        <f t="shared" si="3"/>
        <v>-0.66486757846181477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ROCKINGHAM</v>
      </c>
      <c r="C78" s="45">
        <f>IF('Town Data'!C74&gt;9,'Town Data'!B74,"*")</f>
        <v>5684872.5700000003</v>
      </c>
      <c r="D78" s="46">
        <f>IF('Town Data'!E74&gt;9,'Town Data'!D74,"*")</f>
        <v>997627.16</v>
      </c>
      <c r="E78" s="47">
        <f>IF('Town Data'!G74&gt;9,'Town Data'!F74,"*")</f>
        <v>60545.166666666635</v>
      </c>
      <c r="F78" s="48">
        <f>IF('Town Data'!I74&gt;9,'Town Data'!H74,"*")</f>
        <v>5867214.54</v>
      </c>
      <c r="G78" s="46">
        <f>IF('Town Data'!K74&gt;9,'Town Data'!J74,"*")</f>
        <v>1031354.1</v>
      </c>
      <c r="H78" s="47">
        <f>IF('Town Data'!M74&gt;9,'Town Data'!L74,"*")</f>
        <v>18288.999999999996</v>
      </c>
      <c r="I78" s="9">
        <f t="shared" si="3"/>
        <v>-3.1078115306143166E-2</v>
      </c>
      <c r="J78" s="9">
        <f t="shared" si="4"/>
        <v>-3.2701610436221606E-2</v>
      </c>
      <c r="K78" s="9">
        <f t="shared" si="5"/>
        <v>2.3104689521934851</v>
      </c>
      <c r="L78" s="15"/>
    </row>
    <row r="79" spans="1:12" x14ac:dyDescent="0.25">
      <c r="A79" s="15"/>
      <c r="B79" s="27" t="str">
        <f>'Town Data'!A75</f>
        <v>ROYALTON</v>
      </c>
      <c r="C79" s="49">
        <f>IF('Town Data'!C75&gt;9,'Town Data'!B75,"*")</f>
        <v>6446845.0300000003</v>
      </c>
      <c r="D79" s="50">
        <f>IF('Town Data'!E75&gt;9,'Town Data'!D75,"*")</f>
        <v>1023849.25</v>
      </c>
      <c r="E79" s="51" t="str">
        <f>IF('Town Data'!G75&gt;9,'Town Data'!F75,"*")</f>
        <v>*</v>
      </c>
      <c r="F79" s="50">
        <f>IF('Town Data'!I75&gt;9,'Town Data'!H75,"*")</f>
        <v>3967639.74</v>
      </c>
      <c r="G79" s="50">
        <f>IF('Town Data'!K75&gt;9,'Town Data'!J75,"*")</f>
        <v>882186.29</v>
      </c>
      <c r="H79" s="51" t="str">
        <f>IF('Town Data'!M75&gt;9,'Town Data'!L75,"*")</f>
        <v>*</v>
      </c>
      <c r="I79" s="22">
        <f t="shared" si="3"/>
        <v>0.62485645181081884</v>
      </c>
      <c r="J79" s="22">
        <f t="shared" si="4"/>
        <v>0.16058168394342193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RUTLAND</v>
      </c>
      <c r="C80" s="45">
        <f>IF('Town Data'!C76&gt;9,'Town Data'!B76,"*")</f>
        <v>45543889.700000003</v>
      </c>
      <c r="D80" s="46">
        <f>IF('Town Data'!E76&gt;9,'Town Data'!D76,"*")</f>
        <v>14825828.949999999</v>
      </c>
      <c r="E80" s="47">
        <f>IF('Town Data'!G76&gt;9,'Town Data'!F76,"*")</f>
        <v>704105.66666666674</v>
      </c>
      <c r="F80" s="48">
        <f>IF('Town Data'!I76&gt;9,'Town Data'!H76,"*")</f>
        <v>42477238.090000004</v>
      </c>
      <c r="G80" s="46">
        <f>IF('Town Data'!K76&gt;9,'Town Data'!J76,"*")</f>
        <v>13682625.609999999</v>
      </c>
      <c r="H80" s="47">
        <f>IF('Town Data'!M76&gt;9,'Town Data'!L76,"*")</f>
        <v>437870.16666666698</v>
      </c>
      <c r="I80" s="9">
        <f t="shared" si="3"/>
        <v>7.2195174354378541E-2</v>
      </c>
      <c r="J80" s="9">
        <f t="shared" si="4"/>
        <v>8.3551459535988859E-2</v>
      </c>
      <c r="K80" s="9">
        <f t="shared" si="5"/>
        <v>0.60802383963891793</v>
      </c>
      <c r="L80" s="15"/>
    </row>
    <row r="81" spans="1:12" x14ac:dyDescent="0.25">
      <c r="A81" s="15"/>
      <c r="B81" s="27" t="str">
        <f>'Town Data'!A77</f>
        <v>RUTLAND TOWN</v>
      </c>
      <c r="C81" s="49">
        <f>IF('Town Data'!C77&gt;9,'Town Data'!B77,"*")</f>
        <v>16945559.760000002</v>
      </c>
      <c r="D81" s="50">
        <f>IF('Town Data'!E77&gt;9,'Town Data'!D77,"*")</f>
        <v>9267898.9700000007</v>
      </c>
      <c r="E81" s="51">
        <f>IF('Town Data'!G77&gt;9,'Town Data'!F77,"*")</f>
        <v>599133.6666666664</v>
      </c>
      <c r="F81" s="50">
        <f>IF('Town Data'!I77&gt;9,'Town Data'!H77,"*")</f>
        <v>15931541.310000001</v>
      </c>
      <c r="G81" s="50">
        <f>IF('Town Data'!K77&gt;9,'Town Data'!J77,"*")</f>
        <v>8870063.3100000005</v>
      </c>
      <c r="H81" s="51">
        <f>IF('Town Data'!M77&gt;9,'Town Data'!L77,"*")</f>
        <v>569986.00000000012</v>
      </c>
      <c r="I81" s="22">
        <f t="shared" si="3"/>
        <v>6.3648483864114036E-2</v>
      </c>
      <c r="J81" s="22">
        <f t="shared" si="4"/>
        <v>4.4851501741987015E-2</v>
      </c>
      <c r="K81" s="22">
        <f t="shared" si="5"/>
        <v>5.1137513319039894E-2</v>
      </c>
      <c r="L81" s="15"/>
    </row>
    <row r="82" spans="1:12" x14ac:dyDescent="0.25">
      <c r="A82" s="15"/>
      <c r="B82" s="15" t="str">
        <f>'Town Data'!A78</f>
        <v>SHAFTSBURY</v>
      </c>
      <c r="C82" s="45">
        <f>IF('Town Data'!C78&gt;9,'Town Data'!B78,"*")</f>
        <v>8351077.3200000003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5115555.95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0.63248675249070441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SHELBURNE</v>
      </c>
      <c r="C83" s="49">
        <f>IF('Town Data'!C79&gt;9,'Town Data'!B79,"*")</f>
        <v>20916624.510000002</v>
      </c>
      <c r="D83" s="50">
        <f>IF('Town Data'!E79&gt;9,'Town Data'!D79,"*")</f>
        <v>3736385.43</v>
      </c>
      <c r="E83" s="51">
        <f>IF('Town Data'!G79&gt;9,'Town Data'!F79,"*")</f>
        <v>13657.666666666666</v>
      </c>
      <c r="F83" s="50">
        <f>IF('Town Data'!I79&gt;9,'Town Data'!H79,"*")</f>
        <v>19232311.789999999</v>
      </c>
      <c r="G83" s="50">
        <f>IF('Town Data'!K79&gt;9,'Town Data'!J79,"*")</f>
        <v>3762318.46</v>
      </c>
      <c r="H83" s="51">
        <f>IF('Town Data'!M79&gt;9,'Town Data'!L79,"*")</f>
        <v>296678</v>
      </c>
      <c r="I83" s="22">
        <f t="shared" si="3"/>
        <v>8.7577236600114558E-2</v>
      </c>
      <c r="J83" s="22">
        <f t="shared" si="4"/>
        <v>-6.8928322457849026E-3</v>
      </c>
      <c r="K83" s="22">
        <f t="shared" si="5"/>
        <v>-0.95396468000098866</v>
      </c>
      <c r="L83" s="15"/>
    </row>
    <row r="84" spans="1:12" x14ac:dyDescent="0.25">
      <c r="A84" s="15"/>
      <c r="B84" s="15" t="str">
        <f>'Town Data'!A80</f>
        <v>SOUTH BURLINGTON</v>
      </c>
      <c r="C84" s="45">
        <f>IF('Town Data'!C80&gt;9,'Town Data'!B80,"*")</f>
        <v>120310858.26000001</v>
      </c>
      <c r="D84" s="48">
        <f>IF('Town Data'!E80&gt;9,'Town Data'!D80,"*")</f>
        <v>26720647.5</v>
      </c>
      <c r="E84" s="55">
        <f>IF('Town Data'!G80&gt;9,'Town Data'!F80,"*")</f>
        <v>969872.49999999988</v>
      </c>
      <c r="F84" s="48">
        <f>IF('Town Data'!I80&gt;9,'Town Data'!H80,"*")</f>
        <v>138818789.36000001</v>
      </c>
      <c r="G84" s="46">
        <f>IF('Town Data'!K80&gt;9,'Town Data'!J80,"*")</f>
        <v>26851401.649999999</v>
      </c>
      <c r="H84" s="47">
        <f>IF('Town Data'!M80&gt;9,'Town Data'!L80,"*")</f>
        <v>1106737.6666666674</v>
      </c>
      <c r="I84" s="9">
        <f t="shared" si="3"/>
        <v>-0.13332439495638609</v>
      </c>
      <c r="J84" s="9">
        <f t="shared" si="4"/>
        <v>-4.8695465400406205E-3</v>
      </c>
      <c r="K84" s="9">
        <f t="shared" si="5"/>
        <v>-0.12366540941801095</v>
      </c>
      <c r="L84" s="15"/>
    </row>
    <row r="85" spans="1:12" x14ac:dyDescent="0.25">
      <c r="A85" s="15"/>
      <c r="B85" s="27" t="str">
        <f>'Town Data'!A81</f>
        <v>SOUTH HERO</v>
      </c>
      <c r="C85" s="49">
        <f>IF('Town Data'!C81&gt;9,'Town Data'!B81,"*")</f>
        <v>1370185.55</v>
      </c>
      <c r="D85" s="50">
        <f>IF('Town Data'!E81&gt;9,'Town Data'!D81,"*")</f>
        <v>358474.74</v>
      </c>
      <c r="E85" s="51" t="str">
        <f>IF('Town Data'!G81&gt;9,'Town Data'!F81,"*")</f>
        <v>*</v>
      </c>
      <c r="F85" s="50">
        <f>IF('Town Data'!I81&gt;9,'Town Data'!H81,"*")</f>
        <v>1329331.22</v>
      </c>
      <c r="G85" s="50">
        <f>IF('Town Data'!K81&gt;9,'Town Data'!J81,"*")</f>
        <v>343921.12</v>
      </c>
      <c r="H85" s="51" t="str">
        <f>IF('Town Data'!M81&gt;9,'Town Data'!L81,"*")</f>
        <v>*</v>
      </c>
      <c r="I85" s="22">
        <f t="shared" si="3"/>
        <v>3.0732995197389614E-2</v>
      </c>
      <c r="J85" s="22">
        <f t="shared" si="4"/>
        <v>4.2316738210203535E-2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SPRINGFIELD</v>
      </c>
      <c r="C86" s="45">
        <f>IF('Town Data'!C82&gt;9,'Town Data'!B82,"*")</f>
        <v>11053286.33</v>
      </c>
      <c r="D86" s="46">
        <f>IF('Town Data'!E82&gt;9,'Town Data'!D82,"*")</f>
        <v>4219128.0999999996</v>
      </c>
      <c r="E86" s="47">
        <f>IF('Town Data'!G82&gt;9,'Town Data'!F82,"*")</f>
        <v>170842.33333333337</v>
      </c>
      <c r="F86" s="48">
        <f>IF('Town Data'!I82&gt;9,'Town Data'!H82,"*")</f>
        <v>11221361.24</v>
      </c>
      <c r="G86" s="46">
        <f>IF('Town Data'!K82&gt;9,'Town Data'!J82,"*")</f>
        <v>3727991.03</v>
      </c>
      <c r="H86" s="47">
        <f>IF('Town Data'!M82&gt;9,'Town Data'!L82,"*")</f>
        <v>49353.166666666672</v>
      </c>
      <c r="I86" s="9">
        <f t="shared" si="3"/>
        <v>-1.4978121317481099E-2</v>
      </c>
      <c r="J86" s="9">
        <f t="shared" si="4"/>
        <v>0.13174309327670239</v>
      </c>
      <c r="K86" s="9">
        <f t="shared" si="5"/>
        <v>2.4616286020147311</v>
      </c>
      <c r="L86" s="15"/>
    </row>
    <row r="87" spans="1:12" x14ac:dyDescent="0.25">
      <c r="A87" s="15"/>
      <c r="B87" s="27" t="str">
        <f>'Town Data'!A83</f>
        <v>ST ALBANS</v>
      </c>
      <c r="C87" s="49">
        <f>IF('Town Data'!C83&gt;9,'Town Data'!B83,"*")</f>
        <v>58280829.880000003</v>
      </c>
      <c r="D87" s="50">
        <f>IF('Town Data'!E83&gt;9,'Town Data'!D83,"*")</f>
        <v>4888067</v>
      </c>
      <c r="E87" s="51">
        <f>IF('Town Data'!G83&gt;9,'Town Data'!F83,"*")</f>
        <v>207304.83333333346</v>
      </c>
      <c r="F87" s="50">
        <f>IF('Town Data'!I83&gt;9,'Town Data'!H83,"*")</f>
        <v>48936028.350000001</v>
      </c>
      <c r="G87" s="50">
        <f>IF('Town Data'!K83&gt;9,'Town Data'!J83,"*")</f>
        <v>4491499.58</v>
      </c>
      <c r="H87" s="51">
        <f>IF('Town Data'!M83&gt;9,'Town Data'!L83,"*")</f>
        <v>240817.99999999962</v>
      </c>
      <c r="I87" s="22">
        <f t="shared" si="3"/>
        <v>0.19095954136621307</v>
      </c>
      <c r="J87" s="22">
        <f t="shared" si="4"/>
        <v>8.8292877008350937E-2</v>
      </c>
      <c r="K87" s="22">
        <f t="shared" si="5"/>
        <v>-0.13916387756175291</v>
      </c>
      <c r="L87" s="15"/>
    </row>
    <row r="88" spans="1:12" x14ac:dyDescent="0.25">
      <c r="A88" s="15"/>
      <c r="B88" s="15" t="str">
        <f>'Town Data'!A84</f>
        <v>ST ALBANS TOWN</v>
      </c>
      <c r="C88" s="45">
        <f>IF('Town Data'!C84&gt;9,'Town Data'!B84,"*")</f>
        <v>21033139.329999998</v>
      </c>
      <c r="D88" s="46">
        <f>IF('Town Data'!E84&gt;9,'Town Data'!D84,"*")</f>
        <v>5579193.0999999996</v>
      </c>
      <c r="E88" s="47">
        <f>IF('Town Data'!G84&gt;9,'Town Data'!F84,"*")</f>
        <v>48544.500000000036</v>
      </c>
      <c r="F88" s="48">
        <f>IF('Town Data'!I84&gt;9,'Town Data'!H84,"*")</f>
        <v>19590137.77</v>
      </c>
      <c r="G88" s="46">
        <f>IF('Town Data'!K84&gt;9,'Town Data'!J84,"*")</f>
        <v>5117071.54</v>
      </c>
      <c r="H88" s="47">
        <f>IF('Town Data'!M84&gt;9,'Town Data'!L84,"*")</f>
        <v>58081.833333333299</v>
      </c>
      <c r="I88" s="9">
        <f t="shared" si="3"/>
        <v>7.3659592236752239E-2</v>
      </c>
      <c r="J88" s="9">
        <f t="shared" si="4"/>
        <v>9.0309771201674383E-2</v>
      </c>
      <c r="K88" s="9">
        <f t="shared" si="5"/>
        <v>-0.16420510142299116</v>
      </c>
      <c r="L88" s="15"/>
    </row>
    <row r="89" spans="1:12" x14ac:dyDescent="0.25">
      <c r="A89" s="15"/>
      <c r="B89" s="27" t="str">
        <f>'Town Data'!A85</f>
        <v>ST JOHNSBURY</v>
      </c>
      <c r="C89" s="49">
        <f>IF('Town Data'!C85&gt;9,'Town Data'!B85,"*")</f>
        <v>20558989.649999999</v>
      </c>
      <c r="D89" s="50">
        <f>IF('Town Data'!E85&gt;9,'Town Data'!D85,"*")</f>
        <v>5947848.0099999998</v>
      </c>
      <c r="E89" s="51">
        <f>IF('Town Data'!G85&gt;9,'Town Data'!F85,"*")</f>
        <v>129534.1666666667</v>
      </c>
      <c r="F89" s="50">
        <f>IF('Town Data'!I85&gt;9,'Town Data'!H85,"*")</f>
        <v>18811493.18</v>
      </c>
      <c r="G89" s="50">
        <f>IF('Town Data'!K85&gt;9,'Town Data'!J85,"*")</f>
        <v>5748760.5800000001</v>
      </c>
      <c r="H89" s="51">
        <f>IF('Town Data'!M85&gt;9,'Town Data'!L85,"*")</f>
        <v>160457.00000000003</v>
      </c>
      <c r="I89" s="22">
        <f t="shared" si="3"/>
        <v>9.2895149432257823E-2</v>
      </c>
      <c r="J89" s="22">
        <f t="shared" si="4"/>
        <v>3.4631365705614356E-2</v>
      </c>
      <c r="K89" s="22">
        <f t="shared" si="5"/>
        <v>-0.19271725966042816</v>
      </c>
      <c r="L89" s="15"/>
    </row>
    <row r="90" spans="1:12" x14ac:dyDescent="0.25">
      <c r="A90" s="15"/>
      <c r="B90" s="15" t="str">
        <f>'Town Data'!A86</f>
        <v>STOWE</v>
      </c>
      <c r="C90" s="45">
        <f>IF('Town Data'!C86&gt;9,'Town Data'!B86,"*")</f>
        <v>9361679.7699999996</v>
      </c>
      <c r="D90" s="46">
        <f>IF('Town Data'!E86&gt;9,'Town Data'!D86,"*")</f>
        <v>4838844.8899999997</v>
      </c>
      <c r="E90" s="47">
        <f>IF('Town Data'!G86&gt;9,'Town Data'!F86,"*")</f>
        <v>267945.83333333337</v>
      </c>
      <c r="F90" s="48">
        <f>IF('Town Data'!I86&gt;9,'Town Data'!H86,"*")</f>
        <v>9730250.9100000001</v>
      </c>
      <c r="G90" s="46">
        <f>IF('Town Data'!K86&gt;9,'Town Data'!J86,"*")</f>
        <v>4797684.5999999996</v>
      </c>
      <c r="H90" s="47">
        <f>IF('Town Data'!M86&gt;9,'Town Data'!L86,"*")</f>
        <v>278724.33333333326</v>
      </c>
      <c r="I90" s="9">
        <f t="shared" si="3"/>
        <v>-3.787889371087149E-2</v>
      </c>
      <c r="J90" s="9">
        <f t="shared" si="4"/>
        <v>8.5791988076915349E-3</v>
      </c>
      <c r="K90" s="9">
        <f t="shared" si="5"/>
        <v>-3.867082529572189E-2</v>
      </c>
      <c r="L90" s="15"/>
    </row>
    <row r="91" spans="1:12" x14ac:dyDescent="0.25">
      <c r="A91" s="15"/>
      <c r="B91" s="27" t="str">
        <f>'Town Data'!A87</f>
        <v>SWANTON</v>
      </c>
      <c r="C91" s="49">
        <f>IF('Town Data'!C87&gt;9,'Town Data'!B87,"*")</f>
        <v>12835137.93</v>
      </c>
      <c r="D91" s="50">
        <f>IF('Town Data'!E87&gt;9,'Town Data'!D87,"*")</f>
        <v>1822822.36</v>
      </c>
      <c r="E91" s="51">
        <f>IF('Town Data'!G87&gt;9,'Town Data'!F87,"*")</f>
        <v>79721.833333333241</v>
      </c>
      <c r="F91" s="50">
        <f>IF('Town Data'!I87&gt;9,'Town Data'!H87,"*")</f>
        <v>11933072.9</v>
      </c>
      <c r="G91" s="50">
        <f>IF('Town Data'!K87&gt;9,'Town Data'!J87,"*")</f>
        <v>1755472.35</v>
      </c>
      <c r="H91" s="51">
        <f>IF('Town Data'!M87&gt;9,'Town Data'!L87,"*")</f>
        <v>36032.166666666672</v>
      </c>
      <c r="I91" s="22">
        <f t="shared" si="3"/>
        <v>7.5593691378521566E-2</v>
      </c>
      <c r="J91" s="22">
        <f t="shared" si="4"/>
        <v>3.8365748113321184E-2</v>
      </c>
      <c r="K91" s="22">
        <f t="shared" si="5"/>
        <v>1.2125184441679397</v>
      </c>
      <c r="L91" s="15"/>
    </row>
    <row r="92" spans="1:12" x14ac:dyDescent="0.25">
      <c r="A92" s="15"/>
      <c r="B92" s="15" t="str">
        <f>'Town Data'!A88</f>
        <v>THETFORD</v>
      </c>
      <c r="C92" s="45">
        <f>IF('Town Data'!C88&gt;9,'Town Data'!B88,"*")</f>
        <v>1534089.09</v>
      </c>
      <c r="D92" s="46">
        <f>IF('Town Data'!E88&gt;9,'Town Data'!D88,"*")</f>
        <v>596881.97</v>
      </c>
      <c r="E92" s="47" t="str">
        <f>IF('Town Data'!G88&gt;9,'Town Data'!F88,"*")</f>
        <v>*</v>
      </c>
      <c r="F92" s="48">
        <f>IF('Town Data'!I88&gt;9,'Town Data'!H88,"*")</f>
        <v>1543114.34</v>
      </c>
      <c r="G92" s="46">
        <f>IF('Town Data'!K88&gt;9,'Town Data'!J88,"*")</f>
        <v>726879.6</v>
      </c>
      <c r="H92" s="47" t="str">
        <f>IF('Town Data'!M88&gt;9,'Town Data'!L88,"*")</f>
        <v>*</v>
      </c>
      <c r="I92" s="9">
        <f t="shared" si="3"/>
        <v>-5.8487240809388108E-3</v>
      </c>
      <c r="J92" s="9">
        <f t="shared" si="4"/>
        <v>-0.17884341505800963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TROY</v>
      </c>
      <c r="C93" s="49" t="str">
        <f>IF('Town Data'!C89&gt;9,'Town Data'!B89,"*")</f>
        <v>*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>
        <f>IF('Town Data'!I89&gt;9,'Town Data'!H89,"*")</f>
        <v>1481889</v>
      </c>
      <c r="G93" s="50">
        <f>IF('Town Data'!K89&gt;9,'Town Data'!J89,"*")</f>
        <v>215440.02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UNDERHILL</v>
      </c>
      <c r="C94" s="45">
        <f>IF('Town Data'!C90&gt;9,'Town Data'!B90,"*")</f>
        <v>1374874.31</v>
      </c>
      <c r="D94" s="46">
        <f>IF('Town Data'!E90&gt;9,'Town Data'!D90,"*")</f>
        <v>385779.46</v>
      </c>
      <c r="E94" s="47" t="str">
        <f>IF('Town Data'!G90&gt;9,'Town Data'!F90,"*")</f>
        <v>*</v>
      </c>
      <c r="F94" s="48">
        <f>IF('Town Data'!I90&gt;9,'Town Data'!H90,"*")</f>
        <v>1979216.03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-0.30534399016564145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VERGENNES</v>
      </c>
      <c r="C95" s="49">
        <f>IF('Town Data'!C91&gt;9,'Town Data'!B91,"*")</f>
        <v>13926355.98</v>
      </c>
      <c r="D95" s="50">
        <f>IF('Town Data'!E91&gt;9,'Town Data'!D91,"*")</f>
        <v>1396992.02</v>
      </c>
      <c r="E95" s="51">
        <f>IF('Town Data'!G91&gt;9,'Town Data'!F91,"*")</f>
        <v>329381.66666666599</v>
      </c>
      <c r="F95" s="50">
        <f>IF('Town Data'!I91&gt;9,'Town Data'!H91,"*")</f>
        <v>14060575.779999999</v>
      </c>
      <c r="G95" s="50">
        <f>IF('Town Data'!K91&gt;9,'Town Data'!J91,"*")</f>
        <v>1476957.95</v>
      </c>
      <c r="H95" s="51">
        <f>IF('Town Data'!M91&gt;9,'Town Data'!L91,"*")</f>
        <v>43468.166666666657</v>
      </c>
      <c r="I95" s="22">
        <f t="shared" si="3"/>
        <v>-9.5458252990546378E-3</v>
      </c>
      <c r="J95" s="22">
        <f t="shared" si="4"/>
        <v>-5.4142320030167369E-2</v>
      </c>
      <c r="K95" s="22">
        <f t="shared" si="5"/>
        <v>6.5775375849759641</v>
      </c>
      <c r="L95" s="15"/>
    </row>
    <row r="96" spans="1:12" x14ac:dyDescent="0.25">
      <c r="A96" s="15"/>
      <c r="B96" s="15" t="str">
        <f>'Town Data'!A92</f>
        <v>VERNON</v>
      </c>
      <c r="C96" s="45">
        <f>IF('Town Data'!C92&gt;9,'Town Data'!B92,"*")</f>
        <v>1626472.43</v>
      </c>
      <c r="D96" s="46">
        <f>IF('Town Data'!E92&gt;9,'Town Data'!D92,"*")</f>
        <v>387092.86</v>
      </c>
      <c r="E96" s="47" t="str">
        <f>IF('Town Data'!G92&gt;9,'Town Data'!F92,"*")</f>
        <v>*</v>
      </c>
      <c r="F96" s="48">
        <f>IF('Town Data'!I92&gt;9,'Town Data'!H92,"*")</f>
        <v>1274165.3500000001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0.276500283106898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WAITSFIELD</v>
      </c>
      <c r="C97" s="49">
        <f>IF('Town Data'!C93&gt;9,'Town Data'!B93,"*")</f>
        <v>6482223.3300000001</v>
      </c>
      <c r="D97" s="50">
        <f>IF('Town Data'!E93&gt;9,'Town Data'!D93,"*")</f>
        <v>2604270.66</v>
      </c>
      <c r="E97" s="51" t="str">
        <f>IF('Town Data'!G93&gt;9,'Town Data'!F93,"*")</f>
        <v>*</v>
      </c>
      <c r="F97" s="50">
        <f>IF('Town Data'!I93&gt;9,'Town Data'!H93,"*")</f>
        <v>6544056.2699999996</v>
      </c>
      <c r="G97" s="50">
        <f>IF('Town Data'!K93&gt;9,'Town Data'!J93,"*")</f>
        <v>2598080.7599999998</v>
      </c>
      <c r="H97" s="51" t="str">
        <f>IF('Town Data'!M93&gt;9,'Town Data'!L93,"*")</f>
        <v>*</v>
      </c>
      <c r="I97" s="22">
        <f t="shared" si="3"/>
        <v>-9.4487176529121572E-3</v>
      </c>
      <c r="J97" s="22">
        <f t="shared" si="4"/>
        <v>2.3824894496352659E-3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WARREN</v>
      </c>
      <c r="C98" s="45">
        <f>IF('Town Data'!C94&gt;9,'Town Data'!B94,"*")</f>
        <v>3499297.74</v>
      </c>
      <c r="D98" s="46">
        <f>IF('Town Data'!E94&gt;9,'Town Data'!D94,"*")</f>
        <v>1565743.02</v>
      </c>
      <c r="E98" s="47" t="str">
        <f>IF('Town Data'!G94&gt;9,'Town Data'!F94,"*")</f>
        <v>*</v>
      </c>
      <c r="F98" s="48">
        <f>IF('Town Data'!I94&gt;9,'Town Data'!H94,"*")</f>
        <v>1694700.92</v>
      </c>
      <c r="G98" s="46">
        <f>IF('Town Data'!K94&gt;9,'Town Data'!J94,"*")</f>
        <v>1312256.8999999999</v>
      </c>
      <c r="H98" s="47" t="str">
        <f>IF('Town Data'!M94&gt;9,'Town Data'!L94,"*")</f>
        <v>*</v>
      </c>
      <c r="I98" s="9">
        <f t="shared" si="3"/>
        <v>1.0648467813423979</v>
      </c>
      <c r="J98" s="9">
        <f t="shared" si="4"/>
        <v>0.19316806030892283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WATERBURY</v>
      </c>
      <c r="C99" s="49">
        <f>IF('Town Data'!C95&gt;9,'Town Data'!B95,"*")</f>
        <v>7046361.2000000002</v>
      </c>
      <c r="D99" s="50">
        <f>IF('Town Data'!E95&gt;9,'Town Data'!D95,"*")</f>
        <v>2572335.0699999998</v>
      </c>
      <c r="E99" s="51">
        <f>IF('Town Data'!G95&gt;9,'Town Data'!F95,"*")</f>
        <v>197090</v>
      </c>
      <c r="F99" s="50">
        <f>IF('Town Data'!I95&gt;9,'Town Data'!H95,"*")</f>
        <v>7021374.5999999996</v>
      </c>
      <c r="G99" s="50">
        <f>IF('Town Data'!K95&gt;9,'Town Data'!J95,"*")</f>
        <v>2612094.5299999998</v>
      </c>
      <c r="H99" s="51">
        <f>IF('Town Data'!M95&gt;9,'Town Data'!L95,"*")</f>
        <v>190383.83333333366</v>
      </c>
      <c r="I99" s="22">
        <f t="shared" si="3"/>
        <v>3.5586479035031914E-3</v>
      </c>
      <c r="J99" s="22">
        <f t="shared" si="4"/>
        <v>-1.5221294460579866E-2</v>
      </c>
      <c r="K99" s="22">
        <f t="shared" si="5"/>
        <v>3.5224454457353213E-2</v>
      </c>
      <c r="L99" s="15"/>
    </row>
    <row r="100" spans="1:12" x14ac:dyDescent="0.25">
      <c r="A100" s="15"/>
      <c r="B100" s="27" t="str">
        <f>'Town Data'!A96</f>
        <v>WATERFORD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386066.26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WEATHERSFIELD</v>
      </c>
      <c r="C101" s="49">
        <f>IF('Town Data'!C97&gt;9,'Town Data'!B97,"*")</f>
        <v>1170755.6200000001</v>
      </c>
      <c r="D101" s="50">
        <f>IF('Town Data'!E97&gt;9,'Town Data'!D97,"*")</f>
        <v>267047.57</v>
      </c>
      <c r="E101" s="51" t="str">
        <f>IF('Town Data'!G97&gt;9,'Town Data'!F97,"*")</f>
        <v>*</v>
      </c>
      <c r="F101" s="50">
        <f>IF('Town Data'!I97&gt;9,'Town Data'!H97,"*")</f>
        <v>1232825.67</v>
      </c>
      <c r="G101" s="50">
        <f>IF('Town Data'!K97&gt;9,'Town Data'!J97,"*")</f>
        <v>239961.29</v>
      </c>
      <c r="H101" s="51" t="str">
        <f>IF('Town Data'!M97&gt;9,'Town Data'!L97,"*")</f>
        <v>*</v>
      </c>
      <c r="I101" s="22">
        <f t="shared" si="3"/>
        <v>-5.0347791671145052E-2</v>
      </c>
      <c r="J101" s="22">
        <f t="shared" si="4"/>
        <v>0.11287770623336787</v>
      </c>
      <c r="K101" s="22" t="str">
        <f t="shared" si="5"/>
        <v/>
      </c>
      <c r="L101" s="15"/>
    </row>
    <row r="102" spans="1:12" x14ac:dyDescent="0.25">
      <c r="B102" s="27" t="str">
        <f>'Town Data'!A98</f>
        <v>WEST RUTLAND</v>
      </c>
      <c r="C102" s="49">
        <f>IF('Town Data'!C98&gt;9,'Town Data'!B98,"*")</f>
        <v>4780221.55</v>
      </c>
      <c r="D102" s="50">
        <f>IF('Town Data'!E98&gt;9,'Town Data'!D98,"*")</f>
        <v>987571.13</v>
      </c>
      <c r="E102" s="51" t="str">
        <f>IF('Town Data'!G98&gt;9,'Town Data'!F98,"*")</f>
        <v>*</v>
      </c>
      <c r="F102" s="50">
        <f>IF('Town Data'!I98&gt;9,'Town Data'!H98,"*")</f>
        <v>3769523.76</v>
      </c>
      <c r="G102" s="50">
        <f>IF('Town Data'!K98&gt;9,'Town Data'!J98,"*")</f>
        <v>839921.73</v>
      </c>
      <c r="H102" s="51" t="str">
        <f>IF('Town Data'!M98&gt;9,'Town Data'!L98,"*")</f>
        <v>*</v>
      </c>
      <c r="I102" s="22">
        <f t="shared" si="3"/>
        <v>0.26812346979343621</v>
      </c>
      <c r="J102" s="22">
        <f t="shared" si="4"/>
        <v>0.17578947505025264</v>
      </c>
      <c r="K102" s="22" t="str">
        <f t="shared" si="5"/>
        <v/>
      </c>
      <c r="L102" s="15"/>
    </row>
    <row r="103" spans="1:12" x14ac:dyDescent="0.25">
      <c r="B103" s="27" t="str">
        <f>'Town Data'!A99</f>
        <v>WESTMINSTER</v>
      </c>
      <c r="C103" s="49">
        <f>IF('Town Data'!C99&gt;9,'Town Data'!B99,"*")</f>
        <v>6320209.8799999999</v>
      </c>
      <c r="D103" s="50">
        <f>IF('Town Data'!E99&gt;9,'Town Data'!D99,"*")</f>
        <v>488501.46</v>
      </c>
      <c r="E103" s="51" t="str">
        <f>IF('Town Data'!G99&gt;9,'Town Data'!F99,"*")</f>
        <v>*</v>
      </c>
      <c r="F103" s="50">
        <f>IF('Town Data'!I99&gt;9,'Town Data'!H99,"*")</f>
        <v>2353097.7400000002</v>
      </c>
      <c r="G103" s="50">
        <f>IF('Town Data'!K99&gt;9,'Town Data'!J99,"*")</f>
        <v>506263.57</v>
      </c>
      <c r="H103" s="51" t="str">
        <f>IF('Town Data'!M99&gt;9,'Town Data'!L99,"*")</f>
        <v>*</v>
      </c>
      <c r="I103" s="22">
        <f t="shared" si="3"/>
        <v>1.6859104798596252</v>
      </c>
      <c r="J103" s="22">
        <f t="shared" si="4"/>
        <v>-3.5084708939258628E-2</v>
      </c>
      <c r="K103" s="22" t="str">
        <f t="shared" si="5"/>
        <v/>
      </c>
      <c r="L103" s="15"/>
    </row>
    <row r="104" spans="1:12" x14ac:dyDescent="0.25">
      <c r="B104" s="27" t="str">
        <f>'Town Data'!A100</f>
        <v>WHITINGHAM</v>
      </c>
      <c r="C104" s="49">
        <f>IF('Town Data'!C100&gt;9,'Town Data'!B100,"*")</f>
        <v>288489.52</v>
      </c>
      <c r="D104" s="50">
        <f>IF('Town Data'!E100&gt;9,'Town Data'!D100,"*")</f>
        <v>77729.929999999993</v>
      </c>
      <c r="E104" s="51" t="str">
        <f>IF('Town Data'!G100&gt;9,'Town Data'!F100,"*")</f>
        <v>*</v>
      </c>
      <c r="F104" s="50">
        <f>IF('Town Data'!I100&gt;9,'Town Data'!H100,"*")</f>
        <v>310734.45</v>
      </c>
      <c r="G104" s="50">
        <f>IF('Town Data'!K100&gt;9,'Town Data'!J100,"*")</f>
        <v>84298.57</v>
      </c>
      <c r="H104" s="51" t="str">
        <f>IF('Town Data'!M100&gt;9,'Town Data'!L100,"*")</f>
        <v>*</v>
      </c>
      <c r="I104" s="22">
        <f t="shared" si="3"/>
        <v>-7.1588232331497179E-2</v>
      </c>
      <c r="J104" s="22">
        <f t="shared" si="4"/>
        <v>-7.7921131995477663E-2</v>
      </c>
      <c r="K104" s="22" t="str">
        <f t="shared" si="5"/>
        <v/>
      </c>
      <c r="L104" s="15"/>
    </row>
    <row r="105" spans="1:12" x14ac:dyDescent="0.25">
      <c r="B105" s="27" t="str">
        <f>'Town Data'!A101</f>
        <v>WILLIAMSTOWN</v>
      </c>
      <c r="C105" s="49">
        <f>IF('Town Data'!C101&gt;9,'Town Data'!B101,"*")</f>
        <v>1108850.8500000001</v>
      </c>
      <c r="D105" s="50">
        <f>IF('Town Data'!E101&gt;9,'Town Data'!D101,"*")</f>
        <v>330860.08</v>
      </c>
      <c r="E105" s="51" t="str">
        <f>IF('Town Data'!G101&gt;9,'Town Data'!F101,"*")</f>
        <v>*</v>
      </c>
      <c r="F105" s="50">
        <f>IF('Town Data'!I101&gt;9,'Town Data'!H101,"*")</f>
        <v>1149686.49</v>
      </c>
      <c r="G105" s="50">
        <f>IF('Town Data'!K101&gt;9,'Town Data'!J101,"*")</f>
        <v>336591.43</v>
      </c>
      <c r="H105" s="51" t="str">
        <f>IF('Town Data'!M101&gt;9,'Town Data'!L101,"*")</f>
        <v>*</v>
      </c>
      <c r="I105" s="22">
        <f t="shared" si="3"/>
        <v>-3.5518935253383642E-2</v>
      </c>
      <c r="J105" s="22">
        <f t="shared" si="4"/>
        <v>-1.7027617132141411E-2</v>
      </c>
      <c r="K105" s="22" t="str">
        <f t="shared" si="5"/>
        <v/>
      </c>
      <c r="L105" s="15"/>
    </row>
    <row r="106" spans="1:12" x14ac:dyDescent="0.25">
      <c r="B106" s="27" t="str">
        <f>'Town Data'!A102</f>
        <v>WILLISTON</v>
      </c>
      <c r="C106" s="49">
        <f>IF('Town Data'!C102&gt;9,'Town Data'!B102,"*")</f>
        <v>66118933.729999997</v>
      </c>
      <c r="D106" s="50">
        <f>IF('Town Data'!E102&gt;9,'Town Data'!D102,"*")</f>
        <v>29487126.890000001</v>
      </c>
      <c r="E106" s="51">
        <f>IF('Town Data'!G102&gt;9,'Town Data'!F102,"*")</f>
        <v>1406141.1666666663</v>
      </c>
      <c r="F106" s="50">
        <f>IF('Town Data'!I102&gt;9,'Town Data'!H102,"*")</f>
        <v>65468580.759999998</v>
      </c>
      <c r="G106" s="50">
        <f>IF('Town Data'!K102&gt;9,'Town Data'!J102,"*")</f>
        <v>29269073.41</v>
      </c>
      <c r="H106" s="51">
        <f>IF('Town Data'!M102&gt;9,'Town Data'!L102,"*")</f>
        <v>1200304.1666666667</v>
      </c>
      <c r="I106" s="22">
        <f t="shared" si="3"/>
        <v>9.9338180612791212E-3</v>
      </c>
      <c r="J106" s="22">
        <f t="shared" si="4"/>
        <v>7.4499618401141741E-3</v>
      </c>
      <c r="K106" s="22">
        <f t="shared" si="5"/>
        <v>0.17148736604957732</v>
      </c>
      <c r="L106" s="15"/>
    </row>
    <row r="107" spans="1:12" x14ac:dyDescent="0.25">
      <c r="B107" s="27" t="str">
        <f>'Town Data'!A103</f>
        <v>WILMINGTON</v>
      </c>
      <c r="C107" s="49">
        <f>IF('Town Data'!C103&gt;9,'Town Data'!B103,"*")</f>
        <v>3569814.88</v>
      </c>
      <c r="D107" s="50">
        <f>IF('Town Data'!E103&gt;9,'Town Data'!D103,"*")</f>
        <v>894660.88</v>
      </c>
      <c r="E107" s="51" t="str">
        <f>IF('Town Data'!G103&gt;9,'Town Data'!F103,"*")</f>
        <v>*</v>
      </c>
      <c r="F107" s="50">
        <f>IF('Town Data'!I103&gt;9,'Town Data'!H103,"*")</f>
        <v>3036312.14</v>
      </c>
      <c r="G107" s="50">
        <f>IF('Town Data'!K103&gt;9,'Town Data'!J103,"*")</f>
        <v>884094.93</v>
      </c>
      <c r="H107" s="51" t="str">
        <f>IF('Town Data'!M103&gt;9,'Town Data'!L103,"*")</f>
        <v>*</v>
      </c>
      <c r="I107" s="22">
        <f t="shared" si="3"/>
        <v>0.17570747518731711</v>
      </c>
      <c r="J107" s="22">
        <f t="shared" si="4"/>
        <v>1.195114873014819E-2</v>
      </c>
      <c r="K107" s="22" t="str">
        <f t="shared" si="5"/>
        <v/>
      </c>
      <c r="L107" s="15"/>
    </row>
    <row r="108" spans="1:12" x14ac:dyDescent="0.25">
      <c r="B108" s="27" t="str">
        <f>'Town Data'!A104</f>
        <v>WINDSOR</v>
      </c>
      <c r="C108" s="49">
        <f>IF('Town Data'!C104&gt;9,'Town Data'!B104,"*")</f>
        <v>2873443.65</v>
      </c>
      <c r="D108" s="50">
        <f>IF('Town Data'!E104&gt;9,'Town Data'!D104,"*")</f>
        <v>836586.96</v>
      </c>
      <c r="E108" s="51">
        <f>IF('Town Data'!G104&gt;9,'Town Data'!F104,"*")</f>
        <v>41012.666666666621</v>
      </c>
      <c r="F108" s="50">
        <f>IF('Town Data'!I104&gt;9,'Town Data'!H104,"*")</f>
        <v>2767735.67</v>
      </c>
      <c r="G108" s="50">
        <f>IF('Town Data'!K104&gt;9,'Town Data'!J104,"*")</f>
        <v>772737.15</v>
      </c>
      <c r="H108" s="51">
        <f>IF('Town Data'!M104&gt;9,'Town Data'!L104,"*")</f>
        <v>37159.500000000007</v>
      </c>
      <c r="I108" s="22">
        <f t="shared" si="3"/>
        <v>3.8192946366153523E-2</v>
      </c>
      <c r="J108" s="22">
        <f t="shared" si="4"/>
        <v>8.2628109700691801E-2</v>
      </c>
      <c r="K108" s="22">
        <f t="shared" si="5"/>
        <v>0.10369264028489653</v>
      </c>
      <c r="L108" s="15"/>
    </row>
    <row r="109" spans="1:12" x14ac:dyDescent="0.25">
      <c r="B109" s="27" t="str">
        <f>'Town Data'!A105</f>
        <v>WINHALL</v>
      </c>
      <c r="C109" s="49">
        <f>IF('Town Data'!C105&gt;9,'Town Data'!B105,"*")</f>
        <v>469311.94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WINOOSKI</v>
      </c>
      <c r="C110" s="49">
        <f>IF('Town Data'!C106&gt;9,'Town Data'!B106,"*")</f>
        <v>4518012.4000000004</v>
      </c>
      <c r="D110" s="50">
        <f>IF('Town Data'!E106&gt;9,'Town Data'!D106,"*")</f>
        <v>1303103.45</v>
      </c>
      <c r="E110" s="51" t="str">
        <f>IF('Town Data'!G106&gt;9,'Town Data'!F106,"*")</f>
        <v>*</v>
      </c>
      <c r="F110" s="50">
        <f>IF('Town Data'!I106&gt;9,'Town Data'!H106,"*")</f>
        <v>9459407.5099999998</v>
      </c>
      <c r="G110" s="50">
        <f>IF('Town Data'!K106&gt;9,'Town Data'!J106,"*")</f>
        <v>1550001.41</v>
      </c>
      <c r="H110" s="51">
        <f>IF('Town Data'!M106&gt;9,'Town Data'!L106,"*")</f>
        <v>377084.00000000035</v>
      </c>
      <c r="I110" s="22">
        <f t="shared" si="3"/>
        <v>-0.5223789232862851</v>
      </c>
      <c r="J110" s="22">
        <f t="shared" si="4"/>
        <v>-0.15928886155013239</v>
      </c>
      <c r="K110" s="22" t="str">
        <f t="shared" si="5"/>
        <v/>
      </c>
      <c r="L110" s="15"/>
    </row>
    <row r="111" spans="1:12" x14ac:dyDescent="0.25">
      <c r="B111" s="27" t="str">
        <f>'Town Data'!A107</f>
        <v>WOODSTOCK</v>
      </c>
      <c r="C111" s="49">
        <f>IF('Town Data'!C107&gt;9,'Town Data'!B107,"*")</f>
        <v>4423855.51</v>
      </c>
      <c r="D111" s="50">
        <f>IF('Town Data'!E107&gt;9,'Town Data'!D107,"*")</f>
        <v>1144391.76</v>
      </c>
      <c r="E111" s="51">
        <f>IF('Town Data'!G107&gt;9,'Town Data'!F107,"*")</f>
        <v>80338.33333333327</v>
      </c>
      <c r="F111" s="50">
        <f>IF('Town Data'!I107&gt;9,'Town Data'!H107,"*")</f>
        <v>5128893.3499999996</v>
      </c>
      <c r="G111" s="50">
        <f>IF('Town Data'!K107&gt;9,'Town Data'!J107,"*")</f>
        <v>1223257.43</v>
      </c>
      <c r="H111" s="51">
        <f>IF('Town Data'!M107&gt;9,'Town Data'!L107,"*")</f>
        <v>138049.99999999997</v>
      </c>
      <c r="I111" s="22">
        <f t="shared" si="3"/>
        <v>-0.1374639306937431</v>
      </c>
      <c r="J111" s="22">
        <f t="shared" si="4"/>
        <v>-6.447185037739761E-2</v>
      </c>
      <c r="K111" s="22">
        <f t="shared" si="5"/>
        <v>-0.41804901605698452</v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O4" sqref="O4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1529507.66</v>
      </c>
      <c r="C2" s="38">
        <v>15</v>
      </c>
      <c r="D2" s="41">
        <v>322188.7</v>
      </c>
      <c r="E2" s="38">
        <v>15</v>
      </c>
      <c r="F2" s="38">
        <v>0</v>
      </c>
      <c r="G2" s="38">
        <v>0</v>
      </c>
      <c r="H2" s="41">
        <v>1082806.68</v>
      </c>
      <c r="I2" s="38">
        <v>13</v>
      </c>
      <c r="J2" s="41">
        <v>309332.43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12907410.92</v>
      </c>
      <c r="C3" s="38">
        <v>16</v>
      </c>
      <c r="D3" s="41">
        <v>387630.58</v>
      </c>
      <c r="E3" s="38">
        <v>14</v>
      </c>
      <c r="F3" s="38">
        <v>0</v>
      </c>
      <c r="G3" s="38">
        <v>0</v>
      </c>
      <c r="H3" s="41">
        <v>8441937.2799999993</v>
      </c>
      <c r="I3" s="38">
        <v>16</v>
      </c>
      <c r="J3" s="41">
        <v>376753</v>
      </c>
      <c r="K3" s="38">
        <v>14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41348543.520000003</v>
      </c>
      <c r="C4" s="38">
        <v>154</v>
      </c>
      <c r="D4" s="41">
        <v>9681681.3000000007</v>
      </c>
      <c r="E4" s="38">
        <v>148</v>
      </c>
      <c r="F4" s="41">
        <v>316371.83333333337</v>
      </c>
      <c r="G4" s="38">
        <v>38</v>
      </c>
      <c r="H4" s="41">
        <v>39748838.57</v>
      </c>
      <c r="I4" s="38">
        <v>157</v>
      </c>
      <c r="J4" s="41">
        <v>9421988.4399999995</v>
      </c>
      <c r="K4" s="38">
        <v>151</v>
      </c>
      <c r="L4" s="41">
        <v>234674.50000000038</v>
      </c>
      <c r="M4" s="38">
        <v>43</v>
      </c>
      <c r="N4" s="34"/>
      <c r="O4" s="34"/>
      <c r="P4" s="34"/>
      <c r="Q4" s="34"/>
    </row>
    <row r="5" spans="1:17" x14ac:dyDescent="0.25">
      <c r="A5" s="37" t="s">
        <v>55</v>
      </c>
      <c r="B5" s="41">
        <v>9388974.7100000009</v>
      </c>
      <c r="C5" s="38">
        <v>29</v>
      </c>
      <c r="D5" s="41">
        <v>1068539.1100000001</v>
      </c>
      <c r="E5" s="38">
        <v>27</v>
      </c>
      <c r="F5" s="38">
        <v>0</v>
      </c>
      <c r="G5" s="38">
        <v>0</v>
      </c>
      <c r="H5" s="41">
        <v>10040397.890000001</v>
      </c>
      <c r="I5" s="38">
        <v>30</v>
      </c>
      <c r="J5" s="41">
        <v>1057376.24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16459308.210000001</v>
      </c>
      <c r="C6" s="38">
        <v>33</v>
      </c>
      <c r="D6" s="41">
        <v>1132691.44</v>
      </c>
      <c r="E6" s="38">
        <v>27</v>
      </c>
      <c r="F6" s="41">
        <v>171989.66666666634</v>
      </c>
      <c r="G6" s="38">
        <v>11</v>
      </c>
      <c r="H6" s="41">
        <v>15765847.51</v>
      </c>
      <c r="I6" s="38">
        <v>31</v>
      </c>
      <c r="J6" s="41">
        <v>989969.09</v>
      </c>
      <c r="K6" s="38">
        <v>26</v>
      </c>
      <c r="L6" s="41">
        <v>41094.5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42397231.280000001</v>
      </c>
      <c r="C7" s="38">
        <v>160</v>
      </c>
      <c r="D7" s="41">
        <v>11687820.550000001</v>
      </c>
      <c r="E7" s="38">
        <v>153</v>
      </c>
      <c r="F7" s="41">
        <v>277301.33333333337</v>
      </c>
      <c r="G7" s="38">
        <v>47</v>
      </c>
      <c r="H7" s="41">
        <v>33529264.890000001</v>
      </c>
      <c r="I7" s="38">
        <v>172</v>
      </c>
      <c r="J7" s="41">
        <v>11047962.869999999</v>
      </c>
      <c r="K7" s="38">
        <v>164</v>
      </c>
      <c r="L7" s="41">
        <v>136211.00000000009</v>
      </c>
      <c r="M7" s="38">
        <v>46</v>
      </c>
      <c r="N7" s="34"/>
      <c r="O7" s="34"/>
      <c r="P7" s="34"/>
      <c r="Q7" s="34"/>
    </row>
    <row r="8" spans="1:17" x14ac:dyDescent="0.25">
      <c r="A8" s="37" t="s">
        <v>58</v>
      </c>
      <c r="B8" s="41">
        <v>16192290.59</v>
      </c>
      <c r="C8" s="38">
        <v>48</v>
      </c>
      <c r="D8" s="41">
        <v>5803692.1799999997</v>
      </c>
      <c r="E8" s="38">
        <v>47</v>
      </c>
      <c r="F8" s="41">
        <v>83186.500000000029</v>
      </c>
      <c r="G8" s="38">
        <v>23</v>
      </c>
      <c r="H8" s="41">
        <v>19927953.550000001</v>
      </c>
      <c r="I8" s="38">
        <v>52</v>
      </c>
      <c r="J8" s="41">
        <v>5025569.57</v>
      </c>
      <c r="K8" s="38">
        <v>50</v>
      </c>
      <c r="L8" s="41">
        <v>77650.666666666715</v>
      </c>
      <c r="M8" s="38">
        <v>25</v>
      </c>
      <c r="N8" s="34"/>
      <c r="O8" s="34"/>
      <c r="P8" s="34"/>
      <c r="Q8" s="34"/>
    </row>
    <row r="9" spans="1:17" x14ac:dyDescent="0.25">
      <c r="A9" s="37" t="s">
        <v>59</v>
      </c>
      <c r="B9" s="41">
        <v>3215840.54</v>
      </c>
      <c r="C9" s="38">
        <v>21</v>
      </c>
      <c r="D9" s="41">
        <v>392556.64</v>
      </c>
      <c r="E9" s="38">
        <v>16</v>
      </c>
      <c r="F9" s="38">
        <v>0</v>
      </c>
      <c r="G9" s="38">
        <v>0</v>
      </c>
      <c r="H9" s="41">
        <v>3140446.43</v>
      </c>
      <c r="I9" s="38">
        <v>21</v>
      </c>
      <c r="J9" s="41">
        <v>332307.18</v>
      </c>
      <c r="K9" s="38">
        <v>17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6453905.2000000002</v>
      </c>
      <c r="C10" s="38">
        <v>24</v>
      </c>
      <c r="D10" s="41">
        <v>1349949.7</v>
      </c>
      <c r="E10" s="38">
        <v>22</v>
      </c>
      <c r="F10" s="41">
        <v>103401.66666666673</v>
      </c>
      <c r="G10" s="38">
        <v>15</v>
      </c>
      <c r="H10" s="41">
        <v>6147959.9900000002</v>
      </c>
      <c r="I10" s="38">
        <v>27</v>
      </c>
      <c r="J10" s="41">
        <v>1224713.7</v>
      </c>
      <c r="K10" s="38">
        <v>25</v>
      </c>
      <c r="L10" s="41">
        <v>81210.666666666642</v>
      </c>
      <c r="M10" s="38">
        <v>13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6451387.6600000001</v>
      </c>
      <c r="C11" s="38">
        <v>41</v>
      </c>
      <c r="D11" s="41">
        <v>836588.63</v>
      </c>
      <c r="E11" s="38">
        <v>38</v>
      </c>
      <c r="F11" s="38">
        <v>0</v>
      </c>
      <c r="G11" s="38">
        <v>0</v>
      </c>
      <c r="H11" s="41">
        <v>5667624.9000000004</v>
      </c>
      <c r="I11" s="38">
        <v>42</v>
      </c>
      <c r="J11" s="41">
        <v>914605.85</v>
      </c>
      <c r="K11" s="38">
        <v>40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38108094.310000002</v>
      </c>
      <c r="C12" s="38">
        <v>188</v>
      </c>
      <c r="D12" s="41">
        <v>6830144.5599999996</v>
      </c>
      <c r="E12" s="38">
        <v>173</v>
      </c>
      <c r="F12" s="41">
        <v>298233.33333333326</v>
      </c>
      <c r="G12" s="38">
        <v>53</v>
      </c>
      <c r="H12" s="41">
        <v>37857867.18</v>
      </c>
      <c r="I12" s="38">
        <v>191</v>
      </c>
      <c r="J12" s="41">
        <v>6966090.6399999997</v>
      </c>
      <c r="K12" s="38">
        <v>179</v>
      </c>
      <c r="L12" s="41">
        <v>875004.5</v>
      </c>
      <c r="M12" s="38">
        <v>54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426979.01</v>
      </c>
      <c r="C13" s="38">
        <v>13</v>
      </c>
      <c r="D13" s="41">
        <v>184134.71</v>
      </c>
      <c r="E13" s="38">
        <v>12</v>
      </c>
      <c r="F13" s="38">
        <v>0</v>
      </c>
      <c r="G13" s="38">
        <v>0</v>
      </c>
      <c r="H13" s="38">
        <v>377856.35</v>
      </c>
      <c r="I13" s="38">
        <v>11</v>
      </c>
      <c r="J13" s="38">
        <v>175659.61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4602368.5</v>
      </c>
      <c r="C14" s="38">
        <v>37</v>
      </c>
      <c r="D14" s="41">
        <v>1228214.23</v>
      </c>
      <c r="E14" s="38">
        <v>37</v>
      </c>
      <c r="F14" s="38">
        <v>0</v>
      </c>
      <c r="G14" s="38">
        <v>0</v>
      </c>
      <c r="H14" s="41">
        <v>4657860.08</v>
      </c>
      <c r="I14" s="38">
        <v>33</v>
      </c>
      <c r="J14" s="41">
        <v>1155623.27</v>
      </c>
      <c r="K14" s="38">
        <v>33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554318.1</v>
      </c>
      <c r="C15" s="38">
        <v>13</v>
      </c>
      <c r="D15" s="41">
        <v>243828.09</v>
      </c>
      <c r="E15" s="38">
        <v>13</v>
      </c>
      <c r="F15" s="38">
        <v>0</v>
      </c>
      <c r="G15" s="38">
        <v>0</v>
      </c>
      <c r="H15" s="41">
        <v>592407.79</v>
      </c>
      <c r="I15" s="38">
        <v>14</v>
      </c>
      <c r="J15" s="41">
        <v>282908.90999999997</v>
      </c>
      <c r="K15" s="38">
        <v>14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71568746.319999993</v>
      </c>
      <c r="C16" s="38">
        <v>319</v>
      </c>
      <c r="D16" s="41">
        <v>17457542.870000001</v>
      </c>
      <c r="E16" s="38">
        <v>301</v>
      </c>
      <c r="F16" s="38">
        <v>610824</v>
      </c>
      <c r="G16" s="38">
        <v>64</v>
      </c>
      <c r="H16" s="41">
        <v>69442361.640000001</v>
      </c>
      <c r="I16" s="38">
        <v>312</v>
      </c>
      <c r="J16" s="41">
        <v>16189291.560000001</v>
      </c>
      <c r="K16" s="38">
        <v>296</v>
      </c>
      <c r="L16" s="38">
        <v>1250927.1666666667</v>
      </c>
      <c r="M16" s="38">
        <v>64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2988418.71</v>
      </c>
      <c r="C17" s="38">
        <v>35</v>
      </c>
      <c r="D17" s="41">
        <v>1031648.43</v>
      </c>
      <c r="E17" s="38">
        <v>35</v>
      </c>
      <c r="F17" s="41">
        <v>0</v>
      </c>
      <c r="G17" s="38">
        <v>0</v>
      </c>
      <c r="H17" s="41">
        <v>2771961.17</v>
      </c>
      <c r="I17" s="38">
        <v>36</v>
      </c>
      <c r="J17" s="41">
        <v>1133962.6100000001</v>
      </c>
      <c r="K17" s="38">
        <v>36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4203697.9800000004</v>
      </c>
      <c r="C18" s="38">
        <v>41</v>
      </c>
      <c r="D18" s="41">
        <v>932030.95</v>
      </c>
      <c r="E18" s="38">
        <v>37</v>
      </c>
      <c r="F18" s="38">
        <v>0</v>
      </c>
      <c r="G18" s="38">
        <v>0</v>
      </c>
      <c r="H18" s="41">
        <v>3887187.77</v>
      </c>
      <c r="I18" s="38">
        <v>40</v>
      </c>
      <c r="J18" s="41">
        <v>869178.89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1229106.26</v>
      </c>
      <c r="C19" s="38">
        <v>21</v>
      </c>
      <c r="D19" s="41">
        <v>402212.58</v>
      </c>
      <c r="E19" s="38">
        <v>16</v>
      </c>
      <c r="F19" s="38">
        <v>0</v>
      </c>
      <c r="G19" s="38">
        <v>0</v>
      </c>
      <c r="H19" s="41">
        <v>1218709.75</v>
      </c>
      <c r="I19" s="38">
        <v>20</v>
      </c>
      <c r="J19" s="41">
        <v>418710.32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121492.12</v>
      </c>
      <c r="C20" s="38">
        <v>10</v>
      </c>
      <c r="D20" s="41">
        <v>0</v>
      </c>
      <c r="E20" s="38">
        <v>0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2529205.08</v>
      </c>
      <c r="C21" s="38">
        <v>32</v>
      </c>
      <c r="D21" s="41">
        <v>699183.08</v>
      </c>
      <c r="E21" s="38">
        <v>27</v>
      </c>
      <c r="F21" s="38">
        <v>24838.166666666661</v>
      </c>
      <c r="G21" s="38">
        <v>10</v>
      </c>
      <c r="H21" s="41">
        <v>2116318.89</v>
      </c>
      <c r="I21" s="38">
        <v>30</v>
      </c>
      <c r="J21" s="41">
        <v>534024.28</v>
      </c>
      <c r="K21" s="38">
        <v>27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4834508.8499999996</v>
      </c>
      <c r="C22" s="38">
        <v>29</v>
      </c>
      <c r="D22" s="41">
        <v>1144314.22</v>
      </c>
      <c r="E22" s="38">
        <v>29</v>
      </c>
      <c r="F22" s="38">
        <v>0</v>
      </c>
      <c r="G22" s="38">
        <v>0</v>
      </c>
      <c r="H22" s="41">
        <v>4796125.51</v>
      </c>
      <c r="I22" s="38">
        <v>28</v>
      </c>
      <c r="J22" s="41">
        <v>1058719.93</v>
      </c>
      <c r="K22" s="38">
        <v>27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118791731.72</v>
      </c>
      <c r="C23" s="38">
        <v>129</v>
      </c>
      <c r="D23" s="41">
        <v>25420775.640000001</v>
      </c>
      <c r="E23" s="38">
        <v>116</v>
      </c>
      <c r="F23" s="41">
        <v>984502.50000000023</v>
      </c>
      <c r="G23" s="38">
        <v>41</v>
      </c>
      <c r="H23" s="41">
        <v>107228022.86</v>
      </c>
      <c r="I23" s="38">
        <v>130</v>
      </c>
      <c r="J23" s="41">
        <v>23727431.34</v>
      </c>
      <c r="K23" s="38">
        <v>119</v>
      </c>
      <c r="L23" s="41">
        <v>906339.5</v>
      </c>
      <c r="M23" s="38">
        <v>42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343161.65</v>
      </c>
      <c r="C24" s="38">
        <v>11</v>
      </c>
      <c r="D24" s="41">
        <v>138199.54999999999</v>
      </c>
      <c r="E24" s="38">
        <v>11</v>
      </c>
      <c r="F24" s="38">
        <v>0</v>
      </c>
      <c r="G24" s="38">
        <v>0</v>
      </c>
      <c r="H24" s="41">
        <v>482114.36</v>
      </c>
      <c r="I24" s="38">
        <v>11</v>
      </c>
      <c r="J24" s="41">
        <v>155512.48000000001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41">
        <v>226044.13</v>
      </c>
      <c r="I25" s="38">
        <v>10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631360.68000000005</v>
      </c>
      <c r="C26" s="38">
        <v>15</v>
      </c>
      <c r="D26" s="41">
        <v>517807.37</v>
      </c>
      <c r="E26" s="38">
        <v>14</v>
      </c>
      <c r="F26" s="38">
        <v>0</v>
      </c>
      <c r="G26" s="38">
        <v>0</v>
      </c>
      <c r="H26" s="41">
        <v>548003.96</v>
      </c>
      <c r="I26" s="38">
        <v>13</v>
      </c>
      <c r="J26" s="41">
        <v>464962.09</v>
      </c>
      <c r="K26" s="38">
        <v>13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21080228.48</v>
      </c>
      <c r="C27" s="38">
        <v>60</v>
      </c>
      <c r="D27" s="41">
        <v>6207989.5899999999</v>
      </c>
      <c r="E27" s="38">
        <v>57</v>
      </c>
      <c r="F27" s="41">
        <v>102954.00000000004</v>
      </c>
      <c r="G27" s="38">
        <v>28</v>
      </c>
      <c r="H27" s="41">
        <v>19963434.710000001</v>
      </c>
      <c r="I27" s="38">
        <v>59</v>
      </c>
      <c r="J27" s="41">
        <v>6050866.6299999999</v>
      </c>
      <c r="K27" s="38">
        <v>57</v>
      </c>
      <c r="L27" s="41">
        <v>115836.6666666667</v>
      </c>
      <c r="M27" s="38">
        <v>30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1307375.3700000001</v>
      </c>
      <c r="C28" s="38">
        <v>25</v>
      </c>
      <c r="D28" s="41">
        <v>566834.67000000004</v>
      </c>
      <c r="E28" s="38">
        <v>23</v>
      </c>
      <c r="F28" s="38">
        <v>0</v>
      </c>
      <c r="G28" s="38">
        <v>0</v>
      </c>
      <c r="H28" s="41">
        <v>1646124.71</v>
      </c>
      <c r="I28" s="38">
        <v>26</v>
      </c>
      <c r="J28" s="41">
        <v>727264.71</v>
      </c>
      <c r="K28" s="38">
        <v>22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4755887.2699999996</v>
      </c>
      <c r="C29" s="38">
        <v>24</v>
      </c>
      <c r="D29" s="41">
        <v>4597911.29</v>
      </c>
      <c r="E29" s="38">
        <v>22</v>
      </c>
      <c r="F29" s="38">
        <v>0</v>
      </c>
      <c r="G29" s="38">
        <v>0</v>
      </c>
      <c r="H29" s="41">
        <v>6404319.5599999996</v>
      </c>
      <c r="I29" s="38">
        <v>25</v>
      </c>
      <c r="J29" s="41">
        <v>6187368.9000000004</v>
      </c>
      <c r="K29" s="38">
        <v>24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1058168.76</v>
      </c>
      <c r="C30" s="38">
        <v>15</v>
      </c>
      <c r="D30" s="41">
        <v>234160.67</v>
      </c>
      <c r="E30" s="38">
        <v>13</v>
      </c>
      <c r="F30" s="38">
        <v>0</v>
      </c>
      <c r="G30" s="38">
        <v>0</v>
      </c>
      <c r="H30" s="41">
        <v>1016638.15</v>
      </c>
      <c r="I30" s="38">
        <v>14</v>
      </c>
      <c r="J30" s="41">
        <v>196121.17</v>
      </c>
      <c r="K30" s="38">
        <v>11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3705198.74</v>
      </c>
      <c r="C31" s="38">
        <v>25</v>
      </c>
      <c r="D31" s="41">
        <v>925377.02</v>
      </c>
      <c r="E31" s="38">
        <v>23</v>
      </c>
      <c r="F31" s="38">
        <v>74368.999999999942</v>
      </c>
      <c r="G31" s="38">
        <v>10</v>
      </c>
      <c r="H31" s="41">
        <v>3792018.44</v>
      </c>
      <c r="I31" s="38">
        <v>23</v>
      </c>
      <c r="J31" s="41">
        <v>958205.73</v>
      </c>
      <c r="K31" s="38">
        <v>22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5112758.62</v>
      </c>
      <c r="C32" s="38">
        <v>37</v>
      </c>
      <c r="D32" s="41">
        <v>1534475.25</v>
      </c>
      <c r="E32" s="38">
        <v>36</v>
      </c>
      <c r="F32" s="41">
        <v>0</v>
      </c>
      <c r="G32" s="38">
        <v>0</v>
      </c>
      <c r="H32" s="41">
        <v>10318926.380000001</v>
      </c>
      <c r="I32" s="38">
        <v>38</v>
      </c>
      <c r="J32" s="41">
        <v>1348343</v>
      </c>
      <c r="K32" s="38">
        <v>36</v>
      </c>
      <c r="L32" s="41">
        <v>15966.166666666662</v>
      </c>
      <c r="M32" s="38">
        <v>10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45611391.350000001</v>
      </c>
      <c r="C33" s="38">
        <v>172</v>
      </c>
      <c r="D33" s="41">
        <v>12517814.83</v>
      </c>
      <c r="E33" s="38">
        <v>162</v>
      </c>
      <c r="F33" s="41">
        <v>172274.1666666666</v>
      </c>
      <c r="G33" s="38">
        <v>37</v>
      </c>
      <c r="H33" s="41">
        <v>41278149.43</v>
      </c>
      <c r="I33" s="38">
        <v>168</v>
      </c>
      <c r="J33" s="41">
        <v>11835325.300000001</v>
      </c>
      <c r="K33" s="38">
        <v>164</v>
      </c>
      <c r="L33" s="41">
        <v>350005.99999999988</v>
      </c>
      <c r="M33" s="38">
        <v>39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5537898.1100000003</v>
      </c>
      <c r="C34" s="38">
        <v>35</v>
      </c>
      <c r="D34" s="41">
        <v>1219901.01</v>
      </c>
      <c r="E34" s="38">
        <v>34</v>
      </c>
      <c r="F34" s="38">
        <v>0</v>
      </c>
      <c r="G34" s="38">
        <v>0</v>
      </c>
      <c r="H34" s="41">
        <v>5708912.2599999998</v>
      </c>
      <c r="I34" s="38">
        <v>33</v>
      </c>
      <c r="J34" s="41">
        <v>1057724.32</v>
      </c>
      <c r="K34" s="38">
        <v>32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2629188.81</v>
      </c>
      <c r="C35" s="38">
        <v>20</v>
      </c>
      <c r="D35" s="41">
        <v>902696.5</v>
      </c>
      <c r="E35" s="38">
        <v>20</v>
      </c>
      <c r="F35" s="38">
        <v>0</v>
      </c>
      <c r="G35" s="38">
        <v>0</v>
      </c>
      <c r="H35" s="41">
        <v>2584608.04</v>
      </c>
      <c r="I35" s="38">
        <v>20</v>
      </c>
      <c r="J35" s="41">
        <v>852010.77</v>
      </c>
      <c r="K35" s="38">
        <v>20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1177048.76</v>
      </c>
      <c r="C36" s="38">
        <v>17</v>
      </c>
      <c r="D36" s="41">
        <v>241850.81</v>
      </c>
      <c r="E36" s="38">
        <v>16</v>
      </c>
      <c r="F36" s="38">
        <v>0</v>
      </c>
      <c r="G36" s="38">
        <v>0</v>
      </c>
      <c r="H36" s="41">
        <v>937961.4</v>
      </c>
      <c r="I36" s="38">
        <v>18</v>
      </c>
      <c r="J36" s="41">
        <v>214083.75</v>
      </c>
      <c r="K36" s="38">
        <v>16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1841142.62</v>
      </c>
      <c r="C37" s="38">
        <v>15</v>
      </c>
      <c r="D37" s="41">
        <v>714985.91</v>
      </c>
      <c r="E37" s="38">
        <v>15</v>
      </c>
      <c r="F37" s="38">
        <v>0</v>
      </c>
      <c r="G37" s="38">
        <v>0</v>
      </c>
      <c r="H37" s="41">
        <v>1808001.04</v>
      </c>
      <c r="I37" s="38">
        <v>15</v>
      </c>
      <c r="J37" s="41">
        <v>797947.06</v>
      </c>
      <c r="K37" s="38">
        <v>15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1082479.19</v>
      </c>
      <c r="C38" s="38">
        <v>14</v>
      </c>
      <c r="D38" s="41">
        <v>551784.37</v>
      </c>
      <c r="E38" s="38">
        <v>14</v>
      </c>
      <c r="F38" s="38">
        <v>0</v>
      </c>
      <c r="G38" s="38">
        <v>0</v>
      </c>
      <c r="H38" s="41">
        <v>1097036.95</v>
      </c>
      <c r="I38" s="38">
        <v>15</v>
      </c>
      <c r="J38" s="41">
        <v>540685.68999999994</v>
      </c>
      <c r="K38" s="38">
        <v>15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8266684.7199999997</v>
      </c>
      <c r="C39" s="38">
        <v>38</v>
      </c>
      <c r="D39" s="41">
        <v>1251533.33</v>
      </c>
      <c r="E39" s="38">
        <v>35</v>
      </c>
      <c r="F39" s="38">
        <v>0</v>
      </c>
      <c r="G39" s="38">
        <v>0</v>
      </c>
      <c r="H39" s="41">
        <v>7606974.3700000001</v>
      </c>
      <c r="I39" s="38">
        <v>36</v>
      </c>
      <c r="J39" s="41">
        <v>1355991.66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27999718.210000001</v>
      </c>
      <c r="C40" s="38">
        <v>117</v>
      </c>
      <c r="D40" s="41">
        <v>6294818.8099999996</v>
      </c>
      <c r="E40" s="38">
        <v>112</v>
      </c>
      <c r="F40" s="41">
        <v>155150.83333333331</v>
      </c>
      <c r="G40" s="38">
        <v>41</v>
      </c>
      <c r="H40" s="41">
        <v>25433065.190000001</v>
      </c>
      <c r="I40" s="38">
        <v>114</v>
      </c>
      <c r="J40" s="41">
        <v>5563688.9900000002</v>
      </c>
      <c r="K40" s="38">
        <v>108</v>
      </c>
      <c r="L40" s="41">
        <v>189497.33333333349</v>
      </c>
      <c r="M40" s="38">
        <v>41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871021.05</v>
      </c>
      <c r="C41" s="38">
        <v>13</v>
      </c>
      <c r="D41" s="41">
        <v>334063.71000000002</v>
      </c>
      <c r="E41" s="38">
        <v>13</v>
      </c>
      <c r="F41" s="38">
        <v>0</v>
      </c>
      <c r="G41" s="38">
        <v>0</v>
      </c>
      <c r="H41" s="41">
        <v>805554.05</v>
      </c>
      <c r="I41" s="38">
        <v>15</v>
      </c>
      <c r="J41" s="41">
        <v>277342.92</v>
      </c>
      <c r="K41" s="38">
        <v>15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1341951.18</v>
      </c>
      <c r="C42" s="38">
        <v>13</v>
      </c>
      <c r="D42" s="41">
        <v>410461.03</v>
      </c>
      <c r="E42" s="38">
        <v>12</v>
      </c>
      <c r="F42" s="38">
        <v>0</v>
      </c>
      <c r="G42" s="38">
        <v>0</v>
      </c>
      <c r="H42" s="41">
        <v>1222278.56</v>
      </c>
      <c r="I42" s="38">
        <v>13</v>
      </c>
      <c r="J42" s="41">
        <v>422284.38</v>
      </c>
      <c r="K42" s="38">
        <v>12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6379709.5700000003</v>
      </c>
      <c r="C43" s="38">
        <v>35</v>
      </c>
      <c r="D43" s="41">
        <v>1111828.93</v>
      </c>
      <c r="E43" s="38">
        <v>30</v>
      </c>
      <c r="F43" s="38">
        <v>0</v>
      </c>
      <c r="G43" s="38">
        <v>0</v>
      </c>
      <c r="H43" s="41">
        <v>3803287.04</v>
      </c>
      <c r="I43" s="38">
        <v>31</v>
      </c>
      <c r="J43" s="41">
        <v>1057274.29</v>
      </c>
      <c r="K43" s="38">
        <v>30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2905263.85</v>
      </c>
      <c r="C44" s="38">
        <v>17</v>
      </c>
      <c r="D44" s="41">
        <v>234868.09</v>
      </c>
      <c r="E44" s="38">
        <v>17</v>
      </c>
      <c r="F44" s="38">
        <v>0</v>
      </c>
      <c r="G44" s="38">
        <v>0</v>
      </c>
      <c r="H44" s="41">
        <v>2797591.93</v>
      </c>
      <c r="I44" s="38">
        <v>18</v>
      </c>
      <c r="J44" s="41">
        <v>263673.39</v>
      </c>
      <c r="K44" s="38">
        <v>18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0</v>
      </c>
      <c r="C45" s="38">
        <v>0</v>
      </c>
      <c r="D45" s="41">
        <v>0</v>
      </c>
      <c r="E45" s="38">
        <v>0</v>
      </c>
      <c r="F45" s="38">
        <v>0</v>
      </c>
      <c r="G45" s="38">
        <v>0</v>
      </c>
      <c r="H45" s="41">
        <v>518302.79</v>
      </c>
      <c r="I45" s="38">
        <v>12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1311994.8600000001</v>
      </c>
      <c r="C46" s="38">
        <v>13</v>
      </c>
      <c r="D46" s="41">
        <v>220491.43</v>
      </c>
      <c r="E46" s="38">
        <v>11</v>
      </c>
      <c r="F46" s="38">
        <v>0</v>
      </c>
      <c r="G46" s="38">
        <v>0</v>
      </c>
      <c r="H46" s="41">
        <v>870494.61</v>
      </c>
      <c r="I46" s="38">
        <v>13</v>
      </c>
      <c r="J46" s="41">
        <v>278155.32</v>
      </c>
      <c r="K46" s="38">
        <v>13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2215192.37</v>
      </c>
      <c r="C47" s="38">
        <v>20</v>
      </c>
      <c r="D47" s="41">
        <v>691175.75</v>
      </c>
      <c r="E47" s="38">
        <v>19</v>
      </c>
      <c r="F47" s="38">
        <v>0</v>
      </c>
      <c r="G47" s="38">
        <v>0</v>
      </c>
      <c r="H47" s="41">
        <v>2059331.55</v>
      </c>
      <c r="I47" s="38">
        <v>19</v>
      </c>
      <c r="J47" s="41">
        <v>618581.27</v>
      </c>
      <c r="K47" s="38">
        <v>18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9360803.0800000001</v>
      </c>
      <c r="C48" s="38">
        <v>26</v>
      </c>
      <c r="D48" s="41">
        <v>2214172.7999999998</v>
      </c>
      <c r="E48" s="38">
        <v>25</v>
      </c>
      <c r="F48" s="38">
        <v>0</v>
      </c>
      <c r="G48" s="38">
        <v>0</v>
      </c>
      <c r="H48" s="41">
        <v>9370535.1300000008</v>
      </c>
      <c r="I48" s="38">
        <v>26</v>
      </c>
      <c r="J48" s="41">
        <v>2501446.2200000002</v>
      </c>
      <c r="K48" s="38">
        <v>25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2581388.2799999998</v>
      </c>
      <c r="C49" s="38">
        <v>31</v>
      </c>
      <c r="D49" s="41">
        <v>1950706.2</v>
      </c>
      <c r="E49" s="38">
        <v>29</v>
      </c>
      <c r="F49" s="38">
        <v>0</v>
      </c>
      <c r="G49" s="38">
        <v>0</v>
      </c>
      <c r="H49" s="41">
        <v>2722515.44</v>
      </c>
      <c r="I49" s="38">
        <v>31</v>
      </c>
      <c r="J49" s="41">
        <v>2077633.9</v>
      </c>
      <c r="K49" s="38">
        <v>29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2334737.64</v>
      </c>
      <c r="C50" s="38">
        <v>23</v>
      </c>
      <c r="D50" s="41">
        <v>791065.92</v>
      </c>
      <c r="E50" s="38">
        <v>22</v>
      </c>
      <c r="F50" s="38">
        <v>0</v>
      </c>
      <c r="G50" s="38">
        <v>0</v>
      </c>
      <c r="H50" s="41">
        <v>2066640.47</v>
      </c>
      <c r="I50" s="38">
        <v>23</v>
      </c>
      <c r="J50" s="41">
        <v>619735.48</v>
      </c>
      <c r="K50" s="38">
        <v>21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4001504.68</v>
      </c>
      <c r="C51" s="38">
        <v>37</v>
      </c>
      <c r="D51" s="41">
        <v>1980223.03</v>
      </c>
      <c r="E51" s="38">
        <v>37</v>
      </c>
      <c r="F51" s="41">
        <v>0</v>
      </c>
      <c r="G51" s="38">
        <v>0</v>
      </c>
      <c r="H51" s="41">
        <v>8947669.7100000009</v>
      </c>
      <c r="I51" s="38">
        <v>38</v>
      </c>
      <c r="J51" s="41">
        <v>6008866.1699999999</v>
      </c>
      <c r="K51" s="38">
        <v>38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7355778.6799999997</v>
      </c>
      <c r="C52" s="38">
        <v>56</v>
      </c>
      <c r="D52" s="41">
        <v>2362257.84</v>
      </c>
      <c r="E52" s="38">
        <v>54</v>
      </c>
      <c r="F52" s="41">
        <v>38469.499999999993</v>
      </c>
      <c r="G52" s="38">
        <v>16</v>
      </c>
      <c r="H52" s="41">
        <v>7106808.6299999999</v>
      </c>
      <c r="I52" s="38">
        <v>56</v>
      </c>
      <c r="J52" s="41">
        <v>2213643.9</v>
      </c>
      <c r="K52" s="38">
        <v>53</v>
      </c>
      <c r="L52" s="41">
        <v>49332.500000000029</v>
      </c>
      <c r="M52" s="38">
        <v>16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18899685.559999999</v>
      </c>
      <c r="C53" s="38">
        <v>139</v>
      </c>
      <c r="D53" s="41">
        <v>7185278.0099999998</v>
      </c>
      <c r="E53" s="38">
        <v>131</v>
      </c>
      <c r="F53" s="41">
        <v>257296.16666666669</v>
      </c>
      <c r="G53" s="38">
        <v>31</v>
      </c>
      <c r="H53" s="41">
        <v>26959277.649999999</v>
      </c>
      <c r="I53" s="38">
        <v>148</v>
      </c>
      <c r="J53" s="41">
        <v>6608962.0300000003</v>
      </c>
      <c r="K53" s="38">
        <v>139</v>
      </c>
      <c r="L53" s="41">
        <v>196741.99999999991</v>
      </c>
      <c r="M53" s="38">
        <v>30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28702760.649999999</v>
      </c>
      <c r="C54" s="38">
        <v>116</v>
      </c>
      <c r="D54" s="41">
        <v>7666272.3200000003</v>
      </c>
      <c r="E54" s="38">
        <v>112</v>
      </c>
      <c r="F54" s="41">
        <v>179025.83333333328</v>
      </c>
      <c r="G54" s="38">
        <v>35</v>
      </c>
      <c r="H54" s="41">
        <v>28858598.809999999</v>
      </c>
      <c r="I54" s="38">
        <v>119</v>
      </c>
      <c r="J54" s="41">
        <v>7052720.4299999997</v>
      </c>
      <c r="K54" s="38">
        <v>118</v>
      </c>
      <c r="L54" s="41">
        <v>95190</v>
      </c>
      <c r="M54" s="38">
        <v>32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14425195.310000001</v>
      </c>
      <c r="C55" s="38">
        <v>68</v>
      </c>
      <c r="D55" s="41">
        <v>3213732.24</v>
      </c>
      <c r="E55" s="38">
        <v>60</v>
      </c>
      <c r="F55" s="41">
        <v>12466.666666666664</v>
      </c>
      <c r="G55" s="38">
        <v>18</v>
      </c>
      <c r="H55" s="41">
        <v>13813278.449999999</v>
      </c>
      <c r="I55" s="38">
        <v>68</v>
      </c>
      <c r="J55" s="41">
        <v>3054273.64</v>
      </c>
      <c r="K55" s="38">
        <v>64</v>
      </c>
      <c r="L55" s="41">
        <v>33200.833333333365</v>
      </c>
      <c r="M55" s="38">
        <v>19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14060589.99</v>
      </c>
      <c r="C56" s="38">
        <v>100</v>
      </c>
      <c r="D56" s="41">
        <v>4864846.92</v>
      </c>
      <c r="E56" s="38">
        <v>96</v>
      </c>
      <c r="F56" s="41">
        <v>246812.33333333331</v>
      </c>
      <c r="G56" s="38">
        <v>28</v>
      </c>
      <c r="H56" s="41">
        <v>13566103.91</v>
      </c>
      <c r="I56" s="38">
        <v>101</v>
      </c>
      <c r="J56" s="41">
        <v>4699598.87</v>
      </c>
      <c r="K56" s="38">
        <v>99</v>
      </c>
      <c r="L56" s="41">
        <v>168103.66666666663</v>
      </c>
      <c r="M56" s="38">
        <v>25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339497.82</v>
      </c>
      <c r="I57" s="38">
        <v>10</v>
      </c>
      <c r="J57" s="41">
        <v>0</v>
      </c>
      <c r="K57" s="38">
        <v>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19360713.75</v>
      </c>
      <c r="C58" s="38">
        <v>84</v>
      </c>
      <c r="D58" s="41">
        <v>6631983.0599999996</v>
      </c>
      <c r="E58" s="38">
        <v>82</v>
      </c>
      <c r="F58" s="38">
        <v>217401.16666666701</v>
      </c>
      <c r="G58" s="38">
        <v>33</v>
      </c>
      <c r="H58" s="41">
        <v>24030654.18</v>
      </c>
      <c r="I58" s="38">
        <v>92</v>
      </c>
      <c r="J58" s="41">
        <v>6024268.2699999996</v>
      </c>
      <c r="K58" s="38">
        <v>91</v>
      </c>
      <c r="L58" s="38">
        <v>259508.33333333331</v>
      </c>
      <c r="M58" s="38">
        <v>38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9874325.4000000004</v>
      </c>
      <c r="C59" s="38">
        <v>22</v>
      </c>
      <c r="D59" s="41">
        <v>601117.54</v>
      </c>
      <c r="E59" s="38">
        <v>21</v>
      </c>
      <c r="F59" s="41">
        <v>0</v>
      </c>
      <c r="G59" s="38">
        <v>0</v>
      </c>
      <c r="H59" s="41">
        <v>9962873.1300000008</v>
      </c>
      <c r="I59" s="38">
        <v>24</v>
      </c>
      <c r="J59" s="41">
        <v>467104.11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2989662.72</v>
      </c>
      <c r="C60" s="38">
        <v>13</v>
      </c>
      <c r="D60" s="41">
        <v>233876.46</v>
      </c>
      <c r="E60" s="38">
        <v>12</v>
      </c>
      <c r="F60" s="38">
        <v>0</v>
      </c>
      <c r="G60" s="38">
        <v>0</v>
      </c>
      <c r="H60" s="41">
        <v>3208915.53</v>
      </c>
      <c r="I60" s="38">
        <v>15</v>
      </c>
      <c r="J60" s="41">
        <v>243215.63</v>
      </c>
      <c r="K60" s="38">
        <v>15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17395688.57</v>
      </c>
      <c r="C61" s="38">
        <v>87</v>
      </c>
      <c r="D61" s="41">
        <v>3202914.34</v>
      </c>
      <c r="E61" s="38">
        <v>82</v>
      </c>
      <c r="F61" s="38">
        <v>112009.9999999999</v>
      </c>
      <c r="G61" s="38">
        <v>28</v>
      </c>
      <c r="H61" s="41">
        <v>16537437.9</v>
      </c>
      <c r="I61" s="38">
        <v>89</v>
      </c>
      <c r="J61" s="41">
        <v>3307926.62</v>
      </c>
      <c r="K61" s="38">
        <v>87</v>
      </c>
      <c r="L61" s="38">
        <v>46523.000000000044</v>
      </c>
      <c r="M61" s="38">
        <v>28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6318963.5899999999</v>
      </c>
      <c r="C62" s="38">
        <v>34</v>
      </c>
      <c r="D62" s="41">
        <v>1200056.3700000001</v>
      </c>
      <c r="E62" s="38">
        <v>33</v>
      </c>
      <c r="F62" s="38">
        <v>0</v>
      </c>
      <c r="G62" s="38">
        <v>0</v>
      </c>
      <c r="H62" s="41">
        <v>5995319.7199999997</v>
      </c>
      <c r="I62" s="38">
        <v>40</v>
      </c>
      <c r="J62" s="41">
        <v>1248682.56</v>
      </c>
      <c r="K62" s="38">
        <v>39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9503674.7100000009</v>
      </c>
      <c r="C63" s="38">
        <v>20</v>
      </c>
      <c r="D63" s="41">
        <v>776729.3</v>
      </c>
      <c r="E63" s="38">
        <v>20</v>
      </c>
      <c r="F63" s="38">
        <v>0</v>
      </c>
      <c r="G63" s="38">
        <v>0</v>
      </c>
      <c r="H63" s="41">
        <v>5730583.3499999996</v>
      </c>
      <c r="I63" s="38">
        <v>18</v>
      </c>
      <c r="J63" s="41">
        <v>601379.89</v>
      </c>
      <c r="K63" s="38">
        <v>18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606479.79</v>
      </c>
      <c r="C64" s="38">
        <v>10</v>
      </c>
      <c r="D64" s="41">
        <v>0</v>
      </c>
      <c r="E64" s="38">
        <v>0</v>
      </c>
      <c r="F64" s="38">
        <v>0</v>
      </c>
      <c r="G64" s="38">
        <v>0</v>
      </c>
      <c r="H64" s="41">
        <v>642854.89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2769978.84</v>
      </c>
      <c r="C65" s="38">
        <v>23</v>
      </c>
      <c r="D65" s="41">
        <v>649636.30000000005</v>
      </c>
      <c r="E65" s="38">
        <v>23</v>
      </c>
      <c r="F65" s="41">
        <v>0</v>
      </c>
      <c r="G65" s="38">
        <v>0</v>
      </c>
      <c r="H65" s="41">
        <v>2256092.2400000002</v>
      </c>
      <c r="I65" s="38">
        <v>20</v>
      </c>
      <c r="J65" s="41">
        <v>610859.49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392174.43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2045408.72</v>
      </c>
      <c r="C67" s="38">
        <v>28</v>
      </c>
      <c r="D67" s="41">
        <v>607785.46</v>
      </c>
      <c r="E67" s="38">
        <v>27</v>
      </c>
      <c r="F67" s="38">
        <v>0</v>
      </c>
      <c r="G67" s="38">
        <v>0</v>
      </c>
      <c r="H67" s="41">
        <v>2077938.13</v>
      </c>
      <c r="I67" s="38">
        <v>29</v>
      </c>
      <c r="J67" s="41">
        <v>623354.56000000006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620064.82999999996</v>
      </c>
      <c r="I68" s="38">
        <v>11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755219.02</v>
      </c>
      <c r="C69" s="38">
        <v>14</v>
      </c>
      <c r="D69" s="41">
        <v>214229.35</v>
      </c>
      <c r="E69" s="38">
        <v>12</v>
      </c>
      <c r="F69" s="38">
        <v>0</v>
      </c>
      <c r="G69" s="38">
        <v>0</v>
      </c>
      <c r="H69" s="41">
        <v>910563.18</v>
      </c>
      <c r="I69" s="38">
        <v>17</v>
      </c>
      <c r="J69" s="41">
        <v>221461.75</v>
      </c>
      <c r="K69" s="38">
        <v>14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6226592.9500000002</v>
      </c>
      <c r="C70" s="38">
        <v>53</v>
      </c>
      <c r="D70" s="41">
        <v>1416314.24</v>
      </c>
      <c r="E70" s="38">
        <v>48</v>
      </c>
      <c r="F70" s="38">
        <v>53525.5</v>
      </c>
      <c r="G70" s="38">
        <v>11</v>
      </c>
      <c r="H70" s="41">
        <v>6415065.9500000002</v>
      </c>
      <c r="I70" s="38">
        <v>54</v>
      </c>
      <c r="J70" s="41">
        <v>1530562.16</v>
      </c>
      <c r="K70" s="38">
        <v>52</v>
      </c>
      <c r="L70" s="38">
        <v>18145.333333333332</v>
      </c>
      <c r="M70" s="38">
        <v>15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6000072.2699999996</v>
      </c>
      <c r="C71" s="38">
        <v>15</v>
      </c>
      <c r="D71" s="41">
        <v>241713.65</v>
      </c>
      <c r="E71" s="38">
        <v>12</v>
      </c>
      <c r="F71" s="41">
        <v>0</v>
      </c>
      <c r="G71" s="38">
        <v>0</v>
      </c>
      <c r="H71" s="41">
        <v>5124393.29</v>
      </c>
      <c r="I71" s="38">
        <v>16</v>
      </c>
      <c r="J71" s="41">
        <v>244384.62</v>
      </c>
      <c r="K71" s="38">
        <v>12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8760519.6400000006</v>
      </c>
      <c r="C72" s="38">
        <v>27</v>
      </c>
      <c r="D72" s="41">
        <v>2191653.64</v>
      </c>
      <c r="E72" s="38">
        <v>26</v>
      </c>
      <c r="F72" s="41">
        <v>0</v>
      </c>
      <c r="G72" s="38">
        <v>0</v>
      </c>
      <c r="H72" s="41">
        <v>9660339.4600000009</v>
      </c>
      <c r="I72" s="38">
        <v>26</v>
      </c>
      <c r="J72" s="41">
        <v>1989447.47</v>
      </c>
      <c r="K72" s="38">
        <v>26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459023.84</v>
      </c>
      <c r="C73" s="38">
        <v>10</v>
      </c>
      <c r="D73" s="38">
        <v>0</v>
      </c>
      <c r="E73" s="38">
        <v>0</v>
      </c>
      <c r="F73" s="38">
        <v>0</v>
      </c>
      <c r="G73" s="38">
        <v>0</v>
      </c>
      <c r="H73" s="41">
        <v>1369679</v>
      </c>
      <c r="I73" s="38">
        <v>10</v>
      </c>
      <c r="J73" s="38">
        <v>144103.18</v>
      </c>
      <c r="K73" s="38">
        <v>10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5684872.5700000003</v>
      </c>
      <c r="C74" s="38">
        <v>43</v>
      </c>
      <c r="D74" s="41">
        <v>997627.16</v>
      </c>
      <c r="E74" s="38">
        <v>40</v>
      </c>
      <c r="F74" s="41">
        <v>60545.166666666635</v>
      </c>
      <c r="G74" s="38">
        <v>12</v>
      </c>
      <c r="H74" s="41">
        <v>5867214.54</v>
      </c>
      <c r="I74" s="38">
        <v>42</v>
      </c>
      <c r="J74" s="41">
        <v>1031354.1</v>
      </c>
      <c r="K74" s="38">
        <v>40</v>
      </c>
      <c r="L74" s="41">
        <v>18288.999999999996</v>
      </c>
      <c r="M74" s="38">
        <v>10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6446845.0300000003</v>
      </c>
      <c r="C75" s="38">
        <v>24</v>
      </c>
      <c r="D75" s="41">
        <v>1023849.25</v>
      </c>
      <c r="E75" s="38">
        <v>21</v>
      </c>
      <c r="F75" s="41">
        <v>0</v>
      </c>
      <c r="G75" s="38">
        <v>0</v>
      </c>
      <c r="H75" s="41">
        <v>3967639.74</v>
      </c>
      <c r="I75" s="38">
        <v>25</v>
      </c>
      <c r="J75" s="41">
        <v>882186.29</v>
      </c>
      <c r="K75" s="38">
        <v>22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45543889.700000003</v>
      </c>
      <c r="C76" s="38">
        <v>223</v>
      </c>
      <c r="D76" s="41">
        <v>14825828.949999999</v>
      </c>
      <c r="E76" s="38">
        <v>213</v>
      </c>
      <c r="F76" s="38">
        <v>704105.66666666674</v>
      </c>
      <c r="G76" s="38">
        <v>62</v>
      </c>
      <c r="H76" s="41">
        <v>42477238.090000004</v>
      </c>
      <c r="I76" s="38">
        <v>231</v>
      </c>
      <c r="J76" s="41">
        <v>13682625.609999999</v>
      </c>
      <c r="K76" s="38">
        <v>225</v>
      </c>
      <c r="L76" s="38">
        <v>437870.16666666698</v>
      </c>
      <c r="M76" s="38">
        <v>54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16945559.760000002</v>
      </c>
      <c r="C77" s="34">
        <v>62</v>
      </c>
      <c r="D77" s="39">
        <v>9267898.9700000007</v>
      </c>
      <c r="E77" s="34">
        <v>60</v>
      </c>
      <c r="F77" s="39">
        <v>599133.6666666664</v>
      </c>
      <c r="G77" s="34">
        <v>23</v>
      </c>
      <c r="H77" s="39">
        <v>15931541.310000001</v>
      </c>
      <c r="I77" s="34">
        <v>67</v>
      </c>
      <c r="J77" s="39">
        <v>8870063.3100000005</v>
      </c>
      <c r="K77" s="34">
        <v>64</v>
      </c>
      <c r="L77" s="39">
        <v>569986.00000000012</v>
      </c>
      <c r="M77" s="34">
        <v>21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8351077.3200000003</v>
      </c>
      <c r="C78" s="34">
        <v>12</v>
      </c>
      <c r="D78" s="39">
        <v>0</v>
      </c>
      <c r="E78" s="34">
        <v>0</v>
      </c>
      <c r="F78" s="39">
        <v>0</v>
      </c>
      <c r="G78" s="34">
        <v>0</v>
      </c>
      <c r="H78" s="39">
        <v>5115555.95</v>
      </c>
      <c r="I78" s="34">
        <v>11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20916624.510000002</v>
      </c>
      <c r="C79" s="34">
        <v>82</v>
      </c>
      <c r="D79" s="39">
        <v>3736385.43</v>
      </c>
      <c r="E79" s="34">
        <v>78</v>
      </c>
      <c r="F79" s="39">
        <v>13657.666666666666</v>
      </c>
      <c r="G79" s="34">
        <v>12</v>
      </c>
      <c r="H79" s="39">
        <v>19232311.789999999</v>
      </c>
      <c r="I79" s="34">
        <v>84</v>
      </c>
      <c r="J79" s="39">
        <v>3762318.46</v>
      </c>
      <c r="K79" s="34">
        <v>82</v>
      </c>
      <c r="L79" s="39">
        <v>296678</v>
      </c>
      <c r="M79" s="34">
        <v>17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120310858.26000001</v>
      </c>
      <c r="C80" s="34">
        <v>323</v>
      </c>
      <c r="D80" s="39">
        <v>26720647.5</v>
      </c>
      <c r="E80" s="34">
        <v>301</v>
      </c>
      <c r="F80" s="39">
        <v>969872.49999999988</v>
      </c>
      <c r="G80" s="34">
        <v>125</v>
      </c>
      <c r="H80" s="39">
        <v>138818789.36000001</v>
      </c>
      <c r="I80" s="34">
        <v>319</v>
      </c>
      <c r="J80" s="39">
        <v>26851401.649999999</v>
      </c>
      <c r="K80" s="34">
        <v>298</v>
      </c>
      <c r="L80" s="39">
        <v>1106737.6666666674</v>
      </c>
      <c r="M80" s="34">
        <v>126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1370185.55</v>
      </c>
      <c r="C81" s="34">
        <v>13</v>
      </c>
      <c r="D81" s="39">
        <v>358474.74</v>
      </c>
      <c r="E81" s="34">
        <v>13</v>
      </c>
      <c r="F81" s="39">
        <v>0</v>
      </c>
      <c r="G81" s="34">
        <v>0</v>
      </c>
      <c r="H81" s="39">
        <v>1329331.22</v>
      </c>
      <c r="I81" s="34">
        <v>13</v>
      </c>
      <c r="J81" s="39">
        <v>343921.12</v>
      </c>
      <c r="K81" s="34">
        <v>13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11053286.33</v>
      </c>
      <c r="C82" s="34">
        <v>66</v>
      </c>
      <c r="D82" s="39">
        <v>4219128.0999999996</v>
      </c>
      <c r="E82" s="34">
        <v>65</v>
      </c>
      <c r="F82" s="39">
        <v>170842.33333333337</v>
      </c>
      <c r="G82" s="34">
        <v>21</v>
      </c>
      <c r="H82" s="39">
        <v>11221361.24</v>
      </c>
      <c r="I82" s="34">
        <v>63</v>
      </c>
      <c r="J82" s="39">
        <v>3727991.03</v>
      </c>
      <c r="K82" s="34">
        <v>62</v>
      </c>
      <c r="L82" s="39">
        <v>49353.166666666672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58280829.880000003</v>
      </c>
      <c r="C83" s="34">
        <v>108</v>
      </c>
      <c r="D83" s="39">
        <v>4888067</v>
      </c>
      <c r="E83" s="34">
        <v>104</v>
      </c>
      <c r="F83" s="34">
        <v>207304.83333333346</v>
      </c>
      <c r="G83" s="34">
        <v>27</v>
      </c>
      <c r="H83" s="39">
        <v>48936028.350000001</v>
      </c>
      <c r="I83" s="34">
        <v>98</v>
      </c>
      <c r="J83" s="39">
        <v>4491499.58</v>
      </c>
      <c r="K83" s="34">
        <v>96</v>
      </c>
      <c r="L83" s="34">
        <v>240817.99999999962</v>
      </c>
      <c r="M83" s="34">
        <v>30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21033139.329999998</v>
      </c>
      <c r="C84" s="34">
        <v>37</v>
      </c>
      <c r="D84" s="39">
        <v>5579193.0999999996</v>
      </c>
      <c r="E84" s="34">
        <v>35</v>
      </c>
      <c r="F84" s="34">
        <v>48544.500000000036</v>
      </c>
      <c r="G84" s="34">
        <v>12</v>
      </c>
      <c r="H84" s="39">
        <v>19590137.77</v>
      </c>
      <c r="I84" s="34">
        <v>39</v>
      </c>
      <c r="J84" s="39">
        <v>5117071.54</v>
      </c>
      <c r="K84" s="34">
        <v>37</v>
      </c>
      <c r="L84" s="34">
        <v>58081.833333333299</v>
      </c>
      <c r="M84" s="34">
        <v>15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20558989.649999999</v>
      </c>
      <c r="C85" s="34">
        <v>108</v>
      </c>
      <c r="D85" s="39">
        <v>5947848.0099999998</v>
      </c>
      <c r="E85" s="34">
        <v>105</v>
      </c>
      <c r="F85" s="39">
        <v>129534.1666666667</v>
      </c>
      <c r="G85" s="34">
        <v>39</v>
      </c>
      <c r="H85" s="39">
        <v>18811493.18</v>
      </c>
      <c r="I85" s="34">
        <v>108</v>
      </c>
      <c r="J85" s="39">
        <v>5748760.5800000001</v>
      </c>
      <c r="K85" s="34">
        <v>105</v>
      </c>
      <c r="L85" s="39">
        <v>160457.00000000003</v>
      </c>
      <c r="M85" s="34">
        <v>43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9361679.7699999996</v>
      </c>
      <c r="C86" s="34">
        <v>105</v>
      </c>
      <c r="D86" s="39">
        <v>4838844.8899999997</v>
      </c>
      <c r="E86" s="34">
        <v>102</v>
      </c>
      <c r="F86" s="34">
        <v>267945.83333333337</v>
      </c>
      <c r="G86" s="34">
        <v>22</v>
      </c>
      <c r="H86" s="39">
        <v>9730250.9100000001</v>
      </c>
      <c r="I86" s="34">
        <v>102</v>
      </c>
      <c r="J86" s="39">
        <v>4797684.5999999996</v>
      </c>
      <c r="K86" s="34">
        <v>100</v>
      </c>
      <c r="L86" s="34">
        <v>278724.33333333326</v>
      </c>
      <c r="M86" s="34">
        <v>23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12835137.93</v>
      </c>
      <c r="C87" s="34">
        <v>49</v>
      </c>
      <c r="D87" s="39">
        <v>1822822.36</v>
      </c>
      <c r="E87" s="34">
        <v>46</v>
      </c>
      <c r="F87" s="34">
        <v>79721.833333333241</v>
      </c>
      <c r="G87" s="34">
        <v>12</v>
      </c>
      <c r="H87" s="39">
        <v>11933072.9</v>
      </c>
      <c r="I87" s="34">
        <v>48</v>
      </c>
      <c r="J87" s="39">
        <v>1755472.35</v>
      </c>
      <c r="K87" s="34">
        <v>47</v>
      </c>
      <c r="L87" s="34">
        <v>36032.166666666672</v>
      </c>
      <c r="M87" s="34">
        <v>13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1534089.09</v>
      </c>
      <c r="C88" s="34">
        <v>17</v>
      </c>
      <c r="D88" s="39">
        <v>596881.97</v>
      </c>
      <c r="E88" s="34">
        <v>17</v>
      </c>
      <c r="F88" s="39">
        <v>0</v>
      </c>
      <c r="G88" s="34">
        <v>0</v>
      </c>
      <c r="H88" s="39">
        <v>1543114.34</v>
      </c>
      <c r="I88" s="34">
        <v>21</v>
      </c>
      <c r="J88" s="39">
        <v>726879.6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1481889</v>
      </c>
      <c r="I89" s="34">
        <v>10</v>
      </c>
      <c r="J89" s="39">
        <v>215440.02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1374874.31</v>
      </c>
      <c r="C90" s="34">
        <v>11</v>
      </c>
      <c r="D90" s="39">
        <v>385779.46</v>
      </c>
      <c r="E90" s="34">
        <v>10</v>
      </c>
      <c r="F90" s="34">
        <v>0</v>
      </c>
      <c r="G90" s="34">
        <v>0</v>
      </c>
      <c r="H90" s="39">
        <v>1979216.03</v>
      </c>
      <c r="I90" s="34">
        <v>10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13926355.98</v>
      </c>
      <c r="C91" s="34">
        <v>42</v>
      </c>
      <c r="D91" s="39">
        <v>1396992.02</v>
      </c>
      <c r="E91" s="34">
        <v>38</v>
      </c>
      <c r="F91" s="34">
        <v>329381.66666666599</v>
      </c>
      <c r="G91" s="34">
        <v>12</v>
      </c>
      <c r="H91" s="39">
        <v>14060575.779999999</v>
      </c>
      <c r="I91" s="34">
        <v>36</v>
      </c>
      <c r="J91" s="39">
        <v>1476957.95</v>
      </c>
      <c r="K91" s="34">
        <v>31</v>
      </c>
      <c r="L91" s="34">
        <v>43468.166666666657</v>
      </c>
      <c r="M91" s="34">
        <v>11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1626472.43</v>
      </c>
      <c r="C92" s="34">
        <v>11</v>
      </c>
      <c r="D92" s="39">
        <v>387092.86</v>
      </c>
      <c r="E92" s="34">
        <v>10</v>
      </c>
      <c r="F92" s="34">
        <v>0</v>
      </c>
      <c r="G92" s="34">
        <v>0</v>
      </c>
      <c r="H92" s="39">
        <v>1274165.3500000001</v>
      </c>
      <c r="I92" s="34">
        <v>11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6482223.3300000001</v>
      </c>
      <c r="C93" s="34">
        <v>62</v>
      </c>
      <c r="D93" s="39">
        <v>2604270.66</v>
      </c>
      <c r="E93" s="34">
        <v>56</v>
      </c>
      <c r="F93" s="34">
        <v>0</v>
      </c>
      <c r="G93" s="34">
        <v>0</v>
      </c>
      <c r="H93" s="39">
        <v>6544056.2699999996</v>
      </c>
      <c r="I93" s="34">
        <v>62</v>
      </c>
      <c r="J93" s="39">
        <v>2598080.7599999998</v>
      </c>
      <c r="K93" s="34">
        <v>59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3499297.74</v>
      </c>
      <c r="C94" s="34">
        <v>25</v>
      </c>
      <c r="D94" s="39">
        <v>1565743.02</v>
      </c>
      <c r="E94" s="34">
        <v>24</v>
      </c>
      <c r="F94" s="39">
        <v>0</v>
      </c>
      <c r="G94" s="34">
        <v>0</v>
      </c>
      <c r="H94" s="39">
        <v>1694700.92</v>
      </c>
      <c r="I94" s="34">
        <v>22</v>
      </c>
      <c r="J94" s="39">
        <v>1312256.8999999999</v>
      </c>
      <c r="K94" s="34">
        <v>21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7046361.2000000002</v>
      </c>
      <c r="C95" s="34">
        <v>70</v>
      </c>
      <c r="D95" s="39">
        <v>2572335.0699999998</v>
      </c>
      <c r="E95" s="34">
        <v>69</v>
      </c>
      <c r="F95" s="34">
        <v>197090</v>
      </c>
      <c r="G95" s="34">
        <v>14</v>
      </c>
      <c r="H95" s="39">
        <v>7021374.5999999996</v>
      </c>
      <c r="I95" s="34">
        <v>71</v>
      </c>
      <c r="J95" s="39">
        <v>2612094.5299999998</v>
      </c>
      <c r="K95" s="34">
        <v>67</v>
      </c>
      <c r="L95" s="34">
        <v>190383.83333333366</v>
      </c>
      <c r="M95" s="34">
        <v>15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386066.26</v>
      </c>
      <c r="I96" s="34">
        <v>10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1170755.6200000001</v>
      </c>
      <c r="C97" s="34">
        <v>14</v>
      </c>
      <c r="D97" s="39">
        <v>267047.57</v>
      </c>
      <c r="E97" s="34">
        <v>13</v>
      </c>
      <c r="F97" s="34">
        <v>0</v>
      </c>
      <c r="G97" s="34">
        <v>0</v>
      </c>
      <c r="H97" s="39">
        <v>1232825.67</v>
      </c>
      <c r="I97" s="34">
        <v>13</v>
      </c>
      <c r="J97" s="39">
        <v>239961.29</v>
      </c>
      <c r="K97" s="34">
        <v>12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4780221.55</v>
      </c>
      <c r="C98" s="34">
        <v>23</v>
      </c>
      <c r="D98" s="39">
        <v>987571.13</v>
      </c>
      <c r="E98" s="34">
        <v>21</v>
      </c>
      <c r="F98" s="39">
        <v>0</v>
      </c>
      <c r="G98" s="34">
        <v>0</v>
      </c>
      <c r="H98" s="39">
        <v>3769523.76</v>
      </c>
      <c r="I98" s="34">
        <v>21</v>
      </c>
      <c r="J98" s="39">
        <v>839921.73</v>
      </c>
      <c r="K98" s="34">
        <v>18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6320209.8799999999</v>
      </c>
      <c r="C99" s="34">
        <v>20</v>
      </c>
      <c r="D99" s="39">
        <v>488501.46</v>
      </c>
      <c r="E99" s="34">
        <v>19</v>
      </c>
      <c r="F99" s="39">
        <v>0</v>
      </c>
      <c r="G99" s="34">
        <v>0</v>
      </c>
      <c r="H99" s="39">
        <v>2353097.7400000002</v>
      </c>
      <c r="I99" s="34">
        <v>19</v>
      </c>
      <c r="J99" s="39">
        <v>506263.57</v>
      </c>
      <c r="K99" s="34">
        <v>18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288489.52</v>
      </c>
      <c r="C100" s="34">
        <v>11</v>
      </c>
      <c r="D100" s="34">
        <v>77729.929999999993</v>
      </c>
      <c r="E100" s="34">
        <v>11</v>
      </c>
      <c r="F100" s="34">
        <v>0</v>
      </c>
      <c r="G100" s="34">
        <v>0</v>
      </c>
      <c r="H100" s="34">
        <v>310734.45</v>
      </c>
      <c r="I100" s="34">
        <v>12</v>
      </c>
      <c r="J100" s="34">
        <v>84298.57</v>
      </c>
      <c r="K100" s="34">
        <v>11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1108850.8500000001</v>
      </c>
      <c r="C101" s="34">
        <v>10</v>
      </c>
      <c r="D101" s="34">
        <v>330860.08</v>
      </c>
      <c r="E101" s="34">
        <v>10</v>
      </c>
      <c r="F101" s="34">
        <v>0</v>
      </c>
      <c r="G101" s="34">
        <v>0</v>
      </c>
      <c r="H101" s="34">
        <v>1149686.49</v>
      </c>
      <c r="I101" s="34">
        <v>11</v>
      </c>
      <c r="J101" s="34">
        <v>336591.43</v>
      </c>
      <c r="K101" s="34">
        <v>11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66118933.729999997</v>
      </c>
      <c r="C102" s="34">
        <v>225</v>
      </c>
      <c r="D102" s="34">
        <v>29487126.890000001</v>
      </c>
      <c r="E102" s="34">
        <v>213</v>
      </c>
      <c r="F102" s="34">
        <v>1406141.1666666663</v>
      </c>
      <c r="G102" s="34">
        <v>85</v>
      </c>
      <c r="H102" s="34">
        <v>65468580.759999998</v>
      </c>
      <c r="I102" s="34">
        <v>233</v>
      </c>
      <c r="J102" s="34">
        <v>29269073.41</v>
      </c>
      <c r="K102" s="34">
        <v>218</v>
      </c>
      <c r="L102" s="34">
        <v>1200304.1666666667</v>
      </c>
      <c r="M102" s="34">
        <v>76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3569814.88</v>
      </c>
      <c r="C103" s="34">
        <v>32</v>
      </c>
      <c r="D103" s="34">
        <v>894660.88</v>
      </c>
      <c r="E103" s="34">
        <v>32</v>
      </c>
      <c r="F103" s="34">
        <v>0</v>
      </c>
      <c r="G103" s="34">
        <v>0</v>
      </c>
      <c r="H103" s="34">
        <v>3036312.14</v>
      </c>
      <c r="I103" s="34">
        <v>32</v>
      </c>
      <c r="J103" s="34">
        <v>884094.93</v>
      </c>
      <c r="K103" s="34">
        <v>30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2873443.65</v>
      </c>
      <c r="C104" s="34">
        <v>30</v>
      </c>
      <c r="D104" s="34">
        <v>836586.96</v>
      </c>
      <c r="E104" s="34">
        <v>27</v>
      </c>
      <c r="F104" s="34">
        <v>41012.666666666621</v>
      </c>
      <c r="G104" s="34">
        <v>11</v>
      </c>
      <c r="H104" s="34">
        <v>2767735.67</v>
      </c>
      <c r="I104" s="34">
        <v>33</v>
      </c>
      <c r="J104" s="34">
        <v>772737.15</v>
      </c>
      <c r="K104" s="34">
        <v>29</v>
      </c>
      <c r="L104" s="34">
        <v>37159.500000000007</v>
      </c>
      <c r="M104" s="34">
        <v>10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469311.94</v>
      </c>
      <c r="C105" s="34">
        <v>11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4518012.4000000004</v>
      </c>
      <c r="C106" s="34">
        <v>48</v>
      </c>
      <c r="D106" s="34">
        <v>1303103.45</v>
      </c>
      <c r="E106" s="34">
        <v>43</v>
      </c>
      <c r="F106" s="34">
        <v>0</v>
      </c>
      <c r="G106" s="34">
        <v>0</v>
      </c>
      <c r="H106" s="34">
        <v>9459407.5099999998</v>
      </c>
      <c r="I106" s="34">
        <v>49</v>
      </c>
      <c r="J106" s="34">
        <v>1550001.41</v>
      </c>
      <c r="K106" s="34">
        <v>44</v>
      </c>
      <c r="L106" s="34">
        <v>377084.00000000035</v>
      </c>
      <c r="M106" s="34">
        <v>10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4423855.51</v>
      </c>
      <c r="C107" s="34">
        <v>54</v>
      </c>
      <c r="D107" s="34">
        <v>1144391.76</v>
      </c>
      <c r="E107" s="34">
        <v>49</v>
      </c>
      <c r="F107" s="34">
        <v>80338.33333333327</v>
      </c>
      <c r="G107" s="34">
        <v>11</v>
      </c>
      <c r="H107" s="34">
        <v>5128893.3499999996</v>
      </c>
      <c r="I107" s="34">
        <v>56</v>
      </c>
      <c r="J107" s="34">
        <v>1223257.43</v>
      </c>
      <c r="K107" s="34">
        <v>52</v>
      </c>
      <c r="L107" s="34">
        <v>138049.99999999997</v>
      </c>
      <c r="M107" s="34">
        <v>15</v>
      </c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D23" sqref="D23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158</v>
      </c>
      <c r="B2" s="39">
        <v>65467760.960000001</v>
      </c>
      <c r="C2" s="35">
        <v>311</v>
      </c>
      <c r="D2" s="39">
        <v>12674465.35</v>
      </c>
      <c r="E2" s="35">
        <v>292</v>
      </c>
      <c r="F2" s="39">
        <v>745290.66666666605</v>
      </c>
      <c r="G2" s="35">
        <v>71</v>
      </c>
      <c r="H2" s="39">
        <v>66889412.850000001</v>
      </c>
      <c r="I2" s="35">
        <v>306</v>
      </c>
      <c r="J2" s="39">
        <v>11993483.560000001</v>
      </c>
      <c r="K2" s="35">
        <v>291</v>
      </c>
      <c r="L2" s="39">
        <v>420537.50000000006</v>
      </c>
      <c r="M2" s="36">
        <v>63</v>
      </c>
      <c r="N2" s="34"/>
    </row>
    <row r="3" spans="1:14" x14ac:dyDescent="0.25">
      <c r="A3" s="34" t="s">
        <v>159</v>
      </c>
      <c r="B3" s="39">
        <v>85412918.269999996</v>
      </c>
      <c r="C3" s="35">
        <v>389</v>
      </c>
      <c r="D3" s="39">
        <v>21120217.239999998</v>
      </c>
      <c r="E3" s="35">
        <v>363</v>
      </c>
      <c r="F3" s="39">
        <v>676217.83333333337</v>
      </c>
      <c r="G3" s="35">
        <v>96</v>
      </c>
      <c r="H3" s="39">
        <v>77139860.450000003</v>
      </c>
      <c r="I3" s="35">
        <v>409</v>
      </c>
      <c r="J3" s="39">
        <v>20057553.890000001</v>
      </c>
      <c r="K3" s="35">
        <v>378</v>
      </c>
      <c r="L3" s="39">
        <v>430413.00000000006</v>
      </c>
      <c r="M3" s="36">
        <v>93</v>
      </c>
      <c r="N3" s="34"/>
    </row>
    <row r="4" spans="1:14" x14ac:dyDescent="0.25">
      <c r="A4" s="34" t="s">
        <v>160</v>
      </c>
      <c r="B4" s="39">
        <v>41938167.450000003</v>
      </c>
      <c r="C4" s="35">
        <v>269</v>
      </c>
      <c r="D4" s="39">
        <v>11048537.59</v>
      </c>
      <c r="E4" s="35">
        <v>257</v>
      </c>
      <c r="F4" s="39">
        <v>214645.66666666663</v>
      </c>
      <c r="G4" s="35">
        <v>70</v>
      </c>
      <c r="H4" s="39">
        <v>37553303.93</v>
      </c>
      <c r="I4" s="35">
        <v>271</v>
      </c>
      <c r="J4" s="39">
        <v>10693625.74</v>
      </c>
      <c r="K4" s="35">
        <v>258</v>
      </c>
      <c r="L4" s="39">
        <v>320256.6666666668</v>
      </c>
      <c r="M4" s="36">
        <v>75</v>
      </c>
      <c r="N4" s="34"/>
    </row>
    <row r="5" spans="1:14" x14ac:dyDescent="0.25">
      <c r="A5" s="34" t="s">
        <v>161</v>
      </c>
      <c r="B5" s="39">
        <v>484067967.42000002</v>
      </c>
      <c r="C5" s="40">
        <v>1497</v>
      </c>
      <c r="D5" s="39">
        <v>125310598.20999999</v>
      </c>
      <c r="E5" s="40">
        <v>1389</v>
      </c>
      <c r="F5" s="39">
        <v>4653534.833333333</v>
      </c>
      <c r="G5" s="35">
        <v>417</v>
      </c>
      <c r="H5" s="39">
        <v>485219793.31</v>
      </c>
      <c r="I5" s="40">
        <v>1485</v>
      </c>
      <c r="J5" s="39">
        <v>121060904.17</v>
      </c>
      <c r="K5" s="40">
        <v>1395</v>
      </c>
      <c r="L5" s="39">
        <v>5709424.3333333349</v>
      </c>
      <c r="M5" s="36">
        <v>417</v>
      </c>
      <c r="N5" s="34"/>
    </row>
    <row r="6" spans="1:14" x14ac:dyDescent="0.25">
      <c r="A6" s="34" t="s">
        <v>162</v>
      </c>
      <c r="B6" s="39">
        <v>1002239.43</v>
      </c>
      <c r="C6" s="35">
        <v>32</v>
      </c>
      <c r="D6" s="39">
        <v>469714.27</v>
      </c>
      <c r="E6" s="35">
        <v>30</v>
      </c>
      <c r="F6" s="34">
        <v>0</v>
      </c>
      <c r="G6" s="35">
        <v>0</v>
      </c>
      <c r="H6" s="39">
        <v>790074.53</v>
      </c>
      <c r="I6" s="35">
        <v>28</v>
      </c>
      <c r="J6" s="39">
        <v>371948.95</v>
      </c>
      <c r="K6" s="35">
        <v>27</v>
      </c>
      <c r="L6" s="34">
        <v>0</v>
      </c>
      <c r="M6" s="36">
        <v>0</v>
      </c>
      <c r="N6" s="34"/>
    </row>
    <row r="7" spans="1:14" x14ac:dyDescent="0.25">
      <c r="A7" s="34" t="s">
        <v>163</v>
      </c>
      <c r="B7" s="39">
        <v>110901820.48999999</v>
      </c>
      <c r="C7" s="35">
        <v>327</v>
      </c>
      <c r="D7" s="39">
        <v>16721248.57</v>
      </c>
      <c r="E7" s="35">
        <v>310</v>
      </c>
      <c r="F7" s="39">
        <v>571929.66666666686</v>
      </c>
      <c r="G7" s="35">
        <v>79</v>
      </c>
      <c r="H7" s="39">
        <v>102886801.75</v>
      </c>
      <c r="I7" s="35">
        <v>323</v>
      </c>
      <c r="J7" s="39">
        <v>15426953.93</v>
      </c>
      <c r="K7" s="35">
        <v>309</v>
      </c>
      <c r="L7" s="39">
        <v>509380.66666666622</v>
      </c>
      <c r="M7" s="36">
        <v>90</v>
      </c>
      <c r="N7" s="34"/>
    </row>
    <row r="8" spans="1:14" x14ac:dyDescent="0.25">
      <c r="A8" s="34" t="s">
        <v>164</v>
      </c>
      <c r="B8" s="39">
        <v>3446679.99</v>
      </c>
      <c r="C8" s="35">
        <v>42</v>
      </c>
      <c r="D8" s="39">
        <v>876122.31</v>
      </c>
      <c r="E8" s="35">
        <v>42</v>
      </c>
      <c r="F8" s="34">
        <v>0</v>
      </c>
      <c r="G8" s="35">
        <v>0</v>
      </c>
      <c r="H8" s="39">
        <v>2833337.4</v>
      </c>
      <c r="I8" s="35">
        <v>39</v>
      </c>
      <c r="J8" s="39">
        <v>816396.79</v>
      </c>
      <c r="K8" s="35">
        <v>39</v>
      </c>
      <c r="L8" s="34">
        <v>0</v>
      </c>
      <c r="M8" s="36">
        <v>0</v>
      </c>
      <c r="N8" s="34"/>
    </row>
    <row r="9" spans="1:14" x14ac:dyDescent="0.25">
      <c r="A9" s="34" t="s">
        <v>165</v>
      </c>
      <c r="B9" s="39">
        <v>44782947.979999997</v>
      </c>
      <c r="C9" s="35">
        <v>287</v>
      </c>
      <c r="D9" s="39">
        <v>15188348.65</v>
      </c>
      <c r="E9" s="35">
        <v>277</v>
      </c>
      <c r="F9" s="39">
        <v>639796.83333333372</v>
      </c>
      <c r="G9" s="35">
        <v>75</v>
      </c>
      <c r="H9" s="39">
        <v>49360197.979999997</v>
      </c>
      <c r="I9" s="35">
        <v>291</v>
      </c>
      <c r="J9" s="39">
        <v>14959518.359999999</v>
      </c>
      <c r="K9" s="35">
        <v>285</v>
      </c>
      <c r="L9" s="39">
        <v>692018.83333333326</v>
      </c>
      <c r="M9" s="36">
        <v>78</v>
      </c>
      <c r="N9" s="34"/>
    </row>
    <row r="10" spans="1:14" x14ac:dyDescent="0.25">
      <c r="A10" s="34" t="s">
        <v>166</v>
      </c>
      <c r="B10" s="39">
        <v>20594171.829999998</v>
      </c>
      <c r="C10" s="35">
        <v>174</v>
      </c>
      <c r="D10" s="39">
        <v>4588626.99</v>
      </c>
      <c r="E10" s="35">
        <v>161</v>
      </c>
      <c r="F10" s="39">
        <v>184689.66666666674</v>
      </c>
      <c r="G10" s="35">
        <v>48</v>
      </c>
      <c r="H10" s="39">
        <v>20470160.890000001</v>
      </c>
      <c r="I10" s="35">
        <v>185</v>
      </c>
      <c r="J10" s="39">
        <v>4741344.45</v>
      </c>
      <c r="K10" s="35">
        <v>177</v>
      </c>
      <c r="L10" s="39">
        <v>139499.66666666666</v>
      </c>
      <c r="M10" s="36">
        <v>57</v>
      </c>
      <c r="N10" s="34"/>
    </row>
    <row r="11" spans="1:14" x14ac:dyDescent="0.25">
      <c r="A11" s="34" t="s">
        <v>167</v>
      </c>
      <c r="B11" s="39">
        <v>61320945.960000001</v>
      </c>
      <c r="C11" s="35">
        <v>260</v>
      </c>
      <c r="D11" s="39">
        <v>13140716.52</v>
      </c>
      <c r="E11" s="35">
        <v>241</v>
      </c>
      <c r="F11" s="39">
        <v>585563.99999999965</v>
      </c>
      <c r="G11" s="35">
        <v>82</v>
      </c>
      <c r="H11" s="39">
        <v>58669037.049999997</v>
      </c>
      <c r="I11" s="35">
        <v>257</v>
      </c>
      <c r="J11" s="39">
        <v>13075428.789999999</v>
      </c>
      <c r="K11" s="35">
        <v>240</v>
      </c>
      <c r="L11" s="39">
        <v>435292.66666666709</v>
      </c>
      <c r="M11" s="36">
        <v>83</v>
      </c>
      <c r="N11" s="34"/>
    </row>
    <row r="12" spans="1:14" x14ac:dyDescent="0.25">
      <c r="A12" s="34" t="s">
        <v>168</v>
      </c>
      <c r="B12" s="39">
        <v>805366727.89999998</v>
      </c>
      <c r="C12" s="35">
        <v>4101</v>
      </c>
      <c r="D12" s="39">
        <v>150536819.74000001</v>
      </c>
      <c r="E12" s="35">
        <v>3436</v>
      </c>
      <c r="F12" s="39">
        <v>6823191.666666666</v>
      </c>
      <c r="G12" s="35">
        <v>267</v>
      </c>
      <c r="H12" s="39">
        <v>623860587.52999997</v>
      </c>
      <c r="I12" s="35">
        <v>2702</v>
      </c>
      <c r="J12" s="39">
        <v>137111411</v>
      </c>
      <c r="K12" s="35">
        <v>2210</v>
      </c>
      <c r="L12" s="39">
        <v>3763152.1666666674</v>
      </c>
      <c r="M12" s="36">
        <v>233</v>
      </c>
      <c r="N12" s="34"/>
    </row>
    <row r="13" spans="1:14" x14ac:dyDescent="0.25">
      <c r="A13" s="34" t="s">
        <v>169</v>
      </c>
      <c r="B13" s="39">
        <v>102305840.88</v>
      </c>
      <c r="C13" s="35">
        <v>606</v>
      </c>
      <c r="D13" s="39">
        <v>33901346.140000001</v>
      </c>
      <c r="E13" s="35">
        <v>572</v>
      </c>
      <c r="F13" s="39">
        <v>1802379</v>
      </c>
      <c r="G13" s="35">
        <v>137</v>
      </c>
      <c r="H13" s="39">
        <v>95808614.090000004</v>
      </c>
      <c r="I13" s="35">
        <v>618</v>
      </c>
      <c r="J13" s="39">
        <v>32113337.34</v>
      </c>
      <c r="K13" s="35">
        <v>586</v>
      </c>
      <c r="L13" s="39">
        <v>1291964.8333333337</v>
      </c>
      <c r="M13" s="36">
        <v>126</v>
      </c>
      <c r="N13" s="34"/>
    </row>
    <row r="14" spans="1:14" x14ac:dyDescent="0.25">
      <c r="A14" s="34" t="s">
        <v>170</v>
      </c>
      <c r="B14" s="39">
        <v>193096162.09999999</v>
      </c>
      <c r="C14" s="35">
        <v>605</v>
      </c>
      <c r="D14" s="39">
        <v>31404811.59</v>
      </c>
      <c r="E14" s="35">
        <v>574</v>
      </c>
      <c r="F14" s="39">
        <v>1178845.1666666667</v>
      </c>
      <c r="G14" s="35">
        <v>145</v>
      </c>
      <c r="H14" s="39">
        <v>179309121.49000001</v>
      </c>
      <c r="I14" s="35">
        <v>614</v>
      </c>
      <c r="J14" s="39">
        <v>29912620.690000001</v>
      </c>
      <c r="K14" s="35">
        <v>583</v>
      </c>
      <c r="L14" s="39">
        <v>1011606.6666666674</v>
      </c>
      <c r="M14" s="36">
        <v>148</v>
      </c>
      <c r="N14" s="34"/>
    </row>
    <row r="15" spans="1:14" x14ac:dyDescent="0.25">
      <c r="A15" s="34" t="s">
        <v>171</v>
      </c>
      <c r="B15" s="39">
        <v>69767519.140000001</v>
      </c>
      <c r="C15" s="35">
        <v>436</v>
      </c>
      <c r="D15" s="39">
        <v>17642600.329999998</v>
      </c>
      <c r="E15" s="35">
        <v>406</v>
      </c>
      <c r="F15" s="39">
        <v>761015.83333333337</v>
      </c>
      <c r="G15" s="35">
        <v>102</v>
      </c>
      <c r="H15" s="39">
        <v>66548239.670000002</v>
      </c>
      <c r="I15" s="35">
        <v>447</v>
      </c>
      <c r="J15" s="39">
        <v>19155497.82</v>
      </c>
      <c r="K15" s="35">
        <v>415</v>
      </c>
      <c r="L15" s="39">
        <v>1103969.3333333333</v>
      </c>
      <c r="M15" s="36">
        <v>109</v>
      </c>
      <c r="N15" s="34"/>
    </row>
    <row r="16" spans="1:14" x14ac:dyDescent="0.25">
      <c r="A16" s="34" t="s">
        <v>172</v>
      </c>
      <c r="B16" s="34">
        <v>76531364.670000002</v>
      </c>
      <c r="C16" s="35">
        <v>487</v>
      </c>
      <c r="D16" s="34">
        <v>18748364.57</v>
      </c>
      <c r="E16" s="35">
        <v>450</v>
      </c>
      <c r="F16" s="34">
        <v>717662.83333333337</v>
      </c>
      <c r="G16" s="35">
        <v>142</v>
      </c>
      <c r="H16" s="34">
        <v>73692989.959999993</v>
      </c>
      <c r="I16" s="35">
        <v>481</v>
      </c>
      <c r="J16" s="34">
        <v>20956185.789999999</v>
      </c>
      <c r="K16" s="35">
        <v>451</v>
      </c>
      <c r="L16" s="34">
        <v>794001.50000000023</v>
      </c>
      <c r="M16" s="36">
        <v>146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2019-10-30T15:40:46Z</dcterms:modified>
</cp:coreProperties>
</file>