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CF7ABA8-9B85-4FB3-A5A0-6FB3AF0448CB}" xr6:coauthVersionLast="45" xr6:coauthVersionMax="45" xr10:uidLastSave="{00000000-0000-0000-0000-000000000000}"/>
  <bookViews>
    <workbookView xWindow="1440" yWindow="0" windowWidth="25590" windowHeight="150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J469" i="3"/>
  <c r="H469" i="3"/>
  <c r="K469" i="3" s="1"/>
  <c r="G469" i="3"/>
  <c r="F469" i="3"/>
  <c r="I469" i="3" s="1"/>
  <c r="E469" i="3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H467" i="3"/>
  <c r="G467" i="3"/>
  <c r="F467" i="3"/>
  <c r="E467" i="3"/>
  <c r="K467" i="3" s="1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J465" i="3"/>
  <c r="H465" i="3"/>
  <c r="K465" i="3" s="1"/>
  <c r="G465" i="3"/>
  <c r="F465" i="3"/>
  <c r="I465" i="3" s="1"/>
  <c r="E465" i="3"/>
  <c r="D465" i="3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J461" i="3"/>
  <c r="H461" i="3"/>
  <c r="K461" i="3" s="1"/>
  <c r="G461" i="3"/>
  <c r="F461" i="3"/>
  <c r="I461" i="3" s="1"/>
  <c r="E461" i="3"/>
  <c r="D461" i="3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J457" i="3"/>
  <c r="H457" i="3"/>
  <c r="K457" i="3" s="1"/>
  <c r="G457" i="3"/>
  <c r="F457" i="3"/>
  <c r="I457" i="3" s="1"/>
  <c r="E457" i="3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C454" i="3"/>
  <c r="B454" i="3"/>
  <c r="J453" i="3"/>
  <c r="H453" i="3"/>
  <c r="K453" i="3" s="1"/>
  <c r="G453" i="3"/>
  <c r="F453" i="3"/>
  <c r="I453" i="3" s="1"/>
  <c r="E453" i="3"/>
  <c r="D453" i="3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I450" i="3" s="1"/>
  <c r="E450" i="3"/>
  <c r="K450" i="3" s="1"/>
  <c r="D450" i="3"/>
  <c r="C450" i="3"/>
  <c r="B450" i="3"/>
  <c r="J449" i="3"/>
  <c r="I449" i="3"/>
  <c r="H449" i="3"/>
  <c r="K449" i="3" s="1"/>
  <c r="G449" i="3"/>
  <c r="F449" i="3"/>
  <c r="E449" i="3"/>
  <c r="D449" i="3"/>
  <c r="C449" i="3"/>
  <c r="B449" i="3"/>
  <c r="K448" i="3"/>
  <c r="J448" i="3"/>
  <c r="H448" i="3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I446" i="3" s="1"/>
  <c r="E446" i="3"/>
  <c r="K446" i="3" s="1"/>
  <c r="D446" i="3"/>
  <c r="C446" i="3"/>
  <c r="B446" i="3"/>
  <c r="J445" i="3"/>
  <c r="I445" i="3"/>
  <c r="H445" i="3"/>
  <c r="K445" i="3" s="1"/>
  <c r="G445" i="3"/>
  <c r="F445" i="3"/>
  <c r="E445" i="3"/>
  <c r="D445" i="3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J441" i="3"/>
  <c r="I441" i="3"/>
  <c r="H441" i="3"/>
  <c r="K441" i="3" s="1"/>
  <c r="G441" i="3"/>
  <c r="F441" i="3"/>
  <c r="E441" i="3"/>
  <c r="D441" i="3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H439" i="3"/>
  <c r="G439" i="3"/>
  <c r="F439" i="3"/>
  <c r="E439" i="3"/>
  <c r="K439" i="3" s="1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C438" i="3"/>
  <c r="B438" i="3"/>
  <c r="J437" i="3"/>
  <c r="H437" i="3"/>
  <c r="K437" i="3" s="1"/>
  <c r="G437" i="3"/>
  <c r="F437" i="3"/>
  <c r="I437" i="3" s="1"/>
  <c r="E437" i="3"/>
  <c r="D437" i="3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J433" i="3"/>
  <c r="I433" i="3"/>
  <c r="H433" i="3"/>
  <c r="K433" i="3" s="1"/>
  <c r="G433" i="3"/>
  <c r="F433" i="3"/>
  <c r="E433" i="3"/>
  <c r="D433" i="3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H431" i="3"/>
  <c r="G431" i="3"/>
  <c r="F431" i="3"/>
  <c r="E431" i="3"/>
  <c r="K431" i="3" s="1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J429" i="3"/>
  <c r="H429" i="3"/>
  <c r="K429" i="3" s="1"/>
  <c r="G429" i="3"/>
  <c r="F429" i="3"/>
  <c r="I429" i="3" s="1"/>
  <c r="E429" i="3"/>
  <c r="D429" i="3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J427" i="3"/>
  <c r="H427" i="3"/>
  <c r="G427" i="3"/>
  <c r="F427" i="3"/>
  <c r="E427" i="3"/>
  <c r="K427" i="3" s="1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J425" i="3"/>
  <c r="H425" i="3"/>
  <c r="K425" i="3" s="1"/>
  <c r="G425" i="3"/>
  <c r="F425" i="3"/>
  <c r="I425" i="3" s="1"/>
  <c r="E425" i="3"/>
  <c r="D425" i="3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C422" i="3"/>
  <c r="B422" i="3"/>
  <c r="J421" i="3"/>
  <c r="H421" i="3"/>
  <c r="K421" i="3" s="1"/>
  <c r="G421" i="3"/>
  <c r="F421" i="3"/>
  <c r="I421" i="3" s="1"/>
  <c r="E421" i="3"/>
  <c r="D421" i="3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I418" i="3" s="1"/>
  <c r="E418" i="3"/>
  <c r="K418" i="3" s="1"/>
  <c r="D418" i="3"/>
  <c r="C418" i="3"/>
  <c r="B418" i="3"/>
  <c r="J417" i="3"/>
  <c r="I417" i="3"/>
  <c r="H417" i="3"/>
  <c r="K417" i="3" s="1"/>
  <c r="G417" i="3"/>
  <c r="F417" i="3"/>
  <c r="E417" i="3"/>
  <c r="D417" i="3"/>
  <c r="C417" i="3"/>
  <c r="B417" i="3"/>
  <c r="K416" i="3"/>
  <c r="J416" i="3"/>
  <c r="H416" i="3"/>
  <c r="G416" i="3"/>
  <c r="F416" i="3"/>
  <c r="E416" i="3"/>
  <c r="D416" i="3"/>
  <c r="C416" i="3"/>
  <c r="I416" i="3" s="1"/>
  <c r="B416" i="3"/>
  <c r="J415" i="3"/>
  <c r="H415" i="3"/>
  <c r="G415" i="3"/>
  <c r="F415" i="3"/>
  <c r="E415" i="3"/>
  <c r="K415" i="3" s="1"/>
  <c r="D415" i="3"/>
  <c r="C415" i="3"/>
  <c r="I415" i="3" s="1"/>
  <c r="B415" i="3"/>
  <c r="H414" i="3"/>
  <c r="G414" i="3"/>
  <c r="F414" i="3"/>
  <c r="I414" i="3" s="1"/>
  <c r="E414" i="3"/>
  <c r="K414" i="3" s="1"/>
  <c r="D414" i="3"/>
  <c r="C414" i="3"/>
  <c r="B414" i="3"/>
  <c r="J413" i="3"/>
  <c r="I413" i="3"/>
  <c r="H413" i="3"/>
  <c r="K413" i="3" s="1"/>
  <c r="G413" i="3"/>
  <c r="F413" i="3"/>
  <c r="E413" i="3"/>
  <c r="D413" i="3"/>
  <c r="C413" i="3"/>
  <c r="B413" i="3"/>
  <c r="K412" i="3"/>
  <c r="J412" i="3"/>
  <c r="H412" i="3"/>
  <c r="G412" i="3"/>
  <c r="F412" i="3"/>
  <c r="E412" i="3"/>
  <c r="D412" i="3"/>
  <c r="C412" i="3"/>
  <c r="I412" i="3" s="1"/>
  <c r="B412" i="3"/>
  <c r="J411" i="3"/>
  <c r="H411" i="3"/>
  <c r="G411" i="3"/>
  <c r="F411" i="3"/>
  <c r="E411" i="3"/>
  <c r="K411" i="3" s="1"/>
  <c r="D411" i="3"/>
  <c r="C411" i="3"/>
  <c r="I411" i="3" s="1"/>
  <c r="B411" i="3"/>
  <c r="H410" i="3"/>
  <c r="G410" i="3"/>
  <c r="F410" i="3"/>
  <c r="I410" i="3" s="1"/>
  <c r="E410" i="3"/>
  <c r="D410" i="3"/>
  <c r="J410" i="3" s="1"/>
  <c r="C410" i="3"/>
  <c r="B410" i="3"/>
  <c r="J409" i="3"/>
  <c r="I409" i="3"/>
  <c r="H409" i="3"/>
  <c r="K409" i="3" s="1"/>
  <c r="G409" i="3"/>
  <c r="F409" i="3"/>
  <c r="E409" i="3"/>
  <c r="D409" i="3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C406" i="3"/>
  <c r="B406" i="3"/>
  <c r="J405" i="3"/>
  <c r="H405" i="3"/>
  <c r="K405" i="3" s="1"/>
  <c r="G405" i="3"/>
  <c r="F405" i="3"/>
  <c r="I405" i="3" s="1"/>
  <c r="E405" i="3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F402" i="3"/>
  <c r="I402" i="3" s="1"/>
  <c r="E402" i="3"/>
  <c r="D402" i="3"/>
  <c r="J402" i="3" s="1"/>
  <c r="C402" i="3"/>
  <c r="B402" i="3"/>
  <c r="J401" i="3"/>
  <c r="I401" i="3"/>
  <c r="H401" i="3"/>
  <c r="K401" i="3" s="1"/>
  <c r="G401" i="3"/>
  <c r="F401" i="3"/>
  <c r="E401" i="3"/>
  <c r="D401" i="3"/>
  <c r="C401" i="3"/>
  <c r="B401" i="3"/>
  <c r="H400" i="3"/>
  <c r="K400" i="3" s="1"/>
  <c r="G400" i="3"/>
  <c r="F400" i="3"/>
  <c r="E400" i="3"/>
  <c r="D400" i="3"/>
  <c r="J400" i="3" s="1"/>
  <c r="C400" i="3"/>
  <c r="I400" i="3" s="1"/>
  <c r="B400" i="3"/>
  <c r="H399" i="3"/>
  <c r="G399" i="3"/>
  <c r="F399" i="3"/>
  <c r="E399" i="3"/>
  <c r="K399" i="3" s="1"/>
  <c r="D399" i="3"/>
  <c r="J399" i="3" s="1"/>
  <c r="C399" i="3"/>
  <c r="B399" i="3"/>
  <c r="H398" i="3"/>
  <c r="G398" i="3"/>
  <c r="F398" i="3"/>
  <c r="I398" i="3" s="1"/>
  <c r="E398" i="3"/>
  <c r="K398" i="3" s="1"/>
  <c r="D398" i="3"/>
  <c r="J398" i="3" s="1"/>
  <c r="C398" i="3"/>
  <c r="B398" i="3"/>
  <c r="J397" i="3"/>
  <c r="H397" i="3"/>
  <c r="K397" i="3" s="1"/>
  <c r="G397" i="3"/>
  <c r="F397" i="3"/>
  <c r="I397" i="3" s="1"/>
  <c r="E397" i="3"/>
  <c r="D397" i="3"/>
  <c r="C397" i="3"/>
  <c r="B397" i="3"/>
  <c r="K396" i="3"/>
  <c r="J396" i="3"/>
  <c r="H396" i="3"/>
  <c r="G396" i="3"/>
  <c r="F396" i="3"/>
  <c r="E396" i="3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B395" i="3"/>
  <c r="H394" i="3"/>
  <c r="G394" i="3"/>
  <c r="F394" i="3"/>
  <c r="I394" i="3" s="1"/>
  <c r="E394" i="3"/>
  <c r="D394" i="3"/>
  <c r="J394" i="3" s="1"/>
  <c r="C394" i="3"/>
  <c r="B394" i="3"/>
  <c r="J393" i="3"/>
  <c r="I393" i="3"/>
  <c r="H393" i="3"/>
  <c r="K393" i="3" s="1"/>
  <c r="G393" i="3"/>
  <c r="F393" i="3"/>
  <c r="E393" i="3"/>
  <c r="D393" i="3"/>
  <c r="C393" i="3"/>
  <c r="B393" i="3"/>
  <c r="K392" i="3"/>
  <c r="H392" i="3"/>
  <c r="G392" i="3"/>
  <c r="F392" i="3"/>
  <c r="E392" i="3"/>
  <c r="D392" i="3"/>
  <c r="J392" i="3" s="1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H390" i="3"/>
  <c r="G390" i="3"/>
  <c r="F390" i="3"/>
  <c r="I390" i="3" s="1"/>
  <c r="E390" i="3"/>
  <c r="K390" i="3" s="1"/>
  <c r="D390" i="3"/>
  <c r="C390" i="3"/>
  <c r="B390" i="3"/>
  <c r="J389" i="3"/>
  <c r="H389" i="3"/>
  <c r="K389" i="3" s="1"/>
  <c r="G389" i="3"/>
  <c r="F389" i="3"/>
  <c r="I389" i="3" s="1"/>
  <c r="E389" i="3"/>
  <c r="D389" i="3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J387" i="3"/>
  <c r="H387" i="3"/>
  <c r="G387" i="3"/>
  <c r="F387" i="3"/>
  <c r="E387" i="3"/>
  <c r="K387" i="3" s="1"/>
  <c r="D387" i="3"/>
  <c r="C387" i="3"/>
  <c r="I387" i="3" s="1"/>
  <c r="B387" i="3"/>
  <c r="H386" i="3"/>
  <c r="G386" i="3"/>
  <c r="F386" i="3"/>
  <c r="I386" i="3" s="1"/>
  <c r="E386" i="3"/>
  <c r="D386" i="3"/>
  <c r="C386" i="3"/>
  <c r="B386" i="3"/>
  <c r="J385" i="3"/>
  <c r="I385" i="3"/>
  <c r="H385" i="3"/>
  <c r="K385" i="3" s="1"/>
  <c r="G385" i="3"/>
  <c r="F385" i="3"/>
  <c r="E385" i="3"/>
  <c r="D385" i="3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J383" i="3"/>
  <c r="H383" i="3"/>
  <c r="G383" i="3"/>
  <c r="F383" i="3"/>
  <c r="E383" i="3"/>
  <c r="K383" i="3" s="1"/>
  <c r="D383" i="3"/>
  <c r="C383" i="3"/>
  <c r="B383" i="3"/>
  <c r="H382" i="3"/>
  <c r="G382" i="3"/>
  <c r="F382" i="3"/>
  <c r="I382" i="3" s="1"/>
  <c r="E382" i="3"/>
  <c r="D382" i="3"/>
  <c r="C382" i="3"/>
  <c r="B382" i="3"/>
  <c r="J381" i="3"/>
  <c r="I381" i="3"/>
  <c r="H381" i="3"/>
  <c r="K381" i="3" s="1"/>
  <c r="G381" i="3"/>
  <c r="F381" i="3"/>
  <c r="E381" i="3"/>
  <c r="D381" i="3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J379" i="3"/>
  <c r="H379" i="3"/>
  <c r="G379" i="3"/>
  <c r="F379" i="3"/>
  <c r="E379" i="3"/>
  <c r="K379" i="3" s="1"/>
  <c r="D379" i="3"/>
  <c r="C379" i="3"/>
  <c r="I379" i="3" s="1"/>
  <c r="B379" i="3"/>
  <c r="H378" i="3"/>
  <c r="G378" i="3"/>
  <c r="F378" i="3"/>
  <c r="I378" i="3" s="1"/>
  <c r="E378" i="3"/>
  <c r="D378" i="3"/>
  <c r="J378" i="3" s="1"/>
  <c r="C378" i="3"/>
  <c r="B378" i="3"/>
  <c r="J377" i="3"/>
  <c r="I377" i="3"/>
  <c r="H377" i="3"/>
  <c r="K377" i="3" s="1"/>
  <c r="G377" i="3"/>
  <c r="F377" i="3"/>
  <c r="E377" i="3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K375" i="3" s="1"/>
  <c r="D375" i="3"/>
  <c r="J375" i="3" s="1"/>
  <c r="C375" i="3"/>
  <c r="B375" i="3"/>
  <c r="H374" i="3"/>
  <c r="G374" i="3"/>
  <c r="F374" i="3"/>
  <c r="I374" i="3" s="1"/>
  <c r="E374" i="3"/>
  <c r="K374" i="3" s="1"/>
  <c r="D374" i="3"/>
  <c r="C374" i="3"/>
  <c r="B374" i="3"/>
  <c r="J373" i="3"/>
  <c r="H373" i="3"/>
  <c r="K373" i="3" s="1"/>
  <c r="G373" i="3"/>
  <c r="F373" i="3"/>
  <c r="I373" i="3" s="1"/>
  <c r="E373" i="3"/>
  <c r="D373" i="3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H371" i="3"/>
  <c r="G371" i="3"/>
  <c r="F371" i="3"/>
  <c r="I371" i="3" s="1"/>
  <c r="E371" i="3"/>
  <c r="K371" i="3" s="1"/>
  <c r="D371" i="3"/>
  <c r="J371" i="3" s="1"/>
  <c r="C371" i="3"/>
  <c r="B371" i="3"/>
  <c r="H370" i="3"/>
  <c r="G370" i="3"/>
  <c r="F370" i="3"/>
  <c r="I370" i="3" s="1"/>
  <c r="E370" i="3"/>
  <c r="D370" i="3"/>
  <c r="J370" i="3" s="1"/>
  <c r="C370" i="3"/>
  <c r="B370" i="3"/>
  <c r="J369" i="3"/>
  <c r="I369" i="3"/>
  <c r="H369" i="3"/>
  <c r="K369" i="3" s="1"/>
  <c r="G369" i="3"/>
  <c r="F369" i="3"/>
  <c r="E369" i="3"/>
  <c r="D369" i="3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H367" i="3"/>
  <c r="G367" i="3"/>
  <c r="F367" i="3"/>
  <c r="E367" i="3"/>
  <c r="K367" i="3" s="1"/>
  <c r="D367" i="3"/>
  <c r="J367" i="3" s="1"/>
  <c r="C367" i="3"/>
  <c r="B367" i="3"/>
  <c r="H366" i="3"/>
  <c r="G366" i="3"/>
  <c r="F366" i="3"/>
  <c r="I366" i="3" s="1"/>
  <c r="E366" i="3"/>
  <c r="K366" i="3" s="1"/>
  <c r="D366" i="3"/>
  <c r="J366" i="3" s="1"/>
  <c r="C366" i="3"/>
  <c r="B366" i="3"/>
  <c r="J365" i="3"/>
  <c r="H365" i="3"/>
  <c r="K365" i="3" s="1"/>
  <c r="G365" i="3"/>
  <c r="F365" i="3"/>
  <c r="I365" i="3" s="1"/>
  <c r="E365" i="3"/>
  <c r="D365" i="3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J363" i="3"/>
  <c r="H363" i="3"/>
  <c r="G363" i="3"/>
  <c r="F363" i="3"/>
  <c r="E363" i="3"/>
  <c r="K363" i="3" s="1"/>
  <c r="D363" i="3"/>
  <c r="C363" i="3"/>
  <c r="B363" i="3"/>
  <c r="H362" i="3"/>
  <c r="G362" i="3"/>
  <c r="F362" i="3"/>
  <c r="I362" i="3" s="1"/>
  <c r="E362" i="3"/>
  <c r="D362" i="3"/>
  <c r="J362" i="3" s="1"/>
  <c r="C362" i="3"/>
  <c r="B362" i="3"/>
  <c r="J361" i="3"/>
  <c r="I361" i="3"/>
  <c r="H361" i="3"/>
  <c r="K361" i="3" s="1"/>
  <c r="G361" i="3"/>
  <c r="F361" i="3"/>
  <c r="E361" i="3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H359" i="3"/>
  <c r="G359" i="3"/>
  <c r="F359" i="3"/>
  <c r="E359" i="3"/>
  <c r="K359" i="3" s="1"/>
  <c r="D359" i="3"/>
  <c r="J359" i="3" s="1"/>
  <c r="C359" i="3"/>
  <c r="B359" i="3"/>
  <c r="H358" i="3"/>
  <c r="G358" i="3"/>
  <c r="F358" i="3"/>
  <c r="I358" i="3" s="1"/>
  <c r="E358" i="3"/>
  <c r="K358" i="3" s="1"/>
  <c r="D358" i="3"/>
  <c r="C358" i="3"/>
  <c r="B358" i="3"/>
  <c r="J357" i="3"/>
  <c r="H357" i="3"/>
  <c r="K357" i="3" s="1"/>
  <c r="G357" i="3"/>
  <c r="F357" i="3"/>
  <c r="I357" i="3" s="1"/>
  <c r="E357" i="3"/>
  <c r="D357" i="3"/>
  <c r="C357" i="3"/>
  <c r="B357" i="3"/>
  <c r="J356" i="3"/>
  <c r="H356" i="3"/>
  <c r="K356" i="3" s="1"/>
  <c r="G356" i="3"/>
  <c r="F356" i="3"/>
  <c r="E356" i="3"/>
  <c r="D356" i="3"/>
  <c r="C356" i="3"/>
  <c r="I356" i="3" s="1"/>
  <c r="B356" i="3"/>
  <c r="J355" i="3"/>
  <c r="H355" i="3"/>
  <c r="G355" i="3"/>
  <c r="F355" i="3"/>
  <c r="E355" i="3"/>
  <c r="K355" i="3" s="1"/>
  <c r="D355" i="3"/>
  <c r="C355" i="3"/>
  <c r="I355" i="3" s="1"/>
  <c r="B355" i="3"/>
  <c r="H354" i="3"/>
  <c r="G354" i="3"/>
  <c r="F354" i="3"/>
  <c r="I354" i="3" s="1"/>
  <c r="E354" i="3"/>
  <c r="D354" i="3"/>
  <c r="C354" i="3"/>
  <c r="B354" i="3"/>
  <c r="J353" i="3"/>
  <c r="I353" i="3"/>
  <c r="H353" i="3"/>
  <c r="K353" i="3" s="1"/>
  <c r="G353" i="3"/>
  <c r="F353" i="3"/>
  <c r="E353" i="3"/>
  <c r="D353" i="3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H351" i="3"/>
  <c r="G351" i="3"/>
  <c r="F351" i="3"/>
  <c r="E351" i="3"/>
  <c r="K351" i="3" s="1"/>
  <c r="D351" i="3"/>
  <c r="J351" i="3" s="1"/>
  <c r="C351" i="3"/>
  <c r="B351" i="3"/>
  <c r="H350" i="3"/>
  <c r="G350" i="3"/>
  <c r="F350" i="3"/>
  <c r="I350" i="3" s="1"/>
  <c r="E350" i="3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I346" i="3" s="1"/>
  <c r="E346" i="3"/>
  <c r="D346" i="3"/>
  <c r="J346" i="3" s="1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C342" i="3"/>
  <c r="B342" i="3"/>
  <c r="J341" i="3"/>
  <c r="H341" i="3"/>
  <c r="K341" i="3" s="1"/>
  <c r="G341" i="3"/>
  <c r="F341" i="3"/>
  <c r="I341" i="3" s="1"/>
  <c r="E341" i="3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I333" i="3" s="1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I329" i="3" s="1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H326" i="3"/>
  <c r="G326" i="3"/>
  <c r="F326" i="3"/>
  <c r="I326" i="3" s="1"/>
  <c r="E326" i="3"/>
  <c r="K326" i="3" s="1"/>
  <c r="D326" i="3"/>
  <c r="C326" i="3"/>
  <c r="B326" i="3"/>
  <c r="J325" i="3"/>
  <c r="H325" i="3"/>
  <c r="K325" i="3" s="1"/>
  <c r="G325" i="3"/>
  <c r="F325" i="3"/>
  <c r="I325" i="3" s="1"/>
  <c r="E325" i="3"/>
  <c r="D325" i="3"/>
  <c r="C325" i="3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J323" i="3" s="1"/>
  <c r="F323" i="3"/>
  <c r="E323" i="3"/>
  <c r="K323" i="3" s="1"/>
  <c r="D323" i="3"/>
  <c r="C323" i="3"/>
  <c r="I323" i="3" s="1"/>
  <c r="B323" i="3"/>
  <c r="I322" i="3"/>
  <c r="H322" i="3"/>
  <c r="G322" i="3"/>
  <c r="F322" i="3"/>
  <c r="E322" i="3"/>
  <c r="D322" i="3"/>
  <c r="C322" i="3"/>
  <c r="B322" i="3"/>
  <c r="K321" i="3"/>
  <c r="J321" i="3"/>
  <c r="I321" i="3"/>
  <c r="H321" i="3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I317" i="3" s="1"/>
  <c r="E317" i="3"/>
  <c r="D317" i="3"/>
  <c r="C317" i="3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J315" i="3" s="1"/>
  <c r="F315" i="3"/>
  <c r="E315" i="3"/>
  <c r="K315" i="3" s="1"/>
  <c r="D315" i="3"/>
  <c r="C315" i="3"/>
  <c r="B315" i="3"/>
  <c r="I314" i="3"/>
  <c r="H314" i="3"/>
  <c r="G314" i="3"/>
  <c r="F314" i="3"/>
  <c r="E314" i="3"/>
  <c r="K314" i="3" s="1"/>
  <c r="D314" i="3"/>
  <c r="C314" i="3"/>
  <c r="B314" i="3"/>
  <c r="K313" i="3"/>
  <c r="J313" i="3"/>
  <c r="I313" i="3"/>
  <c r="H313" i="3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D308" i="3"/>
  <c r="J308" i="3" s="1"/>
  <c r="C308" i="3"/>
  <c r="B308" i="3"/>
  <c r="J307" i="3"/>
  <c r="H307" i="3"/>
  <c r="G307" i="3"/>
  <c r="F307" i="3"/>
  <c r="E307" i="3"/>
  <c r="K307" i="3" s="1"/>
  <c r="D307" i="3"/>
  <c r="C307" i="3"/>
  <c r="B307" i="3"/>
  <c r="J306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H293" i="3"/>
  <c r="G293" i="3"/>
  <c r="F293" i="3"/>
  <c r="I293" i="3" s="1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B292" i="3"/>
  <c r="J291" i="3"/>
  <c r="H291" i="3"/>
  <c r="G291" i="3"/>
  <c r="F291" i="3"/>
  <c r="I291" i="3" s="1"/>
  <c r="E291" i="3"/>
  <c r="K291" i="3" s="1"/>
  <c r="D291" i="3"/>
  <c r="C291" i="3"/>
  <c r="B291" i="3"/>
  <c r="J290" i="3"/>
  <c r="H290" i="3"/>
  <c r="K290" i="3" s="1"/>
  <c r="G290" i="3"/>
  <c r="F290" i="3"/>
  <c r="E290" i="3"/>
  <c r="D290" i="3"/>
  <c r="C290" i="3"/>
  <c r="B290" i="3"/>
  <c r="J289" i="3"/>
  <c r="H289" i="3"/>
  <c r="G289" i="3"/>
  <c r="F289" i="3"/>
  <c r="I289" i="3" s="1"/>
  <c r="E289" i="3"/>
  <c r="D289" i="3"/>
  <c r="C289" i="3"/>
  <c r="B289" i="3"/>
  <c r="J288" i="3"/>
  <c r="H288" i="3"/>
  <c r="K288" i="3" s="1"/>
  <c r="G288" i="3"/>
  <c r="F288" i="3"/>
  <c r="E288" i="3"/>
  <c r="D288" i="3"/>
  <c r="C288" i="3"/>
  <c r="I288" i="3" s="1"/>
  <c r="B288" i="3"/>
  <c r="J287" i="3"/>
  <c r="H287" i="3"/>
  <c r="G287" i="3"/>
  <c r="F287" i="3"/>
  <c r="I287" i="3" s="1"/>
  <c r="E287" i="3"/>
  <c r="D287" i="3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H281" i="3"/>
  <c r="G281" i="3"/>
  <c r="F281" i="3"/>
  <c r="I281" i="3" s="1"/>
  <c r="E281" i="3"/>
  <c r="D281" i="3"/>
  <c r="J281" i="3" s="1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J277" i="3"/>
  <c r="H277" i="3"/>
  <c r="G277" i="3"/>
  <c r="F277" i="3"/>
  <c r="I277" i="3" s="1"/>
  <c r="E277" i="3"/>
  <c r="D277" i="3"/>
  <c r="C277" i="3"/>
  <c r="B277" i="3"/>
  <c r="H276" i="3"/>
  <c r="K276" i="3" s="1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I273" i="3" s="1"/>
  <c r="E273" i="3"/>
  <c r="D273" i="3"/>
  <c r="J273" i="3" s="1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B270" i="3"/>
  <c r="J269" i="3"/>
  <c r="H269" i="3"/>
  <c r="G269" i="3"/>
  <c r="F269" i="3"/>
  <c r="I269" i="3" s="1"/>
  <c r="E269" i="3"/>
  <c r="D269" i="3"/>
  <c r="C269" i="3"/>
  <c r="B269" i="3"/>
  <c r="H268" i="3"/>
  <c r="K268" i="3" s="1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J265" i="3"/>
  <c r="H265" i="3"/>
  <c r="G265" i="3"/>
  <c r="F265" i="3"/>
  <c r="I265" i="3" s="1"/>
  <c r="E265" i="3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B262" i="3"/>
  <c r="J261" i="3"/>
  <c r="H261" i="3"/>
  <c r="G261" i="3"/>
  <c r="F261" i="3"/>
  <c r="I261" i="3" s="1"/>
  <c r="E261" i="3"/>
  <c r="D261" i="3"/>
  <c r="C261" i="3"/>
  <c r="B261" i="3"/>
  <c r="H260" i="3"/>
  <c r="K260" i="3" s="1"/>
  <c r="G260" i="3"/>
  <c r="J260" i="3" s="1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D259" i="3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J257" i="3"/>
  <c r="H257" i="3"/>
  <c r="G257" i="3"/>
  <c r="F257" i="3"/>
  <c r="I257" i="3" s="1"/>
  <c r="E257" i="3"/>
  <c r="D257" i="3"/>
  <c r="C257" i="3"/>
  <c r="B257" i="3"/>
  <c r="H256" i="3"/>
  <c r="K256" i="3" s="1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B254" i="3"/>
  <c r="J253" i="3"/>
  <c r="H253" i="3"/>
  <c r="G253" i="3"/>
  <c r="F253" i="3"/>
  <c r="I253" i="3" s="1"/>
  <c r="E253" i="3"/>
  <c r="D253" i="3"/>
  <c r="C253" i="3"/>
  <c r="B253" i="3"/>
  <c r="J252" i="3"/>
  <c r="H252" i="3"/>
  <c r="K252" i="3" s="1"/>
  <c r="G252" i="3"/>
  <c r="F252" i="3"/>
  <c r="E252" i="3"/>
  <c r="D252" i="3"/>
  <c r="C252" i="3"/>
  <c r="I252" i="3" s="1"/>
  <c r="B252" i="3"/>
  <c r="J251" i="3"/>
  <c r="I251" i="3"/>
  <c r="H251" i="3"/>
  <c r="G251" i="3"/>
  <c r="F251" i="3"/>
  <c r="E251" i="3"/>
  <c r="D251" i="3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J249" i="3"/>
  <c r="H249" i="3"/>
  <c r="G249" i="3"/>
  <c r="F249" i="3"/>
  <c r="I249" i="3" s="1"/>
  <c r="E249" i="3"/>
  <c r="D249" i="3"/>
  <c r="C249" i="3"/>
  <c r="B249" i="3"/>
  <c r="H248" i="3"/>
  <c r="K248" i="3" s="1"/>
  <c r="G248" i="3"/>
  <c r="F248" i="3"/>
  <c r="E248" i="3"/>
  <c r="D248" i="3"/>
  <c r="C248" i="3"/>
  <c r="I248" i="3" s="1"/>
  <c r="B248" i="3"/>
  <c r="H247" i="3"/>
  <c r="G247" i="3"/>
  <c r="F247" i="3"/>
  <c r="I247" i="3" s="1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B246" i="3"/>
  <c r="J245" i="3"/>
  <c r="H245" i="3"/>
  <c r="G245" i="3"/>
  <c r="F245" i="3"/>
  <c r="I245" i="3" s="1"/>
  <c r="E245" i="3"/>
  <c r="D245" i="3"/>
  <c r="C245" i="3"/>
  <c r="B245" i="3"/>
  <c r="J244" i="3"/>
  <c r="H244" i="3"/>
  <c r="K244" i="3" s="1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J241" i="3"/>
  <c r="H241" i="3"/>
  <c r="G241" i="3"/>
  <c r="F241" i="3"/>
  <c r="I241" i="3" s="1"/>
  <c r="E241" i="3"/>
  <c r="D241" i="3"/>
  <c r="C241" i="3"/>
  <c r="B241" i="3"/>
  <c r="H240" i="3"/>
  <c r="K240" i="3" s="1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J237" i="3"/>
  <c r="H237" i="3"/>
  <c r="G237" i="3"/>
  <c r="F237" i="3"/>
  <c r="I237" i="3" s="1"/>
  <c r="E237" i="3"/>
  <c r="D237" i="3"/>
  <c r="C237" i="3"/>
  <c r="B237" i="3"/>
  <c r="H236" i="3"/>
  <c r="K236" i="3" s="1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B230" i="3"/>
  <c r="J229" i="3"/>
  <c r="H229" i="3"/>
  <c r="G229" i="3"/>
  <c r="F229" i="3"/>
  <c r="I229" i="3" s="1"/>
  <c r="E229" i="3"/>
  <c r="D229" i="3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I225" i="3" s="1"/>
  <c r="E225" i="3"/>
  <c r="D225" i="3"/>
  <c r="J225" i="3" s="1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J221" i="3"/>
  <c r="H221" i="3"/>
  <c r="G221" i="3"/>
  <c r="F221" i="3"/>
  <c r="I221" i="3" s="1"/>
  <c r="E221" i="3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B218" i="3"/>
  <c r="H217" i="3"/>
  <c r="G217" i="3"/>
  <c r="F217" i="3"/>
  <c r="I217" i="3" s="1"/>
  <c r="E217" i="3"/>
  <c r="D217" i="3"/>
  <c r="J217" i="3" s="1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J213" i="3"/>
  <c r="H213" i="3"/>
  <c r="G213" i="3"/>
  <c r="F213" i="3"/>
  <c r="I213" i="3" s="1"/>
  <c r="E213" i="3"/>
  <c r="D213" i="3"/>
  <c r="C213" i="3"/>
  <c r="B213" i="3"/>
  <c r="H212" i="3"/>
  <c r="K212" i="3" s="1"/>
  <c r="G212" i="3"/>
  <c r="F212" i="3"/>
  <c r="E212" i="3"/>
  <c r="D212" i="3"/>
  <c r="J212" i="3" s="1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J210" i="3"/>
  <c r="H210" i="3"/>
  <c r="G210" i="3"/>
  <c r="F210" i="3"/>
  <c r="E210" i="3"/>
  <c r="D210" i="3"/>
  <c r="C210" i="3"/>
  <c r="B210" i="3"/>
  <c r="J209" i="3"/>
  <c r="H209" i="3"/>
  <c r="G209" i="3"/>
  <c r="F209" i="3"/>
  <c r="I209" i="3" s="1"/>
  <c r="E209" i="3"/>
  <c r="D209" i="3"/>
  <c r="C209" i="3"/>
  <c r="B209" i="3"/>
  <c r="H208" i="3"/>
  <c r="K208" i="3" s="1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B206" i="3"/>
  <c r="J205" i="3"/>
  <c r="H205" i="3"/>
  <c r="G205" i="3"/>
  <c r="F205" i="3"/>
  <c r="I205" i="3" s="1"/>
  <c r="E205" i="3"/>
  <c r="D205" i="3"/>
  <c r="C205" i="3"/>
  <c r="B205" i="3"/>
  <c r="H204" i="3"/>
  <c r="K204" i="3" s="1"/>
  <c r="G204" i="3"/>
  <c r="J204" i="3" s="1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D201" i="3"/>
  <c r="C201" i="3"/>
  <c r="B201" i="3"/>
  <c r="H200" i="3"/>
  <c r="K200" i="3" s="1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J197" i="3"/>
  <c r="H197" i="3"/>
  <c r="G197" i="3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H193" i="3"/>
  <c r="K193" i="3" s="1"/>
  <c r="G193" i="3"/>
  <c r="J193" i="3" s="1"/>
  <c r="F193" i="3"/>
  <c r="E193" i="3"/>
  <c r="D193" i="3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B191" i="3"/>
  <c r="H190" i="3"/>
  <c r="G190" i="3"/>
  <c r="F190" i="3"/>
  <c r="I190" i="3" s="1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B189" i="3"/>
  <c r="J188" i="3"/>
  <c r="I188" i="3"/>
  <c r="H188" i="3"/>
  <c r="G188" i="3"/>
  <c r="F188" i="3"/>
  <c r="E188" i="3"/>
  <c r="D188" i="3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I186" i="3"/>
  <c r="H186" i="3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H181" i="3"/>
  <c r="K181" i="3" s="1"/>
  <c r="G181" i="3"/>
  <c r="J181" i="3" s="1"/>
  <c r="F181" i="3"/>
  <c r="E181" i="3"/>
  <c r="D181" i="3"/>
  <c r="C181" i="3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J179" i="3"/>
  <c r="H179" i="3"/>
  <c r="G179" i="3"/>
  <c r="F179" i="3"/>
  <c r="E179" i="3"/>
  <c r="D179" i="3"/>
  <c r="C179" i="3"/>
  <c r="B179" i="3"/>
  <c r="H178" i="3"/>
  <c r="G178" i="3"/>
  <c r="F178" i="3"/>
  <c r="I178" i="3" s="1"/>
  <c r="E178" i="3"/>
  <c r="D178" i="3"/>
  <c r="J178" i="3" s="1"/>
  <c r="C178" i="3"/>
  <c r="B178" i="3"/>
  <c r="H177" i="3"/>
  <c r="K177" i="3" s="1"/>
  <c r="G177" i="3"/>
  <c r="J177" i="3" s="1"/>
  <c r="F177" i="3"/>
  <c r="E177" i="3"/>
  <c r="D177" i="3"/>
  <c r="C177" i="3"/>
  <c r="I177" i="3" s="1"/>
  <c r="B177" i="3"/>
  <c r="I176" i="3"/>
  <c r="H176" i="3"/>
  <c r="G176" i="3"/>
  <c r="F176" i="3"/>
  <c r="E176" i="3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B171" i="3"/>
  <c r="H170" i="3"/>
  <c r="G170" i="3"/>
  <c r="F170" i="3"/>
  <c r="I170" i="3" s="1"/>
  <c r="E170" i="3"/>
  <c r="K170" i="3" s="1"/>
  <c r="D170" i="3"/>
  <c r="J170" i="3" s="1"/>
  <c r="C170" i="3"/>
  <c r="B170" i="3"/>
  <c r="J169" i="3"/>
  <c r="H169" i="3"/>
  <c r="K169" i="3" s="1"/>
  <c r="G169" i="3"/>
  <c r="F169" i="3"/>
  <c r="E169" i="3"/>
  <c r="D169" i="3"/>
  <c r="C169" i="3"/>
  <c r="B169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I166" i="3"/>
  <c r="H166" i="3"/>
  <c r="G166" i="3"/>
  <c r="F166" i="3"/>
  <c r="E166" i="3"/>
  <c r="D166" i="3"/>
  <c r="J166" i="3" s="1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J164" i="3"/>
  <c r="I164" i="3"/>
  <c r="H164" i="3"/>
  <c r="G164" i="3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J163" i="3" s="1"/>
  <c r="C163" i="3"/>
  <c r="B163" i="3"/>
  <c r="H162" i="3"/>
  <c r="G162" i="3"/>
  <c r="F162" i="3"/>
  <c r="I162" i="3" s="1"/>
  <c r="E162" i="3"/>
  <c r="K162" i="3" s="1"/>
  <c r="D162" i="3"/>
  <c r="J162" i="3" s="1"/>
  <c r="C162" i="3"/>
  <c r="B162" i="3"/>
  <c r="H161" i="3"/>
  <c r="K161" i="3" s="1"/>
  <c r="G161" i="3"/>
  <c r="J161" i="3" s="1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H158" i="3"/>
  <c r="G158" i="3"/>
  <c r="F158" i="3"/>
  <c r="I158" i="3" s="1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B157" i="3"/>
  <c r="J156" i="3"/>
  <c r="I156" i="3"/>
  <c r="H156" i="3"/>
  <c r="G156" i="3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J152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H149" i="3"/>
  <c r="K149" i="3" s="1"/>
  <c r="G149" i="3"/>
  <c r="J149" i="3" s="1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B147" i="3"/>
  <c r="I146" i="3"/>
  <c r="H146" i="3"/>
  <c r="G146" i="3"/>
  <c r="F146" i="3"/>
  <c r="E146" i="3"/>
  <c r="D146" i="3"/>
  <c r="J146" i="3" s="1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I144" i="3"/>
  <c r="H144" i="3"/>
  <c r="G144" i="3"/>
  <c r="F144" i="3"/>
  <c r="E144" i="3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B139" i="3"/>
  <c r="H138" i="3"/>
  <c r="G138" i="3"/>
  <c r="F138" i="3"/>
  <c r="I138" i="3" s="1"/>
  <c r="E138" i="3"/>
  <c r="K138" i="3" s="1"/>
  <c r="D138" i="3"/>
  <c r="J138" i="3" s="1"/>
  <c r="C138" i="3"/>
  <c r="B138" i="3"/>
  <c r="J137" i="3"/>
  <c r="H137" i="3"/>
  <c r="K137" i="3" s="1"/>
  <c r="G137" i="3"/>
  <c r="F137" i="3"/>
  <c r="E137" i="3"/>
  <c r="D137" i="3"/>
  <c r="C137" i="3"/>
  <c r="B137" i="3"/>
  <c r="J136" i="3"/>
  <c r="I136" i="3"/>
  <c r="H136" i="3"/>
  <c r="G136" i="3"/>
  <c r="F136" i="3"/>
  <c r="E136" i="3"/>
  <c r="D136" i="3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D134" i="3"/>
  <c r="J134" i="3" s="1"/>
  <c r="C134" i="3"/>
  <c r="B134" i="3"/>
  <c r="J133" i="3"/>
  <c r="H133" i="3"/>
  <c r="K133" i="3" s="1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I130" i="3" s="1"/>
  <c r="E130" i="3"/>
  <c r="K130" i="3" s="1"/>
  <c r="D130" i="3"/>
  <c r="J130" i="3" s="1"/>
  <c r="C130" i="3"/>
  <c r="B130" i="3"/>
  <c r="H129" i="3"/>
  <c r="K129" i="3" s="1"/>
  <c r="G129" i="3"/>
  <c r="J129" i="3" s="1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J127" i="3" s="1"/>
  <c r="F127" i="3"/>
  <c r="E127" i="3"/>
  <c r="D127" i="3"/>
  <c r="C127" i="3"/>
  <c r="B127" i="3"/>
  <c r="H126" i="3"/>
  <c r="G126" i="3"/>
  <c r="F126" i="3"/>
  <c r="I126" i="3" s="1"/>
  <c r="E126" i="3"/>
  <c r="K126" i="3" s="1"/>
  <c r="D126" i="3"/>
  <c r="J126" i="3" s="1"/>
  <c r="C126" i="3"/>
  <c r="B126" i="3"/>
  <c r="J125" i="3"/>
  <c r="H125" i="3"/>
  <c r="K125" i="3" s="1"/>
  <c r="G125" i="3"/>
  <c r="F125" i="3"/>
  <c r="E125" i="3"/>
  <c r="D125" i="3"/>
  <c r="C125" i="3"/>
  <c r="B125" i="3"/>
  <c r="J124" i="3"/>
  <c r="I124" i="3"/>
  <c r="H124" i="3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J120" i="3"/>
  <c r="I120" i="3"/>
  <c r="H120" i="3"/>
  <c r="G120" i="3"/>
  <c r="F120" i="3"/>
  <c r="E120" i="3"/>
  <c r="K120" i="3" s="1"/>
  <c r="D120" i="3"/>
  <c r="C120" i="3"/>
  <c r="B120" i="3"/>
  <c r="K119" i="3"/>
  <c r="H119" i="3"/>
  <c r="G119" i="3"/>
  <c r="F119" i="3"/>
  <c r="E119" i="3"/>
  <c r="D119" i="3"/>
  <c r="C119" i="3"/>
  <c r="I119" i="3" s="1"/>
  <c r="B119" i="3"/>
  <c r="H118" i="3"/>
  <c r="G118" i="3"/>
  <c r="F118" i="3"/>
  <c r="I118" i="3" s="1"/>
  <c r="E118" i="3"/>
  <c r="K118" i="3" s="1"/>
  <c r="D118" i="3"/>
  <c r="J118" i="3" s="1"/>
  <c r="C118" i="3"/>
  <c r="B118" i="3"/>
  <c r="H117" i="3"/>
  <c r="K117" i="3" s="1"/>
  <c r="G117" i="3"/>
  <c r="J117" i="3" s="1"/>
  <c r="F117" i="3"/>
  <c r="E117" i="3"/>
  <c r="D117" i="3"/>
  <c r="C117" i="3"/>
  <c r="B117" i="3"/>
  <c r="J116" i="3"/>
  <c r="I116" i="3"/>
  <c r="H116" i="3"/>
  <c r="G116" i="3"/>
  <c r="F116" i="3"/>
  <c r="E116" i="3"/>
  <c r="D116" i="3"/>
  <c r="C116" i="3"/>
  <c r="B116" i="3"/>
  <c r="K115" i="3"/>
  <c r="H115" i="3"/>
  <c r="G115" i="3"/>
  <c r="J115" i="3" s="1"/>
  <c r="F115" i="3"/>
  <c r="E115" i="3"/>
  <c r="D115" i="3"/>
  <c r="C115" i="3"/>
  <c r="B115" i="3"/>
  <c r="I114" i="3"/>
  <c r="H114" i="3"/>
  <c r="G114" i="3"/>
  <c r="F114" i="3"/>
  <c r="E114" i="3"/>
  <c r="D114" i="3"/>
  <c r="J114" i="3" s="1"/>
  <c r="C114" i="3"/>
  <c r="B114" i="3"/>
  <c r="J113" i="3"/>
  <c r="H113" i="3"/>
  <c r="K113" i="3" s="1"/>
  <c r="G113" i="3"/>
  <c r="F113" i="3"/>
  <c r="E113" i="3"/>
  <c r="D113" i="3"/>
  <c r="C113" i="3"/>
  <c r="I113" i="3" s="1"/>
  <c r="B113" i="3"/>
  <c r="J112" i="3"/>
  <c r="I112" i="3"/>
  <c r="H112" i="3"/>
  <c r="G112" i="3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J107" i="3" s="1"/>
  <c r="C107" i="3"/>
  <c r="B107" i="3"/>
  <c r="H106" i="3"/>
  <c r="G106" i="3"/>
  <c r="F106" i="3"/>
  <c r="I106" i="3" s="1"/>
  <c r="E106" i="3"/>
  <c r="K106" i="3" s="1"/>
  <c r="D106" i="3"/>
  <c r="J106" i="3" s="1"/>
  <c r="C106" i="3"/>
  <c r="B106" i="3"/>
  <c r="J105" i="3"/>
  <c r="H105" i="3"/>
  <c r="K105" i="3" s="1"/>
  <c r="G105" i="3"/>
  <c r="F105" i="3"/>
  <c r="E105" i="3"/>
  <c r="D105" i="3"/>
  <c r="C105" i="3"/>
  <c r="B105" i="3"/>
  <c r="J104" i="3"/>
  <c r="I104" i="3"/>
  <c r="H104" i="3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B99" i="3"/>
  <c r="H98" i="3"/>
  <c r="G98" i="3"/>
  <c r="F98" i="3"/>
  <c r="I98" i="3" s="1"/>
  <c r="E98" i="3"/>
  <c r="K98" i="3" s="1"/>
  <c r="D98" i="3"/>
  <c r="J98" i="3" s="1"/>
  <c r="C98" i="3"/>
  <c r="B98" i="3"/>
  <c r="H97" i="3"/>
  <c r="K97" i="3" s="1"/>
  <c r="G97" i="3"/>
  <c r="J97" i="3" s="1"/>
  <c r="F97" i="3"/>
  <c r="E97" i="3"/>
  <c r="D97" i="3"/>
  <c r="C97" i="3"/>
  <c r="I97" i="3" s="1"/>
  <c r="B97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B93" i="3"/>
  <c r="J92" i="3"/>
  <c r="I92" i="3"/>
  <c r="H92" i="3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J85" i="3" s="1"/>
  <c r="F85" i="3"/>
  <c r="E85" i="3"/>
  <c r="D85" i="3"/>
  <c r="C85" i="3"/>
  <c r="B85" i="3"/>
  <c r="J84" i="3"/>
  <c r="I84" i="3"/>
  <c r="H84" i="3"/>
  <c r="G84" i="3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B83" i="3"/>
  <c r="I82" i="3"/>
  <c r="H82" i="3"/>
  <c r="G82" i="3"/>
  <c r="F82" i="3"/>
  <c r="E82" i="3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I80" i="3"/>
  <c r="H80" i="3"/>
  <c r="G80" i="3"/>
  <c r="F80" i="3"/>
  <c r="E80" i="3"/>
  <c r="D80" i="3"/>
  <c r="J80" i="3" s="1"/>
  <c r="C80" i="3"/>
  <c r="B80" i="3"/>
  <c r="K79" i="3"/>
  <c r="H79" i="3"/>
  <c r="G79" i="3"/>
  <c r="F79" i="3"/>
  <c r="E79" i="3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F75" i="3"/>
  <c r="E75" i="3"/>
  <c r="D75" i="3"/>
  <c r="J75" i="3" s="1"/>
  <c r="C75" i="3"/>
  <c r="B75" i="3"/>
  <c r="H74" i="3"/>
  <c r="G74" i="3"/>
  <c r="F74" i="3"/>
  <c r="I74" i="3" s="1"/>
  <c r="E74" i="3"/>
  <c r="D74" i="3"/>
  <c r="J74" i="3" s="1"/>
  <c r="C74" i="3"/>
  <c r="B74" i="3"/>
  <c r="J73" i="3"/>
  <c r="H73" i="3"/>
  <c r="K73" i="3" s="1"/>
  <c r="G73" i="3"/>
  <c r="F73" i="3"/>
  <c r="E73" i="3"/>
  <c r="D73" i="3"/>
  <c r="C73" i="3"/>
  <c r="B73" i="3"/>
  <c r="J72" i="3"/>
  <c r="I72" i="3"/>
  <c r="H72" i="3"/>
  <c r="G72" i="3"/>
  <c r="F72" i="3"/>
  <c r="E72" i="3"/>
  <c r="D72" i="3"/>
  <c r="C72" i="3"/>
  <c r="B72" i="3"/>
  <c r="K71" i="3"/>
  <c r="H71" i="3"/>
  <c r="G71" i="3"/>
  <c r="J71" i="3" s="1"/>
  <c r="F71" i="3"/>
  <c r="E71" i="3"/>
  <c r="D71" i="3"/>
  <c r="C71" i="3"/>
  <c r="I71" i="3" s="1"/>
  <c r="B71" i="3"/>
  <c r="I70" i="3"/>
  <c r="H70" i="3"/>
  <c r="G70" i="3"/>
  <c r="F70" i="3"/>
  <c r="E70" i="3"/>
  <c r="D70" i="3"/>
  <c r="J70" i="3" s="1"/>
  <c r="C70" i="3"/>
  <c r="B70" i="3"/>
  <c r="J69" i="3"/>
  <c r="H69" i="3"/>
  <c r="K69" i="3" s="1"/>
  <c r="G69" i="3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J65" i="3" s="1"/>
  <c r="F65" i="3"/>
  <c r="E65" i="3"/>
  <c r="D65" i="3"/>
  <c r="C65" i="3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B63" i="3"/>
  <c r="H62" i="3"/>
  <c r="G62" i="3"/>
  <c r="F62" i="3"/>
  <c r="I62" i="3" s="1"/>
  <c r="E62" i="3"/>
  <c r="D62" i="3"/>
  <c r="J62" i="3" s="1"/>
  <c r="C62" i="3"/>
  <c r="B62" i="3"/>
  <c r="J61" i="3"/>
  <c r="H61" i="3"/>
  <c r="K61" i="3" s="1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J53" i="3" s="1"/>
  <c r="F53" i="3"/>
  <c r="E53" i="3"/>
  <c r="D53" i="3"/>
  <c r="C53" i="3"/>
  <c r="B53" i="3"/>
  <c r="J52" i="3"/>
  <c r="I52" i="3"/>
  <c r="H52" i="3"/>
  <c r="G52" i="3"/>
  <c r="F52" i="3"/>
  <c r="E52" i="3"/>
  <c r="K52" i="3" s="1"/>
  <c r="D52" i="3"/>
  <c r="C52" i="3"/>
  <c r="B52" i="3"/>
  <c r="K51" i="3"/>
  <c r="J51" i="3"/>
  <c r="H51" i="3"/>
  <c r="G51" i="3"/>
  <c r="F51" i="3"/>
  <c r="E51" i="3"/>
  <c r="D51" i="3"/>
  <c r="C51" i="3"/>
  <c r="B51" i="3"/>
  <c r="H50" i="3"/>
  <c r="G50" i="3"/>
  <c r="F50" i="3"/>
  <c r="I50" i="3" s="1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J48" i="3"/>
  <c r="I48" i="3"/>
  <c r="H48" i="3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F43" i="3"/>
  <c r="E43" i="3"/>
  <c r="D43" i="3"/>
  <c r="C43" i="3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J41" i="3" s="1"/>
  <c r="F41" i="3"/>
  <c r="E41" i="3"/>
  <c r="D41" i="3"/>
  <c r="C41" i="3"/>
  <c r="B41" i="3"/>
  <c r="J40" i="3"/>
  <c r="I40" i="3"/>
  <c r="H40" i="3"/>
  <c r="G40" i="3"/>
  <c r="F40" i="3"/>
  <c r="E40" i="3"/>
  <c r="D40" i="3"/>
  <c r="C40" i="3"/>
  <c r="B40" i="3"/>
  <c r="K39" i="3"/>
  <c r="H39" i="3"/>
  <c r="G39" i="3"/>
  <c r="J39" i="3" s="1"/>
  <c r="F39" i="3"/>
  <c r="E39" i="3"/>
  <c r="D39" i="3"/>
  <c r="C39" i="3"/>
  <c r="I39" i="3" s="1"/>
  <c r="B39" i="3"/>
  <c r="I38" i="3"/>
  <c r="H38" i="3"/>
  <c r="G38" i="3"/>
  <c r="F38" i="3"/>
  <c r="E38" i="3"/>
  <c r="D38" i="3"/>
  <c r="J38" i="3" s="1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J33" i="3" s="1"/>
  <c r="F33" i="3"/>
  <c r="E33" i="3"/>
  <c r="D33" i="3"/>
  <c r="C33" i="3"/>
  <c r="I33" i="3" s="1"/>
  <c r="B33" i="3"/>
  <c r="I32" i="3"/>
  <c r="H32" i="3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B25" i="3"/>
  <c r="H24" i="3"/>
  <c r="G24" i="3"/>
  <c r="F24" i="3"/>
  <c r="I24" i="3" s="1"/>
  <c r="E24" i="3"/>
  <c r="K24" i="3" s="1"/>
  <c r="D24" i="3"/>
  <c r="J24" i="3" s="1"/>
  <c r="C24" i="3"/>
  <c r="B24" i="3"/>
  <c r="H23" i="3"/>
  <c r="K23" i="3" s="1"/>
  <c r="G23" i="3"/>
  <c r="F23" i="3"/>
  <c r="E23" i="3"/>
  <c r="D23" i="3"/>
  <c r="C23" i="3"/>
  <c r="B23" i="3"/>
  <c r="J22" i="3"/>
  <c r="H22" i="3"/>
  <c r="G22" i="3"/>
  <c r="F22" i="3"/>
  <c r="I22" i="3" s="1"/>
  <c r="E22" i="3"/>
  <c r="D22" i="3"/>
  <c r="C22" i="3"/>
  <c r="B22" i="3"/>
  <c r="K21" i="3"/>
  <c r="H21" i="3"/>
  <c r="G21" i="3"/>
  <c r="J21" i="3" s="1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9" i="3"/>
  <c r="H19" i="3"/>
  <c r="K19" i="3" s="1"/>
  <c r="G19" i="3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H15" i="3"/>
  <c r="K15" i="3" s="1"/>
  <c r="G15" i="3"/>
  <c r="F15" i="3"/>
  <c r="E15" i="3"/>
  <c r="D15" i="3"/>
  <c r="C15" i="3"/>
  <c r="B15" i="3"/>
  <c r="J14" i="3"/>
  <c r="I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H7" i="3"/>
  <c r="K7" i="3" s="1"/>
  <c r="G7" i="3"/>
  <c r="F7" i="3"/>
  <c r="E7" i="3"/>
  <c r="D7" i="3"/>
  <c r="J7" i="3" s="1"/>
  <c r="C7" i="3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B234" i="2"/>
  <c r="H233" i="2"/>
  <c r="G233" i="2"/>
  <c r="F233" i="2"/>
  <c r="I233" i="2" s="1"/>
  <c r="E233" i="2"/>
  <c r="K233" i="2" s="1"/>
  <c r="D233" i="2"/>
  <c r="J233" i="2" s="1"/>
  <c r="C233" i="2"/>
  <c r="B233" i="2"/>
  <c r="H232" i="2"/>
  <c r="K232" i="2" s="1"/>
  <c r="G232" i="2"/>
  <c r="F232" i="2"/>
  <c r="E232" i="2"/>
  <c r="D232" i="2"/>
  <c r="J232" i="2" s="1"/>
  <c r="C232" i="2"/>
  <c r="B232" i="2"/>
  <c r="J231" i="2"/>
  <c r="H231" i="2"/>
  <c r="G231" i="2"/>
  <c r="F231" i="2"/>
  <c r="I231" i="2" s="1"/>
  <c r="E231" i="2"/>
  <c r="K231" i="2" s="1"/>
  <c r="D231" i="2"/>
  <c r="C231" i="2"/>
  <c r="B231" i="2"/>
  <c r="H230" i="2"/>
  <c r="K230" i="2" s="1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J228" i="2"/>
  <c r="H228" i="2"/>
  <c r="K228" i="2" s="1"/>
  <c r="G228" i="2"/>
  <c r="F228" i="2"/>
  <c r="E228" i="2"/>
  <c r="D228" i="2"/>
  <c r="C228" i="2"/>
  <c r="I228" i="2" s="1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H224" i="2"/>
  <c r="K224" i="2" s="1"/>
  <c r="G224" i="2"/>
  <c r="F224" i="2"/>
  <c r="E224" i="2"/>
  <c r="D224" i="2"/>
  <c r="C224" i="2"/>
  <c r="B224" i="2"/>
  <c r="J223" i="2"/>
  <c r="I223" i="2"/>
  <c r="H223" i="2"/>
  <c r="G223" i="2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B222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F217" i="2"/>
  <c r="I217" i="2" s="1"/>
  <c r="E217" i="2"/>
  <c r="K217" i="2" s="1"/>
  <c r="D217" i="2"/>
  <c r="J217" i="2" s="1"/>
  <c r="C217" i="2"/>
  <c r="B217" i="2"/>
  <c r="H216" i="2"/>
  <c r="K216" i="2" s="1"/>
  <c r="G216" i="2"/>
  <c r="F216" i="2"/>
  <c r="E216" i="2"/>
  <c r="D216" i="2"/>
  <c r="J216" i="2" s="1"/>
  <c r="C216" i="2"/>
  <c r="B216" i="2"/>
  <c r="J215" i="2"/>
  <c r="I215" i="2"/>
  <c r="H215" i="2"/>
  <c r="G215" i="2"/>
  <c r="F215" i="2"/>
  <c r="E215" i="2"/>
  <c r="K215" i="2" s="1"/>
  <c r="D215" i="2"/>
  <c r="C215" i="2"/>
  <c r="B215" i="2"/>
  <c r="J214" i="2"/>
  <c r="H214" i="2"/>
  <c r="K214" i="2" s="1"/>
  <c r="G214" i="2"/>
  <c r="F214" i="2"/>
  <c r="E214" i="2"/>
  <c r="D214" i="2"/>
  <c r="C214" i="2"/>
  <c r="B214" i="2"/>
  <c r="J213" i="2"/>
  <c r="I213" i="2"/>
  <c r="H213" i="2"/>
  <c r="G213" i="2"/>
  <c r="F213" i="2"/>
  <c r="E213" i="2"/>
  <c r="D213" i="2"/>
  <c r="C213" i="2"/>
  <c r="B213" i="2"/>
  <c r="H212" i="2"/>
  <c r="K212" i="2" s="1"/>
  <c r="G212" i="2"/>
  <c r="F212" i="2"/>
  <c r="E212" i="2"/>
  <c r="D212" i="2"/>
  <c r="J212" i="2" s="1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C209" i="2"/>
  <c r="B209" i="2"/>
  <c r="H208" i="2"/>
  <c r="K208" i="2" s="1"/>
  <c r="G208" i="2"/>
  <c r="J208" i="2" s="1"/>
  <c r="F208" i="2"/>
  <c r="I208" i="2" s="1"/>
  <c r="E208" i="2"/>
  <c r="D208" i="2"/>
  <c r="C208" i="2"/>
  <c r="B208" i="2"/>
  <c r="J207" i="2"/>
  <c r="I207" i="2"/>
  <c r="H207" i="2"/>
  <c r="K207" i="2" s="1"/>
  <c r="G207" i="2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K205" i="2"/>
  <c r="H205" i="2"/>
  <c r="G205" i="2"/>
  <c r="F205" i="2"/>
  <c r="E205" i="2"/>
  <c r="D205" i="2"/>
  <c r="J205" i="2" s="1"/>
  <c r="C205" i="2"/>
  <c r="I205" i="2" s="1"/>
  <c r="B205" i="2"/>
  <c r="I204" i="2"/>
  <c r="H204" i="2"/>
  <c r="G204" i="2"/>
  <c r="J204" i="2" s="1"/>
  <c r="F204" i="2"/>
  <c r="E204" i="2"/>
  <c r="D204" i="2"/>
  <c r="C204" i="2"/>
  <c r="B204" i="2"/>
  <c r="J203" i="2"/>
  <c r="H203" i="2"/>
  <c r="K203" i="2" s="1"/>
  <c r="G203" i="2"/>
  <c r="F203" i="2"/>
  <c r="E203" i="2"/>
  <c r="D203" i="2"/>
  <c r="C203" i="2"/>
  <c r="I203" i="2" s="1"/>
  <c r="B203" i="2"/>
  <c r="J202" i="2"/>
  <c r="H202" i="2"/>
  <c r="G202" i="2"/>
  <c r="F202" i="2"/>
  <c r="E202" i="2"/>
  <c r="K202" i="2" s="1"/>
  <c r="D202" i="2"/>
  <c r="C202" i="2"/>
  <c r="I202" i="2" s="1"/>
  <c r="B202" i="2"/>
  <c r="H201" i="2"/>
  <c r="G201" i="2"/>
  <c r="F201" i="2"/>
  <c r="E201" i="2"/>
  <c r="K201" i="2" s="1"/>
  <c r="D201" i="2"/>
  <c r="C201" i="2"/>
  <c r="B201" i="2"/>
  <c r="H200" i="2"/>
  <c r="G200" i="2"/>
  <c r="J200" i="2" s="1"/>
  <c r="F200" i="2"/>
  <c r="I200" i="2" s="1"/>
  <c r="E200" i="2"/>
  <c r="D200" i="2"/>
  <c r="C200" i="2"/>
  <c r="B200" i="2"/>
  <c r="I199" i="2"/>
  <c r="H199" i="2"/>
  <c r="K199" i="2" s="1"/>
  <c r="G199" i="2"/>
  <c r="J199" i="2" s="1"/>
  <c r="F199" i="2"/>
  <c r="E199" i="2"/>
  <c r="D199" i="2"/>
  <c r="C199" i="2"/>
  <c r="B199" i="2"/>
  <c r="K198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B197" i="2"/>
  <c r="H196" i="2"/>
  <c r="G196" i="2"/>
  <c r="J196" i="2" s="1"/>
  <c r="F196" i="2"/>
  <c r="I196" i="2" s="1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J194" i="2"/>
  <c r="H194" i="2"/>
  <c r="G194" i="2"/>
  <c r="F194" i="2"/>
  <c r="E194" i="2"/>
  <c r="K194" i="2" s="1"/>
  <c r="D194" i="2"/>
  <c r="C194" i="2"/>
  <c r="I194" i="2" s="1"/>
  <c r="B194" i="2"/>
  <c r="H193" i="2"/>
  <c r="G193" i="2"/>
  <c r="F193" i="2"/>
  <c r="E193" i="2"/>
  <c r="K193" i="2" s="1"/>
  <c r="D193" i="2"/>
  <c r="C193" i="2"/>
  <c r="B193" i="2"/>
  <c r="H192" i="2"/>
  <c r="G192" i="2"/>
  <c r="J192" i="2" s="1"/>
  <c r="F192" i="2"/>
  <c r="I192" i="2" s="1"/>
  <c r="E192" i="2"/>
  <c r="K192" i="2" s="1"/>
  <c r="D192" i="2"/>
  <c r="C192" i="2"/>
  <c r="B192" i="2"/>
  <c r="J191" i="2"/>
  <c r="I191" i="2"/>
  <c r="H191" i="2"/>
  <c r="K191" i="2" s="1"/>
  <c r="G191" i="2"/>
  <c r="F191" i="2"/>
  <c r="E191" i="2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K189" i="2"/>
  <c r="H189" i="2"/>
  <c r="G189" i="2"/>
  <c r="F189" i="2"/>
  <c r="E189" i="2"/>
  <c r="D189" i="2"/>
  <c r="J189" i="2" s="1"/>
  <c r="C189" i="2"/>
  <c r="I189" i="2" s="1"/>
  <c r="B189" i="2"/>
  <c r="I188" i="2"/>
  <c r="H188" i="2"/>
  <c r="G188" i="2"/>
  <c r="J188" i="2" s="1"/>
  <c r="F188" i="2"/>
  <c r="E188" i="2"/>
  <c r="D188" i="2"/>
  <c r="C188" i="2"/>
  <c r="B188" i="2"/>
  <c r="J187" i="2"/>
  <c r="H187" i="2"/>
  <c r="K187" i="2" s="1"/>
  <c r="G187" i="2"/>
  <c r="F187" i="2"/>
  <c r="E187" i="2"/>
  <c r="D187" i="2"/>
  <c r="C187" i="2"/>
  <c r="I187" i="2" s="1"/>
  <c r="B187" i="2"/>
  <c r="J186" i="2"/>
  <c r="H186" i="2"/>
  <c r="G186" i="2"/>
  <c r="F186" i="2"/>
  <c r="E186" i="2"/>
  <c r="K186" i="2" s="1"/>
  <c r="D186" i="2"/>
  <c r="C186" i="2"/>
  <c r="I186" i="2" s="1"/>
  <c r="B186" i="2"/>
  <c r="H185" i="2"/>
  <c r="G185" i="2"/>
  <c r="F185" i="2"/>
  <c r="E185" i="2"/>
  <c r="K185" i="2" s="1"/>
  <c r="D185" i="2"/>
  <c r="C185" i="2"/>
  <c r="B185" i="2"/>
  <c r="H184" i="2"/>
  <c r="G184" i="2"/>
  <c r="J184" i="2" s="1"/>
  <c r="F184" i="2"/>
  <c r="I184" i="2" s="1"/>
  <c r="E184" i="2"/>
  <c r="D184" i="2"/>
  <c r="C184" i="2"/>
  <c r="B184" i="2"/>
  <c r="I183" i="2"/>
  <c r="H183" i="2"/>
  <c r="K183" i="2" s="1"/>
  <c r="G183" i="2"/>
  <c r="J183" i="2" s="1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B181" i="2"/>
  <c r="I180" i="2"/>
  <c r="H180" i="2"/>
  <c r="G180" i="2"/>
  <c r="J180" i="2" s="1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F177" i="2"/>
  <c r="E177" i="2"/>
  <c r="K177" i="2" s="1"/>
  <c r="D177" i="2"/>
  <c r="C177" i="2"/>
  <c r="B177" i="2"/>
  <c r="H176" i="2"/>
  <c r="G176" i="2"/>
  <c r="J176" i="2" s="1"/>
  <c r="F176" i="2"/>
  <c r="I176" i="2" s="1"/>
  <c r="E176" i="2"/>
  <c r="D176" i="2"/>
  <c r="C176" i="2"/>
  <c r="B176" i="2"/>
  <c r="J175" i="2"/>
  <c r="I175" i="2"/>
  <c r="H175" i="2"/>
  <c r="K175" i="2" s="1"/>
  <c r="G175" i="2"/>
  <c r="F175" i="2"/>
  <c r="E175" i="2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K173" i="2"/>
  <c r="H173" i="2"/>
  <c r="G173" i="2"/>
  <c r="F173" i="2"/>
  <c r="E173" i="2"/>
  <c r="D173" i="2"/>
  <c r="J173" i="2" s="1"/>
  <c r="C173" i="2"/>
  <c r="I173" i="2" s="1"/>
  <c r="B173" i="2"/>
  <c r="I172" i="2"/>
  <c r="H172" i="2"/>
  <c r="G172" i="2"/>
  <c r="J172" i="2" s="1"/>
  <c r="F172" i="2"/>
  <c r="E172" i="2"/>
  <c r="D172" i="2"/>
  <c r="C172" i="2"/>
  <c r="B172" i="2"/>
  <c r="J171" i="2"/>
  <c r="H171" i="2"/>
  <c r="K171" i="2" s="1"/>
  <c r="G171" i="2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F169" i="2"/>
  <c r="E169" i="2"/>
  <c r="K169" i="2" s="1"/>
  <c r="D169" i="2"/>
  <c r="J169" i="2" s="1"/>
  <c r="C169" i="2"/>
  <c r="B169" i="2"/>
  <c r="H168" i="2"/>
  <c r="G168" i="2"/>
  <c r="J168" i="2" s="1"/>
  <c r="F168" i="2"/>
  <c r="I168" i="2" s="1"/>
  <c r="E168" i="2"/>
  <c r="D168" i="2"/>
  <c r="C168" i="2"/>
  <c r="B168" i="2"/>
  <c r="I167" i="2"/>
  <c r="H167" i="2"/>
  <c r="K167" i="2" s="1"/>
  <c r="G167" i="2"/>
  <c r="J167" i="2" s="1"/>
  <c r="F167" i="2"/>
  <c r="E167" i="2"/>
  <c r="D167" i="2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B165" i="2"/>
  <c r="H164" i="2"/>
  <c r="G164" i="2"/>
  <c r="J164" i="2" s="1"/>
  <c r="F164" i="2"/>
  <c r="I164" i="2" s="1"/>
  <c r="E164" i="2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E161" i="2"/>
  <c r="K161" i="2" s="1"/>
  <c r="D161" i="2"/>
  <c r="C161" i="2"/>
  <c r="B161" i="2"/>
  <c r="H160" i="2"/>
  <c r="G160" i="2"/>
  <c r="J160" i="2" s="1"/>
  <c r="F160" i="2"/>
  <c r="I160" i="2" s="1"/>
  <c r="E160" i="2"/>
  <c r="K160" i="2" s="1"/>
  <c r="D160" i="2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K157" i="2"/>
  <c r="H157" i="2"/>
  <c r="G157" i="2"/>
  <c r="F157" i="2"/>
  <c r="E157" i="2"/>
  <c r="D157" i="2"/>
  <c r="J157" i="2" s="1"/>
  <c r="C157" i="2"/>
  <c r="I157" i="2" s="1"/>
  <c r="B157" i="2"/>
  <c r="I156" i="2"/>
  <c r="H156" i="2"/>
  <c r="G156" i="2"/>
  <c r="J156" i="2" s="1"/>
  <c r="F156" i="2"/>
  <c r="E156" i="2"/>
  <c r="D156" i="2"/>
  <c r="C156" i="2"/>
  <c r="B156" i="2"/>
  <c r="J155" i="2"/>
  <c r="H155" i="2"/>
  <c r="K155" i="2" s="1"/>
  <c r="G155" i="2"/>
  <c r="F155" i="2"/>
  <c r="E155" i="2"/>
  <c r="D155" i="2"/>
  <c r="C155" i="2"/>
  <c r="I155" i="2" s="1"/>
  <c r="B155" i="2"/>
  <c r="J154" i="2"/>
  <c r="H154" i="2"/>
  <c r="G154" i="2"/>
  <c r="F154" i="2"/>
  <c r="E154" i="2"/>
  <c r="K154" i="2" s="1"/>
  <c r="D154" i="2"/>
  <c r="C154" i="2"/>
  <c r="I154" i="2" s="1"/>
  <c r="B154" i="2"/>
  <c r="H153" i="2"/>
  <c r="G153" i="2"/>
  <c r="F153" i="2"/>
  <c r="E153" i="2"/>
  <c r="K153" i="2" s="1"/>
  <c r="D153" i="2"/>
  <c r="C153" i="2"/>
  <c r="B153" i="2"/>
  <c r="H152" i="2"/>
  <c r="G152" i="2"/>
  <c r="J152" i="2" s="1"/>
  <c r="F152" i="2"/>
  <c r="I152" i="2" s="1"/>
  <c r="E152" i="2"/>
  <c r="D152" i="2"/>
  <c r="C152" i="2"/>
  <c r="B152" i="2"/>
  <c r="I151" i="2"/>
  <c r="H151" i="2"/>
  <c r="K151" i="2" s="1"/>
  <c r="G151" i="2"/>
  <c r="J151" i="2" s="1"/>
  <c r="F151" i="2"/>
  <c r="E151" i="2"/>
  <c r="D151" i="2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B149" i="2"/>
  <c r="I148" i="2"/>
  <c r="H148" i="2"/>
  <c r="G148" i="2"/>
  <c r="J148" i="2" s="1"/>
  <c r="F148" i="2"/>
  <c r="E148" i="2"/>
  <c r="D148" i="2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H145" i="2"/>
  <c r="G145" i="2"/>
  <c r="F145" i="2"/>
  <c r="E145" i="2"/>
  <c r="K145" i="2" s="1"/>
  <c r="D145" i="2"/>
  <c r="C145" i="2"/>
  <c r="B145" i="2"/>
  <c r="H144" i="2"/>
  <c r="G144" i="2"/>
  <c r="J144" i="2" s="1"/>
  <c r="F144" i="2"/>
  <c r="I144" i="2" s="1"/>
  <c r="E144" i="2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K141" i="2"/>
  <c r="H141" i="2"/>
  <c r="G141" i="2"/>
  <c r="F141" i="2"/>
  <c r="E141" i="2"/>
  <c r="D141" i="2"/>
  <c r="J141" i="2" s="1"/>
  <c r="C141" i="2"/>
  <c r="I141" i="2" s="1"/>
  <c r="B141" i="2"/>
  <c r="I140" i="2"/>
  <c r="H140" i="2"/>
  <c r="G140" i="2"/>
  <c r="J140" i="2" s="1"/>
  <c r="F140" i="2"/>
  <c r="E140" i="2"/>
  <c r="D140" i="2"/>
  <c r="C140" i="2"/>
  <c r="B140" i="2"/>
  <c r="J139" i="2"/>
  <c r="H139" i="2"/>
  <c r="K139" i="2" s="1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H136" i="2"/>
  <c r="G136" i="2"/>
  <c r="J136" i="2" s="1"/>
  <c r="F136" i="2"/>
  <c r="I136" i="2" s="1"/>
  <c r="E136" i="2"/>
  <c r="D136" i="2"/>
  <c r="C136" i="2"/>
  <c r="B136" i="2"/>
  <c r="I135" i="2"/>
  <c r="H135" i="2"/>
  <c r="K135" i="2" s="1"/>
  <c r="G135" i="2"/>
  <c r="J135" i="2" s="1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B133" i="2"/>
  <c r="H132" i="2"/>
  <c r="G132" i="2"/>
  <c r="J132" i="2" s="1"/>
  <c r="F132" i="2"/>
  <c r="I132" i="2" s="1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F129" i="2"/>
  <c r="E129" i="2"/>
  <c r="K129" i="2" s="1"/>
  <c r="D129" i="2"/>
  <c r="C129" i="2"/>
  <c r="B129" i="2"/>
  <c r="H128" i="2"/>
  <c r="G128" i="2"/>
  <c r="J128" i="2" s="1"/>
  <c r="F128" i="2"/>
  <c r="I128" i="2" s="1"/>
  <c r="E128" i="2"/>
  <c r="K128" i="2" s="1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K125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J124" i="2" s="1"/>
  <c r="F124" i="2"/>
  <c r="E124" i="2"/>
  <c r="D124" i="2"/>
  <c r="C124" i="2"/>
  <c r="B124" i="2"/>
  <c r="J123" i="2"/>
  <c r="H123" i="2"/>
  <c r="K123" i="2" s="1"/>
  <c r="G123" i="2"/>
  <c r="F123" i="2"/>
  <c r="E123" i="2"/>
  <c r="D123" i="2"/>
  <c r="C123" i="2"/>
  <c r="I123" i="2" s="1"/>
  <c r="B123" i="2"/>
  <c r="J122" i="2"/>
  <c r="H122" i="2"/>
  <c r="G122" i="2"/>
  <c r="F122" i="2"/>
  <c r="E122" i="2"/>
  <c r="K122" i="2" s="1"/>
  <c r="D122" i="2"/>
  <c r="C122" i="2"/>
  <c r="I122" i="2" s="1"/>
  <c r="B122" i="2"/>
  <c r="H121" i="2"/>
  <c r="G121" i="2"/>
  <c r="F121" i="2"/>
  <c r="E121" i="2"/>
  <c r="K121" i="2" s="1"/>
  <c r="D121" i="2"/>
  <c r="C121" i="2"/>
  <c r="B121" i="2"/>
  <c r="H120" i="2"/>
  <c r="G120" i="2"/>
  <c r="J120" i="2" s="1"/>
  <c r="F120" i="2"/>
  <c r="I120" i="2" s="1"/>
  <c r="E120" i="2"/>
  <c r="D120" i="2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C117" i="2"/>
  <c r="B117" i="2"/>
  <c r="J116" i="2"/>
  <c r="I116" i="2"/>
  <c r="H116" i="2"/>
  <c r="G116" i="2"/>
  <c r="F116" i="2"/>
  <c r="E116" i="2"/>
  <c r="D116" i="2"/>
  <c r="C116" i="2"/>
  <c r="B116" i="2"/>
  <c r="K115" i="2"/>
  <c r="I115" i="2"/>
  <c r="H115" i="2"/>
  <c r="G115" i="2"/>
  <c r="F115" i="2"/>
  <c r="E115" i="2"/>
  <c r="D115" i="2"/>
  <c r="J115" i="2" s="1"/>
  <c r="C115" i="2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G113" i="2"/>
  <c r="F113" i="2"/>
  <c r="E113" i="2"/>
  <c r="K113" i="2" s="1"/>
  <c r="D113" i="2"/>
  <c r="C113" i="2"/>
  <c r="B113" i="2"/>
  <c r="H112" i="2"/>
  <c r="G112" i="2"/>
  <c r="J112" i="2" s="1"/>
  <c r="F112" i="2"/>
  <c r="I112" i="2" s="1"/>
  <c r="E112" i="2"/>
  <c r="D112" i="2"/>
  <c r="C112" i="2"/>
  <c r="B112" i="2"/>
  <c r="I111" i="2"/>
  <c r="H111" i="2"/>
  <c r="K111" i="2" s="1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K109" i="2" s="1"/>
  <c r="G109" i="2"/>
  <c r="F109" i="2"/>
  <c r="E109" i="2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I107" i="2"/>
  <c r="H107" i="2"/>
  <c r="K107" i="2" s="1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E105" i="2"/>
  <c r="K105" i="2" s="1"/>
  <c r="D105" i="2"/>
  <c r="C105" i="2"/>
  <c r="B105" i="2"/>
  <c r="I104" i="2"/>
  <c r="H104" i="2"/>
  <c r="G104" i="2"/>
  <c r="J104" i="2" s="1"/>
  <c r="F104" i="2"/>
  <c r="E104" i="2"/>
  <c r="D104" i="2"/>
  <c r="C104" i="2"/>
  <c r="B104" i="2"/>
  <c r="K103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E101" i="2"/>
  <c r="K101" i="2" s="1"/>
  <c r="D101" i="2"/>
  <c r="C101" i="2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H99" i="2"/>
  <c r="G99" i="2"/>
  <c r="J99" i="2" s="1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H97" i="2"/>
  <c r="G97" i="2"/>
  <c r="F97" i="2"/>
  <c r="E97" i="2"/>
  <c r="K97" i="2" s="1"/>
  <c r="D97" i="2"/>
  <c r="C97" i="2"/>
  <c r="I97" i="2" s="1"/>
  <c r="B97" i="2"/>
  <c r="J96" i="2"/>
  <c r="H96" i="2"/>
  <c r="G96" i="2"/>
  <c r="F96" i="2"/>
  <c r="I96" i="2" s="1"/>
  <c r="E96" i="2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H93" i="2"/>
  <c r="K93" i="2" s="1"/>
  <c r="G93" i="2"/>
  <c r="F93" i="2"/>
  <c r="E93" i="2"/>
  <c r="D93" i="2"/>
  <c r="J93" i="2" s="1"/>
  <c r="C93" i="2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G89" i="2"/>
  <c r="F89" i="2"/>
  <c r="E89" i="2"/>
  <c r="K89" i="2" s="1"/>
  <c r="D89" i="2"/>
  <c r="C89" i="2"/>
  <c r="B89" i="2"/>
  <c r="J88" i="2"/>
  <c r="H88" i="2"/>
  <c r="G88" i="2"/>
  <c r="F88" i="2"/>
  <c r="I88" i="2" s="1"/>
  <c r="E88" i="2"/>
  <c r="K88" i="2" s="1"/>
  <c r="D88" i="2"/>
  <c r="C88" i="2"/>
  <c r="B88" i="2"/>
  <c r="I87" i="2"/>
  <c r="H87" i="2"/>
  <c r="K87" i="2" s="1"/>
  <c r="G87" i="2"/>
  <c r="J87" i="2" s="1"/>
  <c r="F87" i="2"/>
  <c r="E87" i="2"/>
  <c r="D87" i="2"/>
  <c r="C87" i="2"/>
  <c r="B87" i="2"/>
  <c r="K86" i="2"/>
  <c r="I86" i="2"/>
  <c r="H86" i="2"/>
  <c r="G86" i="2"/>
  <c r="F86" i="2"/>
  <c r="E86" i="2"/>
  <c r="D86" i="2"/>
  <c r="J86" i="2" s="1"/>
  <c r="C86" i="2"/>
  <c r="B86" i="2"/>
  <c r="H85" i="2"/>
  <c r="K85" i="2" s="1"/>
  <c r="G85" i="2"/>
  <c r="F85" i="2"/>
  <c r="E85" i="2"/>
  <c r="D85" i="2"/>
  <c r="J85" i="2" s="1"/>
  <c r="C85" i="2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H81" i="2"/>
  <c r="G81" i="2"/>
  <c r="F81" i="2"/>
  <c r="E81" i="2"/>
  <c r="K81" i="2" s="1"/>
  <c r="D81" i="2"/>
  <c r="J81" i="2" s="1"/>
  <c r="C81" i="2"/>
  <c r="B81" i="2"/>
  <c r="J80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B77" i="2"/>
  <c r="J76" i="2"/>
  <c r="H76" i="2"/>
  <c r="G76" i="2"/>
  <c r="F76" i="2"/>
  <c r="I76" i="2" s="1"/>
  <c r="E76" i="2"/>
  <c r="K76" i="2" s="1"/>
  <c r="D76" i="2"/>
  <c r="C76" i="2"/>
  <c r="B76" i="2"/>
  <c r="H75" i="2"/>
  <c r="K75" i="2" s="1"/>
  <c r="G75" i="2"/>
  <c r="F75" i="2"/>
  <c r="E75" i="2"/>
  <c r="D75" i="2"/>
  <c r="J75" i="2" s="1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H73" i="2"/>
  <c r="G73" i="2"/>
  <c r="F73" i="2"/>
  <c r="E73" i="2"/>
  <c r="K73" i="2" s="1"/>
  <c r="D73" i="2"/>
  <c r="C73" i="2"/>
  <c r="B73" i="2"/>
  <c r="H72" i="2"/>
  <c r="G72" i="2"/>
  <c r="J72" i="2" s="1"/>
  <c r="F72" i="2"/>
  <c r="I72" i="2" s="1"/>
  <c r="E72" i="2"/>
  <c r="D72" i="2"/>
  <c r="C72" i="2"/>
  <c r="B72" i="2"/>
  <c r="I71" i="2"/>
  <c r="H71" i="2"/>
  <c r="K71" i="2" s="1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C69" i="2"/>
  <c r="B69" i="2"/>
  <c r="J68" i="2"/>
  <c r="H68" i="2"/>
  <c r="G68" i="2"/>
  <c r="F68" i="2"/>
  <c r="I68" i="2" s="1"/>
  <c r="E68" i="2"/>
  <c r="D68" i="2"/>
  <c r="C68" i="2"/>
  <c r="B68" i="2"/>
  <c r="I67" i="2"/>
  <c r="H67" i="2"/>
  <c r="K67" i="2" s="1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C65" i="2"/>
  <c r="B65" i="2"/>
  <c r="I64" i="2"/>
  <c r="H64" i="2"/>
  <c r="G64" i="2"/>
  <c r="J64" i="2" s="1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C7" i="2"/>
  <c r="I7" i="2" s="1"/>
  <c r="B7" i="2"/>
  <c r="H6" i="2"/>
  <c r="F4" i="2"/>
  <c r="C4" i="2"/>
  <c r="I2" i="2"/>
  <c r="G2" i="2"/>
  <c r="I70" i="2" l="1"/>
  <c r="I77" i="2"/>
  <c r="I101" i="2"/>
  <c r="K74" i="3"/>
  <c r="I69" i="2"/>
  <c r="I117" i="2"/>
  <c r="I149" i="2"/>
  <c r="I181" i="2"/>
  <c r="C6" i="2"/>
  <c r="I6" i="2" s="1"/>
  <c r="K68" i="2"/>
  <c r="J69" i="2"/>
  <c r="I85" i="2"/>
  <c r="J101" i="2"/>
  <c r="K116" i="2"/>
  <c r="J117" i="2"/>
  <c r="K136" i="2"/>
  <c r="J145" i="2"/>
  <c r="K168" i="2"/>
  <c r="J177" i="2"/>
  <c r="K200" i="2"/>
  <c r="I35" i="3"/>
  <c r="K84" i="3"/>
  <c r="J65" i="2"/>
  <c r="I73" i="2"/>
  <c r="I89" i="2"/>
  <c r="I113" i="2"/>
  <c r="I133" i="2"/>
  <c r="I165" i="2"/>
  <c r="I197" i="2"/>
  <c r="J23" i="3"/>
  <c r="K30" i="3"/>
  <c r="D6" i="2"/>
  <c r="J6" i="2" s="1"/>
  <c r="J7" i="2"/>
  <c r="E6" i="2"/>
  <c r="K6" i="2" s="1"/>
  <c r="I65" i="2"/>
  <c r="I105" i="2"/>
  <c r="J121" i="2"/>
  <c r="K144" i="2"/>
  <c r="J153" i="2"/>
  <c r="K176" i="2"/>
  <c r="I45" i="3"/>
  <c r="K64" i="2"/>
  <c r="I81" i="2"/>
  <c r="J89" i="2"/>
  <c r="K96" i="2"/>
  <c r="J97" i="2"/>
  <c r="K112" i="2"/>
  <c r="J113" i="2"/>
  <c r="K120" i="2"/>
  <c r="J129" i="2"/>
  <c r="K152" i="2"/>
  <c r="J161" i="2"/>
  <c r="K184" i="2"/>
  <c r="K22" i="3"/>
  <c r="K96" i="3"/>
  <c r="K72" i="2"/>
  <c r="J73" i="2"/>
  <c r="I93" i="2"/>
  <c r="K104" i="2"/>
  <c r="J105" i="2"/>
  <c r="K124" i="2"/>
  <c r="K132" i="2"/>
  <c r="K140" i="2"/>
  <c r="K148" i="2"/>
  <c r="K156" i="2"/>
  <c r="K164" i="2"/>
  <c r="K172" i="2"/>
  <c r="K180" i="2"/>
  <c r="K188" i="2"/>
  <c r="K196" i="2"/>
  <c r="K204" i="2"/>
  <c r="J119" i="3"/>
  <c r="K148" i="3"/>
  <c r="I193" i="3"/>
  <c r="K247" i="3"/>
  <c r="I121" i="2"/>
  <c r="I129" i="2"/>
  <c r="I137" i="2"/>
  <c r="I145" i="2"/>
  <c r="I153" i="2"/>
  <c r="I161" i="2"/>
  <c r="I169" i="2"/>
  <c r="I177" i="2"/>
  <c r="I185" i="2"/>
  <c r="I193" i="2"/>
  <c r="I201" i="2"/>
  <c r="K223" i="2"/>
  <c r="J224" i="2"/>
  <c r="I234" i="2"/>
  <c r="K32" i="3"/>
  <c r="J43" i="3"/>
  <c r="I65" i="3"/>
  <c r="I99" i="3"/>
  <c r="I163" i="3"/>
  <c r="J185" i="2"/>
  <c r="J193" i="2"/>
  <c r="J201" i="2"/>
  <c r="J209" i="2"/>
  <c r="K14" i="3"/>
  <c r="J15" i="3"/>
  <c r="I25" i="3"/>
  <c r="K62" i="3"/>
  <c r="I77" i="3"/>
  <c r="K116" i="3"/>
  <c r="K190" i="3"/>
  <c r="I214" i="2"/>
  <c r="I222" i="2"/>
  <c r="I230" i="2"/>
  <c r="I13" i="3"/>
  <c r="I21" i="3"/>
  <c r="I29" i="3"/>
  <c r="K48" i="3"/>
  <c r="I51" i="3"/>
  <c r="K58" i="3"/>
  <c r="I61" i="3"/>
  <c r="K80" i="3"/>
  <c r="I83" i="3"/>
  <c r="K90" i="3"/>
  <c r="I93" i="3"/>
  <c r="K112" i="3"/>
  <c r="I115" i="3"/>
  <c r="K122" i="3"/>
  <c r="I125" i="3"/>
  <c r="K144" i="3"/>
  <c r="I147" i="3"/>
  <c r="K154" i="3"/>
  <c r="I157" i="3"/>
  <c r="K176" i="3"/>
  <c r="I179" i="3"/>
  <c r="K186" i="3"/>
  <c r="I189" i="3"/>
  <c r="J200" i="3"/>
  <c r="I210" i="3"/>
  <c r="J240" i="3"/>
  <c r="K293" i="3"/>
  <c r="K213" i="2"/>
  <c r="K221" i="2"/>
  <c r="K229" i="2"/>
  <c r="K12" i="3"/>
  <c r="K20" i="3"/>
  <c r="K28" i="3"/>
  <c r="I31" i="3"/>
  <c r="K38" i="3"/>
  <c r="I41" i="3"/>
  <c r="K60" i="3"/>
  <c r="I63" i="3"/>
  <c r="K70" i="3"/>
  <c r="I73" i="3"/>
  <c r="K92" i="3"/>
  <c r="I95" i="3"/>
  <c r="K102" i="3"/>
  <c r="I105" i="3"/>
  <c r="K124" i="3"/>
  <c r="I127" i="3"/>
  <c r="K134" i="3"/>
  <c r="I137" i="3"/>
  <c r="K156" i="3"/>
  <c r="I159" i="3"/>
  <c r="K166" i="3"/>
  <c r="I169" i="3"/>
  <c r="K188" i="3"/>
  <c r="I191" i="3"/>
  <c r="K199" i="3"/>
  <c r="K203" i="3"/>
  <c r="K231" i="3"/>
  <c r="J248" i="3"/>
  <c r="I216" i="2"/>
  <c r="I224" i="2"/>
  <c r="I232" i="2"/>
  <c r="I7" i="3"/>
  <c r="I15" i="3"/>
  <c r="I23" i="3"/>
  <c r="K40" i="3"/>
  <c r="I43" i="3"/>
  <c r="K50" i="3"/>
  <c r="I53" i="3"/>
  <c r="K72" i="3"/>
  <c r="I75" i="3"/>
  <c r="K82" i="3"/>
  <c r="I85" i="3"/>
  <c r="K104" i="3"/>
  <c r="I107" i="3"/>
  <c r="K114" i="3"/>
  <c r="I117" i="3"/>
  <c r="K136" i="3"/>
  <c r="I139" i="3"/>
  <c r="K146" i="3"/>
  <c r="I149" i="3"/>
  <c r="K168" i="3"/>
  <c r="I171" i="3"/>
  <c r="K178" i="3"/>
  <c r="I181" i="3"/>
  <c r="J208" i="3"/>
  <c r="I218" i="3"/>
  <c r="K239" i="3"/>
  <c r="J256" i="3"/>
  <c r="K201" i="3"/>
  <c r="K209" i="3"/>
  <c r="K217" i="3"/>
  <c r="K225" i="3"/>
  <c r="K233" i="3"/>
  <c r="K241" i="3"/>
  <c r="K249" i="3"/>
  <c r="K257" i="3"/>
  <c r="K265" i="3"/>
  <c r="K273" i="3"/>
  <c r="K281" i="3"/>
  <c r="K297" i="3"/>
  <c r="I302" i="3"/>
  <c r="K362" i="3"/>
  <c r="I375" i="3"/>
  <c r="K235" i="3"/>
  <c r="K243" i="3"/>
  <c r="K251" i="3"/>
  <c r="K259" i="3"/>
  <c r="K267" i="3"/>
  <c r="K275" i="3"/>
  <c r="K285" i="3"/>
  <c r="K303" i="3"/>
  <c r="K305" i="3"/>
  <c r="K394" i="3"/>
  <c r="I198" i="3"/>
  <c r="I206" i="3"/>
  <c r="I214" i="3"/>
  <c r="I222" i="3"/>
  <c r="I230" i="3"/>
  <c r="I238" i="3"/>
  <c r="I246" i="3"/>
  <c r="I254" i="3"/>
  <c r="I262" i="3"/>
  <c r="I270" i="3"/>
  <c r="I278" i="3"/>
  <c r="K287" i="3"/>
  <c r="I290" i="3"/>
  <c r="I292" i="3"/>
  <c r="K308" i="3"/>
  <c r="K197" i="3"/>
  <c r="K205" i="3"/>
  <c r="K213" i="3"/>
  <c r="K221" i="3"/>
  <c r="K229" i="3"/>
  <c r="K237" i="3"/>
  <c r="K245" i="3"/>
  <c r="K253" i="3"/>
  <c r="K261" i="3"/>
  <c r="K269" i="3"/>
  <c r="K277" i="3"/>
  <c r="K289" i="3"/>
  <c r="I319" i="3"/>
  <c r="I311" i="3"/>
  <c r="K318" i="3"/>
  <c r="K338" i="3"/>
  <c r="J342" i="3"/>
  <c r="I351" i="3"/>
  <c r="K370" i="3"/>
  <c r="J374" i="3"/>
  <c r="I383" i="3"/>
  <c r="K402" i="3"/>
  <c r="J406" i="3"/>
  <c r="J438" i="3"/>
  <c r="K310" i="3"/>
  <c r="J322" i="3"/>
  <c r="I327" i="3"/>
  <c r="K346" i="3"/>
  <c r="J350" i="3"/>
  <c r="I359" i="3"/>
  <c r="K378" i="3"/>
  <c r="J382" i="3"/>
  <c r="I391" i="3"/>
  <c r="K410" i="3"/>
  <c r="J414" i="3"/>
  <c r="J446" i="3"/>
  <c r="I307" i="3"/>
  <c r="I315" i="3"/>
  <c r="K322" i="3"/>
  <c r="I331" i="3"/>
  <c r="K350" i="3"/>
  <c r="J354" i="3"/>
  <c r="I363" i="3"/>
  <c r="K382" i="3"/>
  <c r="J386" i="3"/>
  <c r="I395" i="3"/>
  <c r="J418" i="3"/>
  <c r="J450" i="3"/>
  <c r="K306" i="3"/>
  <c r="J314" i="3"/>
  <c r="J326" i="3"/>
  <c r="I335" i="3"/>
  <c r="K354" i="3"/>
  <c r="J358" i="3"/>
  <c r="I367" i="3"/>
  <c r="K386" i="3"/>
  <c r="J390" i="3"/>
  <c r="I399" i="3"/>
  <c r="J422" i="3"/>
  <c r="J454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<sst xmlns="http://schemas.openxmlformats.org/spreadsheetml/2006/main" count="210" uniqueCount="173">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</sst>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26" sqref="C2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43586</v>
      </c>
      <c r="F7" s="3" t="s">
        <v>3</v>
      </c>
      <c r="G7" s="5">
        <v>43616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M17" sqref="M1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05/01/2019 - 05/31/2019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05/01/2018 - 05/31/2018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2312375148.4699998</v>
      </c>
      <c r="D6" s="43">
        <f t="shared" si="0"/>
        <v>530898211.90000004</v>
      </c>
      <c r="E6" s="44">
        <f t="shared" si="0"/>
        <v>19214165.999999996</v>
      </c>
      <c r="F6" s="42">
        <f t="shared" si="0"/>
        <v>2111677387.9000001</v>
      </c>
      <c r="G6" s="43">
        <f t="shared" si="0"/>
        <v>512047699.90000004</v>
      </c>
      <c r="H6" s="44">
        <f t="shared" si="0"/>
        <v>20561106.333333332</v>
      </c>
      <c r="I6" s="20">
        <f t="shared" ref="I6:I69" si="1">IFERROR((C6-F6)/F6,"")</f>
        <v>9.5041866584359078E-2</v>
      </c>
      <c r="J6" s="20">
        <f t="shared" ref="J6:J69" si="2">IFERROR((D6-G6)/G6,"")</f>
        <v>3.6813976517581067E-2</v>
      </c>
      <c r="K6" s="20">
        <f t="shared" ref="K6:K69" si="3">IFERROR((E6-H6)/H6,"")</f>
        <v>-6.5509137081291094E-2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78765613.390000001</v>
      </c>
      <c r="D7" s="50">
        <f>IF('County Data'!E2&gt;9,'County Data'!D2,"*")</f>
        <v>16233974.49</v>
      </c>
      <c r="E7" s="51">
        <f>IF('County Data'!G2&gt;9,'County Data'!F2,"*")</f>
        <v>957845.00000000035</v>
      </c>
      <c r="F7" s="50">
        <f>IF('County Data'!I2&gt;9,'County Data'!H2,"*")</f>
        <v>80156454.829999998</v>
      </c>
      <c r="G7" s="50">
        <f>IF('County Data'!K2&gt;9,'County Data'!J2,"*")</f>
        <v>16973716.829999998</v>
      </c>
      <c r="H7" s="51">
        <f>IF('County Data'!M2&gt;9,'County Data'!L2,"*")</f>
        <v>642010.50000000023</v>
      </c>
      <c r="I7" s="22">
        <f t="shared" si="1"/>
        <v>-1.7351583761404703E-2</v>
      </c>
      <c r="J7" s="22">
        <f t="shared" si="2"/>
        <v>-4.3581635502045669E-2</v>
      </c>
      <c r="K7" s="22">
        <f t="shared" si="3"/>
        <v>0.49194600399837696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87423182.040000007</v>
      </c>
      <c r="D8" s="50">
        <f>IF('County Data'!E3&gt;9,'County Data'!D3,"*")</f>
        <v>24926571.059999999</v>
      </c>
      <c r="E8" s="51">
        <f>IF('County Data'!G3&gt;9,'County Data'!F3,"*")</f>
        <v>727403.5</v>
      </c>
      <c r="F8" s="50">
        <f>IF('County Data'!I3&gt;9,'County Data'!H3,"*")</f>
        <v>90593983.120000005</v>
      </c>
      <c r="G8" s="50">
        <f>IF('County Data'!K3&gt;9,'County Data'!J3,"*")</f>
        <v>25553814.649999999</v>
      </c>
      <c r="H8" s="51">
        <f>IF('County Data'!M3&gt;9,'County Data'!L3,"*")</f>
        <v>575945.33333333337</v>
      </c>
      <c r="I8" s="22">
        <f t="shared" si="1"/>
        <v>-3.5000128825332502E-2</v>
      </c>
      <c r="J8" s="22">
        <f t="shared" si="2"/>
        <v>-2.4545986522603189E-2</v>
      </c>
      <c r="K8" s="22">
        <f t="shared" si="3"/>
        <v>0.26297316411974275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44784505.890000001</v>
      </c>
      <c r="D9" s="46">
        <f>IF('County Data'!E4&gt;9,'County Data'!D4,"*")</f>
        <v>14033111.630000001</v>
      </c>
      <c r="E9" s="47">
        <f>IF('County Data'!G4&gt;9,'County Data'!F4,"*")</f>
        <v>254501.00000000012</v>
      </c>
      <c r="F9" s="48">
        <f>IF('County Data'!I4&gt;9,'County Data'!H4,"*")</f>
        <v>46059974.93</v>
      </c>
      <c r="G9" s="46">
        <f>IF('County Data'!K4&gt;9,'County Data'!J4,"*")</f>
        <v>14834781.84</v>
      </c>
      <c r="H9" s="47">
        <f>IF('County Data'!M4&gt;9,'County Data'!L4,"*")</f>
        <v>294806.50000000006</v>
      </c>
      <c r="I9" s="9">
        <f t="shared" si="1"/>
        <v>-2.7691483591521772E-2</v>
      </c>
      <c r="J9" s="9">
        <f t="shared" si="2"/>
        <v>-5.4039905584482732E-2</v>
      </c>
      <c r="K9" s="9">
        <f t="shared" si="3"/>
        <v>-0.13671849162077476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506934512.25</v>
      </c>
      <c r="D10" s="50">
        <f>IF('County Data'!E5&gt;9,'County Data'!D5,"*")</f>
        <v>142455101.69999999</v>
      </c>
      <c r="E10" s="51">
        <f>IF('County Data'!G5&gt;9,'County Data'!F5,"*")</f>
        <v>5416601.333333333</v>
      </c>
      <c r="F10" s="50">
        <f>IF('County Data'!I5&gt;9,'County Data'!H5,"*")</f>
        <v>545676139.92999995</v>
      </c>
      <c r="G10" s="50">
        <f>IF('County Data'!K5&gt;9,'County Data'!J5,"*")</f>
        <v>144126269.84</v>
      </c>
      <c r="H10" s="51">
        <f>IF('County Data'!M5&gt;9,'County Data'!L5,"*")</f>
        <v>7499763.6666666688</v>
      </c>
      <c r="I10" s="22">
        <f t="shared" si="1"/>
        <v>-7.0997474225224094E-2</v>
      </c>
      <c r="J10" s="22">
        <f t="shared" si="2"/>
        <v>-1.1595166806545692E-2</v>
      </c>
      <c r="K10" s="22">
        <f t="shared" si="3"/>
        <v>-0.27776373042155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1377308.06</v>
      </c>
      <c r="D11" s="46">
        <f>IF('County Data'!E6&gt;9,'County Data'!D6,"*")</f>
        <v>655145.09</v>
      </c>
      <c r="E11" s="47" t="str">
        <f>IF('County Data'!G6&gt;9,'County Data'!F6,"*")</f>
        <v>*</v>
      </c>
      <c r="F11" s="48">
        <f>IF('County Data'!I6&gt;9,'County Data'!H6,"*")</f>
        <v>1278065.1399999999</v>
      </c>
      <c r="G11" s="46">
        <f>IF('County Data'!K6&gt;9,'County Data'!J6,"*")</f>
        <v>643232.75</v>
      </c>
      <c r="H11" s="47" t="str">
        <f>IF('County Data'!M6&gt;9,'County Data'!L6,"*")</f>
        <v>*</v>
      </c>
      <c r="I11" s="9">
        <f t="shared" si="1"/>
        <v>7.7650909092161116E-2</v>
      </c>
      <c r="J11" s="9">
        <f t="shared" si="2"/>
        <v>1.8519486142457714E-2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122268315.31</v>
      </c>
      <c r="D12" s="50">
        <f>IF('County Data'!E7&gt;9,'County Data'!D7,"*")</f>
        <v>20162134.510000002</v>
      </c>
      <c r="E12" s="51">
        <f>IF('County Data'!G7&gt;9,'County Data'!F7,"*")</f>
        <v>840634.50000000012</v>
      </c>
      <c r="F12" s="50">
        <f>IF('County Data'!I7&gt;9,'County Data'!H7,"*")</f>
        <v>117987680.47</v>
      </c>
      <c r="G12" s="50">
        <f>IF('County Data'!K7&gt;9,'County Data'!J7,"*")</f>
        <v>20607493.559999999</v>
      </c>
      <c r="H12" s="51">
        <f>IF('County Data'!M7&gt;9,'County Data'!L7,"*")</f>
        <v>561868.50000000023</v>
      </c>
      <c r="I12" s="22">
        <f t="shared" si="1"/>
        <v>3.6280354211119643E-2</v>
      </c>
      <c r="J12" s="22">
        <f t="shared" si="2"/>
        <v>-2.1611509847294454E-2</v>
      </c>
      <c r="K12" s="22">
        <f t="shared" si="3"/>
        <v>0.49614100096374825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4561586.58</v>
      </c>
      <c r="D13" s="46">
        <f>IF('County Data'!E8&gt;9,'County Data'!D8,"*")</f>
        <v>1246523.1100000001</v>
      </c>
      <c r="E13" s="47" t="str">
        <f>IF('County Data'!G8&gt;9,'County Data'!F8,"*")</f>
        <v>*</v>
      </c>
      <c r="F13" s="48">
        <f>IF('County Data'!I8&gt;9,'County Data'!H8,"*")</f>
        <v>4292785.76</v>
      </c>
      <c r="G13" s="46">
        <f>IF('County Data'!K8&gt;9,'County Data'!J8,"*")</f>
        <v>1306993.7</v>
      </c>
      <c r="H13" s="47" t="str">
        <f>IF('County Data'!M8&gt;9,'County Data'!L8,"*")</f>
        <v>*</v>
      </c>
      <c r="I13" s="9">
        <f t="shared" si="1"/>
        <v>6.2616872825258421E-2</v>
      </c>
      <c r="J13" s="9">
        <f t="shared" si="2"/>
        <v>-4.6266933038774292E-2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46293821.210000001</v>
      </c>
      <c r="D14" s="50">
        <f>IF('County Data'!E9&gt;9,'County Data'!D9,"*")</f>
        <v>16281033.210000001</v>
      </c>
      <c r="E14" s="51">
        <f>IF('County Data'!G9&gt;9,'County Data'!F9,"*")</f>
        <v>496971.66666666686</v>
      </c>
      <c r="F14" s="50">
        <f>IF('County Data'!I9&gt;9,'County Data'!H9,"*")</f>
        <v>47180094.219999999</v>
      </c>
      <c r="G14" s="50">
        <f>IF('County Data'!K9&gt;9,'County Data'!J9,"*")</f>
        <v>17247745.559999999</v>
      </c>
      <c r="H14" s="51">
        <f>IF('County Data'!M9&gt;9,'County Data'!L9,"*")</f>
        <v>610598.16666666674</v>
      </c>
      <c r="I14" s="22">
        <f t="shared" si="1"/>
        <v>-1.8784892753018288E-2</v>
      </c>
      <c r="J14" s="22">
        <f t="shared" si="2"/>
        <v>-5.6048620768266819E-2</v>
      </c>
      <c r="K14" s="22">
        <f t="shared" si="3"/>
        <v>-0.18609047030111708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24300857.07</v>
      </c>
      <c r="D15" s="56">
        <f>IF('County Data'!E10&gt;9,'County Data'!D10,"*")</f>
        <v>6189865.6799999997</v>
      </c>
      <c r="E15" s="55">
        <f>IF('County Data'!G10&gt;9,'County Data'!F10,"*")</f>
        <v>182994.66666666666</v>
      </c>
      <c r="F15" s="56">
        <f>IF('County Data'!I10&gt;9,'County Data'!H10,"*")</f>
        <v>24317595.66</v>
      </c>
      <c r="G15" s="56">
        <f>IF('County Data'!K10&gt;9,'County Data'!J10,"*")</f>
        <v>6510324.25</v>
      </c>
      <c r="H15" s="55">
        <f>IF('County Data'!M10&gt;9,'County Data'!L10,"*")</f>
        <v>145715.33333333337</v>
      </c>
      <c r="I15" s="23">
        <f t="shared" si="1"/>
        <v>-6.8833244182660497E-4</v>
      </c>
      <c r="J15" s="23">
        <f t="shared" si="2"/>
        <v>-4.9223135084247194E-2</v>
      </c>
      <c r="K15" s="23">
        <f t="shared" si="3"/>
        <v>0.25583672274251584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67553989.980000004</v>
      </c>
      <c r="D16" s="50">
        <f>IF('County Data'!E11&gt;9,'County Data'!D11,"*")</f>
        <v>16280098.529999999</v>
      </c>
      <c r="E16" s="51">
        <f>IF('County Data'!G11&gt;9,'County Data'!F11,"*")</f>
        <v>501545.16666666674</v>
      </c>
      <c r="F16" s="50">
        <f>IF('County Data'!I11&gt;9,'County Data'!H11,"*")</f>
        <v>64776603.350000001</v>
      </c>
      <c r="G16" s="50">
        <f>IF('County Data'!K11&gt;9,'County Data'!J11,"*")</f>
        <v>15832125.890000001</v>
      </c>
      <c r="H16" s="51">
        <f>IF('County Data'!M11&gt;9,'County Data'!L11,"*")</f>
        <v>507774</v>
      </c>
      <c r="I16" s="22">
        <f t="shared" si="1"/>
        <v>4.2876385706630334E-2</v>
      </c>
      <c r="J16" s="22">
        <f t="shared" si="2"/>
        <v>2.8295166619597838E-2</v>
      </c>
      <c r="K16" s="22">
        <f t="shared" si="3"/>
        <v>-1.2266940279205425E-2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877618494.86000001</v>
      </c>
      <c r="D17" s="46">
        <f>IF('County Data'!E12&gt;9,'County Data'!D12,"*")</f>
        <v>159942918.21000001</v>
      </c>
      <c r="E17" s="47">
        <f>IF('County Data'!G12&gt;9,'County Data'!F12,"*")</f>
        <v>4689881.833333333</v>
      </c>
      <c r="F17" s="48">
        <f>IF('County Data'!I12&gt;9,'County Data'!H12,"*")</f>
        <v>641158436.12</v>
      </c>
      <c r="G17" s="46">
        <f>IF('County Data'!K12&gt;9,'County Data'!J12,"*")</f>
        <v>134504081.68000001</v>
      </c>
      <c r="H17" s="47">
        <f>IF('County Data'!M12&gt;9,'County Data'!L12,"*")</f>
        <v>4350586.166666667</v>
      </c>
      <c r="I17" s="9">
        <f t="shared" si="1"/>
        <v>0.3688012906309851</v>
      </c>
      <c r="J17" s="9">
        <f t="shared" si="2"/>
        <v>0.18913059152005357</v>
      </c>
      <c r="K17" s="9">
        <f t="shared" si="3"/>
        <v>7.7988494807040606E-2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107801860.02</v>
      </c>
      <c r="D18" s="50">
        <f>IF('County Data'!E13&gt;9,'County Data'!D13,"*")</f>
        <v>37833428.399999999</v>
      </c>
      <c r="E18" s="51">
        <f>IF('County Data'!G13&gt;9,'County Data'!F13,"*")</f>
        <v>2314789.1666666665</v>
      </c>
      <c r="F18" s="50">
        <f>IF('County Data'!I13&gt;9,'County Data'!H13,"*")</f>
        <v>107214826.23</v>
      </c>
      <c r="G18" s="50">
        <f>IF('County Data'!K13&gt;9,'County Data'!J13,"*")</f>
        <v>37767267.380000003</v>
      </c>
      <c r="H18" s="51">
        <f>IF('County Data'!M13&gt;9,'County Data'!L13,"*")</f>
        <v>2041491.3333333328</v>
      </c>
      <c r="I18" s="22">
        <f t="shared" si="1"/>
        <v>5.4753042153020109E-3</v>
      </c>
      <c r="J18" s="22">
        <f t="shared" si="2"/>
        <v>1.7518084995217841E-3</v>
      </c>
      <c r="K18" s="22">
        <f t="shared" si="3"/>
        <v>0.13387165983560406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194177241.59</v>
      </c>
      <c r="D19" s="46">
        <f>IF('County Data'!E14&gt;9,'County Data'!D14,"*")</f>
        <v>36650310.450000003</v>
      </c>
      <c r="E19" s="47">
        <f>IF('County Data'!G14&gt;9,'County Data'!F14,"*")</f>
        <v>1163601.6666666658</v>
      </c>
      <c r="F19" s="48">
        <f>IF('County Data'!I14&gt;9,'County Data'!H14,"*")</f>
        <v>198434992.62</v>
      </c>
      <c r="G19" s="46">
        <f>IF('County Data'!K14&gt;9,'County Data'!J14,"*")</f>
        <v>38381870.82</v>
      </c>
      <c r="H19" s="47">
        <f>IF('County Data'!M14&gt;9,'County Data'!L14,"*")</f>
        <v>1296007.8333333337</v>
      </c>
      <c r="I19" s="9">
        <f t="shared" si="1"/>
        <v>-2.1456654261345576E-2</v>
      </c>
      <c r="J19" s="9">
        <f t="shared" si="2"/>
        <v>-4.5114016930558706E-2</v>
      </c>
      <c r="K19" s="9">
        <f t="shared" si="3"/>
        <v>-0.10216463455017791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66814385.100000001</v>
      </c>
      <c r="D20" s="50">
        <f>IF('County Data'!E15&gt;9,'County Data'!D15,"*")</f>
        <v>14963445.789999999</v>
      </c>
      <c r="E20" s="51">
        <f>IF('County Data'!G15&gt;9,'County Data'!F15,"*")</f>
        <v>895912.83333333337</v>
      </c>
      <c r="F20" s="50">
        <f>IF('County Data'!I15&gt;9,'County Data'!H15,"*")</f>
        <v>64885318.030000001</v>
      </c>
      <c r="G20" s="50">
        <f>IF('County Data'!K15&gt;9,'County Data'!J15,"*")</f>
        <v>15344899.220000001</v>
      </c>
      <c r="H20" s="51">
        <f>IF('County Data'!M15&gt;9,'County Data'!L15,"*")</f>
        <v>1109555.5000000007</v>
      </c>
      <c r="I20" s="22">
        <f t="shared" si="1"/>
        <v>2.9730409414161892E-2</v>
      </c>
      <c r="J20" s="22">
        <f t="shared" si="2"/>
        <v>-2.4858646807065933E-2</v>
      </c>
      <c r="K20" s="22">
        <f t="shared" si="3"/>
        <v>-0.1925479767949122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81699475.120000005</v>
      </c>
      <c r="D21" s="46">
        <f>IF('County Data'!E16&gt;9,'County Data'!D16,"*")</f>
        <v>23044550.039999999</v>
      </c>
      <c r="E21" s="47">
        <f>IF('County Data'!G16&gt;9,'County Data'!F16,"*")</f>
        <v>771483.66666666733</v>
      </c>
      <c r="F21" s="48">
        <f>IF('County Data'!I16&gt;9,'County Data'!H16,"*")</f>
        <v>77664437.489999995</v>
      </c>
      <c r="G21" s="46">
        <f>IF('County Data'!K16&gt;9,'County Data'!J16,"*")</f>
        <v>22413081.93</v>
      </c>
      <c r="H21" s="47">
        <f>IF('County Data'!M16&gt;9,'County Data'!L16,"*")</f>
        <v>924983.5</v>
      </c>
      <c r="I21" s="9">
        <f t="shared" si="1"/>
        <v>5.1954765403657989E-2</v>
      </c>
      <c r="J21" s="9">
        <f t="shared" si="2"/>
        <v>2.8174086543393963E-2</v>
      </c>
      <c r="K21" s="9">
        <f t="shared" si="3"/>
        <v>-0.16594872593222762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O7" sqref="O7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05/01/2019 - 05/31/2019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05/01/2018 - 05/31/2018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1993301.56</v>
      </c>
      <c r="D6" s="43">
        <f>IF('Town Data'!E2&gt;9,'Town Data'!D2,"*")</f>
        <v>409451.25</v>
      </c>
      <c r="E6" s="44" t="str">
        <f>IF('Town Data'!G2&gt;9,'Town Data'!F2,"*")</f>
        <v>*</v>
      </c>
      <c r="F6" s="43">
        <f>IF('Town Data'!I2&gt;9,'Town Data'!H2,"*")</f>
        <v>1676529.7</v>
      </c>
      <c r="G6" s="43">
        <f>IF('Town Data'!K2&gt;9,'Town Data'!J2,"*")</f>
        <v>454442.14</v>
      </c>
      <c r="H6" s="44" t="str">
        <f>IF('Town Data'!M2&gt;9,'Town Data'!L2,"*")</f>
        <v>*</v>
      </c>
      <c r="I6" s="20">
        <f t="shared" ref="I6:I69" si="0">IFERROR((C6-F6)/F6,"")</f>
        <v>0.18894497365599913</v>
      </c>
      <c r="J6" s="20">
        <f t="shared" ref="J6:J69" si="1">IFERROR((D6-G6)/G6,"")</f>
        <v>-9.9002460467244549E-2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12244229.880000001</v>
      </c>
      <c r="D7" s="46">
        <f>IF('Town Data'!E3&gt;9,'Town Data'!D3,"*")</f>
        <v>471247.54</v>
      </c>
      <c r="E7" s="47" t="str">
        <f>IF('Town Data'!G3&gt;9,'Town Data'!F3,"*")</f>
        <v>*</v>
      </c>
      <c r="F7" s="48">
        <f>IF('Town Data'!I3&gt;9,'Town Data'!H3,"*")</f>
        <v>10601665.960000001</v>
      </c>
      <c r="G7" s="46">
        <f>IF('Town Data'!K3&gt;9,'Town Data'!J3,"*")</f>
        <v>475983.92</v>
      </c>
      <c r="H7" s="47" t="str">
        <f>IF('Town Data'!M3&gt;9,'Town Data'!L3,"*")</f>
        <v>*</v>
      </c>
      <c r="I7" s="9">
        <f t="shared" si="0"/>
        <v>0.15493450993432356</v>
      </c>
      <c r="J7" s="9">
        <f t="shared" si="1"/>
        <v>-9.950714301441118E-3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41240764.579999998</v>
      </c>
      <c r="D8" s="50">
        <f>IF('Town Data'!E4&gt;9,'Town Data'!D4,"*")</f>
        <v>10539157.890000001</v>
      </c>
      <c r="E8" s="51">
        <f>IF('Town Data'!G4&gt;9,'Town Data'!F4,"*")</f>
        <v>247460.49999999965</v>
      </c>
      <c r="F8" s="50">
        <f>IF('Town Data'!I4&gt;9,'Town Data'!H4,"*")</f>
        <v>39006245.030000001</v>
      </c>
      <c r="G8" s="50">
        <f>IF('Town Data'!K4&gt;9,'Town Data'!J4,"*")</f>
        <v>10928411.470000001</v>
      </c>
      <c r="H8" s="51">
        <f>IF('Town Data'!M4&gt;9,'Town Data'!L4,"*")</f>
        <v>450099.5</v>
      </c>
      <c r="I8" s="22">
        <f t="shared" si="0"/>
        <v>5.728619989648865E-2</v>
      </c>
      <c r="J8" s="22">
        <f t="shared" si="1"/>
        <v>-3.5618495978903701E-2</v>
      </c>
      <c r="K8" s="22">
        <f t="shared" si="2"/>
        <v>-0.45020934260091455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9434514.8800000008</v>
      </c>
      <c r="D9" s="46">
        <f>IF('Town Data'!E5&gt;9,'Town Data'!D5,"*")</f>
        <v>1253032.48</v>
      </c>
      <c r="E9" s="47" t="str">
        <f>IF('Town Data'!G5&gt;9,'Town Data'!F5,"*")</f>
        <v>*</v>
      </c>
      <c r="F9" s="48">
        <f>IF('Town Data'!I5&gt;9,'Town Data'!H5,"*")</f>
        <v>12586354.550000001</v>
      </c>
      <c r="G9" s="46">
        <f>IF('Town Data'!K5&gt;9,'Town Data'!J5,"*")</f>
        <v>1276549.22</v>
      </c>
      <c r="H9" s="47" t="str">
        <f>IF('Town Data'!M5&gt;9,'Town Data'!L5,"*")</f>
        <v>*</v>
      </c>
      <c r="I9" s="9">
        <f t="shared" si="0"/>
        <v>-0.25041720042758525</v>
      </c>
      <c r="J9" s="9">
        <f t="shared" si="1"/>
        <v>-1.8422117715132042E-2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18294759.940000001</v>
      </c>
      <c r="D10" s="50">
        <f>IF('Town Data'!E6&gt;9,'Town Data'!D6,"*")</f>
        <v>1499113.87</v>
      </c>
      <c r="E10" s="51">
        <f>IF('Town Data'!G6&gt;9,'Town Data'!F6,"*")</f>
        <v>23217.499999999993</v>
      </c>
      <c r="F10" s="50">
        <f>IF('Town Data'!I6&gt;9,'Town Data'!H6,"*")</f>
        <v>18120165.25</v>
      </c>
      <c r="G10" s="50">
        <f>IF('Town Data'!K6&gt;9,'Town Data'!J6,"*")</f>
        <v>1354203.27</v>
      </c>
      <c r="H10" s="51">
        <f>IF('Town Data'!M6&gt;9,'Town Data'!L6,"*")</f>
        <v>42735.499999999956</v>
      </c>
      <c r="I10" s="22">
        <f t="shared" si="0"/>
        <v>9.6353806707144326E-3</v>
      </c>
      <c r="J10" s="22">
        <f t="shared" si="1"/>
        <v>0.1070080121723529</v>
      </c>
      <c r="K10" s="22">
        <f t="shared" si="2"/>
        <v>-0.45671631313544908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40347719.200000003</v>
      </c>
      <c r="D11" s="46">
        <f>IF('Town Data'!E7&gt;9,'Town Data'!D7,"*")</f>
        <v>12119158.5</v>
      </c>
      <c r="E11" s="47">
        <f>IF('Town Data'!G7&gt;9,'Town Data'!F7,"*")</f>
        <v>163359.6666666666</v>
      </c>
      <c r="F11" s="48">
        <f>IF('Town Data'!I7&gt;9,'Town Data'!H7,"*")</f>
        <v>34049851.969999999</v>
      </c>
      <c r="G11" s="46">
        <f>IF('Town Data'!K7&gt;9,'Town Data'!J7,"*")</f>
        <v>12465292.869999999</v>
      </c>
      <c r="H11" s="47">
        <f>IF('Town Data'!M7&gt;9,'Town Data'!L7,"*")</f>
        <v>137012.00000000003</v>
      </c>
      <c r="I11" s="9">
        <f t="shared" si="0"/>
        <v>0.1849601941162273</v>
      </c>
      <c r="J11" s="9">
        <f t="shared" si="1"/>
        <v>-2.7767848987570495E-2</v>
      </c>
      <c r="K11" s="9">
        <f t="shared" si="2"/>
        <v>0.19230189083194585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16306922.630000001</v>
      </c>
      <c r="D12" s="50">
        <f>IF('Town Data'!E8&gt;9,'Town Data'!D8,"*")</f>
        <v>6492097.3399999999</v>
      </c>
      <c r="E12" s="51">
        <f>IF('Town Data'!G8&gt;9,'Town Data'!F8,"*")</f>
        <v>44874.833333333256</v>
      </c>
      <c r="F12" s="50">
        <f>IF('Town Data'!I8&gt;9,'Town Data'!H8,"*")</f>
        <v>20591616.460000001</v>
      </c>
      <c r="G12" s="50">
        <f>IF('Town Data'!K8&gt;9,'Town Data'!J8,"*")</f>
        <v>6706220.29</v>
      </c>
      <c r="H12" s="51">
        <f>IF('Town Data'!M8&gt;9,'Town Data'!L8,"*")</f>
        <v>52454.333333333343</v>
      </c>
      <c r="I12" s="22">
        <f t="shared" si="0"/>
        <v>-0.208079527817701</v>
      </c>
      <c r="J12" s="22">
        <f t="shared" si="1"/>
        <v>-3.1929006316611795E-2</v>
      </c>
      <c r="K12" s="22">
        <f t="shared" si="2"/>
        <v>-0.14449711812815119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3624517.59</v>
      </c>
      <c r="D13" s="46">
        <f>IF('Town Data'!E9&gt;9,'Town Data'!D9,"*")</f>
        <v>546351.65</v>
      </c>
      <c r="E13" s="47" t="str">
        <f>IF('Town Data'!G9&gt;9,'Town Data'!F9,"*")</f>
        <v>*</v>
      </c>
      <c r="F13" s="48">
        <f>IF('Town Data'!I9&gt;9,'Town Data'!H9,"*")</f>
        <v>3676971.84</v>
      </c>
      <c r="G13" s="46">
        <f>IF('Town Data'!K9&gt;9,'Town Data'!J9,"*")</f>
        <v>567445.25</v>
      </c>
      <c r="H13" s="47" t="str">
        <f>IF('Town Data'!M9&gt;9,'Town Data'!L9,"*")</f>
        <v>*</v>
      </c>
      <c r="I13" s="9">
        <f t="shared" si="0"/>
        <v>-1.4265611019746076E-2</v>
      </c>
      <c r="J13" s="9">
        <f t="shared" si="1"/>
        <v>-3.7172925493692964E-2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7485363.4500000002</v>
      </c>
      <c r="D14" s="50">
        <f>IF('Town Data'!E10&gt;9,'Town Data'!D10,"*")</f>
        <v>1901190.39</v>
      </c>
      <c r="E14" s="51">
        <f>IF('Town Data'!G10&gt;9,'Town Data'!F10,"*")</f>
        <v>121623.83333333333</v>
      </c>
      <c r="F14" s="50">
        <f>IF('Town Data'!I10&gt;9,'Town Data'!H10,"*")</f>
        <v>7860702.1299999999</v>
      </c>
      <c r="G14" s="50">
        <f>IF('Town Data'!K10&gt;9,'Town Data'!J10,"*")</f>
        <v>1990370.19</v>
      </c>
      <c r="H14" s="51">
        <f>IF('Town Data'!M10&gt;9,'Town Data'!L10,"*")</f>
        <v>63106.666666666642</v>
      </c>
      <c r="I14" s="22">
        <f t="shared" si="0"/>
        <v>-4.774874735013012E-2</v>
      </c>
      <c r="J14" s="22">
        <f t="shared" si="1"/>
        <v>-4.4805634875389716E-2</v>
      </c>
      <c r="K14" s="22">
        <f t="shared" si="2"/>
        <v>0.92727392774139095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10179965.810000001</v>
      </c>
      <c r="D15" s="46">
        <f>IF('Town Data'!E11&gt;9,'Town Data'!D11,"*")</f>
        <v>1279567.83</v>
      </c>
      <c r="E15" s="47" t="str">
        <f>IF('Town Data'!G11&gt;9,'Town Data'!F11,"*")</f>
        <v>*</v>
      </c>
      <c r="F15" s="48">
        <f>IF('Town Data'!I11&gt;9,'Town Data'!H11,"*")</f>
        <v>8924493.7400000002</v>
      </c>
      <c r="G15" s="46">
        <f>IF('Town Data'!K11&gt;9,'Town Data'!J11,"*")</f>
        <v>1312295.92</v>
      </c>
      <c r="H15" s="47" t="str">
        <f>IF('Town Data'!M11&gt;9,'Town Data'!L11,"*")</f>
        <v>*</v>
      </c>
      <c r="I15" s="9">
        <f t="shared" si="0"/>
        <v>0.14067711923791437</v>
      </c>
      <c r="J15" s="9">
        <f t="shared" si="1"/>
        <v>-2.493956546020493E-2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41657568.770000003</v>
      </c>
      <c r="D16" s="53">
        <f>IF('Town Data'!E12&gt;9,'Town Data'!D12,"*")</f>
        <v>7833704.9500000002</v>
      </c>
      <c r="E16" s="54">
        <f>IF('Town Data'!G12&gt;9,'Town Data'!F12,"*")</f>
        <v>446588.66666666709</v>
      </c>
      <c r="F16" s="53">
        <f>IF('Town Data'!I12&gt;9,'Town Data'!H12,"*")</f>
        <v>40857718.450000003</v>
      </c>
      <c r="G16" s="53">
        <f>IF('Town Data'!K12&gt;9,'Town Data'!J12,"*")</f>
        <v>8100739</v>
      </c>
      <c r="H16" s="54">
        <f>IF('Town Data'!M12&gt;9,'Town Data'!L12,"*")</f>
        <v>755143.16666666698</v>
      </c>
      <c r="I16" s="26">
        <f t="shared" si="0"/>
        <v>1.9576480291693826E-2</v>
      </c>
      <c r="J16" s="26">
        <f t="shared" si="1"/>
        <v>-3.2964159195846186E-2</v>
      </c>
      <c r="K16" s="26">
        <f t="shared" si="2"/>
        <v>-0.4086039755375302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657954.18999999994</v>
      </c>
      <c r="D17" s="50">
        <f>IF('Town Data'!E13&gt;9,'Town Data'!D13,"*")</f>
        <v>315819.21000000002</v>
      </c>
      <c r="E17" s="51" t="str">
        <f>IF('Town Data'!G13&gt;9,'Town Data'!F13,"*")</f>
        <v>*</v>
      </c>
      <c r="F17" s="50">
        <f>IF('Town Data'!I13&gt;9,'Town Data'!H13,"*")</f>
        <v>631147.26</v>
      </c>
      <c r="G17" s="50">
        <f>IF('Town Data'!K13&gt;9,'Town Data'!J13,"*")</f>
        <v>320016.45</v>
      </c>
      <c r="H17" s="51" t="str">
        <f>IF('Town Data'!M13&gt;9,'Town Data'!L13,"*")</f>
        <v>*</v>
      </c>
      <c r="I17" s="22">
        <f t="shared" si="0"/>
        <v>4.2473336571246356E-2</v>
      </c>
      <c r="J17" s="22">
        <f t="shared" si="1"/>
        <v>-1.311570077100721E-2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5688169.3799999999</v>
      </c>
      <c r="D18" s="46">
        <f>IF('Town Data'!E14&gt;9,'Town Data'!D14,"*")</f>
        <v>1738014.57</v>
      </c>
      <c r="E18" s="47" t="str">
        <f>IF('Town Data'!G14&gt;9,'Town Data'!F14,"*")</f>
        <v>*</v>
      </c>
      <c r="F18" s="48">
        <f>IF('Town Data'!I14&gt;9,'Town Data'!H14,"*")</f>
        <v>5747391</v>
      </c>
      <c r="G18" s="46">
        <f>IF('Town Data'!K14&gt;9,'Town Data'!J14,"*")</f>
        <v>1752856.06</v>
      </c>
      <c r="H18" s="47" t="str">
        <f>IF('Town Data'!M14&gt;9,'Town Data'!L14,"*")</f>
        <v>*</v>
      </c>
      <c r="I18" s="9">
        <f t="shared" si="0"/>
        <v>-1.0304087541634128E-2</v>
      </c>
      <c r="J18" s="9">
        <f t="shared" si="1"/>
        <v>-8.4670329405142318E-3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1102634.8600000001</v>
      </c>
      <c r="D19" s="50">
        <f>IF('Town Data'!E15&gt;9,'Town Data'!D15,"*")</f>
        <v>735282.97</v>
      </c>
      <c r="E19" s="51" t="str">
        <f>IF('Town Data'!G15&gt;9,'Town Data'!F15,"*")</f>
        <v>*</v>
      </c>
      <c r="F19" s="50">
        <f>IF('Town Data'!I15&gt;9,'Town Data'!H15,"*")</f>
        <v>773527.55</v>
      </c>
      <c r="G19" s="50">
        <f>IF('Town Data'!K15&gt;9,'Town Data'!J15,"*")</f>
        <v>410969.88</v>
      </c>
      <c r="H19" s="51" t="str">
        <f>IF('Town Data'!M15&gt;9,'Town Data'!L15,"*")</f>
        <v>*</v>
      </c>
      <c r="I19" s="22">
        <f t="shared" si="0"/>
        <v>0.42546294569598719</v>
      </c>
      <c r="J19" s="22">
        <f t="shared" si="1"/>
        <v>0.78914077596148891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76115286.829999998</v>
      </c>
      <c r="D20" s="46">
        <f>IF('Town Data'!E16&gt;9,'Town Data'!D16,"*")</f>
        <v>19997830.510000002</v>
      </c>
      <c r="E20" s="47">
        <f>IF('Town Data'!G16&gt;9,'Town Data'!F16,"*")</f>
        <v>719893.49999999965</v>
      </c>
      <c r="F20" s="48">
        <f>IF('Town Data'!I16&gt;9,'Town Data'!H16,"*")</f>
        <v>75947678.430000007</v>
      </c>
      <c r="G20" s="46">
        <f>IF('Town Data'!K16&gt;9,'Town Data'!J16,"*")</f>
        <v>19831031.57</v>
      </c>
      <c r="H20" s="47">
        <f>IF('Town Data'!M16&gt;9,'Town Data'!L16,"*")</f>
        <v>631978.16666666721</v>
      </c>
      <c r="I20" s="9">
        <f t="shared" si="0"/>
        <v>2.2068930014032431E-3</v>
      </c>
      <c r="J20" s="9">
        <f t="shared" si="1"/>
        <v>8.4110067300952485E-3</v>
      </c>
      <c r="K20" s="9">
        <f t="shared" si="2"/>
        <v>0.13911134588246435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3825354.2</v>
      </c>
      <c r="D21" s="50">
        <f>IF('Town Data'!E17&gt;9,'Town Data'!D17,"*")</f>
        <v>1350398.28</v>
      </c>
      <c r="E21" s="51" t="str">
        <f>IF('Town Data'!G17&gt;9,'Town Data'!F17,"*")</f>
        <v>*</v>
      </c>
      <c r="F21" s="50">
        <f>IF('Town Data'!I17&gt;9,'Town Data'!H17,"*")</f>
        <v>4224702.6399999997</v>
      </c>
      <c r="G21" s="50">
        <f>IF('Town Data'!K17&gt;9,'Town Data'!J17,"*")</f>
        <v>1377019.22</v>
      </c>
      <c r="H21" s="51" t="str">
        <f>IF('Town Data'!M17&gt;9,'Town Data'!L17,"*")</f>
        <v>*</v>
      </c>
      <c r="I21" s="22">
        <f t="shared" si="0"/>
        <v>-9.4526993738901235E-2</v>
      </c>
      <c r="J21" s="22">
        <f t="shared" si="1"/>
        <v>-1.9332293706111048E-2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5002523.93</v>
      </c>
      <c r="D22" s="46">
        <f>IF('Town Data'!E18&gt;9,'Town Data'!D18,"*")</f>
        <v>1373083.68</v>
      </c>
      <c r="E22" s="47" t="str">
        <f>IF('Town Data'!G18&gt;9,'Town Data'!F18,"*")</f>
        <v>*</v>
      </c>
      <c r="F22" s="48">
        <f>IF('Town Data'!I18&gt;9,'Town Data'!H18,"*")</f>
        <v>6121476.3899999997</v>
      </c>
      <c r="G22" s="46">
        <f>IF('Town Data'!K18&gt;9,'Town Data'!J18,"*")</f>
        <v>2413962.66</v>
      </c>
      <c r="H22" s="47" t="str">
        <f>IF('Town Data'!M18&gt;9,'Town Data'!L18,"*")</f>
        <v>*</v>
      </c>
      <c r="I22" s="9">
        <f t="shared" si="0"/>
        <v>-0.18279127267858336</v>
      </c>
      <c r="J22" s="9">
        <f t="shared" si="1"/>
        <v>-0.43119100276389533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1749146.32</v>
      </c>
      <c r="D23" s="50">
        <f>IF('Town Data'!E19&gt;9,'Town Data'!D19,"*")</f>
        <v>808511.51</v>
      </c>
      <c r="E23" s="51" t="str">
        <f>IF('Town Data'!G19&gt;9,'Town Data'!F19,"*")</f>
        <v>*</v>
      </c>
      <c r="F23" s="50">
        <f>IF('Town Data'!I19&gt;9,'Town Data'!H19,"*")</f>
        <v>1735864.02</v>
      </c>
      <c r="G23" s="50">
        <f>IF('Town Data'!K19&gt;9,'Town Data'!J19,"*")</f>
        <v>870381.33</v>
      </c>
      <c r="H23" s="51" t="str">
        <f>IF('Town Data'!M19&gt;9,'Town Data'!L19,"*")</f>
        <v>*</v>
      </c>
      <c r="I23" s="22">
        <f t="shared" si="0"/>
        <v>7.6516938233445533E-3</v>
      </c>
      <c r="J23" s="22">
        <f t="shared" si="1"/>
        <v>-7.1083578964176483E-2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190128.7</v>
      </c>
      <c r="D24" s="46">
        <f>IF('Town Data'!E20&gt;9,'Town Data'!D20,"*")</f>
        <v>96315.37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2562153.5099999998</v>
      </c>
      <c r="D25" s="50">
        <f>IF('Town Data'!E21&gt;9,'Town Data'!D21,"*")</f>
        <v>786183.26</v>
      </c>
      <c r="E25" s="51" t="str">
        <f>IF('Town Data'!G21&gt;9,'Town Data'!F21,"*")</f>
        <v>*</v>
      </c>
      <c r="F25" s="50">
        <f>IF('Town Data'!I21&gt;9,'Town Data'!H21,"*")</f>
        <v>2466251.8199999998</v>
      </c>
      <c r="G25" s="50">
        <f>IF('Town Data'!K21&gt;9,'Town Data'!J21,"*")</f>
        <v>790595.69</v>
      </c>
      <c r="H25" s="51">
        <f>IF('Town Data'!M21&gt;9,'Town Data'!L21,"*")</f>
        <v>25260.5</v>
      </c>
      <c r="I25" s="22">
        <f t="shared" si="0"/>
        <v>3.8885603336321087E-2</v>
      </c>
      <c r="J25" s="22">
        <f t="shared" si="1"/>
        <v>-5.5811460343275273E-3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6585456.3300000001</v>
      </c>
      <c r="D26" s="46">
        <f>IF('Town Data'!E22&gt;9,'Town Data'!D22,"*")</f>
        <v>1815746.74</v>
      </c>
      <c r="E26" s="47" t="str">
        <f>IF('Town Data'!G22&gt;9,'Town Data'!F22,"*")</f>
        <v>*</v>
      </c>
      <c r="F26" s="48">
        <f>IF('Town Data'!I22&gt;9,'Town Data'!H22,"*")</f>
        <v>6149130.6299999999</v>
      </c>
      <c r="G26" s="46">
        <f>IF('Town Data'!K22&gt;9,'Town Data'!J22,"*")</f>
        <v>1729388.26</v>
      </c>
      <c r="H26" s="47">
        <f>IF('Town Data'!M22&gt;9,'Town Data'!L22,"*")</f>
        <v>46568.999999999964</v>
      </c>
      <c r="I26" s="9">
        <f t="shared" si="0"/>
        <v>7.0957298885680073E-2</v>
      </c>
      <c r="J26" s="9">
        <f t="shared" si="1"/>
        <v>4.9935854196211542E-2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120515520.41</v>
      </c>
      <c r="D27" s="50">
        <f>IF('Town Data'!E23&gt;9,'Town Data'!D23,"*")</f>
        <v>28069530.66</v>
      </c>
      <c r="E27" s="51">
        <f>IF('Town Data'!G23&gt;9,'Town Data'!F23,"*")</f>
        <v>1103069.5</v>
      </c>
      <c r="F27" s="50">
        <f>IF('Town Data'!I23&gt;9,'Town Data'!H23,"*")</f>
        <v>123791684.28</v>
      </c>
      <c r="G27" s="50">
        <f>IF('Town Data'!K23&gt;9,'Town Data'!J23,"*")</f>
        <v>28059931.699999999</v>
      </c>
      <c r="H27" s="51">
        <f>IF('Town Data'!M23&gt;9,'Town Data'!L23,"*")</f>
        <v>1304372.833333334</v>
      </c>
      <c r="I27" s="22">
        <f t="shared" si="0"/>
        <v>-2.646513688746464E-2</v>
      </c>
      <c r="J27" s="22">
        <f t="shared" si="1"/>
        <v>3.4208778918734485E-4</v>
      </c>
      <c r="K27" s="22">
        <f t="shared" si="2"/>
        <v>-0.1543295967142323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586755.75</v>
      </c>
      <c r="D28" s="46">
        <f>IF('Town Data'!E24&gt;9,'Town Data'!D24,"*")</f>
        <v>213141.41</v>
      </c>
      <c r="E28" s="47" t="str">
        <f>IF('Town Data'!G24&gt;9,'Town Data'!F24,"*")</f>
        <v>*</v>
      </c>
      <c r="F28" s="48">
        <f>IF('Town Data'!I24&gt;9,'Town Data'!H24,"*")</f>
        <v>481291.52000000002</v>
      </c>
      <c r="G28" s="46">
        <f>IF('Town Data'!K24&gt;9,'Town Data'!J24,"*")</f>
        <v>214432.38</v>
      </c>
      <c r="H28" s="47" t="str">
        <f>IF('Town Data'!M24&gt;9,'Town Data'!L24,"*")</f>
        <v>*</v>
      </c>
      <c r="I28" s="9">
        <f t="shared" si="0"/>
        <v>0.21912754664781955</v>
      </c>
      <c r="J28" s="9">
        <f t="shared" si="1"/>
        <v>-6.0204060599430044E-3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1089814.3400000001</v>
      </c>
      <c r="D29" s="50">
        <f>IF('Town Data'!E25&gt;9,'Town Data'!D25,"*")</f>
        <v>828346.58</v>
      </c>
      <c r="E29" s="51" t="str">
        <f>IF('Town Data'!G25&gt;9,'Town Data'!F25,"*")</f>
        <v>*</v>
      </c>
      <c r="F29" s="50">
        <f>IF('Town Data'!I25&gt;9,'Town Data'!H25,"*")</f>
        <v>969322.94</v>
      </c>
      <c r="G29" s="50">
        <f>IF('Town Data'!K25&gt;9,'Town Data'!J25,"*")</f>
        <v>779315.1</v>
      </c>
      <c r="H29" s="51" t="str">
        <f>IF('Town Data'!M25&gt;9,'Town Data'!L25,"*")</f>
        <v>*</v>
      </c>
      <c r="I29" s="22">
        <f t="shared" si="0"/>
        <v>0.12430470282690323</v>
      </c>
      <c r="J29" s="22">
        <f t="shared" si="1"/>
        <v>6.2916116985286166E-2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22273312.239999998</v>
      </c>
      <c r="D30" s="46">
        <f>IF('Town Data'!E26&gt;9,'Town Data'!D26,"*")</f>
        <v>7778428.9800000004</v>
      </c>
      <c r="E30" s="47">
        <f>IF('Town Data'!G26&gt;9,'Town Data'!F26,"*")</f>
        <v>135812.16666666677</v>
      </c>
      <c r="F30" s="48">
        <f>IF('Town Data'!I26&gt;9,'Town Data'!H26,"*")</f>
        <v>21355718.100000001</v>
      </c>
      <c r="G30" s="46">
        <f>IF('Town Data'!K26&gt;9,'Town Data'!J26,"*")</f>
        <v>7809343.6600000001</v>
      </c>
      <c r="H30" s="47">
        <f>IF('Town Data'!M26&gt;9,'Town Data'!L26,"*")</f>
        <v>89219.833333333328</v>
      </c>
      <c r="I30" s="9">
        <f t="shared" si="0"/>
        <v>4.2967140496202601E-2</v>
      </c>
      <c r="J30" s="9">
        <f t="shared" si="1"/>
        <v>-3.9586783916741733E-3</v>
      </c>
      <c r="K30" s="9">
        <f t="shared" si="2"/>
        <v>0.52221946166678312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1672779.74</v>
      </c>
      <c r="D31" s="50">
        <f>IF('Town Data'!E27&gt;9,'Town Data'!D27,"*")</f>
        <v>813606.14</v>
      </c>
      <c r="E31" s="51" t="str">
        <f>IF('Town Data'!G27&gt;9,'Town Data'!F27,"*")</f>
        <v>*</v>
      </c>
      <c r="F31" s="50">
        <f>IF('Town Data'!I27&gt;9,'Town Data'!H27,"*")</f>
        <v>1881831.34</v>
      </c>
      <c r="G31" s="50">
        <f>IF('Town Data'!K27&gt;9,'Town Data'!J27,"*")</f>
        <v>919388.64</v>
      </c>
      <c r="H31" s="51" t="str">
        <f>IF('Town Data'!M27&gt;9,'Town Data'!L27,"*")</f>
        <v>*</v>
      </c>
      <c r="I31" s="22">
        <f t="shared" si="0"/>
        <v>-0.11108944545476647</v>
      </c>
      <c r="J31" s="22">
        <f t="shared" si="1"/>
        <v>-0.11505743642862501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711362.35</v>
      </c>
      <c r="D32" s="46">
        <f>IF('Town Data'!E28&gt;9,'Town Data'!D28,"*")</f>
        <v>570259.17000000004</v>
      </c>
      <c r="E32" s="47" t="str">
        <f>IF('Town Data'!G28&gt;9,'Town Data'!F28,"*")</f>
        <v>*</v>
      </c>
      <c r="F32" s="48">
        <f>IF('Town Data'!I28&gt;9,'Town Data'!H28,"*")</f>
        <v>656677.5</v>
      </c>
      <c r="G32" s="46">
        <f>IF('Town Data'!K28&gt;9,'Town Data'!J28,"*")</f>
        <v>516224.76</v>
      </c>
      <c r="H32" s="47" t="str">
        <f>IF('Town Data'!M28&gt;9,'Town Data'!L28,"*")</f>
        <v>*</v>
      </c>
      <c r="I32" s="9">
        <f t="shared" si="0"/>
        <v>8.3275047492871276E-2</v>
      </c>
      <c r="J32" s="9">
        <f t="shared" si="1"/>
        <v>0.10467225555008255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1779962.63</v>
      </c>
      <c r="D33" s="50">
        <f>IF('Town Data'!E29&gt;9,'Town Data'!D29,"*")</f>
        <v>621586.9</v>
      </c>
      <c r="E33" s="51" t="str">
        <f>IF('Town Data'!G29&gt;9,'Town Data'!F29,"*")</f>
        <v>*</v>
      </c>
      <c r="F33" s="50">
        <f>IF('Town Data'!I29&gt;9,'Town Data'!H29,"*")</f>
        <v>1757133.61</v>
      </c>
      <c r="G33" s="50">
        <f>IF('Town Data'!K29&gt;9,'Town Data'!J29,"*")</f>
        <v>584882.25</v>
      </c>
      <c r="H33" s="51" t="str">
        <f>IF('Town Data'!M29&gt;9,'Town Data'!L29,"*")</f>
        <v>*</v>
      </c>
      <c r="I33" s="22">
        <f t="shared" si="0"/>
        <v>1.2992193575990948E-2</v>
      </c>
      <c r="J33" s="22">
        <f t="shared" si="1"/>
        <v>6.2755623033525165E-2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4982803.92</v>
      </c>
      <c r="D34" s="46">
        <f>IF('Town Data'!E30&gt;9,'Town Data'!D30,"*")</f>
        <v>1593380.1</v>
      </c>
      <c r="E34" s="47" t="str">
        <f>IF('Town Data'!G30&gt;9,'Town Data'!F30,"*")</f>
        <v>*</v>
      </c>
      <c r="F34" s="48">
        <f>IF('Town Data'!I30&gt;9,'Town Data'!H30,"*")</f>
        <v>5158805.45</v>
      </c>
      <c r="G34" s="46">
        <f>IF('Town Data'!K30&gt;9,'Town Data'!J30,"*")</f>
        <v>1799448.35</v>
      </c>
      <c r="H34" s="47" t="str">
        <f>IF('Town Data'!M30&gt;9,'Town Data'!L30,"*")</f>
        <v>*</v>
      </c>
      <c r="I34" s="9">
        <f t="shared" si="0"/>
        <v>-3.4116721730609215E-2</v>
      </c>
      <c r="J34" s="9">
        <f t="shared" si="1"/>
        <v>-0.11451745753080381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5695747.8399999999</v>
      </c>
      <c r="D35" s="50">
        <f>IF('Town Data'!E31&gt;9,'Town Data'!D31,"*")</f>
        <v>2010073.55</v>
      </c>
      <c r="E35" s="51" t="str">
        <f>IF('Town Data'!G31&gt;9,'Town Data'!F31,"*")</f>
        <v>*</v>
      </c>
      <c r="F35" s="50">
        <f>IF('Town Data'!I31&gt;9,'Town Data'!H31,"*")</f>
        <v>11667983.789999999</v>
      </c>
      <c r="G35" s="50">
        <f>IF('Town Data'!K31&gt;9,'Town Data'!J31,"*")</f>
        <v>2025582.53</v>
      </c>
      <c r="H35" s="51">
        <f>IF('Town Data'!M31&gt;9,'Town Data'!L31,"*")</f>
        <v>11834.333333333341</v>
      </c>
      <c r="I35" s="22">
        <f t="shared" si="0"/>
        <v>-0.51184815281612583</v>
      </c>
      <c r="J35" s="22">
        <f t="shared" si="1"/>
        <v>-7.6565530015703584E-3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47177721.200000003</v>
      </c>
      <c r="D36" s="46">
        <f>IF('Town Data'!E32&gt;9,'Town Data'!D32,"*")</f>
        <v>14558726.869999999</v>
      </c>
      <c r="E36" s="47">
        <f>IF('Town Data'!G32&gt;9,'Town Data'!F32,"*")</f>
        <v>172827.83333333326</v>
      </c>
      <c r="F36" s="48">
        <f>IF('Town Data'!I32&gt;9,'Town Data'!H32,"*")</f>
        <v>46990574.189999998</v>
      </c>
      <c r="G36" s="46">
        <f>IF('Town Data'!K32&gt;9,'Town Data'!J32,"*")</f>
        <v>14562010.25</v>
      </c>
      <c r="H36" s="47">
        <f>IF('Town Data'!M32&gt;9,'Town Data'!L32,"*")</f>
        <v>327975.16666666634</v>
      </c>
      <c r="I36" s="9">
        <f t="shared" si="0"/>
        <v>3.9826499936625988E-3</v>
      </c>
      <c r="J36" s="9">
        <f t="shared" si="1"/>
        <v>-2.2547573745876326E-4</v>
      </c>
      <c r="K36" s="9">
        <f t="shared" si="2"/>
        <v>-0.47304597756639066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5560979.3899999997</v>
      </c>
      <c r="D37" s="50">
        <f>IF('Town Data'!E33&gt;9,'Town Data'!D33,"*")</f>
        <v>1360516.74</v>
      </c>
      <c r="E37" s="51" t="str">
        <f>IF('Town Data'!G33&gt;9,'Town Data'!F33,"*")</f>
        <v>*</v>
      </c>
      <c r="F37" s="50">
        <f>IF('Town Data'!I33&gt;9,'Town Data'!H33,"*")</f>
        <v>6591226.6399999997</v>
      </c>
      <c r="G37" s="50">
        <f>IF('Town Data'!K33&gt;9,'Town Data'!J33,"*")</f>
        <v>1482611.89</v>
      </c>
      <c r="H37" s="51" t="str">
        <f>IF('Town Data'!M33&gt;9,'Town Data'!L33,"*")</f>
        <v>*</v>
      </c>
      <c r="I37" s="22">
        <f t="shared" si="0"/>
        <v>-0.15630584506801301</v>
      </c>
      <c r="J37" s="22">
        <f t="shared" si="1"/>
        <v>-8.2351390018867252E-2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3337308.62</v>
      </c>
      <c r="D38" s="46">
        <f>IF('Town Data'!E34&gt;9,'Town Data'!D34,"*")</f>
        <v>1324958.01</v>
      </c>
      <c r="E38" s="47" t="str">
        <f>IF('Town Data'!G34&gt;9,'Town Data'!F34,"*")</f>
        <v>*</v>
      </c>
      <c r="F38" s="48">
        <f>IF('Town Data'!I34&gt;9,'Town Data'!H34,"*")</f>
        <v>3695323.63</v>
      </c>
      <c r="G38" s="46">
        <f>IF('Town Data'!K34&gt;9,'Town Data'!J34,"*")</f>
        <v>1454089.26</v>
      </c>
      <c r="H38" s="47" t="str">
        <f>IF('Town Data'!M34&gt;9,'Town Data'!L34,"*")</f>
        <v>*</v>
      </c>
      <c r="I38" s="9">
        <f t="shared" si="0"/>
        <v>-9.6883262698157724E-2</v>
      </c>
      <c r="J38" s="9">
        <f t="shared" si="1"/>
        <v>-8.8805586804210357E-2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1430585.5</v>
      </c>
      <c r="D39" s="50">
        <f>IF('Town Data'!E35&gt;9,'Town Data'!D35,"*")</f>
        <v>461990.59</v>
      </c>
      <c r="E39" s="51" t="str">
        <f>IF('Town Data'!G35&gt;9,'Town Data'!F35,"*")</f>
        <v>*</v>
      </c>
      <c r="F39" s="50">
        <f>IF('Town Data'!I35&gt;9,'Town Data'!H35,"*")</f>
        <v>1214067.3</v>
      </c>
      <c r="G39" s="50">
        <f>IF('Town Data'!K35&gt;9,'Town Data'!J35,"*")</f>
        <v>411097.69</v>
      </c>
      <c r="H39" s="51" t="str">
        <f>IF('Town Data'!M35&gt;9,'Town Data'!L35,"*")</f>
        <v>*</v>
      </c>
      <c r="I39" s="22">
        <f t="shared" si="0"/>
        <v>0.17834118421606443</v>
      </c>
      <c r="J39" s="22">
        <f t="shared" si="1"/>
        <v>0.12379758202971178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2469344.42</v>
      </c>
      <c r="D40" s="46">
        <f>IF('Town Data'!E36&gt;9,'Town Data'!D36,"*")</f>
        <v>1154004.73</v>
      </c>
      <c r="E40" s="47" t="str">
        <f>IF('Town Data'!G36&gt;9,'Town Data'!F36,"*")</f>
        <v>*</v>
      </c>
      <c r="F40" s="48">
        <f>IF('Town Data'!I36&gt;9,'Town Data'!H36,"*")</f>
        <v>2653447.35</v>
      </c>
      <c r="G40" s="46">
        <f>IF('Town Data'!K36&gt;9,'Town Data'!J36,"*")</f>
        <v>1326102.67</v>
      </c>
      <c r="H40" s="47" t="str">
        <f>IF('Town Data'!M36&gt;9,'Town Data'!L36,"*")</f>
        <v>*</v>
      </c>
      <c r="I40" s="9">
        <f t="shared" si="0"/>
        <v>-6.9382544937249338E-2</v>
      </c>
      <c r="J40" s="9">
        <f t="shared" si="1"/>
        <v>-0.12977723662980029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1166192.53</v>
      </c>
      <c r="D41" s="50">
        <f>IF('Town Data'!E37&gt;9,'Town Data'!D37,"*")</f>
        <v>624542.26</v>
      </c>
      <c r="E41" s="51" t="str">
        <f>IF('Town Data'!G37&gt;9,'Town Data'!F37,"*")</f>
        <v>*</v>
      </c>
      <c r="F41" s="50">
        <f>IF('Town Data'!I37&gt;9,'Town Data'!H37,"*")</f>
        <v>1251889.6399999999</v>
      </c>
      <c r="G41" s="50">
        <f>IF('Town Data'!K37&gt;9,'Town Data'!J37,"*")</f>
        <v>660718.52</v>
      </c>
      <c r="H41" s="51" t="str">
        <f>IF('Town Data'!M37&gt;9,'Town Data'!L37,"*")</f>
        <v>*</v>
      </c>
      <c r="I41" s="22">
        <f t="shared" si="0"/>
        <v>-6.8454204956916065E-2</v>
      </c>
      <c r="J41" s="22">
        <f t="shared" si="1"/>
        <v>-5.4752907486231822E-2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328330.01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8916340.0800000001</v>
      </c>
      <c r="D43" s="50">
        <f>IF('Town Data'!E39&gt;9,'Town Data'!D39,"*")</f>
        <v>1398194.74</v>
      </c>
      <c r="E43" s="51" t="str">
        <f>IF('Town Data'!G39&gt;9,'Town Data'!F39,"*")</f>
        <v>*</v>
      </c>
      <c r="F43" s="50">
        <f>IF('Town Data'!I39&gt;9,'Town Data'!H39,"*")</f>
        <v>8547229.6099999994</v>
      </c>
      <c r="G43" s="50">
        <f>IF('Town Data'!K39&gt;9,'Town Data'!J39,"*")</f>
        <v>1352086.21</v>
      </c>
      <c r="H43" s="51" t="str">
        <f>IF('Town Data'!M39&gt;9,'Town Data'!L39,"*")</f>
        <v>*</v>
      </c>
      <c r="I43" s="22">
        <f t="shared" si="0"/>
        <v>4.31848080421465E-2</v>
      </c>
      <c r="J43" s="22">
        <f t="shared" si="1"/>
        <v>3.4101767815530065E-2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30358838.109999999</v>
      </c>
      <c r="D44" s="46">
        <f>IF('Town Data'!E40&gt;9,'Town Data'!D40,"*")</f>
        <v>7324361.71</v>
      </c>
      <c r="E44" s="47">
        <f>IF('Town Data'!G40&gt;9,'Town Data'!F40,"*")</f>
        <v>257301.83333333369</v>
      </c>
      <c r="F44" s="48">
        <f>IF('Town Data'!I40&gt;9,'Town Data'!H40,"*")</f>
        <v>27395639.809999999</v>
      </c>
      <c r="G44" s="46">
        <f>IF('Town Data'!K40&gt;9,'Town Data'!J40,"*")</f>
        <v>6811953.1500000004</v>
      </c>
      <c r="H44" s="47">
        <f>IF('Town Data'!M40&gt;9,'Town Data'!L40,"*")</f>
        <v>127149.16666666669</v>
      </c>
      <c r="I44" s="9">
        <f t="shared" si="0"/>
        <v>0.10816313546794296</v>
      </c>
      <c r="J44" s="9">
        <f t="shared" si="1"/>
        <v>7.5221973597983355E-2</v>
      </c>
      <c r="K44" s="9">
        <f t="shared" si="2"/>
        <v>1.0236218614619337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1042217.58</v>
      </c>
      <c r="D45" s="50">
        <f>IF('Town Data'!E41&gt;9,'Town Data'!D41,"*")</f>
        <v>502612.97</v>
      </c>
      <c r="E45" s="51" t="str">
        <f>IF('Town Data'!G41&gt;9,'Town Data'!F41,"*")</f>
        <v>*</v>
      </c>
      <c r="F45" s="50">
        <f>IF('Town Data'!I41&gt;9,'Town Data'!H41,"*")</f>
        <v>1399455.31</v>
      </c>
      <c r="G45" s="50">
        <f>IF('Town Data'!K41&gt;9,'Town Data'!J41,"*")</f>
        <v>560621</v>
      </c>
      <c r="H45" s="51" t="str">
        <f>IF('Town Data'!M41&gt;9,'Town Data'!L41,"*")</f>
        <v>*</v>
      </c>
      <c r="I45" s="22">
        <f t="shared" si="0"/>
        <v>-0.25526912324195622</v>
      </c>
      <c r="J45" s="22">
        <f t="shared" si="1"/>
        <v>-0.1034710258802293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1833143.24</v>
      </c>
      <c r="D46" s="46">
        <f>IF('Town Data'!E42&gt;9,'Town Data'!D42,"*")</f>
        <v>814690.54</v>
      </c>
      <c r="E46" s="47" t="str">
        <f>IF('Town Data'!G42&gt;9,'Town Data'!F42,"*")</f>
        <v>*</v>
      </c>
      <c r="F46" s="48">
        <f>IF('Town Data'!I42&gt;9,'Town Data'!H42,"*")</f>
        <v>1792225.97</v>
      </c>
      <c r="G46" s="46">
        <f>IF('Town Data'!K42&gt;9,'Town Data'!J42,"*")</f>
        <v>801321.77</v>
      </c>
      <c r="H46" s="47" t="str">
        <f>IF('Town Data'!M42&gt;9,'Town Data'!L42,"*")</f>
        <v>*</v>
      </c>
      <c r="I46" s="9">
        <f t="shared" si="0"/>
        <v>2.2830419090512352E-2</v>
      </c>
      <c r="J46" s="9">
        <f t="shared" si="1"/>
        <v>1.6683397981312822E-2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6946531.0099999998</v>
      </c>
      <c r="D47" s="50">
        <f>IF('Town Data'!E43&gt;9,'Town Data'!D43,"*")</f>
        <v>1546480.3</v>
      </c>
      <c r="E47" s="51" t="str">
        <f>IF('Town Data'!G43&gt;9,'Town Data'!F43,"*")</f>
        <v>*</v>
      </c>
      <c r="F47" s="50">
        <f>IF('Town Data'!I43&gt;9,'Town Data'!H43,"*")</f>
        <v>5088060.55</v>
      </c>
      <c r="G47" s="50">
        <f>IF('Town Data'!K43&gt;9,'Town Data'!J43,"*")</f>
        <v>1544312.32</v>
      </c>
      <c r="H47" s="51" t="str">
        <f>IF('Town Data'!M43&gt;9,'Town Data'!L43,"*")</f>
        <v>*</v>
      </c>
      <c r="I47" s="22">
        <f t="shared" si="0"/>
        <v>0.36526107378969774</v>
      </c>
      <c r="J47" s="22">
        <f t="shared" si="1"/>
        <v>1.403848154238633E-3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2806240.35</v>
      </c>
      <c r="D48" s="46">
        <f>IF('Town Data'!E44&gt;9,'Town Data'!D44,"*")</f>
        <v>345474.52</v>
      </c>
      <c r="E48" s="47" t="str">
        <f>IF('Town Data'!G44&gt;9,'Town Data'!F44,"*")</f>
        <v>*</v>
      </c>
      <c r="F48" s="48">
        <f>IF('Town Data'!I44&gt;9,'Town Data'!H44,"*")</f>
        <v>2644118.83</v>
      </c>
      <c r="G48" s="46">
        <f>IF('Town Data'!K44&gt;9,'Town Data'!J44,"*")</f>
        <v>392865.04</v>
      </c>
      <c r="H48" s="47" t="str">
        <f>IF('Town Data'!M44&gt;9,'Town Data'!L44,"*")</f>
        <v>*</v>
      </c>
      <c r="I48" s="9">
        <f t="shared" si="0"/>
        <v>6.1314006829261913E-2</v>
      </c>
      <c r="J48" s="9">
        <f t="shared" si="1"/>
        <v>-0.12062798970353779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1978801.43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1685483.36</v>
      </c>
      <c r="G49" s="50">
        <f>IF('Town Data'!K45&gt;9,'Town Data'!J45,"*")</f>
        <v>277692.45</v>
      </c>
      <c r="H49" s="51" t="str">
        <f>IF('Town Data'!M45&gt;9,'Town Data'!L45,"*")</f>
        <v>*</v>
      </c>
      <c r="I49" s="22">
        <f t="shared" si="0"/>
        <v>0.17402608471910386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1730807.31</v>
      </c>
      <c r="D50" s="46">
        <f>IF('Town Data'!E46&gt;9,'Town Data'!D46,"*")</f>
        <v>462927.31</v>
      </c>
      <c r="E50" s="47" t="str">
        <f>IF('Town Data'!G46&gt;9,'Town Data'!F46,"*")</f>
        <v>*</v>
      </c>
      <c r="F50" s="48">
        <f>IF('Town Data'!I46&gt;9,'Town Data'!H46,"*")</f>
        <v>1337060.1000000001</v>
      </c>
      <c r="G50" s="46">
        <f>IF('Town Data'!K46&gt;9,'Town Data'!J46,"*")</f>
        <v>295566.81</v>
      </c>
      <c r="H50" s="47" t="str">
        <f>IF('Town Data'!M46&gt;9,'Town Data'!L46,"*")</f>
        <v>*</v>
      </c>
      <c r="I50" s="9">
        <f t="shared" si="0"/>
        <v>0.29448729342832081</v>
      </c>
      <c r="J50" s="9">
        <f t="shared" si="1"/>
        <v>0.5662357691650155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2512070.9900000002</v>
      </c>
      <c r="D51" s="50">
        <f>IF('Town Data'!E47&gt;9,'Town Data'!D47,"*")</f>
        <v>872806.41</v>
      </c>
      <c r="E51" s="51" t="str">
        <f>IF('Town Data'!G47&gt;9,'Town Data'!F47,"*")</f>
        <v>*</v>
      </c>
      <c r="F51" s="50">
        <f>IF('Town Data'!I47&gt;9,'Town Data'!H47,"*")</f>
        <v>2539521.58</v>
      </c>
      <c r="G51" s="50">
        <f>IF('Town Data'!K47&gt;9,'Town Data'!J47,"*")</f>
        <v>891215.85</v>
      </c>
      <c r="H51" s="51" t="str">
        <f>IF('Town Data'!M47&gt;9,'Town Data'!L47,"*")</f>
        <v>*</v>
      </c>
      <c r="I51" s="22">
        <f t="shared" si="0"/>
        <v>-1.0809354886442765E-2</v>
      </c>
      <c r="J51" s="22">
        <f t="shared" si="1"/>
        <v>-2.0656544651893191E-2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9298428.1799999997</v>
      </c>
      <c r="D52" s="46">
        <f>IF('Town Data'!E48&gt;9,'Town Data'!D48,"*")</f>
        <v>2473459.79</v>
      </c>
      <c r="E52" s="47" t="str">
        <f>IF('Town Data'!G48&gt;9,'Town Data'!F48,"*")</f>
        <v>*</v>
      </c>
      <c r="F52" s="48">
        <f>IF('Town Data'!I48&gt;9,'Town Data'!H48,"*")</f>
        <v>9587793.5399999991</v>
      </c>
      <c r="G52" s="46">
        <f>IF('Town Data'!K48&gt;9,'Town Data'!J48,"*")</f>
        <v>2990947.81</v>
      </c>
      <c r="H52" s="47" t="str">
        <f>IF('Town Data'!M48&gt;9,'Town Data'!L48,"*")</f>
        <v>*</v>
      </c>
      <c r="I52" s="9">
        <f t="shared" si="0"/>
        <v>-3.0180599821301474E-2</v>
      </c>
      <c r="J52" s="9">
        <f t="shared" si="1"/>
        <v>-0.17301807081682244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2357565.67</v>
      </c>
      <c r="D53" s="50">
        <f>IF('Town Data'!E49&gt;9,'Town Data'!D49,"*")</f>
        <v>1899842.42</v>
      </c>
      <c r="E53" s="51" t="str">
        <f>IF('Town Data'!G49&gt;9,'Town Data'!F49,"*")</f>
        <v>*</v>
      </c>
      <c r="F53" s="50">
        <f>IF('Town Data'!I49&gt;9,'Town Data'!H49,"*")</f>
        <v>1742071.52</v>
      </c>
      <c r="G53" s="50">
        <f>IF('Town Data'!K49&gt;9,'Town Data'!J49,"*")</f>
        <v>1297427</v>
      </c>
      <c r="H53" s="51" t="str">
        <f>IF('Town Data'!M49&gt;9,'Town Data'!L49,"*")</f>
        <v>*</v>
      </c>
      <c r="I53" s="22">
        <f t="shared" si="0"/>
        <v>0.35331164245197</v>
      </c>
      <c r="J53" s="22">
        <f t="shared" si="1"/>
        <v>0.4643154643768011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3130199.55</v>
      </c>
      <c r="D54" s="46">
        <f>IF('Town Data'!E50&gt;9,'Town Data'!D50,"*")</f>
        <v>1396721.46</v>
      </c>
      <c r="E54" s="47" t="str">
        <f>IF('Town Data'!G50&gt;9,'Town Data'!F50,"*")</f>
        <v>*</v>
      </c>
      <c r="F54" s="48">
        <f>IF('Town Data'!I50&gt;9,'Town Data'!H50,"*")</f>
        <v>3138861.55</v>
      </c>
      <c r="G54" s="46">
        <f>IF('Town Data'!K50&gt;9,'Town Data'!J50,"*")</f>
        <v>1377348.55</v>
      </c>
      <c r="H54" s="47" t="str">
        <f>IF('Town Data'!M50&gt;9,'Town Data'!L50,"*")</f>
        <v>*</v>
      </c>
      <c r="I54" s="9">
        <f t="shared" si="0"/>
        <v>-2.7595992566158264E-3</v>
      </c>
      <c r="J54" s="9">
        <f t="shared" si="1"/>
        <v>1.4065364936130304E-2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4811268.34</v>
      </c>
      <c r="D55" s="50">
        <f>IF('Town Data'!E51&gt;9,'Town Data'!D51,"*")</f>
        <v>2368953.08</v>
      </c>
      <c r="E55" s="51" t="str">
        <f>IF('Town Data'!G51&gt;9,'Town Data'!F51,"*")</f>
        <v>*</v>
      </c>
      <c r="F55" s="50">
        <f>IF('Town Data'!I51&gt;9,'Town Data'!H51,"*")</f>
        <v>5395408.9400000004</v>
      </c>
      <c r="G55" s="50">
        <f>IF('Town Data'!K51&gt;9,'Town Data'!J51,"*")</f>
        <v>2607071.2400000002</v>
      </c>
      <c r="H55" s="51" t="str">
        <f>IF('Town Data'!M51&gt;9,'Town Data'!L51,"*")</f>
        <v>*</v>
      </c>
      <c r="I55" s="22">
        <f t="shared" si="0"/>
        <v>-0.10826623273527076</v>
      </c>
      <c r="J55" s="22">
        <f t="shared" si="1"/>
        <v>-9.1335501825412391E-2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9560197.7200000007</v>
      </c>
      <c r="D56" s="46">
        <f>IF('Town Data'!E52&gt;9,'Town Data'!D52,"*")</f>
        <v>3427821.19</v>
      </c>
      <c r="E56" s="47">
        <f>IF('Town Data'!G52&gt;9,'Town Data'!F52,"*")</f>
        <v>37284.666666666701</v>
      </c>
      <c r="F56" s="48">
        <f>IF('Town Data'!I52&gt;9,'Town Data'!H52,"*")</f>
        <v>10221978.810000001</v>
      </c>
      <c r="G56" s="46">
        <f>IF('Town Data'!K52&gt;9,'Town Data'!J52,"*")</f>
        <v>3660299.14</v>
      </c>
      <c r="H56" s="47">
        <f>IF('Town Data'!M52&gt;9,'Town Data'!L52,"*")</f>
        <v>42091.500000000007</v>
      </c>
      <c r="I56" s="9">
        <f t="shared" si="0"/>
        <v>-6.4740996073342452E-2</v>
      </c>
      <c r="J56" s="9">
        <f t="shared" si="1"/>
        <v>-6.3513374483376295E-2</v>
      </c>
      <c r="K56" s="9">
        <f t="shared" si="2"/>
        <v>-0.11419962066767175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20682143.949999999</v>
      </c>
      <c r="D57" s="50">
        <f>IF('Town Data'!E53&gt;9,'Town Data'!D53,"*")</f>
        <v>9071359.1999999993</v>
      </c>
      <c r="E57" s="51">
        <f>IF('Town Data'!G53&gt;9,'Town Data'!F53,"*")</f>
        <v>377167.33333333337</v>
      </c>
      <c r="F57" s="50">
        <f>IF('Town Data'!I53&gt;9,'Town Data'!H53,"*")</f>
        <v>33597305.759999998</v>
      </c>
      <c r="G57" s="50">
        <f>IF('Town Data'!K53&gt;9,'Town Data'!J53,"*")</f>
        <v>9712826.5199999996</v>
      </c>
      <c r="H57" s="51">
        <f>IF('Town Data'!M53&gt;9,'Town Data'!L53,"*")</f>
        <v>288506.33333333337</v>
      </c>
      <c r="I57" s="22">
        <f t="shared" si="0"/>
        <v>-0.38441064001555819</v>
      </c>
      <c r="J57" s="22">
        <f t="shared" si="1"/>
        <v>-6.6043321033185748E-2</v>
      </c>
      <c r="K57" s="22">
        <f t="shared" si="2"/>
        <v>0.30731041144099663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34514784.799999997</v>
      </c>
      <c r="D58" s="46">
        <f>IF('Town Data'!E54&gt;9,'Town Data'!D54,"*")</f>
        <v>9000041.0800000001</v>
      </c>
      <c r="E58" s="47">
        <f>IF('Town Data'!G54&gt;9,'Town Data'!F54,"*")</f>
        <v>126971.66666666666</v>
      </c>
      <c r="F58" s="48">
        <f>IF('Town Data'!I54&gt;9,'Town Data'!H54,"*")</f>
        <v>34801493.060000002</v>
      </c>
      <c r="G58" s="46">
        <f>IF('Town Data'!K54&gt;9,'Town Data'!J54,"*")</f>
        <v>9373863.1799999997</v>
      </c>
      <c r="H58" s="47">
        <f>IF('Town Data'!M54&gt;9,'Town Data'!L54,"*")</f>
        <v>158579.66666666672</v>
      </c>
      <c r="I58" s="9">
        <f t="shared" si="0"/>
        <v>-8.2383896433897812E-3</v>
      </c>
      <c r="J58" s="9">
        <f t="shared" si="1"/>
        <v>-3.9879193116193916E-2</v>
      </c>
      <c r="K58" s="9">
        <f t="shared" si="2"/>
        <v>-0.19931937469915256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14504781.939999999</v>
      </c>
      <c r="D59" s="50">
        <f>IF('Town Data'!E55&gt;9,'Town Data'!D55,"*")</f>
        <v>4069331.84</v>
      </c>
      <c r="E59" s="51">
        <f>IF('Town Data'!G55&gt;9,'Town Data'!F55,"*")</f>
        <v>36686.833333333336</v>
      </c>
      <c r="F59" s="50">
        <f>IF('Town Data'!I55&gt;9,'Town Data'!H55,"*")</f>
        <v>24271734.260000002</v>
      </c>
      <c r="G59" s="50">
        <f>IF('Town Data'!K55&gt;9,'Town Data'!J55,"*")</f>
        <v>4130399.67</v>
      </c>
      <c r="H59" s="51">
        <f>IF('Town Data'!M55&gt;9,'Town Data'!L55,"*")</f>
        <v>409957.83333333366</v>
      </c>
      <c r="I59" s="22">
        <f t="shared" si="0"/>
        <v>-0.40240026589678068</v>
      </c>
      <c r="J59" s="22">
        <f t="shared" si="1"/>
        <v>-1.4784968738872689E-2</v>
      </c>
      <c r="K59" s="22">
        <f t="shared" si="2"/>
        <v>-0.91051071512639314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15583965.539999999</v>
      </c>
      <c r="D60" s="46">
        <f>IF('Town Data'!E56&gt;9,'Town Data'!D56,"*")</f>
        <v>6418924.5599999996</v>
      </c>
      <c r="E60" s="47">
        <f>IF('Town Data'!G56&gt;9,'Town Data'!F56,"*")</f>
        <v>102551.16666666667</v>
      </c>
      <c r="F60" s="48">
        <f>IF('Town Data'!I56&gt;9,'Town Data'!H56,"*")</f>
        <v>16284875.42</v>
      </c>
      <c r="G60" s="46">
        <f>IF('Town Data'!K56&gt;9,'Town Data'!J56,"*")</f>
        <v>6710530.2000000002</v>
      </c>
      <c r="H60" s="47">
        <f>IF('Town Data'!M56&gt;9,'Town Data'!L56,"*")</f>
        <v>161345.83333333328</v>
      </c>
      <c r="I60" s="9">
        <f t="shared" si="0"/>
        <v>-4.3040542953075953E-2</v>
      </c>
      <c r="J60" s="9">
        <f t="shared" si="1"/>
        <v>-4.345493296490948E-2</v>
      </c>
      <c r="K60" s="9">
        <f t="shared" si="2"/>
        <v>-0.3644015184773905</v>
      </c>
      <c r="L60" s="15"/>
    </row>
    <row r="61" spans="1:12" x14ac:dyDescent="0.25">
      <c r="A61" s="15"/>
      <c r="B61" s="27" t="str">
        <f>'Town Data'!A57</f>
        <v>MORETOWN</v>
      </c>
      <c r="C61" s="49">
        <f>IF('Town Data'!C57&gt;9,'Town Data'!B57,"*")</f>
        <v>514656.66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516353.88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>
        <f t="shared" si="0"/>
        <v>-3.2869318228034429E-3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19399860.030000001</v>
      </c>
      <c r="D62" s="46">
        <f>IF('Town Data'!E58&gt;9,'Town Data'!D58,"*")</f>
        <v>7300133.2800000003</v>
      </c>
      <c r="E62" s="47">
        <f>IF('Town Data'!G58&gt;9,'Town Data'!F58,"*")</f>
        <v>188005.00000000009</v>
      </c>
      <c r="F62" s="48">
        <f>IF('Town Data'!I58&gt;9,'Town Data'!H58,"*")</f>
        <v>19892711.960000001</v>
      </c>
      <c r="G62" s="46">
        <f>IF('Town Data'!K58&gt;9,'Town Data'!J58,"*")</f>
        <v>7263233.8700000001</v>
      </c>
      <c r="H62" s="47">
        <f>IF('Town Data'!M58&gt;9,'Town Data'!L58,"*")</f>
        <v>134100.8333333334</v>
      </c>
      <c r="I62" s="9">
        <f t="shared" si="0"/>
        <v>-2.4775502253841494E-2</v>
      </c>
      <c r="J62" s="9">
        <f t="shared" si="1"/>
        <v>5.0803004089416924E-3</v>
      </c>
      <c r="K62" s="9">
        <f t="shared" si="2"/>
        <v>0.40196742500978733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11167630.77</v>
      </c>
      <c r="D63" s="50">
        <f>IF('Town Data'!E59&gt;9,'Town Data'!D59,"*")</f>
        <v>970294.81</v>
      </c>
      <c r="E63" s="51" t="str">
        <f>IF('Town Data'!G59&gt;9,'Town Data'!F59,"*")</f>
        <v>*</v>
      </c>
      <c r="F63" s="50">
        <f>IF('Town Data'!I59&gt;9,'Town Data'!H59,"*")</f>
        <v>11854754.550000001</v>
      </c>
      <c r="G63" s="50">
        <f>IF('Town Data'!K59&gt;9,'Town Data'!J59,"*")</f>
        <v>1007741.74</v>
      </c>
      <c r="H63" s="51" t="str">
        <f>IF('Town Data'!M59&gt;9,'Town Data'!L59,"*")</f>
        <v>*</v>
      </c>
      <c r="I63" s="22">
        <f t="shared" si="0"/>
        <v>-5.7961873196269692E-2</v>
      </c>
      <c r="J63" s="22">
        <f t="shared" si="1"/>
        <v>-3.7159252726794802E-2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3163293.16</v>
      </c>
      <c r="D64" s="46">
        <f>IF('Town Data'!E60&gt;9,'Town Data'!D60,"*")</f>
        <v>235450.62</v>
      </c>
      <c r="E64" s="47" t="str">
        <f>IF('Town Data'!G60&gt;9,'Town Data'!F60,"*")</f>
        <v>*</v>
      </c>
      <c r="F64" s="48">
        <f>IF('Town Data'!I60&gt;9,'Town Data'!H60,"*")</f>
        <v>2893614.71</v>
      </c>
      <c r="G64" s="46">
        <f>IF('Town Data'!K60&gt;9,'Town Data'!J60,"*")</f>
        <v>270355.82</v>
      </c>
      <c r="H64" s="47" t="str">
        <f>IF('Town Data'!M60&gt;9,'Town Data'!L60,"*")</f>
        <v>*</v>
      </c>
      <c r="I64" s="9">
        <f t="shared" si="0"/>
        <v>9.3197774074075049E-2</v>
      </c>
      <c r="J64" s="9">
        <f t="shared" si="1"/>
        <v>-0.12910837281032089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19033086.120000001</v>
      </c>
      <c r="D65" s="50">
        <f>IF('Town Data'!E61&gt;9,'Town Data'!D61,"*")</f>
        <v>4003365.35</v>
      </c>
      <c r="E65" s="51">
        <f>IF('Town Data'!G61&gt;9,'Town Data'!F61,"*")</f>
        <v>100097.83333333326</v>
      </c>
      <c r="F65" s="50">
        <f>IF('Town Data'!I61&gt;9,'Town Data'!H61,"*")</f>
        <v>18188667.510000002</v>
      </c>
      <c r="G65" s="50">
        <f>IF('Town Data'!K61&gt;9,'Town Data'!J61,"*")</f>
        <v>4154980.14</v>
      </c>
      <c r="H65" s="51">
        <f>IF('Town Data'!M61&gt;9,'Town Data'!L61,"*")</f>
        <v>120184.5</v>
      </c>
      <c r="I65" s="22">
        <f t="shared" si="0"/>
        <v>4.6425534445321187E-2</v>
      </c>
      <c r="J65" s="22">
        <f t="shared" si="1"/>
        <v>-3.6489895232086483E-2</v>
      </c>
      <c r="K65" s="22">
        <f t="shared" si="2"/>
        <v>-0.16713192355642154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5320673.12</v>
      </c>
      <c r="D66" s="46">
        <f>IF('Town Data'!E62&gt;9,'Town Data'!D62,"*")</f>
        <v>1319938.1299999999</v>
      </c>
      <c r="E66" s="47" t="str">
        <f>IF('Town Data'!G62&gt;9,'Town Data'!F62,"*")</f>
        <v>*</v>
      </c>
      <c r="F66" s="48">
        <f>IF('Town Data'!I62&gt;9,'Town Data'!H62,"*")</f>
        <v>4743590.83</v>
      </c>
      <c r="G66" s="46">
        <f>IF('Town Data'!K62&gt;9,'Town Data'!J62,"*")</f>
        <v>1276248.28</v>
      </c>
      <c r="H66" s="47" t="str">
        <f>IF('Town Data'!M62&gt;9,'Town Data'!L62,"*")</f>
        <v>*</v>
      </c>
      <c r="I66" s="9">
        <f t="shared" si="0"/>
        <v>0.12165515759714039</v>
      </c>
      <c r="J66" s="9">
        <f t="shared" si="1"/>
        <v>3.4233033403186924E-2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9351676.7699999996</v>
      </c>
      <c r="D67" s="50">
        <f>IF('Town Data'!E63&gt;9,'Town Data'!D63,"*")</f>
        <v>841367.49</v>
      </c>
      <c r="E67" s="51" t="str">
        <f>IF('Town Data'!G63&gt;9,'Town Data'!F63,"*")</f>
        <v>*</v>
      </c>
      <c r="F67" s="50">
        <f>IF('Town Data'!I63&gt;9,'Town Data'!H63,"*")</f>
        <v>6009476.6900000004</v>
      </c>
      <c r="G67" s="50">
        <f>IF('Town Data'!K63&gt;9,'Town Data'!J63,"*")</f>
        <v>825223.36</v>
      </c>
      <c r="H67" s="51" t="str">
        <f>IF('Town Data'!M63&gt;9,'Town Data'!L63,"*")</f>
        <v>*</v>
      </c>
      <c r="I67" s="22">
        <f t="shared" si="0"/>
        <v>0.55615492869146965</v>
      </c>
      <c r="J67" s="22">
        <f t="shared" si="1"/>
        <v>1.9563345855841994E-2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>
        <f>IF('Town Data'!C64&gt;9,'Town Data'!B64,"*")</f>
        <v>670357.48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3879290.35</v>
      </c>
      <c r="D69" s="50">
        <f>IF('Town Data'!E65&gt;9,'Town Data'!D65,"*")</f>
        <v>839660.64</v>
      </c>
      <c r="E69" s="51" t="str">
        <f>IF('Town Data'!G65&gt;9,'Town Data'!F65,"*")</f>
        <v>*</v>
      </c>
      <c r="F69" s="50">
        <f>IF('Town Data'!I65&gt;9,'Town Data'!H65,"*")</f>
        <v>2292225.65</v>
      </c>
      <c r="G69" s="50">
        <f>IF('Town Data'!K65&gt;9,'Town Data'!J65,"*")</f>
        <v>710590.83</v>
      </c>
      <c r="H69" s="51" t="str">
        <f>IF('Town Data'!M65&gt;9,'Town Data'!L65,"*")</f>
        <v>*</v>
      </c>
      <c r="I69" s="22">
        <f t="shared" si="0"/>
        <v>0.69236844112620421</v>
      </c>
      <c r="J69" s="22">
        <f t="shared" si="1"/>
        <v>0.18163731440215752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PLAINFIELD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430941.1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2337099.31</v>
      </c>
      <c r="D71" s="50">
        <f>IF('Town Data'!E67&gt;9,'Town Data'!D67,"*")</f>
        <v>875113.47</v>
      </c>
      <c r="E71" s="51" t="str">
        <f>IF('Town Data'!G67&gt;9,'Town Data'!F67,"*")</f>
        <v>*</v>
      </c>
      <c r="F71" s="50">
        <f>IF('Town Data'!I67&gt;9,'Town Data'!H67,"*")</f>
        <v>2512943.4</v>
      </c>
      <c r="G71" s="50">
        <f>IF('Town Data'!K67&gt;9,'Town Data'!J67,"*")</f>
        <v>749534.02</v>
      </c>
      <c r="H71" s="51" t="str">
        <f>IF('Town Data'!M67&gt;9,'Town Data'!L67,"*")</f>
        <v>*</v>
      </c>
      <c r="I71" s="22">
        <f t="shared" si="3"/>
        <v>-6.9975348430052126E-2</v>
      </c>
      <c r="J71" s="22">
        <f t="shared" si="4"/>
        <v>0.1675433624747279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782558.86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794096.65</v>
      </c>
      <c r="D73" s="50">
        <f>IF('Town Data'!E69&gt;9,'Town Data'!D69,"*")</f>
        <v>196312.34</v>
      </c>
      <c r="E73" s="51" t="str">
        <f>IF('Town Data'!G69&gt;9,'Town Data'!F69,"*")</f>
        <v>*</v>
      </c>
      <c r="F73" s="50">
        <f>IF('Town Data'!I69&gt;9,'Town Data'!H69,"*")</f>
        <v>1063860.71</v>
      </c>
      <c r="G73" s="50">
        <f>IF('Town Data'!K69&gt;9,'Town Data'!J69,"*")</f>
        <v>259108.62</v>
      </c>
      <c r="H73" s="51" t="str">
        <f>IF('Town Data'!M69&gt;9,'Town Data'!L69,"*")</f>
        <v>*</v>
      </c>
      <c r="I73" s="22">
        <f t="shared" si="3"/>
        <v>-0.25357084575479805</v>
      </c>
      <c r="J73" s="22">
        <f t="shared" si="4"/>
        <v>-0.24235504013722123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7231747.8300000001</v>
      </c>
      <c r="D74" s="46">
        <f>IF('Town Data'!E70&gt;9,'Town Data'!D70,"*")</f>
        <v>1672135.98</v>
      </c>
      <c r="E74" s="47">
        <f>IF('Town Data'!G70&gt;9,'Town Data'!F70,"*")</f>
        <v>10625.000000000004</v>
      </c>
      <c r="F74" s="48">
        <f>IF('Town Data'!I70&gt;9,'Town Data'!H70,"*")</f>
        <v>7585758.2300000004</v>
      </c>
      <c r="G74" s="46">
        <f>IF('Town Data'!K70&gt;9,'Town Data'!J70,"*")</f>
        <v>1958441.04</v>
      </c>
      <c r="H74" s="47">
        <f>IF('Town Data'!M70&gt;9,'Town Data'!L70,"*")</f>
        <v>33104.500000000065</v>
      </c>
      <c r="I74" s="9">
        <f t="shared" si="3"/>
        <v>-4.6667767316913335E-2</v>
      </c>
      <c r="J74" s="9">
        <f t="shared" si="4"/>
        <v>-0.14619028816920629</v>
      </c>
      <c r="K74" s="9">
        <f t="shared" si="5"/>
        <v>-0.67904665528855646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5053816.2</v>
      </c>
      <c r="D75" s="50">
        <f>IF('Town Data'!E71&gt;9,'Town Data'!D71,"*")</f>
        <v>277506.83</v>
      </c>
      <c r="E75" s="51" t="str">
        <f>IF('Town Data'!G71&gt;9,'Town Data'!F71,"*")</f>
        <v>*</v>
      </c>
      <c r="F75" s="50">
        <f>IF('Town Data'!I71&gt;9,'Town Data'!H71,"*")</f>
        <v>5460704.1299999999</v>
      </c>
      <c r="G75" s="50">
        <f>IF('Town Data'!K71&gt;9,'Town Data'!J71,"*")</f>
        <v>260955.25</v>
      </c>
      <c r="H75" s="51" t="str">
        <f>IF('Town Data'!M71&gt;9,'Town Data'!L71,"*")</f>
        <v>*</v>
      </c>
      <c r="I75" s="22">
        <f t="shared" si="3"/>
        <v>-7.4511989720270691E-2</v>
      </c>
      <c r="J75" s="22">
        <f t="shared" si="4"/>
        <v>6.3426890242675768E-2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10927845.65</v>
      </c>
      <c r="D76" s="46">
        <f>IF('Town Data'!E72&gt;9,'Town Data'!D72,"*")</f>
        <v>3376815.71</v>
      </c>
      <c r="E76" s="47" t="str">
        <f>IF('Town Data'!G72&gt;9,'Town Data'!F72,"*")</f>
        <v>*</v>
      </c>
      <c r="F76" s="48">
        <f>IF('Town Data'!I72&gt;9,'Town Data'!H72,"*")</f>
        <v>8878381.4800000004</v>
      </c>
      <c r="G76" s="46">
        <f>IF('Town Data'!K72&gt;9,'Town Data'!J72,"*")</f>
        <v>2942511.02</v>
      </c>
      <c r="H76" s="47" t="str">
        <f>IF('Town Data'!M72&gt;9,'Town Data'!L72,"*")</f>
        <v>*</v>
      </c>
      <c r="I76" s="9">
        <f t="shared" si="3"/>
        <v>0.23083758842946223</v>
      </c>
      <c r="J76" s="9">
        <f t="shared" si="4"/>
        <v>0.14759662310457547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565387.84</v>
      </c>
      <c r="D77" s="50">
        <f>IF('Town Data'!E73&gt;9,'Town Data'!D73,"*")</f>
        <v>269654.93</v>
      </c>
      <c r="E77" s="51" t="str">
        <f>IF('Town Data'!G73&gt;9,'Town Data'!F73,"*")</f>
        <v>*</v>
      </c>
      <c r="F77" s="50">
        <f>IF('Town Data'!I73&gt;9,'Town Data'!H73,"*")</f>
        <v>1610870.83</v>
      </c>
      <c r="G77" s="50">
        <f>IF('Town Data'!K73&gt;9,'Town Data'!J73,"*")</f>
        <v>270932.40000000002</v>
      </c>
      <c r="H77" s="51" t="str">
        <f>IF('Town Data'!M73&gt;9,'Town Data'!L73,"*")</f>
        <v>*</v>
      </c>
      <c r="I77" s="22">
        <f t="shared" si="3"/>
        <v>-0.64901727098751927</v>
      </c>
      <c r="J77" s="22">
        <f t="shared" si="4"/>
        <v>-4.7150876011877139E-3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5904869.5</v>
      </c>
      <c r="D78" s="46">
        <f>IF('Town Data'!E74&gt;9,'Town Data'!D74,"*")</f>
        <v>1044540.63</v>
      </c>
      <c r="E78" s="47">
        <f>IF('Town Data'!G74&gt;9,'Town Data'!F74,"*")</f>
        <v>52295.33333333327</v>
      </c>
      <c r="F78" s="48">
        <f>IF('Town Data'!I74&gt;9,'Town Data'!H74,"*")</f>
        <v>5485688.8499999996</v>
      </c>
      <c r="G78" s="46">
        <f>IF('Town Data'!K74&gt;9,'Town Data'!J74,"*")</f>
        <v>1219909.97</v>
      </c>
      <c r="H78" s="47">
        <f>IF('Town Data'!M74&gt;9,'Town Data'!L74,"*")</f>
        <v>11701.000000000002</v>
      </c>
      <c r="I78" s="9">
        <f t="shared" si="3"/>
        <v>7.6413493630795415E-2</v>
      </c>
      <c r="J78" s="9">
        <f t="shared" si="4"/>
        <v>-0.14375596913926358</v>
      </c>
      <c r="K78" s="9">
        <f t="shared" si="5"/>
        <v>3.4693046178389251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6082717.7800000003</v>
      </c>
      <c r="D79" s="50">
        <f>IF('Town Data'!E75&gt;9,'Town Data'!D75,"*")</f>
        <v>1365728.3</v>
      </c>
      <c r="E79" s="51" t="str">
        <f>IF('Town Data'!G75&gt;9,'Town Data'!F75,"*")</f>
        <v>*</v>
      </c>
      <c r="F79" s="50">
        <f>IF('Town Data'!I75&gt;9,'Town Data'!H75,"*")</f>
        <v>5413089.21</v>
      </c>
      <c r="G79" s="50">
        <f>IF('Town Data'!K75&gt;9,'Town Data'!J75,"*")</f>
        <v>1239108.8600000001</v>
      </c>
      <c r="H79" s="51" t="str">
        <f>IF('Town Data'!M75&gt;9,'Town Data'!L75,"*")</f>
        <v>*</v>
      </c>
      <c r="I79" s="22">
        <f t="shared" si="3"/>
        <v>0.12370543769405203</v>
      </c>
      <c r="J79" s="22">
        <f t="shared" si="4"/>
        <v>0.10218588865549709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41327620.149999999</v>
      </c>
      <c r="D80" s="46">
        <f>IF('Town Data'!E76&gt;9,'Town Data'!D76,"*")</f>
        <v>15260343.25</v>
      </c>
      <c r="E80" s="47">
        <f>IF('Town Data'!G76&gt;9,'Town Data'!F76,"*")</f>
        <v>577850.33333333337</v>
      </c>
      <c r="F80" s="48">
        <f>IF('Town Data'!I76&gt;9,'Town Data'!H76,"*")</f>
        <v>42774042.219999999</v>
      </c>
      <c r="G80" s="46">
        <f>IF('Town Data'!K76&gt;9,'Town Data'!J76,"*")</f>
        <v>15197657.09</v>
      </c>
      <c r="H80" s="47">
        <f>IF('Town Data'!M76&gt;9,'Town Data'!L76,"*")</f>
        <v>509665.83333333337</v>
      </c>
      <c r="I80" s="9">
        <f t="shared" si="3"/>
        <v>-3.3815416896084048E-2</v>
      </c>
      <c r="J80" s="9">
        <f t="shared" si="4"/>
        <v>4.1247252539503209E-3</v>
      </c>
      <c r="K80" s="9">
        <f t="shared" si="5"/>
        <v>0.13378275634852246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18553726.100000001</v>
      </c>
      <c r="D81" s="50">
        <f>IF('Town Data'!E77&gt;9,'Town Data'!D77,"*")</f>
        <v>10166060.51</v>
      </c>
      <c r="E81" s="51">
        <f>IF('Town Data'!G77&gt;9,'Town Data'!F77,"*")</f>
        <v>1057710.3333333335</v>
      </c>
      <c r="F81" s="50">
        <f>IF('Town Data'!I77&gt;9,'Town Data'!H77,"*")</f>
        <v>18679557.210000001</v>
      </c>
      <c r="G81" s="50">
        <f>IF('Town Data'!K77&gt;9,'Town Data'!J77,"*")</f>
        <v>9880550.3300000001</v>
      </c>
      <c r="H81" s="51">
        <f>IF('Town Data'!M77&gt;9,'Town Data'!L77,"*")</f>
        <v>888776.33333333256</v>
      </c>
      <c r="I81" s="22">
        <f t="shared" si="3"/>
        <v>-6.7363004692978694E-3</v>
      </c>
      <c r="J81" s="22">
        <f t="shared" si="4"/>
        <v>2.889618193969563E-2</v>
      </c>
      <c r="K81" s="22">
        <f t="shared" si="5"/>
        <v>0.1900748182238588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10255250.99</v>
      </c>
      <c r="D82" s="46">
        <f>IF('Town Data'!E78&gt;9,'Town Data'!D78,"*")</f>
        <v>906392.79</v>
      </c>
      <c r="E82" s="47" t="str">
        <f>IF('Town Data'!G78&gt;9,'Town Data'!F78,"*")</f>
        <v>*</v>
      </c>
      <c r="F82" s="48">
        <f>IF('Town Data'!I78&gt;9,'Town Data'!H78,"*")</f>
        <v>8445354.9900000002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0.21430668126361377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23753000.48</v>
      </c>
      <c r="D83" s="50">
        <f>IF('Town Data'!E79&gt;9,'Town Data'!D79,"*")</f>
        <v>5009689.5199999996</v>
      </c>
      <c r="E83" s="51">
        <f>IF('Town Data'!G79&gt;9,'Town Data'!F79,"*")</f>
        <v>80721.333333333372</v>
      </c>
      <c r="F83" s="50">
        <f>IF('Town Data'!I79&gt;9,'Town Data'!H79,"*")</f>
        <v>22316860.469999999</v>
      </c>
      <c r="G83" s="50">
        <f>IF('Town Data'!K79&gt;9,'Town Data'!J79,"*")</f>
        <v>4812211.76</v>
      </c>
      <c r="H83" s="51">
        <f>IF('Town Data'!M79&gt;9,'Town Data'!L79,"*")</f>
        <v>293586.16666666704</v>
      </c>
      <c r="I83" s="22">
        <f t="shared" si="3"/>
        <v>6.4352242195113818E-2</v>
      </c>
      <c r="J83" s="22">
        <f t="shared" si="4"/>
        <v>4.1036797599281E-2</v>
      </c>
      <c r="K83" s="22">
        <f t="shared" si="5"/>
        <v>-0.72505062397921816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123491820.77</v>
      </c>
      <c r="D84" s="48">
        <f>IF('Town Data'!E80&gt;9,'Town Data'!D80,"*")</f>
        <v>28698934.07</v>
      </c>
      <c r="E84" s="55">
        <f>IF('Town Data'!G80&gt;9,'Town Data'!F80,"*")</f>
        <v>1385508.8333333333</v>
      </c>
      <c r="F84" s="48">
        <f>IF('Town Data'!I80&gt;9,'Town Data'!H80,"*")</f>
        <v>140566052.49000001</v>
      </c>
      <c r="G84" s="46">
        <f>IF('Town Data'!K80&gt;9,'Town Data'!J80,"*")</f>
        <v>28324889.289999999</v>
      </c>
      <c r="H84" s="47">
        <f>IF('Town Data'!M80&gt;9,'Town Data'!L80,"*")</f>
        <v>2015145.1666666672</v>
      </c>
      <c r="I84" s="9">
        <f t="shared" si="3"/>
        <v>-0.12146767599676807</v>
      </c>
      <c r="J84" s="9">
        <f t="shared" si="4"/>
        <v>1.3205516045284469E-2</v>
      </c>
      <c r="K84" s="9">
        <f t="shared" si="5"/>
        <v>-0.31245209712352423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1796892.34</v>
      </c>
      <c r="D85" s="50">
        <f>IF('Town Data'!E81&gt;9,'Town Data'!D81,"*")</f>
        <v>542440.14</v>
      </c>
      <c r="E85" s="51" t="str">
        <f>IF('Town Data'!G81&gt;9,'Town Data'!F81,"*")</f>
        <v>*</v>
      </c>
      <c r="F85" s="50">
        <f>IF('Town Data'!I81&gt;9,'Town Data'!H81,"*")</f>
        <v>1732861.18</v>
      </c>
      <c r="G85" s="50">
        <f>IF('Town Data'!K81&gt;9,'Town Data'!J81,"*")</f>
        <v>540252.30000000005</v>
      </c>
      <c r="H85" s="51" t="str">
        <f>IF('Town Data'!M81&gt;9,'Town Data'!L81,"*")</f>
        <v>*</v>
      </c>
      <c r="I85" s="22">
        <f t="shared" si="3"/>
        <v>3.6951119188901302E-2</v>
      </c>
      <c r="J85" s="22">
        <f t="shared" si="4"/>
        <v>4.0496634627931564E-3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10425420.41</v>
      </c>
      <c r="D86" s="46">
        <f>IF('Town Data'!E82&gt;9,'Town Data'!D82,"*")</f>
        <v>4790614.5999999996</v>
      </c>
      <c r="E86" s="47">
        <f>IF('Town Data'!G82&gt;9,'Town Data'!F82,"*")</f>
        <v>55033.166666666701</v>
      </c>
      <c r="F86" s="48">
        <f>IF('Town Data'!I82&gt;9,'Town Data'!H82,"*")</f>
        <v>11960274.6</v>
      </c>
      <c r="G86" s="46">
        <f>IF('Town Data'!K82&gt;9,'Town Data'!J82,"*")</f>
        <v>4653409.4400000004</v>
      </c>
      <c r="H86" s="47">
        <f>IF('Town Data'!M82&gt;9,'Town Data'!L82,"*")</f>
        <v>193582.33333333323</v>
      </c>
      <c r="I86" s="9">
        <f t="shared" si="3"/>
        <v>-0.12832934370921548</v>
      </c>
      <c r="J86" s="9">
        <f t="shared" si="4"/>
        <v>2.948486733632431E-2</v>
      </c>
      <c r="K86" s="9">
        <f t="shared" si="5"/>
        <v>-0.71571183320791976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66604166.259999998</v>
      </c>
      <c r="D87" s="50">
        <f>IF('Town Data'!E83&gt;9,'Town Data'!D83,"*")</f>
        <v>5565917.0700000003</v>
      </c>
      <c r="E87" s="51">
        <f>IF('Town Data'!G83&gt;9,'Town Data'!F83,"*")</f>
        <v>340158</v>
      </c>
      <c r="F87" s="50">
        <f>IF('Town Data'!I83&gt;9,'Town Data'!H83,"*")</f>
        <v>56787403.670000002</v>
      </c>
      <c r="G87" s="50">
        <f>IF('Town Data'!K83&gt;9,'Town Data'!J83,"*")</f>
        <v>5688800.0599999996</v>
      </c>
      <c r="H87" s="51">
        <f>IF('Town Data'!M83&gt;9,'Town Data'!L83,"*")</f>
        <v>214796.16666666692</v>
      </c>
      <c r="I87" s="22">
        <f t="shared" si="3"/>
        <v>0.17286866374533788</v>
      </c>
      <c r="J87" s="22">
        <f t="shared" si="4"/>
        <v>-2.1600862871598146E-2</v>
      </c>
      <c r="K87" s="22">
        <f t="shared" si="5"/>
        <v>0.58363161353748372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20068227.07</v>
      </c>
      <c r="D88" s="46">
        <f>IF('Town Data'!E84&gt;9,'Town Data'!D84,"*")</f>
        <v>6102278.4400000004</v>
      </c>
      <c r="E88" s="47">
        <f>IF('Town Data'!G84&gt;9,'Town Data'!F84,"*")</f>
        <v>190123.66666666666</v>
      </c>
      <c r="F88" s="48">
        <f>IF('Town Data'!I84&gt;9,'Town Data'!H84,"*")</f>
        <v>19613870.5</v>
      </c>
      <c r="G88" s="46">
        <f>IF('Town Data'!K84&gt;9,'Town Data'!J84,"*")</f>
        <v>6092805.3399999999</v>
      </c>
      <c r="H88" s="47">
        <f>IF('Town Data'!M84&gt;9,'Town Data'!L84,"*")</f>
        <v>59585.5</v>
      </c>
      <c r="I88" s="9">
        <f t="shared" si="3"/>
        <v>2.3165064233497429E-2</v>
      </c>
      <c r="J88" s="9">
        <f t="shared" si="4"/>
        <v>1.5548010270094333E-3</v>
      </c>
      <c r="K88" s="9">
        <f t="shared" si="5"/>
        <v>2.1907706852617945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19636600.98</v>
      </c>
      <c r="D89" s="50">
        <f>IF('Town Data'!E85&gt;9,'Town Data'!D85,"*")</f>
        <v>6702649.29</v>
      </c>
      <c r="E89" s="51">
        <f>IF('Town Data'!G85&gt;9,'Town Data'!F85,"*")</f>
        <v>160361.66666666672</v>
      </c>
      <c r="F89" s="50">
        <f>IF('Town Data'!I85&gt;9,'Town Data'!H85,"*")</f>
        <v>20469453.489999998</v>
      </c>
      <c r="G89" s="50">
        <f>IF('Town Data'!K85&gt;9,'Town Data'!J85,"*")</f>
        <v>7329475.1799999997</v>
      </c>
      <c r="H89" s="51">
        <f>IF('Town Data'!M85&gt;9,'Town Data'!L85,"*")</f>
        <v>162590.83333333334</v>
      </c>
      <c r="I89" s="22">
        <f t="shared" si="3"/>
        <v>-4.0687579197308504E-2</v>
      </c>
      <c r="J89" s="22">
        <f t="shared" si="4"/>
        <v>-8.55212514683759E-2</v>
      </c>
      <c r="K89" s="22">
        <f t="shared" si="5"/>
        <v>-1.3710285020167974E-2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9837768.4800000004</v>
      </c>
      <c r="D90" s="46">
        <f>IF('Town Data'!E86&gt;9,'Town Data'!D86,"*")</f>
        <v>4417075.51</v>
      </c>
      <c r="E90" s="47">
        <f>IF('Town Data'!G86&gt;9,'Town Data'!F86,"*")</f>
        <v>198151.50000000003</v>
      </c>
      <c r="F90" s="48">
        <f>IF('Town Data'!I86&gt;9,'Town Data'!H86,"*")</f>
        <v>9756238.6099999994</v>
      </c>
      <c r="G90" s="46">
        <f>IF('Town Data'!K86&gt;9,'Town Data'!J86,"*")</f>
        <v>4857877.1500000004</v>
      </c>
      <c r="H90" s="47">
        <f>IF('Town Data'!M86&gt;9,'Town Data'!L86,"*")</f>
        <v>256305.16666666672</v>
      </c>
      <c r="I90" s="9">
        <f t="shared" si="3"/>
        <v>8.3566908579331117E-3</v>
      </c>
      <c r="J90" s="9">
        <f t="shared" si="4"/>
        <v>-9.0739561003513755E-2</v>
      </c>
      <c r="K90" s="9">
        <f t="shared" si="5"/>
        <v>-0.22689229180579665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15851539.99</v>
      </c>
      <c r="D91" s="50">
        <f>IF('Town Data'!E87&gt;9,'Town Data'!D87,"*")</f>
        <v>2683501.9300000002</v>
      </c>
      <c r="E91" s="51">
        <f>IF('Town Data'!G87&gt;9,'Town Data'!F87,"*")</f>
        <v>22716.166666666668</v>
      </c>
      <c r="F91" s="50">
        <f>IF('Town Data'!I87&gt;9,'Town Data'!H87,"*")</f>
        <v>15290659.359999999</v>
      </c>
      <c r="G91" s="50">
        <f>IF('Town Data'!K87&gt;9,'Town Data'!J87,"*")</f>
        <v>2864190.71</v>
      </c>
      <c r="H91" s="51">
        <f>IF('Town Data'!M87&gt;9,'Town Data'!L87,"*")</f>
        <v>32325.333333333325</v>
      </c>
      <c r="I91" s="22">
        <f t="shared" si="3"/>
        <v>3.6681258590277092E-2</v>
      </c>
      <c r="J91" s="22">
        <f t="shared" si="4"/>
        <v>-6.3085457043466145E-2</v>
      </c>
      <c r="K91" s="22">
        <f t="shared" si="5"/>
        <v>-0.29726427157234758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1961711.42</v>
      </c>
      <c r="D92" s="46">
        <f>IF('Town Data'!E88&gt;9,'Town Data'!D88,"*")</f>
        <v>859769.98</v>
      </c>
      <c r="E92" s="47" t="str">
        <f>IF('Town Data'!G88&gt;9,'Town Data'!F88,"*")</f>
        <v>*</v>
      </c>
      <c r="F92" s="48">
        <f>IF('Town Data'!I88&gt;9,'Town Data'!H88,"*")</f>
        <v>1841177.29</v>
      </c>
      <c r="G92" s="46">
        <f>IF('Town Data'!K88&gt;9,'Town Data'!J88,"*")</f>
        <v>910647.76</v>
      </c>
      <c r="H92" s="47" t="str">
        <f>IF('Town Data'!M88&gt;9,'Town Data'!L88,"*")</f>
        <v>*</v>
      </c>
      <c r="I92" s="9">
        <f t="shared" si="3"/>
        <v>6.5465792270335832E-2</v>
      </c>
      <c r="J92" s="9">
        <f t="shared" si="4"/>
        <v>-5.5869878821203083E-2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1608653.86</v>
      </c>
      <c r="D93" s="50">
        <f>IF('Town Data'!E89&gt;9,'Town Data'!D89,"*")</f>
        <v>261026.04</v>
      </c>
      <c r="E93" s="51" t="str">
        <f>IF('Town Data'!G89&gt;9,'Town Data'!F89,"*")</f>
        <v>*</v>
      </c>
      <c r="F93" s="50">
        <f>IF('Town Data'!I89&gt;9,'Town Data'!H89,"*")</f>
        <v>1614128.42</v>
      </c>
      <c r="G93" s="50">
        <f>IF('Town Data'!K89&gt;9,'Town Data'!J89,"*")</f>
        <v>242300.62</v>
      </c>
      <c r="H93" s="51" t="str">
        <f>IF('Town Data'!M89&gt;9,'Town Data'!L89,"*")</f>
        <v>*</v>
      </c>
      <c r="I93" s="22">
        <f t="shared" si="3"/>
        <v>-3.3916508328375901E-3</v>
      </c>
      <c r="J93" s="22">
        <f t="shared" si="4"/>
        <v>7.7281766757344716E-2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2433328.9500000002</v>
      </c>
      <c r="D94" s="46">
        <f>IF('Town Data'!E90&gt;9,'Town Data'!D90,"*")</f>
        <v>284901.21999999997</v>
      </c>
      <c r="E94" s="47" t="str">
        <f>IF('Town Data'!G90&gt;9,'Town Data'!F90,"*")</f>
        <v>*</v>
      </c>
      <c r="F94" s="48">
        <f>IF('Town Data'!I90&gt;9,'Town Data'!H90,"*")</f>
        <v>1244374.0900000001</v>
      </c>
      <c r="G94" s="46">
        <f>IF('Town Data'!K90&gt;9,'Town Data'!J90,"*")</f>
        <v>263354.5</v>
      </c>
      <c r="H94" s="47" t="str">
        <f>IF('Town Data'!M90&gt;9,'Town Data'!L90,"*")</f>
        <v>*</v>
      </c>
      <c r="I94" s="9">
        <f t="shared" si="3"/>
        <v>0.95546417235350822</v>
      </c>
      <c r="J94" s="9">
        <f t="shared" si="4"/>
        <v>8.1816410959372143E-2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17928477.5</v>
      </c>
      <c r="D95" s="50">
        <f>IF('Town Data'!E91&gt;9,'Town Data'!D91,"*")</f>
        <v>1827397.63</v>
      </c>
      <c r="E95" s="51">
        <f>IF('Town Data'!G91&gt;9,'Town Data'!F91,"*")</f>
        <v>674989.83333333372</v>
      </c>
      <c r="F95" s="50">
        <f>IF('Town Data'!I91&gt;9,'Town Data'!H91,"*")</f>
        <v>17666791.32</v>
      </c>
      <c r="G95" s="50">
        <f>IF('Town Data'!K91&gt;9,'Town Data'!J91,"*")</f>
        <v>2103652</v>
      </c>
      <c r="H95" s="51">
        <f>IF('Town Data'!M91&gt;9,'Town Data'!L91,"*")</f>
        <v>255658.66666666672</v>
      </c>
      <c r="I95" s="22">
        <f t="shared" si="3"/>
        <v>1.4812320769519324E-2</v>
      </c>
      <c r="J95" s="22">
        <f t="shared" si="4"/>
        <v>-0.13132132596075782</v>
      </c>
      <c r="K95" s="22">
        <f t="shared" si="5"/>
        <v>1.6401993021945938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1807064.68</v>
      </c>
      <c r="D96" s="46">
        <f>IF('Town Data'!E92&gt;9,'Town Data'!D92,"*")</f>
        <v>459114.06</v>
      </c>
      <c r="E96" s="47" t="str">
        <f>IF('Town Data'!G92&gt;9,'Town Data'!F92,"*")</f>
        <v>*</v>
      </c>
      <c r="F96" s="48">
        <f>IF('Town Data'!I92&gt;9,'Town Data'!H92,"*")</f>
        <v>1150465.21</v>
      </c>
      <c r="G96" s="46">
        <f>IF('Town Data'!K92&gt;9,'Town Data'!J92,"*")</f>
        <v>243541.32</v>
      </c>
      <c r="H96" s="47" t="str">
        <f>IF('Town Data'!M92&gt;9,'Town Data'!L92,"*")</f>
        <v>*</v>
      </c>
      <c r="I96" s="9">
        <f t="shared" si="3"/>
        <v>0.57072518516227011</v>
      </c>
      <c r="J96" s="9">
        <f t="shared" si="4"/>
        <v>0.88515878948180127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7614509.7599999998</v>
      </c>
      <c r="D97" s="50">
        <f>IF('Town Data'!E93&gt;9,'Town Data'!D93,"*")</f>
        <v>3306343.34</v>
      </c>
      <c r="E97" s="51" t="str">
        <f>IF('Town Data'!G93&gt;9,'Town Data'!F93,"*")</f>
        <v>*</v>
      </c>
      <c r="F97" s="50">
        <f>IF('Town Data'!I93&gt;9,'Town Data'!H93,"*")</f>
        <v>8219313.0899999999</v>
      </c>
      <c r="G97" s="50">
        <f>IF('Town Data'!K93&gt;9,'Town Data'!J93,"*")</f>
        <v>3583068</v>
      </c>
      <c r="H97" s="51" t="str">
        <f>IF('Town Data'!M93&gt;9,'Town Data'!L93,"*")</f>
        <v>*</v>
      </c>
      <c r="I97" s="22">
        <f t="shared" si="3"/>
        <v>-7.3583196476093848E-2</v>
      </c>
      <c r="J97" s="22">
        <f t="shared" si="4"/>
        <v>-7.7231205212962784E-2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3429817.02</v>
      </c>
      <c r="D98" s="46">
        <f>IF('Town Data'!E94&gt;9,'Town Data'!D94,"*")</f>
        <v>1340985.29</v>
      </c>
      <c r="E98" s="47" t="str">
        <f>IF('Town Data'!G94&gt;9,'Town Data'!F94,"*")</f>
        <v>*</v>
      </c>
      <c r="F98" s="48">
        <f>IF('Town Data'!I94&gt;9,'Town Data'!H94,"*")</f>
        <v>1727065.05</v>
      </c>
      <c r="G98" s="46">
        <f>IF('Town Data'!K94&gt;9,'Town Data'!J94,"*")</f>
        <v>1319078.6599999999</v>
      </c>
      <c r="H98" s="47" t="str">
        <f>IF('Town Data'!M94&gt;9,'Town Data'!L94,"*")</f>
        <v>*</v>
      </c>
      <c r="I98" s="9">
        <f t="shared" si="3"/>
        <v>0.98592231369629069</v>
      </c>
      <c r="J98" s="9">
        <f t="shared" si="4"/>
        <v>1.6607523618038154E-2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7370814.1100000003</v>
      </c>
      <c r="D99" s="50">
        <f>IF('Town Data'!E95&gt;9,'Town Data'!D95,"*")</f>
        <v>3198928.98</v>
      </c>
      <c r="E99" s="51">
        <f>IF('Town Data'!G95&gt;9,'Town Data'!F95,"*")</f>
        <v>436586.33333333296</v>
      </c>
      <c r="F99" s="50">
        <f>IF('Town Data'!I95&gt;9,'Town Data'!H95,"*")</f>
        <v>8589397.4000000004</v>
      </c>
      <c r="G99" s="50">
        <f>IF('Town Data'!K95&gt;9,'Town Data'!J95,"*")</f>
        <v>3609413.36</v>
      </c>
      <c r="H99" s="51">
        <f>IF('Town Data'!M95&gt;9,'Town Data'!L95,"*")</f>
        <v>47525.666666666664</v>
      </c>
      <c r="I99" s="22">
        <f t="shared" si="3"/>
        <v>-0.14187063809621847</v>
      </c>
      <c r="J99" s="22">
        <f t="shared" si="4"/>
        <v>-0.11372606544571551</v>
      </c>
      <c r="K99" s="22">
        <f t="shared" si="5"/>
        <v>8.1863273880078751</v>
      </c>
      <c r="L99" s="15"/>
    </row>
    <row r="100" spans="1:12" x14ac:dyDescent="0.25">
      <c r="A100" s="15"/>
      <c r="B100" s="27" t="str">
        <f>'Town Data'!A96</f>
        <v>WATERFORD</v>
      </c>
      <c r="C100" s="49">
        <f>IF('Town Data'!C96&gt;9,'Town Data'!B96,"*")</f>
        <v>944408.69</v>
      </c>
      <c r="D100" s="50">
        <f>IF('Town Data'!E96&gt;9,'Town Data'!D96,"*")</f>
        <v>181439.46</v>
      </c>
      <c r="E100" s="51" t="str">
        <f>IF('Town Data'!G96&gt;9,'Town Data'!F96,"*")</f>
        <v>*</v>
      </c>
      <c r="F100" s="50">
        <f>IF('Town Data'!I96&gt;9,'Town Data'!H96,"*")</f>
        <v>1258684.97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>
        <f t="shared" si="3"/>
        <v>-0.24968621020397189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1600806.55</v>
      </c>
      <c r="D101" s="50">
        <f>IF('Town Data'!E97&gt;9,'Town Data'!D97,"*")</f>
        <v>344556.07</v>
      </c>
      <c r="E101" s="51" t="str">
        <f>IF('Town Data'!G97&gt;9,'Town Data'!F97,"*")</f>
        <v>*</v>
      </c>
      <c r="F101" s="50">
        <f>IF('Town Data'!I97&gt;9,'Town Data'!H97,"*")</f>
        <v>1561571.32</v>
      </c>
      <c r="G101" s="50">
        <f>IF('Town Data'!K97&gt;9,'Town Data'!J97,"*")</f>
        <v>342629.72</v>
      </c>
      <c r="H101" s="51" t="str">
        <f>IF('Town Data'!M97&gt;9,'Town Data'!L97,"*")</f>
        <v>*</v>
      </c>
      <c r="I101" s="22">
        <f t="shared" si="3"/>
        <v>2.5125480660082807E-2</v>
      </c>
      <c r="J101" s="22">
        <f t="shared" si="4"/>
        <v>5.6222501655724295E-3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4200001.24</v>
      </c>
      <c r="D102" s="50">
        <f>IF('Town Data'!E98&gt;9,'Town Data'!D98,"*")</f>
        <v>939532.45</v>
      </c>
      <c r="E102" s="51" t="str">
        <f>IF('Town Data'!G98&gt;9,'Town Data'!F98,"*")</f>
        <v>*</v>
      </c>
      <c r="F102" s="50">
        <f>IF('Town Data'!I98&gt;9,'Town Data'!H98,"*")</f>
        <v>3682385.16</v>
      </c>
      <c r="G102" s="50">
        <f>IF('Town Data'!K98&gt;9,'Town Data'!J98,"*")</f>
        <v>963359.64</v>
      </c>
      <c r="H102" s="51" t="str">
        <f>IF('Town Data'!M98&gt;9,'Town Data'!L98,"*")</f>
        <v>*</v>
      </c>
      <c r="I102" s="22">
        <f t="shared" si="3"/>
        <v>0.1405654372124398</v>
      </c>
      <c r="J102" s="22">
        <f t="shared" si="4"/>
        <v>-2.4733431846906167E-2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3658838.11</v>
      </c>
      <c r="D103" s="50">
        <f>IF('Town Data'!E99&gt;9,'Town Data'!D99,"*")</f>
        <v>674925.97</v>
      </c>
      <c r="E103" s="51" t="str">
        <f>IF('Town Data'!G99&gt;9,'Town Data'!F99,"*")</f>
        <v>*</v>
      </c>
      <c r="F103" s="50">
        <f>IF('Town Data'!I99&gt;9,'Town Data'!H99,"*")</f>
        <v>2772600.16</v>
      </c>
      <c r="G103" s="50">
        <f>IF('Town Data'!K99&gt;9,'Town Data'!J99,"*")</f>
        <v>692318.5</v>
      </c>
      <c r="H103" s="51" t="str">
        <f>IF('Town Data'!M99&gt;9,'Town Data'!L99,"*")</f>
        <v>*</v>
      </c>
      <c r="I103" s="22">
        <f t="shared" si="3"/>
        <v>0.31964145526125903</v>
      </c>
      <c r="J103" s="22">
        <f t="shared" si="4"/>
        <v>-2.5122151148640443E-2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315883.51</v>
      </c>
      <c r="D104" s="50">
        <f>IF('Town Data'!E100&gt;9,'Town Data'!D100,"*")</f>
        <v>115004.38</v>
      </c>
      <c r="E104" s="51" t="str">
        <f>IF('Town Data'!G100&gt;9,'Town Data'!F100,"*")</f>
        <v>*</v>
      </c>
      <c r="F104" s="50">
        <f>IF('Town Data'!I100&gt;9,'Town Data'!H100,"*")</f>
        <v>424154.41</v>
      </c>
      <c r="G104" s="50">
        <f>IF('Town Data'!K100&gt;9,'Town Data'!J100,"*")</f>
        <v>162881.57</v>
      </c>
      <c r="H104" s="51" t="str">
        <f>IF('Town Data'!M100&gt;9,'Town Data'!L100,"*")</f>
        <v>*</v>
      </c>
      <c r="I104" s="22">
        <f t="shared" si="3"/>
        <v>-0.25526293596711624</v>
      </c>
      <c r="J104" s="22">
        <f t="shared" si="4"/>
        <v>-0.29393865739383529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1499405.02</v>
      </c>
      <c r="D105" s="50">
        <f>IF('Town Data'!E101&gt;9,'Town Data'!D101,"*")</f>
        <v>490419.47</v>
      </c>
      <c r="E105" s="51" t="str">
        <f>IF('Town Data'!G101&gt;9,'Town Data'!F101,"*")</f>
        <v>*</v>
      </c>
      <c r="F105" s="50">
        <f>IF('Town Data'!I101&gt;9,'Town Data'!H101,"*")</f>
        <v>1404756.37</v>
      </c>
      <c r="G105" s="50">
        <f>IF('Town Data'!K101&gt;9,'Town Data'!J101,"*")</f>
        <v>410849.67</v>
      </c>
      <c r="H105" s="51" t="str">
        <f>IF('Town Data'!M101&gt;9,'Town Data'!L101,"*")</f>
        <v>*</v>
      </c>
      <c r="I105" s="22">
        <f t="shared" si="3"/>
        <v>6.7377270551191665E-2</v>
      </c>
      <c r="J105" s="22">
        <f t="shared" si="4"/>
        <v>0.19367132508588844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69204732.319999993</v>
      </c>
      <c r="D106" s="50">
        <f>IF('Town Data'!E102&gt;9,'Town Data'!D102,"*")</f>
        <v>33279939.219999999</v>
      </c>
      <c r="E106" s="51">
        <f>IF('Town Data'!G102&gt;9,'Town Data'!F102,"*")</f>
        <v>1597732.6666666667</v>
      </c>
      <c r="F106" s="50">
        <f>IF('Town Data'!I102&gt;9,'Town Data'!H102,"*")</f>
        <v>79701483.219999999</v>
      </c>
      <c r="G106" s="50">
        <f>IF('Town Data'!K102&gt;9,'Town Data'!J102,"*")</f>
        <v>35771418.130000003</v>
      </c>
      <c r="H106" s="51">
        <f>IF('Town Data'!M102&gt;9,'Town Data'!L102,"*")</f>
        <v>2102561.5000000005</v>
      </c>
      <c r="I106" s="22">
        <f t="shared" si="3"/>
        <v>-0.13170082256845617</v>
      </c>
      <c r="J106" s="22">
        <f t="shared" si="4"/>
        <v>-6.9649989859096581E-2</v>
      </c>
      <c r="K106" s="22">
        <f t="shared" si="5"/>
        <v>-0.2401018154918815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2876852.13</v>
      </c>
      <c r="D107" s="50">
        <f>IF('Town Data'!E103&gt;9,'Town Data'!D103,"*")</f>
        <v>884074.96</v>
      </c>
      <c r="E107" s="51" t="str">
        <f>IF('Town Data'!G103&gt;9,'Town Data'!F103,"*")</f>
        <v>*</v>
      </c>
      <c r="F107" s="50">
        <f>IF('Town Data'!I103&gt;9,'Town Data'!H103,"*")</f>
        <v>3331443.84</v>
      </c>
      <c r="G107" s="50">
        <f>IF('Town Data'!K103&gt;9,'Town Data'!J103,"*")</f>
        <v>981190.56</v>
      </c>
      <c r="H107" s="51" t="str">
        <f>IF('Town Data'!M103&gt;9,'Town Data'!L103,"*")</f>
        <v>*</v>
      </c>
      <c r="I107" s="22">
        <f t="shared" si="3"/>
        <v>-0.1364548621657089</v>
      </c>
      <c r="J107" s="22">
        <f t="shared" si="4"/>
        <v>-9.8977307731130323E-2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2455569.63</v>
      </c>
      <c r="D108" s="50">
        <f>IF('Town Data'!E104&gt;9,'Town Data'!D104,"*")</f>
        <v>1001350.34</v>
      </c>
      <c r="E108" s="51" t="str">
        <f>IF('Town Data'!G104&gt;9,'Town Data'!F104,"*")</f>
        <v>*</v>
      </c>
      <c r="F108" s="50">
        <f>IF('Town Data'!I104&gt;9,'Town Data'!H104,"*")</f>
        <v>2667535.9500000002</v>
      </c>
      <c r="G108" s="50">
        <f>IF('Town Data'!K104&gt;9,'Town Data'!J104,"*")</f>
        <v>982913.1</v>
      </c>
      <c r="H108" s="51" t="str">
        <f>IF('Town Data'!M104&gt;9,'Town Data'!L104,"*")</f>
        <v>*</v>
      </c>
      <c r="I108" s="22">
        <f t="shared" si="3"/>
        <v>-7.946146705164378E-2</v>
      </c>
      <c r="J108" s="22">
        <f t="shared" si="4"/>
        <v>1.8757751829739568E-2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632299.78</v>
      </c>
      <c r="D109" s="50">
        <f>IF('Town Data'!E105&gt;9,'Town Data'!D105,"*")</f>
        <v>425771.07</v>
      </c>
      <c r="E109" s="51" t="str">
        <f>IF('Town Data'!G105&gt;9,'Town Data'!F105,"*")</f>
        <v>*</v>
      </c>
      <c r="F109" s="50">
        <f>IF('Town Data'!I105&gt;9,'Town Data'!H105,"*")</f>
        <v>512720.5</v>
      </c>
      <c r="G109" s="50">
        <f>IF('Town Data'!K105&gt;9,'Town Data'!J105,"*")</f>
        <v>330603.36</v>
      </c>
      <c r="H109" s="51" t="str">
        <f>IF('Town Data'!M105&gt;9,'Town Data'!L105,"*")</f>
        <v>*</v>
      </c>
      <c r="I109" s="22">
        <f t="shared" si="3"/>
        <v>0.23322508072136774</v>
      </c>
      <c r="J109" s="22">
        <f t="shared" si="4"/>
        <v>0.28786068598939835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5872023.4000000004</v>
      </c>
      <c r="D110" s="50">
        <f>IF('Town Data'!E106&gt;9,'Town Data'!D106,"*")</f>
        <v>1508120.79</v>
      </c>
      <c r="E110" s="51" t="str">
        <f>IF('Town Data'!G106&gt;9,'Town Data'!F106,"*")</f>
        <v>*</v>
      </c>
      <c r="F110" s="50">
        <f>IF('Town Data'!I106&gt;9,'Town Data'!H106,"*")</f>
        <v>11016927.279999999</v>
      </c>
      <c r="G110" s="50">
        <f>IF('Town Data'!K106&gt;9,'Town Data'!J106,"*")</f>
        <v>1738898.58</v>
      </c>
      <c r="H110" s="51" t="str">
        <f>IF('Town Data'!M106&gt;9,'Town Data'!L106,"*")</f>
        <v>*</v>
      </c>
      <c r="I110" s="22">
        <f t="shared" si="3"/>
        <v>-0.46699989472926784</v>
      </c>
      <c r="J110" s="22">
        <f t="shared" si="4"/>
        <v>-0.13271492233894402</v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5586665.5800000001</v>
      </c>
      <c r="D111" s="50">
        <f>IF('Town Data'!E107&gt;9,'Town Data'!D107,"*")</f>
        <v>1858570.83</v>
      </c>
      <c r="E111" s="51">
        <f>IF('Town Data'!G107&gt;9,'Town Data'!F107,"*")</f>
        <v>111831</v>
      </c>
      <c r="F111" s="50">
        <f>IF('Town Data'!I107&gt;9,'Town Data'!H107,"*")</f>
        <v>5525170.21</v>
      </c>
      <c r="G111" s="50">
        <f>IF('Town Data'!K107&gt;9,'Town Data'!J107,"*")</f>
        <v>1721401.81</v>
      </c>
      <c r="H111" s="51">
        <f>IF('Town Data'!M107&gt;9,'Town Data'!L107,"*")</f>
        <v>144235.00000000015</v>
      </c>
      <c r="I111" s="22">
        <f t="shared" si="3"/>
        <v>1.1130040824570381E-2</v>
      </c>
      <c r="J111" s="22">
        <f t="shared" si="4"/>
        <v>7.9684486912442606E-2</v>
      </c>
      <c r="K111" s="22">
        <f t="shared" si="5"/>
        <v>-0.22466114327313144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O13" sqref="O13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1993301.56</v>
      </c>
      <c r="C2" s="38">
        <v>16</v>
      </c>
      <c r="D2" s="41">
        <v>409451.25</v>
      </c>
      <c r="E2" s="38">
        <v>16</v>
      </c>
      <c r="F2" s="38">
        <v>0</v>
      </c>
      <c r="G2" s="38">
        <v>0</v>
      </c>
      <c r="H2" s="41">
        <v>1676529.7</v>
      </c>
      <c r="I2" s="38">
        <v>17</v>
      </c>
      <c r="J2" s="41">
        <v>454442.14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12244229.880000001</v>
      </c>
      <c r="C3" s="38">
        <v>18</v>
      </c>
      <c r="D3" s="41">
        <v>471247.54</v>
      </c>
      <c r="E3" s="38">
        <v>16</v>
      </c>
      <c r="F3" s="38">
        <v>0</v>
      </c>
      <c r="G3" s="38">
        <v>0</v>
      </c>
      <c r="H3" s="41">
        <v>10601665.960000001</v>
      </c>
      <c r="I3" s="38">
        <v>17</v>
      </c>
      <c r="J3" s="41">
        <v>475983.92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41240764.579999998</v>
      </c>
      <c r="C4" s="38">
        <v>158</v>
      </c>
      <c r="D4" s="41">
        <v>10539157.890000001</v>
      </c>
      <c r="E4" s="38">
        <v>151</v>
      </c>
      <c r="F4" s="41">
        <v>247460.49999999965</v>
      </c>
      <c r="G4" s="38">
        <v>39</v>
      </c>
      <c r="H4" s="41">
        <v>39006245.030000001</v>
      </c>
      <c r="I4" s="38">
        <v>161</v>
      </c>
      <c r="J4" s="41">
        <v>10928411.470000001</v>
      </c>
      <c r="K4" s="38">
        <v>155</v>
      </c>
      <c r="L4" s="41">
        <v>450099.5</v>
      </c>
      <c r="M4" s="38">
        <v>41</v>
      </c>
      <c r="N4" s="34"/>
      <c r="O4" s="34"/>
      <c r="P4" s="34"/>
      <c r="Q4" s="34"/>
    </row>
    <row r="5" spans="1:17" x14ac:dyDescent="0.25">
      <c r="A5" s="37" t="s">
        <v>55</v>
      </c>
      <c r="B5" s="41">
        <v>9434514.8800000008</v>
      </c>
      <c r="C5" s="38">
        <v>29</v>
      </c>
      <c r="D5" s="41">
        <v>1253032.48</v>
      </c>
      <c r="E5" s="38">
        <v>28</v>
      </c>
      <c r="F5" s="38">
        <v>0</v>
      </c>
      <c r="G5" s="38">
        <v>0</v>
      </c>
      <c r="H5" s="41">
        <v>12586354.550000001</v>
      </c>
      <c r="I5" s="38">
        <v>29</v>
      </c>
      <c r="J5" s="41">
        <v>1276549.22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18294759.940000001</v>
      </c>
      <c r="C6" s="38">
        <v>38</v>
      </c>
      <c r="D6" s="41">
        <v>1499113.87</v>
      </c>
      <c r="E6" s="38">
        <v>33</v>
      </c>
      <c r="F6" s="41">
        <v>23217.499999999993</v>
      </c>
      <c r="G6" s="38">
        <v>12</v>
      </c>
      <c r="H6" s="41">
        <v>18120165.25</v>
      </c>
      <c r="I6" s="38">
        <v>35</v>
      </c>
      <c r="J6" s="41">
        <v>1354203.27</v>
      </c>
      <c r="K6" s="38">
        <v>31</v>
      </c>
      <c r="L6" s="41">
        <v>42735.499999999956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40347719.200000003</v>
      </c>
      <c r="C7" s="38">
        <v>163</v>
      </c>
      <c r="D7" s="41">
        <v>12119158.5</v>
      </c>
      <c r="E7" s="38">
        <v>154</v>
      </c>
      <c r="F7" s="41">
        <v>163359.6666666666</v>
      </c>
      <c r="G7" s="38">
        <v>40</v>
      </c>
      <c r="H7" s="41">
        <v>34049851.969999999</v>
      </c>
      <c r="I7" s="38">
        <v>172</v>
      </c>
      <c r="J7" s="41">
        <v>12465292.869999999</v>
      </c>
      <c r="K7" s="38">
        <v>164</v>
      </c>
      <c r="L7" s="41">
        <v>137012.00000000003</v>
      </c>
      <c r="M7" s="38">
        <v>48</v>
      </c>
      <c r="N7" s="34"/>
      <c r="O7" s="34"/>
      <c r="P7" s="34"/>
      <c r="Q7" s="34"/>
    </row>
    <row r="8" spans="1:17" x14ac:dyDescent="0.25">
      <c r="A8" s="37" t="s">
        <v>58</v>
      </c>
      <c r="B8" s="41">
        <v>16306922.630000001</v>
      </c>
      <c r="C8" s="38">
        <v>49</v>
      </c>
      <c r="D8" s="41">
        <v>6492097.3399999999</v>
      </c>
      <c r="E8" s="38">
        <v>48</v>
      </c>
      <c r="F8" s="41">
        <v>44874.833333333256</v>
      </c>
      <c r="G8" s="38">
        <v>24</v>
      </c>
      <c r="H8" s="41">
        <v>20591616.460000001</v>
      </c>
      <c r="I8" s="38">
        <v>53</v>
      </c>
      <c r="J8" s="41">
        <v>6706220.29</v>
      </c>
      <c r="K8" s="38">
        <v>51</v>
      </c>
      <c r="L8" s="41">
        <v>52454.333333333343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3624517.59</v>
      </c>
      <c r="C9" s="38">
        <v>22</v>
      </c>
      <c r="D9" s="41">
        <v>546351.65</v>
      </c>
      <c r="E9" s="38">
        <v>17</v>
      </c>
      <c r="F9" s="38">
        <v>0</v>
      </c>
      <c r="G9" s="38">
        <v>0</v>
      </c>
      <c r="H9" s="41">
        <v>3676971.84</v>
      </c>
      <c r="I9" s="38">
        <v>23</v>
      </c>
      <c r="J9" s="41">
        <v>567445.25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7485363.4500000002</v>
      </c>
      <c r="C10" s="38">
        <v>27</v>
      </c>
      <c r="D10" s="41">
        <v>1901190.39</v>
      </c>
      <c r="E10" s="38">
        <v>25</v>
      </c>
      <c r="F10" s="41">
        <v>121623.83333333333</v>
      </c>
      <c r="G10" s="38">
        <v>16</v>
      </c>
      <c r="H10" s="41">
        <v>7860702.1299999999</v>
      </c>
      <c r="I10" s="38">
        <v>29</v>
      </c>
      <c r="J10" s="41">
        <v>1990370.19</v>
      </c>
      <c r="K10" s="38">
        <v>27</v>
      </c>
      <c r="L10" s="41">
        <v>63106.666666666642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10179965.810000001</v>
      </c>
      <c r="C11" s="38">
        <v>46</v>
      </c>
      <c r="D11" s="41">
        <v>1279567.83</v>
      </c>
      <c r="E11" s="38">
        <v>42</v>
      </c>
      <c r="F11" s="38">
        <v>0</v>
      </c>
      <c r="G11" s="38">
        <v>0</v>
      </c>
      <c r="H11" s="41">
        <v>8924493.7400000002</v>
      </c>
      <c r="I11" s="38">
        <v>45</v>
      </c>
      <c r="J11" s="41">
        <v>1312295.92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41657568.770000003</v>
      </c>
      <c r="C12" s="38">
        <v>193</v>
      </c>
      <c r="D12" s="41">
        <v>7833704.9500000002</v>
      </c>
      <c r="E12" s="38">
        <v>178</v>
      </c>
      <c r="F12" s="41">
        <v>446588.66666666709</v>
      </c>
      <c r="G12" s="38">
        <v>51</v>
      </c>
      <c r="H12" s="41">
        <v>40857718.450000003</v>
      </c>
      <c r="I12" s="38">
        <v>193</v>
      </c>
      <c r="J12" s="41">
        <v>8100739</v>
      </c>
      <c r="K12" s="38">
        <v>183</v>
      </c>
      <c r="L12" s="41">
        <v>755143.16666666698</v>
      </c>
      <c r="M12" s="38">
        <v>51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657954.18999999994</v>
      </c>
      <c r="C13" s="38">
        <v>13</v>
      </c>
      <c r="D13" s="41">
        <v>315819.21000000002</v>
      </c>
      <c r="E13" s="38">
        <v>13</v>
      </c>
      <c r="F13" s="38">
        <v>0</v>
      </c>
      <c r="G13" s="38">
        <v>0</v>
      </c>
      <c r="H13" s="38">
        <v>631147.26</v>
      </c>
      <c r="I13" s="38">
        <v>11</v>
      </c>
      <c r="J13" s="38">
        <v>320016.45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5688169.3799999999</v>
      </c>
      <c r="C14" s="38">
        <v>40</v>
      </c>
      <c r="D14" s="41">
        <v>1738014.57</v>
      </c>
      <c r="E14" s="38">
        <v>38</v>
      </c>
      <c r="F14" s="38">
        <v>0</v>
      </c>
      <c r="G14" s="38">
        <v>0</v>
      </c>
      <c r="H14" s="41">
        <v>5747391</v>
      </c>
      <c r="I14" s="38">
        <v>34</v>
      </c>
      <c r="J14" s="41">
        <v>1752856.06</v>
      </c>
      <c r="K14" s="38">
        <v>34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1102634.8600000001</v>
      </c>
      <c r="C15" s="38">
        <v>17</v>
      </c>
      <c r="D15" s="41">
        <v>735282.97</v>
      </c>
      <c r="E15" s="38">
        <v>17</v>
      </c>
      <c r="F15" s="38">
        <v>0</v>
      </c>
      <c r="G15" s="38">
        <v>0</v>
      </c>
      <c r="H15" s="41">
        <v>773527.55</v>
      </c>
      <c r="I15" s="38">
        <v>16</v>
      </c>
      <c r="J15" s="41">
        <v>410969.88</v>
      </c>
      <c r="K15" s="38">
        <v>16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76115286.829999998</v>
      </c>
      <c r="C16" s="38">
        <v>332</v>
      </c>
      <c r="D16" s="41">
        <v>19997830.510000002</v>
      </c>
      <c r="E16" s="38">
        <v>311</v>
      </c>
      <c r="F16" s="38">
        <v>719893.49999999965</v>
      </c>
      <c r="G16" s="38">
        <v>63</v>
      </c>
      <c r="H16" s="41">
        <v>75947678.430000007</v>
      </c>
      <c r="I16" s="38">
        <v>327</v>
      </c>
      <c r="J16" s="41">
        <v>19831031.57</v>
      </c>
      <c r="K16" s="38">
        <v>303</v>
      </c>
      <c r="L16" s="38">
        <v>631978.16666666721</v>
      </c>
      <c r="M16" s="38">
        <v>71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3825354.2</v>
      </c>
      <c r="C17" s="38">
        <v>38</v>
      </c>
      <c r="D17" s="41">
        <v>1350398.28</v>
      </c>
      <c r="E17" s="38">
        <v>38</v>
      </c>
      <c r="F17" s="41">
        <v>0</v>
      </c>
      <c r="G17" s="38">
        <v>0</v>
      </c>
      <c r="H17" s="41">
        <v>4224702.6399999997</v>
      </c>
      <c r="I17" s="38">
        <v>38</v>
      </c>
      <c r="J17" s="41">
        <v>1377019.22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5002523.93</v>
      </c>
      <c r="C18" s="38">
        <v>43</v>
      </c>
      <c r="D18" s="41">
        <v>1373083.68</v>
      </c>
      <c r="E18" s="38">
        <v>40</v>
      </c>
      <c r="F18" s="38">
        <v>0</v>
      </c>
      <c r="G18" s="38">
        <v>0</v>
      </c>
      <c r="H18" s="41">
        <v>6121476.3899999997</v>
      </c>
      <c r="I18" s="38">
        <v>42</v>
      </c>
      <c r="J18" s="41">
        <v>2413962.66</v>
      </c>
      <c r="K18" s="38">
        <v>39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1749146.32</v>
      </c>
      <c r="C19" s="38">
        <v>23</v>
      </c>
      <c r="D19" s="41">
        <v>808511.51</v>
      </c>
      <c r="E19" s="38">
        <v>19</v>
      </c>
      <c r="F19" s="38">
        <v>0</v>
      </c>
      <c r="G19" s="38">
        <v>0</v>
      </c>
      <c r="H19" s="41">
        <v>1735864.02</v>
      </c>
      <c r="I19" s="38">
        <v>20</v>
      </c>
      <c r="J19" s="41">
        <v>870381.33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190128.7</v>
      </c>
      <c r="C20" s="38">
        <v>11</v>
      </c>
      <c r="D20" s="41">
        <v>96315.37</v>
      </c>
      <c r="E20" s="38">
        <v>11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2562153.5099999998</v>
      </c>
      <c r="C21" s="38">
        <v>32</v>
      </c>
      <c r="D21" s="41">
        <v>786183.26</v>
      </c>
      <c r="E21" s="38">
        <v>27</v>
      </c>
      <c r="F21" s="38">
        <v>0</v>
      </c>
      <c r="G21" s="38">
        <v>0</v>
      </c>
      <c r="H21" s="41">
        <v>2466251.8199999998</v>
      </c>
      <c r="I21" s="38">
        <v>31</v>
      </c>
      <c r="J21" s="41">
        <v>790595.69</v>
      </c>
      <c r="K21" s="38">
        <v>29</v>
      </c>
      <c r="L21" s="41">
        <v>25260.5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6585456.3300000001</v>
      </c>
      <c r="C22" s="38">
        <v>29</v>
      </c>
      <c r="D22" s="41">
        <v>1815746.74</v>
      </c>
      <c r="E22" s="38">
        <v>29</v>
      </c>
      <c r="F22" s="38">
        <v>0</v>
      </c>
      <c r="G22" s="38">
        <v>0</v>
      </c>
      <c r="H22" s="41">
        <v>6149130.6299999999</v>
      </c>
      <c r="I22" s="38">
        <v>29</v>
      </c>
      <c r="J22" s="41">
        <v>1729388.26</v>
      </c>
      <c r="K22" s="38">
        <v>28</v>
      </c>
      <c r="L22" s="38">
        <v>46568.999999999964</v>
      </c>
      <c r="M22" s="38">
        <v>10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120515520.41</v>
      </c>
      <c r="C23" s="38">
        <v>135</v>
      </c>
      <c r="D23" s="41">
        <v>28069530.66</v>
      </c>
      <c r="E23" s="38">
        <v>121</v>
      </c>
      <c r="F23" s="41">
        <v>1103069.5</v>
      </c>
      <c r="G23" s="38">
        <v>43</v>
      </c>
      <c r="H23" s="41">
        <v>123791684.28</v>
      </c>
      <c r="I23" s="38">
        <v>136</v>
      </c>
      <c r="J23" s="41">
        <v>28059931.699999999</v>
      </c>
      <c r="K23" s="38">
        <v>121</v>
      </c>
      <c r="L23" s="41">
        <v>1304372.833333334</v>
      </c>
      <c r="M23" s="38">
        <v>41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586755.75</v>
      </c>
      <c r="C24" s="38">
        <v>12</v>
      </c>
      <c r="D24" s="41">
        <v>213141.41</v>
      </c>
      <c r="E24" s="38">
        <v>12</v>
      </c>
      <c r="F24" s="38">
        <v>0</v>
      </c>
      <c r="G24" s="38">
        <v>0</v>
      </c>
      <c r="H24" s="41">
        <v>481291.52000000002</v>
      </c>
      <c r="I24" s="38">
        <v>12</v>
      </c>
      <c r="J24" s="41">
        <v>214432.38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1089814.3400000001</v>
      </c>
      <c r="C25" s="38">
        <v>17</v>
      </c>
      <c r="D25" s="38">
        <v>828346.58</v>
      </c>
      <c r="E25" s="38">
        <v>17</v>
      </c>
      <c r="F25" s="38">
        <v>0</v>
      </c>
      <c r="G25" s="38">
        <v>0</v>
      </c>
      <c r="H25" s="41">
        <v>969322.94</v>
      </c>
      <c r="I25" s="38">
        <v>14</v>
      </c>
      <c r="J25" s="41">
        <v>779315.1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22273312.239999998</v>
      </c>
      <c r="C26" s="38">
        <v>58</v>
      </c>
      <c r="D26" s="41">
        <v>7778428.9800000004</v>
      </c>
      <c r="E26" s="38">
        <v>56</v>
      </c>
      <c r="F26" s="38">
        <v>135812.16666666677</v>
      </c>
      <c r="G26" s="38">
        <v>25</v>
      </c>
      <c r="H26" s="41">
        <v>21355718.100000001</v>
      </c>
      <c r="I26" s="38">
        <v>62</v>
      </c>
      <c r="J26" s="41">
        <v>7809343.6600000001</v>
      </c>
      <c r="K26" s="38">
        <v>60</v>
      </c>
      <c r="L26" s="38">
        <v>89219.833333333328</v>
      </c>
      <c r="M26" s="38">
        <v>30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1672779.74</v>
      </c>
      <c r="C27" s="38">
        <v>28</v>
      </c>
      <c r="D27" s="41">
        <v>813606.14</v>
      </c>
      <c r="E27" s="38">
        <v>25</v>
      </c>
      <c r="F27" s="41">
        <v>0</v>
      </c>
      <c r="G27" s="38">
        <v>0</v>
      </c>
      <c r="H27" s="41">
        <v>1881831.34</v>
      </c>
      <c r="I27" s="38">
        <v>26</v>
      </c>
      <c r="J27" s="41">
        <v>919388.64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711362.35</v>
      </c>
      <c r="C28" s="38">
        <v>24</v>
      </c>
      <c r="D28" s="41">
        <v>570259.17000000004</v>
      </c>
      <c r="E28" s="38">
        <v>22</v>
      </c>
      <c r="F28" s="38">
        <v>0</v>
      </c>
      <c r="G28" s="38">
        <v>0</v>
      </c>
      <c r="H28" s="41">
        <v>656677.5</v>
      </c>
      <c r="I28" s="38">
        <v>23</v>
      </c>
      <c r="J28" s="41">
        <v>516224.76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1779962.63</v>
      </c>
      <c r="C29" s="38">
        <v>17</v>
      </c>
      <c r="D29" s="41">
        <v>621586.9</v>
      </c>
      <c r="E29" s="38">
        <v>15</v>
      </c>
      <c r="F29" s="38">
        <v>0</v>
      </c>
      <c r="G29" s="38">
        <v>0</v>
      </c>
      <c r="H29" s="41">
        <v>1757133.61</v>
      </c>
      <c r="I29" s="38">
        <v>14</v>
      </c>
      <c r="J29" s="41">
        <v>584882.25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4982803.92</v>
      </c>
      <c r="C30" s="38">
        <v>26</v>
      </c>
      <c r="D30" s="41">
        <v>1593380.1</v>
      </c>
      <c r="E30" s="38">
        <v>25</v>
      </c>
      <c r="F30" s="38">
        <v>0</v>
      </c>
      <c r="G30" s="38">
        <v>0</v>
      </c>
      <c r="H30" s="41">
        <v>5158805.45</v>
      </c>
      <c r="I30" s="38">
        <v>25</v>
      </c>
      <c r="J30" s="41">
        <v>1799448.35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5695747.8399999999</v>
      </c>
      <c r="C31" s="38">
        <v>36</v>
      </c>
      <c r="D31" s="41">
        <v>2010073.55</v>
      </c>
      <c r="E31" s="38">
        <v>36</v>
      </c>
      <c r="F31" s="38">
        <v>0</v>
      </c>
      <c r="G31" s="38">
        <v>0</v>
      </c>
      <c r="H31" s="41">
        <v>11667983.789999999</v>
      </c>
      <c r="I31" s="38">
        <v>37</v>
      </c>
      <c r="J31" s="41">
        <v>2025582.53</v>
      </c>
      <c r="K31" s="38">
        <v>36</v>
      </c>
      <c r="L31" s="38">
        <v>11834.333333333341</v>
      </c>
      <c r="M31" s="38">
        <v>11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47177721.200000003</v>
      </c>
      <c r="C32" s="38">
        <v>167</v>
      </c>
      <c r="D32" s="41">
        <v>14558726.869999999</v>
      </c>
      <c r="E32" s="38">
        <v>159</v>
      </c>
      <c r="F32" s="41">
        <v>172827.83333333326</v>
      </c>
      <c r="G32" s="38">
        <v>38</v>
      </c>
      <c r="H32" s="41">
        <v>46990574.189999998</v>
      </c>
      <c r="I32" s="38">
        <v>164</v>
      </c>
      <c r="J32" s="41">
        <v>14562010.25</v>
      </c>
      <c r="K32" s="38">
        <v>158</v>
      </c>
      <c r="L32" s="41">
        <v>327975.16666666634</v>
      </c>
      <c r="M32" s="38">
        <v>45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5560979.3899999997</v>
      </c>
      <c r="C33" s="38">
        <v>35</v>
      </c>
      <c r="D33" s="41">
        <v>1360516.74</v>
      </c>
      <c r="E33" s="38">
        <v>33</v>
      </c>
      <c r="F33" s="41">
        <v>0</v>
      </c>
      <c r="G33" s="38">
        <v>0</v>
      </c>
      <c r="H33" s="41">
        <v>6591226.6399999997</v>
      </c>
      <c r="I33" s="38">
        <v>34</v>
      </c>
      <c r="J33" s="41">
        <v>1482611.89</v>
      </c>
      <c r="K33" s="38">
        <v>32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3337308.62</v>
      </c>
      <c r="C34" s="38">
        <v>20</v>
      </c>
      <c r="D34" s="41">
        <v>1324958.01</v>
      </c>
      <c r="E34" s="38">
        <v>19</v>
      </c>
      <c r="F34" s="38">
        <v>0</v>
      </c>
      <c r="G34" s="38">
        <v>0</v>
      </c>
      <c r="H34" s="41">
        <v>3695323.63</v>
      </c>
      <c r="I34" s="38">
        <v>20</v>
      </c>
      <c r="J34" s="41">
        <v>1454089.26</v>
      </c>
      <c r="K34" s="38">
        <v>19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1430585.5</v>
      </c>
      <c r="C35" s="38">
        <v>19</v>
      </c>
      <c r="D35" s="41">
        <v>461990.59</v>
      </c>
      <c r="E35" s="38">
        <v>18</v>
      </c>
      <c r="F35" s="38">
        <v>0</v>
      </c>
      <c r="G35" s="38">
        <v>0</v>
      </c>
      <c r="H35" s="41">
        <v>1214067.3</v>
      </c>
      <c r="I35" s="38">
        <v>19</v>
      </c>
      <c r="J35" s="41">
        <v>411097.69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2469344.42</v>
      </c>
      <c r="C36" s="38">
        <v>16</v>
      </c>
      <c r="D36" s="41">
        <v>1154004.73</v>
      </c>
      <c r="E36" s="38">
        <v>16</v>
      </c>
      <c r="F36" s="38">
        <v>0</v>
      </c>
      <c r="G36" s="38">
        <v>0</v>
      </c>
      <c r="H36" s="41">
        <v>2653447.35</v>
      </c>
      <c r="I36" s="38">
        <v>17</v>
      </c>
      <c r="J36" s="41">
        <v>1326102.67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1166192.53</v>
      </c>
      <c r="C37" s="38">
        <v>14</v>
      </c>
      <c r="D37" s="41">
        <v>624542.26</v>
      </c>
      <c r="E37" s="38">
        <v>14</v>
      </c>
      <c r="F37" s="38">
        <v>0</v>
      </c>
      <c r="G37" s="38">
        <v>0</v>
      </c>
      <c r="H37" s="41">
        <v>1251889.6399999999</v>
      </c>
      <c r="I37" s="38">
        <v>15</v>
      </c>
      <c r="J37" s="41">
        <v>660718.52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328330.01</v>
      </c>
      <c r="I38" s="38">
        <v>10</v>
      </c>
      <c r="J38" s="41">
        <v>0</v>
      </c>
      <c r="K38" s="38">
        <v>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8916340.0800000001</v>
      </c>
      <c r="C39" s="38">
        <v>39</v>
      </c>
      <c r="D39" s="41">
        <v>1398194.74</v>
      </c>
      <c r="E39" s="38">
        <v>37</v>
      </c>
      <c r="F39" s="38">
        <v>0</v>
      </c>
      <c r="G39" s="38">
        <v>0</v>
      </c>
      <c r="H39" s="41">
        <v>8547229.6099999994</v>
      </c>
      <c r="I39" s="38">
        <v>36</v>
      </c>
      <c r="J39" s="41">
        <v>1352086.21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30358838.109999999</v>
      </c>
      <c r="C40" s="38">
        <v>118</v>
      </c>
      <c r="D40" s="41">
        <v>7324361.71</v>
      </c>
      <c r="E40" s="38">
        <v>111</v>
      </c>
      <c r="F40" s="41">
        <v>257301.83333333369</v>
      </c>
      <c r="G40" s="38">
        <v>39</v>
      </c>
      <c r="H40" s="41">
        <v>27395639.809999999</v>
      </c>
      <c r="I40" s="38">
        <v>116</v>
      </c>
      <c r="J40" s="41">
        <v>6811953.1500000004</v>
      </c>
      <c r="K40" s="38">
        <v>109</v>
      </c>
      <c r="L40" s="41">
        <v>127149.16666666669</v>
      </c>
      <c r="M40" s="38">
        <v>38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1042217.58</v>
      </c>
      <c r="C41" s="38">
        <v>13</v>
      </c>
      <c r="D41" s="41">
        <v>502612.97</v>
      </c>
      <c r="E41" s="38">
        <v>13</v>
      </c>
      <c r="F41" s="38">
        <v>0</v>
      </c>
      <c r="G41" s="38">
        <v>0</v>
      </c>
      <c r="H41" s="41">
        <v>1399455.31</v>
      </c>
      <c r="I41" s="38">
        <v>16</v>
      </c>
      <c r="J41" s="41">
        <v>560621</v>
      </c>
      <c r="K41" s="38">
        <v>16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1833143.24</v>
      </c>
      <c r="C42" s="38">
        <v>14</v>
      </c>
      <c r="D42" s="41">
        <v>814690.54</v>
      </c>
      <c r="E42" s="38">
        <v>13</v>
      </c>
      <c r="F42" s="38">
        <v>0</v>
      </c>
      <c r="G42" s="38">
        <v>0</v>
      </c>
      <c r="H42" s="41">
        <v>1792225.97</v>
      </c>
      <c r="I42" s="38">
        <v>14</v>
      </c>
      <c r="J42" s="41">
        <v>801321.77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6946531.0099999998</v>
      </c>
      <c r="C43" s="38">
        <v>33</v>
      </c>
      <c r="D43" s="41">
        <v>1546480.3</v>
      </c>
      <c r="E43" s="38">
        <v>28</v>
      </c>
      <c r="F43" s="38">
        <v>0</v>
      </c>
      <c r="G43" s="38">
        <v>0</v>
      </c>
      <c r="H43" s="41">
        <v>5088060.55</v>
      </c>
      <c r="I43" s="38">
        <v>30</v>
      </c>
      <c r="J43" s="41">
        <v>1544312.32</v>
      </c>
      <c r="K43" s="38">
        <v>28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2806240.35</v>
      </c>
      <c r="C44" s="38">
        <v>20</v>
      </c>
      <c r="D44" s="41">
        <v>345474.52</v>
      </c>
      <c r="E44" s="38">
        <v>20</v>
      </c>
      <c r="F44" s="38">
        <v>0</v>
      </c>
      <c r="G44" s="38">
        <v>0</v>
      </c>
      <c r="H44" s="41">
        <v>2644118.83</v>
      </c>
      <c r="I44" s="38">
        <v>20</v>
      </c>
      <c r="J44" s="41">
        <v>392865.04</v>
      </c>
      <c r="K44" s="38">
        <v>19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1978801.43</v>
      </c>
      <c r="C45" s="38">
        <v>11</v>
      </c>
      <c r="D45" s="41">
        <v>0</v>
      </c>
      <c r="E45" s="38">
        <v>0</v>
      </c>
      <c r="F45" s="38">
        <v>0</v>
      </c>
      <c r="G45" s="38">
        <v>0</v>
      </c>
      <c r="H45" s="41">
        <v>1685483.36</v>
      </c>
      <c r="I45" s="38">
        <v>14</v>
      </c>
      <c r="J45" s="41">
        <v>277692.45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1730807.31</v>
      </c>
      <c r="C46" s="38">
        <v>13</v>
      </c>
      <c r="D46" s="41">
        <v>462927.31</v>
      </c>
      <c r="E46" s="38">
        <v>12</v>
      </c>
      <c r="F46" s="38">
        <v>0</v>
      </c>
      <c r="G46" s="38">
        <v>0</v>
      </c>
      <c r="H46" s="41">
        <v>1337060.1000000001</v>
      </c>
      <c r="I46" s="38">
        <v>14</v>
      </c>
      <c r="J46" s="41">
        <v>295566.81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2512070.9900000002</v>
      </c>
      <c r="C47" s="38">
        <v>22</v>
      </c>
      <c r="D47" s="41">
        <v>872806.41</v>
      </c>
      <c r="E47" s="38">
        <v>21</v>
      </c>
      <c r="F47" s="38">
        <v>0</v>
      </c>
      <c r="G47" s="38">
        <v>0</v>
      </c>
      <c r="H47" s="41">
        <v>2539521.58</v>
      </c>
      <c r="I47" s="38">
        <v>19</v>
      </c>
      <c r="J47" s="41">
        <v>891215.85</v>
      </c>
      <c r="K47" s="38">
        <v>19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9298428.1799999997</v>
      </c>
      <c r="C48" s="38">
        <v>27</v>
      </c>
      <c r="D48" s="41">
        <v>2473459.79</v>
      </c>
      <c r="E48" s="38">
        <v>26</v>
      </c>
      <c r="F48" s="38">
        <v>0</v>
      </c>
      <c r="G48" s="38">
        <v>0</v>
      </c>
      <c r="H48" s="41">
        <v>9587793.5399999991</v>
      </c>
      <c r="I48" s="38">
        <v>26</v>
      </c>
      <c r="J48" s="41">
        <v>2990947.81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2357565.67</v>
      </c>
      <c r="C49" s="38">
        <v>27</v>
      </c>
      <c r="D49" s="41">
        <v>1899842.42</v>
      </c>
      <c r="E49" s="38">
        <v>25</v>
      </c>
      <c r="F49" s="38">
        <v>0</v>
      </c>
      <c r="G49" s="38">
        <v>0</v>
      </c>
      <c r="H49" s="41">
        <v>1742071.52</v>
      </c>
      <c r="I49" s="38">
        <v>29</v>
      </c>
      <c r="J49" s="41">
        <v>1297427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3130199.55</v>
      </c>
      <c r="C50" s="38">
        <v>25</v>
      </c>
      <c r="D50" s="41">
        <v>1396721.46</v>
      </c>
      <c r="E50" s="38">
        <v>24</v>
      </c>
      <c r="F50" s="38">
        <v>0</v>
      </c>
      <c r="G50" s="38">
        <v>0</v>
      </c>
      <c r="H50" s="41">
        <v>3138861.55</v>
      </c>
      <c r="I50" s="38">
        <v>23</v>
      </c>
      <c r="J50" s="41">
        <v>1377348.55</v>
      </c>
      <c r="K50" s="38">
        <v>22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4811268.34</v>
      </c>
      <c r="C51" s="38">
        <v>38</v>
      </c>
      <c r="D51" s="41">
        <v>2368953.08</v>
      </c>
      <c r="E51" s="38">
        <v>37</v>
      </c>
      <c r="F51" s="41">
        <v>0</v>
      </c>
      <c r="G51" s="38">
        <v>0</v>
      </c>
      <c r="H51" s="41">
        <v>5395408.9400000004</v>
      </c>
      <c r="I51" s="38">
        <v>35</v>
      </c>
      <c r="J51" s="41">
        <v>2607071.2400000002</v>
      </c>
      <c r="K51" s="38">
        <v>35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9560197.7200000007</v>
      </c>
      <c r="C52" s="38">
        <v>57</v>
      </c>
      <c r="D52" s="41">
        <v>3427821.19</v>
      </c>
      <c r="E52" s="38">
        <v>54</v>
      </c>
      <c r="F52" s="41">
        <v>37284.666666666701</v>
      </c>
      <c r="G52" s="38">
        <v>16</v>
      </c>
      <c r="H52" s="41">
        <v>10221978.810000001</v>
      </c>
      <c r="I52" s="38">
        <v>58</v>
      </c>
      <c r="J52" s="41">
        <v>3660299.14</v>
      </c>
      <c r="K52" s="38">
        <v>54</v>
      </c>
      <c r="L52" s="41">
        <v>42091.500000000007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20682143.949999999</v>
      </c>
      <c r="C53" s="38">
        <v>141</v>
      </c>
      <c r="D53" s="41">
        <v>9071359.1999999993</v>
      </c>
      <c r="E53" s="38">
        <v>136</v>
      </c>
      <c r="F53" s="41">
        <v>377167.33333333337</v>
      </c>
      <c r="G53" s="38">
        <v>28</v>
      </c>
      <c r="H53" s="41">
        <v>33597305.759999998</v>
      </c>
      <c r="I53" s="38">
        <v>147</v>
      </c>
      <c r="J53" s="41">
        <v>9712826.5199999996</v>
      </c>
      <c r="K53" s="38">
        <v>140</v>
      </c>
      <c r="L53" s="41">
        <v>288506.33333333337</v>
      </c>
      <c r="M53" s="38">
        <v>29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34514784.799999997</v>
      </c>
      <c r="C54" s="38">
        <v>116</v>
      </c>
      <c r="D54" s="41">
        <v>9000041.0800000001</v>
      </c>
      <c r="E54" s="38">
        <v>115</v>
      </c>
      <c r="F54" s="41">
        <v>126971.66666666666</v>
      </c>
      <c r="G54" s="38">
        <v>33</v>
      </c>
      <c r="H54" s="41">
        <v>34801493.060000002</v>
      </c>
      <c r="I54" s="38">
        <v>122</v>
      </c>
      <c r="J54" s="41">
        <v>9373863.1799999997</v>
      </c>
      <c r="K54" s="38">
        <v>122</v>
      </c>
      <c r="L54" s="41">
        <v>158579.66666666672</v>
      </c>
      <c r="M54" s="38">
        <v>32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14504781.939999999</v>
      </c>
      <c r="C55" s="38">
        <v>69</v>
      </c>
      <c r="D55" s="41">
        <v>4069331.84</v>
      </c>
      <c r="E55" s="38">
        <v>65</v>
      </c>
      <c r="F55" s="41">
        <v>36686.833333333336</v>
      </c>
      <c r="G55" s="38">
        <v>17</v>
      </c>
      <c r="H55" s="41">
        <v>24271734.260000002</v>
      </c>
      <c r="I55" s="38">
        <v>68</v>
      </c>
      <c r="J55" s="41">
        <v>4130399.67</v>
      </c>
      <c r="K55" s="38">
        <v>64</v>
      </c>
      <c r="L55" s="41">
        <v>409957.83333333366</v>
      </c>
      <c r="M55" s="38">
        <v>18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15583965.539999999</v>
      </c>
      <c r="C56" s="38">
        <v>98</v>
      </c>
      <c r="D56" s="41">
        <v>6418924.5599999996</v>
      </c>
      <c r="E56" s="38">
        <v>94</v>
      </c>
      <c r="F56" s="41">
        <v>102551.16666666667</v>
      </c>
      <c r="G56" s="38">
        <v>26</v>
      </c>
      <c r="H56" s="41">
        <v>16284875.42</v>
      </c>
      <c r="I56" s="38">
        <v>104</v>
      </c>
      <c r="J56" s="41">
        <v>6710530.2000000002</v>
      </c>
      <c r="K56" s="38">
        <v>102</v>
      </c>
      <c r="L56" s="41">
        <v>161345.83333333328</v>
      </c>
      <c r="M56" s="38">
        <v>25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514656.66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516353.88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19399860.030000001</v>
      </c>
      <c r="C58" s="38">
        <v>88</v>
      </c>
      <c r="D58" s="41">
        <v>7300133.2800000003</v>
      </c>
      <c r="E58" s="38">
        <v>85</v>
      </c>
      <c r="F58" s="38">
        <v>188005.00000000009</v>
      </c>
      <c r="G58" s="38">
        <v>30</v>
      </c>
      <c r="H58" s="41">
        <v>19892711.960000001</v>
      </c>
      <c r="I58" s="38">
        <v>90</v>
      </c>
      <c r="J58" s="41">
        <v>7263233.8700000001</v>
      </c>
      <c r="K58" s="38">
        <v>87</v>
      </c>
      <c r="L58" s="38">
        <v>134100.8333333334</v>
      </c>
      <c r="M58" s="38">
        <v>38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11167630.77</v>
      </c>
      <c r="C59" s="38">
        <v>25</v>
      </c>
      <c r="D59" s="41">
        <v>970294.81</v>
      </c>
      <c r="E59" s="38">
        <v>23</v>
      </c>
      <c r="F59" s="41">
        <v>0</v>
      </c>
      <c r="G59" s="38">
        <v>0</v>
      </c>
      <c r="H59" s="41">
        <v>11854754.550000001</v>
      </c>
      <c r="I59" s="38">
        <v>26</v>
      </c>
      <c r="J59" s="41">
        <v>1007741.74</v>
      </c>
      <c r="K59" s="38">
        <v>25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3163293.16</v>
      </c>
      <c r="C60" s="38">
        <v>13</v>
      </c>
      <c r="D60" s="41">
        <v>235450.62</v>
      </c>
      <c r="E60" s="38">
        <v>12</v>
      </c>
      <c r="F60" s="38">
        <v>0</v>
      </c>
      <c r="G60" s="38">
        <v>0</v>
      </c>
      <c r="H60" s="41">
        <v>2893614.71</v>
      </c>
      <c r="I60" s="38">
        <v>14</v>
      </c>
      <c r="J60" s="41">
        <v>270355.82</v>
      </c>
      <c r="K60" s="38">
        <v>14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19033086.120000001</v>
      </c>
      <c r="C61" s="38">
        <v>87</v>
      </c>
      <c r="D61" s="41">
        <v>4003365.35</v>
      </c>
      <c r="E61" s="38">
        <v>85</v>
      </c>
      <c r="F61" s="38">
        <v>100097.83333333326</v>
      </c>
      <c r="G61" s="38">
        <v>25</v>
      </c>
      <c r="H61" s="41">
        <v>18188667.510000002</v>
      </c>
      <c r="I61" s="38">
        <v>89</v>
      </c>
      <c r="J61" s="41">
        <v>4154980.14</v>
      </c>
      <c r="K61" s="38">
        <v>87</v>
      </c>
      <c r="L61" s="38">
        <v>120184.5</v>
      </c>
      <c r="M61" s="38">
        <v>28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5320673.12</v>
      </c>
      <c r="C62" s="38">
        <v>34</v>
      </c>
      <c r="D62" s="41">
        <v>1319938.1299999999</v>
      </c>
      <c r="E62" s="38">
        <v>32</v>
      </c>
      <c r="F62" s="38">
        <v>0</v>
      </c>
      <c r="G62" s="38">
        <v>0</v>
      </c>
      <c r="H62" s="41">
        <v>4743590.83</v>
      </c>
      <c r="I62" s="38">
        <v>39</v>
      </c>
      <c r="J62" s="41">
        <v>1276248.28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9351676.7699999996</v>
      </c>
      <c r="C63" s="38">
        <v>19</v>
      </c>
      <c r="D63" s="41">
        <v>841367.49</v>
      </c>
      <c r="E63" s="38">
        <v>19</v>
      </c>
      <c r="F63" s="38">
        <v>0</v>
      </c>
      <c r="G63" s="38">
        <v>0</v>
      </c>
      <c r="H63" s="41">
        <v>6009476.6900000004</v>
      </c>
      <c r="I63" s="38">
        <v>18</v>
      </c>
      <c r="J63" s="41">
        <v>825223.36</v>
      </c>
      <c r="K63" s="38">
        <v>17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670357.48</v>
      </c>
      <c r="C64" s="38">
        <v>10</v>
      </c>
      <c r="D64" s="41">
        <v>0</v>
      </c>
      <c r="E64" s="38">
        <v>0</v>
      </c>
      <c r="F64" s="38">
        <v>0</v>
      </c>
      <c r="G64" s="38">
        <v>0</v>
      </c>
      <c r="H64" s="41">
        <v>0</v>
      </c>
      <c r="I64" s="38">
        <v>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3879290.35</v>
      </c>
      <c r="C65" s="38">
        <v>25</v>
      </c>
      <c r="D65" s="41">
        <v>839660.64</v>
      </c>
      <c r="E65" s="38">
        <v>24</v>
      </c>
      <c r="F65" s="41">
        <v>0</v>
      </c>
      <c r="G65" s="38">
        <v>0</v>
      </c>
      <c r="H65" s="41">
        <v>2292225.65</v>
      </c>
      <c r="I65" s="38">
        <v>20</v>
      </c>
      <c r="J65" s="41">
        <v>710590.83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430941.1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2337099.31</v>
      </c>
      <c r="C67" s="38">
        <v>28</v>
      </c>
      <c r="D67" s="41">
        <v>875113.47</v>
      </c>
      <c r="E67" s="38">
        <v>28</v>
      </c>
      <c r="F67" s="38">
        <v>0</v>
      </c>
      <c r="G67" s="38">
        <v>0</v>
      </c>
      <c r="H67" s="41">
        <v>2512943.4</v>
      </c>
      <c r="I67" s="38">
        <v>29</v>
      </c>
      <c r="J67" s="41">
        <v>749534.02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782558.86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794096.65</v>
      </c>
      <c r="C69" s="38">
        <v>15</v>
      </c>
      <c r="D69" s="41">
        <v>196312.34</v>
      </c>
      <c r="E69" s="38">
        <v>13</v>
      </c>
      <c r="F69" s="38">
        <v>0</v>
      </c>
      <c r="G69" s="38">
        <v>0</v>
      </c>
      <c r="H69" s="41">
        <v>1063860.71</v>
      </c>
      <c r="I69" s="38">
        <v>18</v>
      </c>
      <c r="J69" s="41">
        <v>259108.62</v>
      </c>
      <c r="K69" s="38">
        <v>14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7231747.8300000001</v>
      </c>
      <c r="C70" s="38">
        <v>55</v>
      </c>
      <c r="D70" s="41">
        <v>1672135.98</v>
      </c>
      <c r="E70" s="38">
        <v>49</v>
      </c>
      <c r="F70" s="38">
        <v>10625.000000000004</v>
      </c>
      <c r="G70" s="38">
        <v>11</v>
      </c>
      <c r="H70" s="41">
        <v>7585758.2300000004</v>
      </c>
      <c r="I70" s="38">
        <v>56</v>
      </c>
      <c r="J70" s="41">
        <v>1958441.04</v>
      </c>
      <c r="K70" s="38">
        <v>54</v>
      </c>
      <c r="L70" s="38">
        <v>33104.500000000065</v>
      </c>
      <c r="M70" s="38">
        <v>18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5053816.2</v>
      </c>
      <c r="C71" s="38">
        <v>15</v>
      </c>
      <c r="D71" s="41">
        <v>277506.83</v>
      </c>
      <c r="E71" s="38">
        <v>12</v>
      </c>
      <c r="F71" s="41">
        <v>0</v>
      </c>
      <c r="G71" s="38">
        <v>0</v>
      </c>
      <c r="H71" s="41">
        <v>5460704.1299999999</v>
      </c>
      <c r="I71" s="38">
        <v>16</v>
      </c>
      <c r="J71" s="41">
        <v>260955.25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10927845.65</v>
      </c>
      <c r="C72" s="38">
        <v>26</v>
      </c>
      <c r="D72" s="41">
        <v>3376815.71</v>
      </c>
      <c r="E72" s="38">
        <v>26</v>
      </c>
      <c r="F72" s="41">
        <v>0</v>
      </c>
      <c r="G72" s="38">
        <v>0</v>
      </c>
      <c r="H72" s="41">
        <v>8878381.4800000004</v>
      </c>
      <c r="I72" s="38">
        <v>30</v>
      </c>
      <c r="J72" s="41">
        <v>2942511.02</v>
      </c>
      <c r="K72" s="38">
        <v>29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565387.84</v>
      </c>
      <c r="C73" s="38">
        <v>13</v>
      </c>
      <c r="D73" s="38">
        <v>269654.93</v>
      </c>
      <c r="E73" s="38">
        <v>11</v>
      </c>
      <c r="F73" s="38">
        <v>0</v>
      </c>
      <c r="G73" s="38">
        <v>0</v>
      </c>
      <c r="H73" s="41">
        <v>1610870.83</v>
      </c>
      <c r="I73" s="38">
        <v>12</v>
      </c>
      <c r="J73" s="38">
        <v>270932.40000000002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5904869.5</v>
      </c>
      <c r="C74" s="38">
        <v>44</v>
      </c>
      <c r="D74" s="41">
        <v>1044540.63</v>
      </c>
      <c r="E74" s="38">
        <v>42</v>
      </c>
      <c r="F74" s="41">
        <v>52295.33333333327</v>
      </c>
      <c r="G74" s="38">
        <v>10</v>
      </c>
      <c r="H74" s="41">
        <v>5485688.8499999996</v>
      </c>
      <c r="I74" s="38">
        <v>42</v>
      </c>
      <c r="J74" s="41">
        <v>1219909.97</v>
      </c>
      <c r="K74" s="38">
        <v>40</v>
      </c>
      <c r="L74" s="41">
        <v>11701.000000000002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6082717.7800000003</v>
      </c>
      <c r="C75" s="38">
        <v>25</v>
      </c>
      <c r="D75" s="41">
        <v>1365728.3</v>
      </c>
      <c r="E75" s="38">
        <v>25</v>
      </c>
      <c r="F75" s="41">
        <v>0</v>
      </c>
      <c r="G75" s="38">
        <v>0</v>
      </c>
      <c r="H75" s="41">
        <v>5413089.21</v>
      </c>
      <c r="I75" s="38">
        <v>25</v>
      </c>
      <c r="J75" s="41">
        <v>1239108.8600000001</v>
      </c>
      <c r="K75" s="38">
        <v>22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41327620.149999999</v>
      </c>
      <c r="C76" s="38">
        <v>225</v>
      </c>
      <c r="D76" s="41">
        <v>15260343.25</v>
      </c>
      <c r="E76" s="38">
        <v>218</v>
      </c>
      <c r="F76" s="38">
        <v>577850.33333333337</v>
      </c>
      <c r="G76" s="38">
        <v>58</v>
      </c>
      <c r="H76" s="41">
        <v>42774042.219999999</v>
      </c>
      <c r="I76" s="38">
        <v>232</v>
      </c>
      <c r="J76" s="41">
        <v>15197657.09</v>
      </c>
      <c r="K76" s="38">
        <v>224</v>
      </c>
      <c r="L76" s="38">
        <v>509665.83333333337</v>
      </c>
      <c r="M76" s="38">
        <v>63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18553726.100000001</v>
      </c>
      <c r="C77" s="34">
        <v>63</v>
      </c>
      <c r="D77" s="39">
        <v>10166060.51</v>
      </c>
      <c r="E77" s="34">
        <v>61</v>
      </c>
      <c r="F77" s="39">
        <v>1057710.3333333335</v>
      </c>
      <c r="G77" s="34">
        <v>21</v>
      </c>
      <c r="H77" s="39">
        <v>18679557.210000001</v>
      </c>
      <c r="I77" s="34">
        <v>65</v>
      </c>
      <c r="J77" s="39">
        <v>9880550.3300000001</v>
      </c>
      <c r="K77" s="34">
        <v>63</v>
      </c>
      <c r="L77" s="39">
        <v>888776.33333333256</v>
      </c>
      <c r="M77" s="34">
        <v>21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10255250.99</v>
      </c>
      <c r="C78" s="34">
        <v>12</v>
      </c>
      <c r="D78" s="39">
        <v>906392.79</v>
      </c>
      <c r="E78" s="34">
        <v>10</v>
      </c>
      <c r="F78" s="39">
        <v>0</v>
      </c>
      <c r="G78" s="34">
        <v>0</v>
      </c>
      <c r="H78" s="39">
        <v>8445354.9900000002</v>
      </c>
      <c r="I78" s="34">
        <v>12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23753000.48</v>
      </c>
      <c r="C79" s="34">
        <v>87</v>
      </c>
      <c r="D79" s="39">
        <v>5009689.5199999996</v>
      </c>
      <c r="E79" s="34">
        <v>83</v>
      </c>
      <c r="F79" s="39">
        <v>80721.333333333372</v>
      </c>
      <c r="G79" s="34">
        <v>10</v>
      </c>
      <c r="H79" s="39">
        <v>22316860.469999999</v>
      </c>
      <c r="I79" s="34">
        <v>88</v>
      </c>
      <c r="J79" s="39">
        <v>4812211.76</v>
      </c>
      <c r="K79" s="34">
        <v>85</v>
      </c>
      <c r="L79" s="39">
        <v>293586.16666666704</v>
      </c>
      <c r="M79" s="34">
        <v>11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123491820.77</v>
      </c>
      <c r="C80" s="34">
        <v>323</v>
      </c>
      <c r="D80" s="39">
        <v>28698934.07</v>
      </c>
      <c r="E80" s="34">
        <v>300</v>
      </c>
      <c r="F80" s="39">
        <v>1385508.8333333333</v>
      </c>
      <c r="G80" s="34">
        <v>129</v>
      </c>
      <c r="H80" s="39">
        <v>140566052.49000001</v>
      </c>
      <c r="I80" s="34">
        <v>321</v>
      </c>
      <c r="J80" s="39">
        <v>28324889.289999999</v>
      </c>
      <c r="K80" s="34">
        <v>302</v>
      </c>
      <c r="L80" s="39">
        <v>2015145.1666666672</v>
      </c>
      <c r="M80" s="34">
        <v>127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1796892.34</v>
      </c>
      <c r="C81" s="34">
        <v>18</v>
      </c>
      <c r="D81" s="39">
        <v>542440.14</v>
      </c>
      <c r="E81" s="34">
        <v>18</v>
      </c>
      <c r="F81" s="39">
        <v>0</v>
      </c>
      <c r="G81" s="34">
        <v>0</v>
      </c>
      <c r="H81" s="39">
        <v>1732861.18</v>
      </c>
      <c r="I81" s="34">
        <v>18</v>
      </c>
      <c r="J81" s="39">
        <v>540252.30000000005</v>
      </c>
      <c r="K81" s="34">
        <v>18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10425420.41</v>
      </c>
      <c r="C82" s="34">
        <v>66</v>
      </c>
      <c r="D82" s="39">
        <v>4790614.5999999996</v>
      </c>
      <c r="E82" s="34">
        <v>65</v>
      </c>
      <c r="F82" s="39">
        <v>55033.166666666701</v>
      </c>
      <c r="G82" s="34">
        <v>19</v>
      </c>
      <c r="H82" s="39">
        <v>11960274.6</v>
      </c>
      <c r="I82" s="34">
        <v>67</v>
      </c>
      <c r="J82" s="39">
        <v>4653409.4400000004</v>
      </c>
      <c r="K82" s="34">
        <v>65</v>
      </c>
      <c r="L82" s="39">
        <v>193582.33333333323</v>
      </c>
      <c r="M82" s="34">
        <v>24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66604166.259999998</v>
      </c>
      <c r="C83" s="34">
        <v>110</v>
      </c>
      <c r="D83" s="39">
        <v>5565917.0700000003</v>
      </c>
      <c r="E83" s="34">
        <v>107</v>
      </c>
      <c r="F83" s="34">
        <v>340158</v>
      </c>
      <c r="G83" s="34">
        <v>25</v>
      </c>
      <c r="H83" s="39">
        <v>56787403.670000002</v>
      </c>
      <c r="I83" s="34">
        <v>109</v>
      </c>
      <c r="J83" s="39">
        <v>5688800.0599999996</v>
      </c>
      <c r="K83" s="34">
        <v>107</v>
      </c>
      <c r="L83" s="34">
        <v>214796.16666666692</v>
      </c>
      <c r="M83" s="34">
        <v>28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20068227.07</v>
      </c>
      <c r="C84" s="34">
        <v>37</v>
      </c>
      <c r="D84" s="39">
        <v>6102278.4400000004</v>
      </c>
      <c r="E84" s="34">
        <v>34</v>
      </c>
      <c r="F84" s="34">
        <v>190123.66666666666</v>
      </c>
      <c r="G84" s="34">
        <v>16</v>
      </c>
      <c r="H84" s="39">
        <v>19613870.5</v>
      </c>
      <c r="I84" s="34">
        <v>38</v>
      </c>
      <c r="J84" s="39">
        <v>6092805.3399999999</v>
      </c>
      <c r="K84" s="34">
        <v>36</v>
      </c>
      <c r="L84" s="34">
        <v>59585.5</v>
      </c>
      <c r="M84" s="34">
        <v>15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19636600.98</v>
      </c>
      <c r="C85" s="34">
        <v>112</v>
      </c>
      <c r="D85" s="39">
        <v>6702649.29</v>
      </c>
      <c r="E85" s="34">
        <v>110</v>
      </c>
      <c r="F85" s="39">
        <v>160361.66666666672</v>
      </c>
      <c r="G85" s="34">
        <v>39</v>
      </c>
      <c r="H85" s="39">
        <v>20469453.489999998</v>
      </c>
      <c r="I85" s="34">
        <v>112</v>
      </c>
      <c r="J85" s="39">
        <v>7329475.1799999997</v>
      </c>
      <c r="K85" s="34">
        <v>110</v>
      </c>
      <c r="L85" s="39">
        <v>162590.83333333334</v>
      </c>
      <c r="M85" s="34">
        <v>41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9837768.4800000004</v>
      </c>
      <c r="C86" s="34">
        <v>102</v>
      </c>
      <c r="D86" s="39">
        <v>4417075.51</v>
      </c>
      <c r="E86" s="34">
        <v>98</v>
      </c>
      <c r="F86" s="34">
        <v>198151.50000000003</v>
      </c>
      <c r="G86" s="34">
        <v>20</v>
      </c>
      <c r="H86" s="39">
        <v>9756238.6099999994</v>
      </c>
      <c r="I86" s="34">
        <v>102</v>
      </c>
      <c r="J86" s="39">
        <v>4857877.1500000004</v>
      </c>
      <c r="K86" s="34">
        <v>101</v>
      </c>
      <c r="L86" s="34">
        <v>256305.16666666672</v>
      </c>
      <c r="M86" s="34">
        <v>23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15851539.99</v>
      </c>
      <c r="C87" s="34">
        <v>51</v>
      </c>
      <c r="D87" s="39">
        <v>2683501.9300000002</v>
      </c>
      <c r="E87" s="34">
        <v>48</v>
      </c>
      <c r="F87" s="34">
        <v>22716.166666666668</v>
      </c>
      <c r="G87" s="34">
        <v>11</v>
      </c>
      <c r="H87" s="39">
        <v>15290659.359999999</v>
      </c>
      <c r="I87" s="34">
        <v>52</v>
      </c>
      <c r="J87" s="39">
        <v>2864190.71</v>
      </c>
      <c r="K87" s="34">
        <v>50</v>
      </c>
      <c r="L87" s="34">
        <v>32325.333333333325</v>
      </c>
      <c r="M87" s="34">
        <v>11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1961711.42</v>
      </c>
      <c r="C88" s="34">
        <v>20</v>
      </c>
      <c r="D88" s="39">
        <v>859769.98</v>
      </c>
      <c r="E88" s="34">
        <v>20</v>
      </c>
      <c r="F88" s="39">
        <v>0</v>
      </c>
      <c r="G88" s="34">
        <v>0</v>
      </c>
      <c r="H88" s="39">
        <v>1841177.29</v>
      </c>
      <c r="I88" s="34">
        <v>21</v>
      </c>
      <c r="J88" s="39">
        <v>910647.76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1608653.86</v>
      </c>
      <c r="C89" s="34">
        <v>10</v>
      </c>
      <c r="D89" s="39">
        <v>261026.04</v>
      </c>
      <c r="E89" s="34">
        <v>10</v>
      </c>
      <c r="F89" s="34">
        <v>0</v>
      </c>
      <c r="G89" s="34">
        <v>0</v>
      </c>
      <c r="H89" s="39">
        <v>1614128.42</v>
      </c>
      <c r="I89" s="34">
        <v>10</v>
      </c>
      <c r="J89" s="39">
        <v>242300.62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2433328.9500000002</v>
      </c>
      <c r="C90" s="34">
        <v>11</v>
      </c>
      <c r="D90" s="39">
        <v>284901.21999999997</v>
      </c>
      <c r="E90" s="34">
        <v>10</v>
      </c>
      <c r="F90" s="34">
        <v>0</v>
      </c>
      <c r="G90" s="34">
        <v>0</v>
      </c>
      <c r="H90" s="39">
        <v>1244374.0900000001</v>
      </c>
      <c r="I90" s="34">
        <v>12</v>
      </c>
      <c r="J90" s="39">
        <v>263354.5</v>
      </c>
      <c r="K90" s="34">
        <v>12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17928477.5</v>
      </c>
      <c r="C91" s="34">
        <v>43</v>
      </c>
      <c r="D91" s="39">
        <v>1827397.63</v>
      </c>
      <c r="E91" s="34">
        <v>38</v>
      </c>
      <c r="F91" s="34">
        <v>674989.83333333372</v>
      </c>
      <c r="G91" s="34">
        <v>13</v>
      </c>
      <c r="H91" s="39">
        <v>17666791.32</v>
      </c>
      <c r="I91" s="34">
        <v>40</v>
      </c>
      <c r="J91" s="39">
        <v>2103652</v>
      </c>
      <c r="K91" s="34">
        <v>36</v>
      </c>
      <c r="L91" s="34">
        <v>255658.66666666672</v>
      </c>
      <c r="M91" s="34">
        <v>12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1807064.68</v>
      </c>
      <c r="C92" s="34">
        <v>11</v>
      </c>
      <c r="D92" s="39">
        <v>459114.06</v>
      </c>
      <c r="E92" s="34">
        <v>10</v>
      </c>
      <c r="F92" s="34">
        <v>0</v>
      </c>
      <c r="G92" s="34">
        <v>0</v>
      </c>
      <c r="H92" s="39">
        <v>1150465.21</v>
      </c>
      <c r="I92" s="34">
        <v>11</v>
      </c>
      <c r="J92" s="39">
        <v>243541.32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7614509.7599999998</v>
      </c>
      <c r="C93" s="34">
        <v>63</v>
      </c>
      <c r="D93" s="39">
        <v>3306343.34</v>
      </c>
      <c r="E93" s="34">
        <v>62</v>
      </c>
      <c r="F93" s="34">
        <v>0</v>
      </c>
      <c r="G93" s="34">
        <v>0</v>
      </c>
      <c r="H93" s="39">
        <v>8219313.0899999999</v>
      </c>
      <c r="I93" s="34">
        <v>63</v>
      </c>
      <c r="J93" s="39">
        <v>3583068</v>
      </c>
      <c r="K93" s="34">
        <v>62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3429817.02</v>
      </c>
      <c r="C94" s="34">
        <v>23</v>
      </c>
      <c r="D94" s="39">
        <v>1340985.29</v>
      </c>
      <c r="E94" s="34">
        <v>22</v>
      </c>
      <c r="F94" s="39">
        <v>0</v>
      </c>
      <c r="G94" s="34">
        <v>0</v>
      </c>
      <c r="H94" s="39">
        <v>1727065.05</v>
      </c>
      <c r="I94" s="34">
        <v>22</v>
      </c>
      <c r="J94" s="39">
        <v>1319078.6599999999</v>
      </c>
      <c r="K94" s="34">
        <v>21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7370814.1100000003</v>
      </c>
      <c r="C95" s="34">
        <v>74</v>
      </c>
      <c r="D95" s="39">
        <v>3198928.98</v>
      </c>
      <c r="E95" s="34">
        <v>73</v>
      </c>
      <c r="F95" s="34">
        <v>436586.33333333296</v>
      </c>
      <c r="G95" s="34">
        <v>13</v>
      </c>
      <c r="H95" s="39">
        <v>8589397.4000000004</v>
      </c>
      <c r="I95" s="34">
        <v>74</v>
      </c>
      <c r="J95" s="39">
        <v>3609413.36</v>
      </c>
      <c r="K95" s="34">
        <v>72</v>
      </c>
      <c r="L95" s="34">
        <v>47525.666666666664</v>
      </c>
      <c r="M95" s="34">
        <v>16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944408.69</v>
      </c>
      <c r="C96" s="34">
        <v>11</v>
      </c>
      <c r="D96" s="39">
        <v>181439.46</v>
      </c>
      <c r="E96" s="34">
        <v>10</v>
      </c>
      <c r="F96" s="34">
        <v>0</v>
      </c>
      <c r="G96" s="34">
        <v>0</v>
      </c>
      <c r="H96" s="39">
        <v>1258684.97</v>
      </c>
      <c r="I96" s="34">
        <v>11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1600806.55</v>
      </c>
      <c r="C97" s="34">
        <v>16</v>
      </c>
      <c r="D97" s="39">
        <v>344556.07</v>
      </c>
      <c r="E97" s="34">
        <v>15</v>
      </c>
      <c r="F97" s="34">
        <v>0</v>
      </c>
      <c r="G97" s="34">
        <v>0</v>
      </c>
      <c r="H97" s="39">
        <v>1561571.32</v>
      </c>
      <c r="I97" s="34">
        <v>15</v>
      </c>
      <c r="J97" s="39">
        <v>342629.72</v>
      </c>
      <c r="K97" s="34">
        <v>14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4200001.24</v>
      </c>
      <c r="C98" s="34">
        <v>24</v>
      </c>
      <c r="D98" s="39">
        <v>939532.45</v>
      </c>
      <c r="E98" s="34">
        <v>21</v>
      </c>
      <c r="F98" s="39">
        <v>0</v>
      </c>
      <c r="G98" s="34">
        <v>0</v>
      </c>
      <c r="H98" s="39">
        <v>3682385.16</v>
      </c>
      <c r="I98" s="34">
        <v>23</v>
      </c>
      <c r="J98" s="39">
        <v>963359.64</v>
      </c>
      <c r="K98" s="34">
        <v>22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3658838.11</v>
      </c>
      <c r="C99" s="34">
        <v>21</v>
      </c>
      <c r="D99" s="39">
        <v>674925.97</v>
      </c>
      <c r="E99" s="34">
        <v>19</v>
      </c>
      <c r="F99" s="39">
        <v>0</v>
      </c>
      <c r="G99" s="34">
        <v>0</v>
      </c>
      <c r="H99" s="39">
        <v>2772600.16</v>
      </c>
      <c r="I99" s="34">
        <v>22</v>
      </c>
      <c r="J99" s="39">
        <v>692318.5</v>
      </c>
      <c r="K99" s="34">
        <v>22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315883.51</v>
      </c>
      <c r="C100" s="34">
        <v>12</v>
      </c>
      <c r="D100" s="34">
        <v>115004.38</v>
      </c>
      <c r="E100" s="34">
        <v>12</v>
      </c>
      <c r="F100" s="34">
        <v>0</v>
      </c>
      <c r="G100" s="34">
        <v>0</v>
      </c>
      <c r="H100" s="34">
        <v>424154.41</v>
      </c>
      <c r="I100" s="34">
        <v>12</v>
      </c>
      <c r="J100" s="34">
        <v>162881.57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1499405.02</v>
      </c>
      <c r="C101" s="34">
        <v>13</v>
      </c>
      <c r="D101" s="34">
        <v>490419.47</v>
      </c>
      <c r="E101" s="34">
        <v>13</v>
      </c>
      <c r="F101" s="34">
        <v>0</v>
      </c>
      <c r="G101" s="34">
        <v>0</v>
      </c>
      <c r="H101" s="34">
        <v>1404756.37</v>
      </c>
      <c r="I101" s="34">
        <v>13</v>
      </c>
      <c r="J101" s="34">
        <v>410849.67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69204732.319999993</v>
      </c>
      <c r="C102" s="34">
        <v>225</v>
      </c>
      <c r="D102" s="34">
        <v>33279939.219999999</v>
      </c>
      <c r="E102" s="34">
        <v>212</v>
      </c>
      <c r="F102" s="34">
        <v>1597732.6666666667</v>
      </c>
      <c r="G102" s="34">
        <v>85</v>
      </c>
      <c r="H102" s="34">
        <v>79701483.219999999</v>
      </c>
      <c r="I102" s="34">
        <v>232</v>
      </c>
      <c r="J102" s="34">
        <v>35771418.130000003</v>
      </c>
      <c r="K102" s="34">
        <v>219</v>
      </c>
      <c r="L102" s="34">
        <v>2102561.5000000005</v>
      </c>
      <c r="M102" s="34">
        <v>83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2876852.13</v>
      </c>
      <c r="C103" s="34">
        <v>35</v>
      </c>
      <c r="D103" s="34">
        <v>884074.96</v>
      </c>
      <c r="E103" s="34">
        <v>34</v>
      </c>
      <c r="F103" s="34">
        <v>0</v>
      </c>
      <c r="G103" s="34">
        <v>0</v>
      </c>
      <c r="H103" s="34">
        <v>3331443.84</v>
      </c>
      <c r="I103" s="34">
        <v>35</v>
      </c>
      <c r="J103" s="34">
        <v>981190.56</v>
      </c>
      <c r="K103" s="34">
        <v>34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2455569.63</v>
      </c>
      <c r="C104" s="34">
        <v>34</v>
      </c>
      <c r="D104" s="34">
        <v>1001350.34</v>
      </c>
      <c r="E104" s="34">
        <v>31</v>
      </c>
      <c r="F104" s="34">
        <v>0</v>
      </c>
      <c r="G104" s="34">
        <v>0</v>
      </c>
      <c r="H104" s="34">
        <v>2667535.9500000002</v>
      </c>
      <c r="I104" s="34">
        <v>34</v>
      </c>
      <c r="J104" s="34">
        <v>982913.1</v>
      </c>
      <c r="K104" s="34">
        <v>32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632299.78</v>
      </c>
      <c r="C105" s="34">
        <v>13</v>
      </c>
      <c r="D105" s="34">
        <v>425771.07</v>
      </c>
      <c r="E105" s="34">
        <v>12</v>
      </c>
      <c r="F105" s="34">
        <v>0</v>
      </c>
      <c r="G105" s="34">
        <v>0</v>
      </c>
      <c r="H105" s="34">
        <v>512720.5</v>
      </c>
      <c r="I105" s="34">
        <v>12</v>
      </c>
      <c r="J105" s="34">
        <v>330603.36</v>
      </c>
      <c r="K105" s="34">
        <v>11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5872023.4000000004</v>
      </c>
      <c r="C106" s="34">
        <v>50</v>
      </c>
      <c r="D106" s="34">
        <v>1508120.79</v>
      </c>
      <c r="E106" s="34">
        <v>42</v>
      </c>
      <c r="F106" s="34">
        <v>0</v>
      </c>
      <c r="G106" s="34">
        <v>0</v>
      </c>
      <c r="H106" s="34">
        <v>11016927.279999999</v>
      </c>
      <c r="I106" s="34">
        <v>51</v>
      </c>
      <c r="J106" s="34">
        <v>1738898.58</v>
      </c>
      <c r="K106" s="34">
        <v>44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5586665.5800000001</v>
      </c>
      <c r="C107" s="34">
        <v>58</v>
      </c>
      <c r="D107" s="34">
        <v>1858570.83</v>
      </c>
      <c r="E107" s="34">
        <v>53</v>
      </c>
      <c r="F107" s="34">
        <v>111831</v>
      </c>
      <c r="G107" s="34">
        <v>11</v>
      </c>
      <c r="H107" s="34">
        <v>5525170.21</v>
      </c>
      <c r="I107" s="34">
        <v>55</v>
      </c>
      <c r="J107" s="34">
        <v>1721401.81</v>
      </c>
      <c r="K107" s="34">
        <v>53</v>
      </c>
      <c r="L107" s="34">
        <v>144235.00000000015</v>
      </c>
      <c r="M107" s="34">
        <v>12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L20" sqref="L20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78765613.390000001</v>
      </c>
      <c r="C2" s="35">
        <v>323</v>
      </c>
      <c r="D2" s="39">
        <v>16233974.49</v>
      </c>
      <c r="E2" s="35">
        <v>308</v>
      </c>
      <c r="F2" s="39">
        <v>957845.00000000035</v>
      </c>
      <c r="G2" s="35">
        <v>70</v>
      </c>
      <c r="H2" s="39">
        <v>80156454.829999998</v>
      </c>
      <c r="I2" s="35">
        <v>317</v>
      </c>
      <c r="J2" s="39">
        <v>16973716.829999998</v>
      </c>
      <c r="K2" s="35">
        <v>309</v>
      </c>
      <c r="L2" s="39">
        <v>642010.50000000023</v>
      </c>
      <c r="M2" s="36">
        <v>64</v>
      </c>
      <c r="N2" s="34"/>
    </row>
    <row r="3" spans="1:14" x14ac:dyDescent="0.25">
      <c r="A3" s="34" t="s">
        <v>159</v>
      </c>
      <c r="B3" s="39">
        <v>87423182.040000007</v>
      </c>
      <c r="C3" s="35">
        <v>401</v>
      </c>
      <c r="D3" s="39">
        <v>24926571.059999999</v>
      </c>
      <c r="E3" s="35">
        <v>377</v>
      </c>
      <c r="F3" s="39">
        <v>727403.5</v>
      </c>
      <c r="G3" s="35">
        <v>85</v>
      </c>
      <c r="H3" s="39">
        <v>90593983.120000005</v>
      </c>
      <c r="I3" s="35">
        <v>416</v>
      </c>
      <c r="J3" s="39">
        <v>25553814.649999999</v>
      </c>
      <c r="K3" s="35">
        <v>389</v>
      </c>
      <c r="L3" s="39">
        <v>575945.33333333337</v>
      </c>
      <c r="M3" s="36">
        <v>96</v>
      </c>
      <c r="N3" s="34"/>
    </row>
    <row r="4" spans="1:14" x14ac:dyDescent="0.25">
      <c r="A4" s="34" t="s">
        <v>160</v>
      </c>
      <c r="B4" s="39">
        <v>44784505.890000001</v>
      </c>
      <c r="C4" s="35">
        <v>289</v>
      </c>
      <c r="D4" s="39">
        <v>14033111.630000001</v>
      </c>
      <c r="E4" s="35">
        <v>279</v>
      </c>
      <c r="F4" s="39">
        <v>254501.00000000012</v>
      </c>
      <c r="G4" s="35">
        <v>73</v>
      </c>
      <c r="H4" s="39">
        <v>46059974.93</v>
      </c>
      <c r="I4" s="35">
        <v>290</v>
      </c>
      <c r="J4" s="39">
        <v>14834781.84</v>
      </c>
      <c r="K4" s="35">
        <v>277</v>
      </c>
      <c r="L4" s="39">
        <v>294806.50000000006</v>
      </c>
      <c r="M4" s="36">
        <v>75</v>
      </c>
      <c r="N4" s="34"/>
    </row>
    <row r="5" spans="1:14" x14ac:dyDescent="0.25">
      <c r="A5" s="34" t="s">
        <v>161</v>
      </c>
      <c r="B5" s="39">
        <v>506934512.25</v>
      </c>
      <c r="C5" s="40">
        <v>1523</v>
      </c>
      <c r="D5" s="39">
        <v>142455101.69999999</v>
      </c>
      <c r="E5" s="40">
        <v>1414</v>
      </c>
      <c r="F5" s="39">
        <v>5416601.333333333</v>
      </c>
      <c r="G5" s="35">
        <v>415</v>
      </c>
      <c r="H5" s="39">
        <v>545676139.92999995</v>
      </c>
      <c r="I5" s="40">
        <v>1518</v>
      </c>
      <c r="J5" s="39">
        <v>144126269.84</v>
      </c>
      <c r="K5" s="40">
        <v>1416</v>
      </c>
      <c r="L5" s="39">
        <v>7499763.6666666688</v>
      </c>
      <c r="M5" s="36">
        <v>429</v>
      </c>
      <c r="N5" s="34"/>
    </row>
    <row r="6" spans="1:14" x14ac:dyDescent="0.25">
      <c r="A6" s="34" t="s">
        <v>162</v>
      </c>
      <c r="B6" s="39">
        <v>1377308.06</v>
      </c>
      <c r="C6" s="35">
        <v>32</v>
      </c>
      <c r="D6" s="39">
        <v>655145.09</v>
      </c>
      <c r="E6" s="35">
        <v>30</v>
      </c>
      <c r="F6" s="34">
        <v>0</v>
      </c>
      <c r="G6" s="35">
        <v>0</v>
      </c>
      <c r="H6" s="39">
        <v>1278065.1399999999</v>
      </c>
      <c r="I6" s="35">
        <v>30</v>
      </c>
      <c r="J6" s="39">
        <v>643232.75</v>
      </c>
      <c r="K6" s="35">
        <v>30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122268315.31</v>
      </c>
      <c r="C7" s="35">
        <v>332</v>
      </c>
      <c r="D7" s="39">
        <v>20162134.510000002</v>
      </c>
      <c r="E7" s="35">
        <v>316</v>
      </c>
      <c r="F7" s="39">
        <v>840634.50000000012</v>
      </c>
      <c r="G7" s="35">
        <v>77</v>
      </c>
      <c r="H7" s="39">
        <v>117987680.47</v>
      </c>
      <c r="I7" s="35">
        <v>338</v>
      </c>
      <c r="J7" s="39">
        <v>20607493.559999999</v>
      </c>
      <c r="K7" s="35">
        <v>323</v>
      </c>
      <c r="L7" s="39">
        <v>561868.50000000023</v>
      </c>
      <c r="M7" s="36">
        <v>91</v>
      </c>
      <c r="N7" s="34"/>
    </row>
    <row r="8" spans="1:14" x14ac:dyDescent="0.25">
      <c r="A8" s="34" t="s">
        <v>164</v>
      </c>
      <c r="B8" s="39">
        <v>4561586.58</v>
      </c>
      <c r="C8" s="35">
        <v>53</v>
      </c>
      <c r="D8" s="39">
        <v>1246523.1100000001</v>
      </c>
      <c r="E8" s="35">
        <v>52</v>
      </c>
      <c r="F8" s="34">
        <v>0</v>
      </c>
      <c r="G8" s="35">
        <v>0</v>
      </c>
      <c r="H8" s="39">
        <v>4292785.76</v>
      </c>
      <c r="I8" s="35">
        <v>56</v>
      </c>
      <c r="J8" s="39">
        <v>1306993.7</v>
      </c>
      <c r="K8" s="35">
        <v>54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46293821.210000001</v>
      </c>
      <c r="C9" s="35">
        <v>294</v>
      </c>
      <c r="D9" s="39">
        <v>16281033.210000001</v>
      </c>
      <c r="E9" s="35">
        <v>283</v>
      </c>
      <c r="F9" s="39">
        <v>496971.66666666686</v>
      </c>
      <c r="G9" s="35">
        <v>66</v>
      </c>
      <c r="H9" s="39">
        <v>47180094.219999999</v>
      </c>
      <c r="I9" s="35">
        <v>295</v>
      </c>
      <c r="J9" s="39">
        <v>17247745.559999999</v>
      </c>
      <c r="K9" s="35">
        <v>286</v>
      </c>
      <c r="L9" s="39">
        <v>610598.16666666674</v>
      </c>
      <c r="M9" s="36">
        <v>79</v>
      </c>
      <c r="N9" s="34"/>
    </row>
    <row r="10" spans="1:14" x14ac:dyDescent="0.25">
      <c r="A10" s="34" t="s">
        <v>166</v>
      </c>
      <c r="B10" s="39">
        <v>24300857.07</v>
      </c>
      <c r="C10" s="35">
        <v>191</v>
      </c>
      <c r="D10" s="39">
        <v>6189865.6799999997</v>
      </c>
      <c r="E10" s="35">
        <v>178</v>
      </c>
      <c r="F10" s="39">
        <v>182994.66666666666</v>
      </c>
      <c r="G10" s="35">
        <v>55</v>
      </c>
      <c r="H10" s="39">
        <v>24317595.66</v>
      </c>
      <c r="I10" s="35">
        <v>193</v>
      </c>
      <c r="J10" s="39">
        <v>6510324.25</v>
      </c>
      <c r="K10" s="35">
        <v>185</v>
      </c>
      <c r="L10" s="39">
        <v>145715.33333333337</v>
      </c>
      <c r="M10" s="36">
        <v>61</v>
      </c>
      <c r="N10" s="34"/>
    </row>
    <row r="11" spans="1:14" x14ac:dyDescent="0.25">
      <c r="A11" s="34" t="s">
        <v>167</v>
      </c>
      <c r="B11" s="39">
        <v>67553989.980000004</v>
      </c>
      <c r="C11" s="35">
        <v>276</v>
      </c>
      <c r="D11" s="39">
        <v>16280098.529999999</v>
      </c>
      <c r="E11" s="35">
        <v>261</v>
      </c>
      <c r="F11" s="39">
        <v>501545.16666666674</v>
      </c>
      <c r="G11" s="35">
        <v>78</v>
      </c>
      <c r="H11" s="39">
        <v>64776603.350000001</v>
      </c>
      <c r="I11" s="35">
        <v>273</v>
      </c>
      <c r="J11" s="39">
        <v>15832125.890000001</v>
      </c>
      <c r="K11" s="35">
        <v>259</v>
      </c>
      <c r="L11" s="39">
        <v>507774</v>
      </c>
      <c r="M11" s="36">
        <v>88</v>
      </c>
      <c r="N11" s="34"/>
    </row>
    <row r="12" spans="1:14" x14ac:dyDescent="0.25">
      <c r="A12" s="34" t="s">
        <v>168</v>
      </c>
      <c r="B12" s="39">
        <v>877618494.86000001</v>
      </c>
      <c r="C12" s="35">
        <v>4239</v>
      </c>
      <c r="D12" s="39">
        <v>159942918.21000001</v>
      </c>
      <c r="E12" s="35">
        <v>3558</v>
      </c>
      <c r="F12" s="39">
        <v>4689881.833333333</v>
      </c>
      <c r="G12" s="35">
        <v>265</v>
      </c>
      <c r="H12" s="39">
        <v>641158436.12</v>
      </c>
      <c r="I12" s="35">
        <v>2732</v>
      </c>
      <c r="J12" s="39">
        <v>134504081.68000001</v>
      </c>
      <c r="K12" s="35">
        <v>2241</v>
      </c>
      <c r="L12" s="39">
        <v>4350586.166666667</v>
      </c>
      <c r="M12" s="36">
        <v>250</v>
      </c>
      <c r="N12" s="34"/>
    </row>
    <row r="13" spans="1:14" x14ac:dyDescent="0.25">
      <c r="A13" s="34" t="s">
        <v>169</v>
      </c>
      <c r="B13" s="39">
        <v>107801860.02</v>
      </c>
      <c r="C13" s="35">
        <v>621</v>
      </c>
      <c r="D13" s="39">
        <v>37833428.399999999</v>
      </c>
      <c r="E13" s="35">
        <v>590</v>
      </c>
      <c r="F13" s="39">
        <v>2314789.1666666665</v>
      </c>
      <c r="G13" s="35">
        <v>127</v>
      </c>
      <c r="H13" s="39">
        <v>107214826.23</v>
      </c>
      <c r="I13" s="35">
        <v>627</v>
      </c>
      <c r="J13" s="39">
        <v>37767267.380000003</v>
      </c>
      <c r="K13" s="35">
        <v>594</v>
      </c>
      <c r="L13" s="39">
        <v>2041491.3333333328</v>
      </c>
      <c r="M13" s="36">
        <v>135</v>
      </c>
      <c r="N13" s="34"/>
    </row>
    <row r="14" spans="1:14" x14ac:dyDescent="0.25">
      <c r="A14" s="34" t="s">
        <v>170</v>
      </c>
      <c r="B14" s="39">
        <v>194177241.59</v>
      </c>
      <c r="C14" s="35">
        <v>611</v>
      </c>
      <c r="D14" s="39">
        <v>36650310.450000003</v>
      </c>
      <c r="E14" s="35">
        <v>586</v>
      </c>
      <c r="F14" s="39">
        <v>1163601.6666666658</v>
      </c>
      <c r="G14" s="35">
        <v>138</v>
      </c>
      <c r="H14" s="39">
        <v>198434992.62</v>
      </c>
      <c r="I14" s="35">
        <v>627</v>
      </c>
      <c r="J14" s="39">
        <v>38381870.82</v>
      </c>
      <c r="K14" s="35">
        <v>601</v>
      </c>
      <c r="L14" s="39">
        <v>1296007.8333333337</v>
      </c>
      <c r="M14" s="36">
        <v>151</v>
      </c>
      <c r="N14" s="34"/>
    </row>
    <row r="15" spans="1:14" x14ac:dyDescent="0.25">
      <c r="A15" s="34" t="s">
        <v>171</v>
      </c>
      <c r="B15" s="39">
        <v>66814385.100000001</v>
      </c>
      <c r="C15" s="35">
        <v>460</v>
      </c>
      <c r="D15" s="39">
        <v>14963445.789999999</v>
      </c>
      <c r="E15" s="35">
        <v>431</v>
      </c>
      <c r="F15" s="39">
        <v>895912.83333333337</v>
      </c>
      <c r="G15" s="35">
        <v>99</v>
      </c>
      <c r="H15" s="39">
        <v>64885318.030000001</v>
      </c>
      <c r="I15" s="35">
        <v>459</v>
      </c>
      <c r="J15" s="39">
        <v>15344899.220000001</v>
      </c>
      <c r="K15" s="35">
        <v>434</v>
      </c>
      <c r="L15" s="39">
        <v>1109555.5000000007</v>
      </c>
      <c r="M15" s="36">
        <v>105</v>
      </c>
      <c r="N15" s="34"/>
    </row>
    <row r="16" spans="1:14" x14ac:dyDescent="0.25">
      <c r="A16" s="34" t="s">
        <v>172</v>
      </c>
      <c r="B16" s="34">
        <v>81699475.120000005</v>
      </c>
      <c r="C16" s="35">
        <v>506</v>
      </c>
      <c r="D16" s="34">
        <v>23044550.039999999</v>
      </c>
      <c r="E16" s="35">
        <v>469</v>
      </c>
      <c r="F16" s="34">
        <v>771483.66666666733</v>
      </c>
      <c r="G16" s="35">
        <v>141</v>
      </c>
      <c r="H16" s="34">
        <v>77664437.489999995</v>
      </c>
      <c r="I16" s="35">
        <v>494</v>
      </c>
      <c r="J16" s="34">
        <v>22413081.93</v>
      </c>
      <c r="K16" s="35">
        <v>466</v>
      </c>
      <c r="L16" s="34">
        <v>924983.5</v>
      </c>
      <c r="M16" s="36">
        <v>138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2019-12-02T14:14:55Z</dcterms:modified>
</cp:coreProperties>
</file>