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codeName="ThisWorkbook"/>
  <mc:AlternateContent xmlns:mc="http://schemas.openxmlformats.org/markup-compatibility/2006">
    <mc:Choice Requires="x15">
      <x15ac:absPath xmlns:x15ac="http://schemas.microsoft.com/office/spreadsheetml/2010/11/ac" url="\\vttaxnet.tax.state.vt.us\DFS\Shared\public\Policy\Web Statistics\Trust Taxes\VTax Reports\"/>
    </mc:Choice>
  </mc:AlternateContent>
  <xr:revisionPtr revIDLastSave="0" documentId="13_ncr:1_{77C140E3-61A6-4F93-8326-F171FC867B3F}" xr6:coauthVersionLast="40" xr6:coauthVersionMax="40" xr10:uidLastSave="{00000000-0000-0000-0000-000000000000}"/>
  <bookViews>
    <workbookView xWindow="0" yWindow="0" windowWidth="25200" windowHeight="1116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J473" i="3"/>
  <c r="H473" i="3"/>
  <c r="G473" i="3"/>
  <c r="F473" i="3"/>
  <c r="I473" i="3" s="1"/>
  <c r="E473" i="3"/>
  <c r="K473" i="3" s="1"/>
  <c r="D473" i="3"/>
  <c r="C473" i="3"/>
  <c r="B473" i="3"/>
  <c r="H472" i="3"/>
  <c r="K472" i="3" s="1"/>
  <c r="G472" i="3"/>
  <c r="F472" i="3"/>
  <c r="E472" i="3"/>
  <c r="D472" i="3"/>
  <c r="J472" i="3" s="1"/>
  <c r="C472" i="3"/>
  <c r="I472" i="3" s="1"/>
  <c r="B472" i="3"/>
  <c r="J471" i="3"/>
  <c r="H471" i="3"/>
  <c r="G471" i="3"/>
  <c r="F471" i="3"/>
  <c r="I471" i="3" s="1"/>
  <c r="E471" i="3"/>
  <c r="K471" i="3" s="1"/>
  <c r="D471" i="3"/>
  <c r="C471" i="3"/>
  <c r="B471" i="3"/>
  <c r="H470" i="3"/>
  <c r="K470" i="3" s="1"/>
  <c r="G470" i="3"/>
  <c r="F470" i="3"/>
  <c r="E470" i="3"/>
  <c r="D470" i="3"/>
  <c r="J470" i="3" s="1"/>
  <c r="C470" i="3"/>
  <c r="I470" i="3" s="1"/>
  <c r="B470" i="3"/>
  <c r="J469" i="3"/>
  <c r="H469" i="3"/>
  <c r="G469" i="3"/>
  <c r="F469" i="3"/>
  <c r="I469" i="3" s="1"/>
  <c r="E469" i="3"/>
  <c r="K469" i="3" s="1"/>
  <c r="D469" i="3"/>
  <c r="C469" i="3"/>
  <c r="B469" i="3"/>
  <c r="H468" i="3"/>
  <c r="K468" i="3" s="1"/>
  <c r="G468" i="3"/>
  <c r="F468" i="3"/>
  <c r="E468" i="3"/>
  <c r="D468" i="3"/>
  <c r="J468" i="3" s="1"/>
  <c r="C468" i="3"/>
  <c r="I468" i="3" s="1"/>
  <c r="B468" i="3"/>
  <c r="J467" i="3"/>
  <c r="H467" i="3"/>
  <c r="G467" i="3"/>
  <c r="F467" i="3"/>
  <c r="I467" i="3" s="1"/>
  <c r="E467" i="3"/>
  <c r="K467" i="3" s="1"/>
  <c r="D467" i="3"/>
  <c r="C467" i="3"/>
  <c r="B467" i="3"/>
  <c r="H466" i="3"/>
  <c r="K466" i="3" s="1"/>
  <c r="G466" i="3"/>
  <c r="F466" i="3"/>
  <c r="E466" i="3"/>
  <c r="D466" i="3"/>
  <c r="J466" i="3" s="1"/>
  <c r="C466" i="3"/>
  <c r="I466" i="3" s="1"/>
  <c r="B466" i="3"/>
  <c r="J465" i="3"/>
  <c r="H465" i="3"/>
  <c r="G465" i="3"/>
  <c r="F465" i="3"/>
  <c r="I465" i="3" s="1"/>
  <c r="E465" i="3"/>
  <c r="K465" i="3" s="1"/>
  <c r="D465" i="3"/>
  <c r="C465" i="3"/>
  <c r="B465" i="3"/>
  <c r="H464" i="3"/>
  <c r="K464" i="3" s="1"/>
  <c r="G464" i="3"/>
  <c r="F464" i="3"/>
  <c r="E464" i="3"/>
  <c r="D464" i="3"/>
  <c r="J464" i="3" s="1"/>
  <c r="C464" i="3"/>
  <c r="I464" i="3" s="1"/>
  <c r="B464" i="3"/>
  <c r="J463" i="3"/>
  <c r="H463" i="3"/>
  <c r="G463" i="3"/>
  <c r="F463" i="3"/>
  <c r="I463" i="3" s="1"/>
  <c r="E463" i="3"/>
  <c r="K463" i="3" s="1"/>
  <c r="D463" i="3"/>
  <c r="C463" i="3"/>
  <c r="B463" i="3"/>
  <c r="H462" i="3"/>
  <c r="K462" i="3" s="1"/>
  <c r="G462" i="3"/>
  <c r="F462" i="3"/>
  <c r="E462" i="3"/>
  <c r="D462" i="3"/>
  <c r="J462" i="3" s="1"/>
  <c r="C462" i="3"/>
  <c r="I462" i="3" s="1"/>
  <c r="B462" i="3"/>
  <c r="J461" i="3"/>
  <c r="H461" i="3"/>
  <c r="G461" i="3"/>
  <c r="F461" i="3"/>
  <c r="I461" i="3" s="1"/>
  <c r="E461" i="3"/>
  <c r="K461" i="3" s="1"/>
  <c r="D461" i="3"/>
  <c r="C461" i="3"/>
  <c r="B461" i="3"/>
  <c r="H460" i="3"/>
  <c r="G460" i="3"/>
  <c r="F460" i="3"/>
  <c r="E460" i="3"/>
  <c r="D460" i="3"/>
  <c r="J460" i="3" s="1"/>
  <c r="C460" i="3"/>
  <c r="I460" i="3" s="1"/>
  <c r="B460" i="3"/>
  <c r="J459" i="3"/>
  <c r="H459" i="3"/>
  <c r="G459" i="3"/>
  <c r="F459" i="3"/>
  <c r="E459" i="3"/>
  <c r="K459" i="3" s="1"/>
  <c r="D459" i="3"/>
  <c r="C459" i="3"/>
  <c r="B459" i="3"/>
  <c r="H458" i="3"/>
  <c r="G458" i="3"/>
  <c r="F458" i="3"/>
  <c r="E458" i="3"/>
  <c r="K458" i="3" s="1"/>
  <c r="D458" i="3"/>
  <c r="J458" i="3" s="1"/>
  <c r="C458" i="3"/>
  <c r="I458" i="3" s="1"/>
  <c r="B458" i="3"/>
  <c r="J457" i="3"/>
  <c r="H457" i="3"/>
  <c r="G457" i="3"/>
  <c r="F457" i="3"/>
  <c r="E457" i="3"/>
  <c r="K457" i="3" s="1"/>
  <c r="D457" i="3"/>
  <c r="C457" i="3"/>
  <c r="I457" i="3" s="1"/>
  <c r="B457" i="3"/>
  <c r="H456" i="3"/>
  <c r="G456" i="3"/>
  <c r="F456" i="3"/>
  <c r="E456" i="3"/>
  <c r="D456" i="3"/>
  <c r="J456" i="3" s="1"/>
  <c r="C456" i="3"/>
  <c r="I456" i="3" s="1"/>
  <c r="B456" i="3"/>
  <c r="J455" i="3"/>
  <c r="H455" i="3"/>
  <c r="G455" i="3"/>
  <c r="F455" i="3"/>
  <c r="E455" i="3"/>
  <c r="K455" i="3" s="1"/>
  <c r="D455" i="3"/>
  <c r="C455" i="3"/>
  <c r="I455" i="3" s="1"/>
  <c r="B455" i="3"/>
  <c r="H454" i="3"/>
  <c r="G454" i="3"/>
  <c r="F454" i="3"/>
  <c r="E454" i="3"/>
  <c r="D454" i="3"/>
  <c r="J454" i="3" s="1"/>
  <c r="C454" i="3"/>
  <c r="I454" i="3" s="1"/>
  <c r="B454" i="3"/>
  <c r="J453" i="3"/>
  <c r="H453" i="3"/>
  <c r="G453" i="3"/>
  <c r="F453" i="3"/>
  <c r="E453" i="3"/>
  <c r="K453" i="3" s="1"/>
  <c r="D453" i="3"/>
  <c r="C453" i="3"/>
  <c r="I453" i="3" s="1"/>
  <c r="B453" i="3"/>
  <c r="H452" i="3"/>
  <c r="G452" i="3"/>
  <c r="F452" i="3"/>
  <c r="E452" i="3"/>
  <c r="K452" i="3" s="1"/>
  <c r="D452" i="3"/>
  <c r="J452" i="3" s="1"/>
  <c r="C452" i="3"/>
  <c r="I452" i="3" s="1"/>
  <c r="B452" i="3"/>
  <c r="J451" i="3"/>
  <c r="H451" i="3"/>
  <c r="G451" i="3"/>
  <c r="F451" i="3"/>
  <c r="E451" i="3"/>
  <c r="K451" i="3" s="1"/>
  <c r="D451" i="3"/>
  <c r="C451" i="3"/>
  <c r="B451" i="3"/>
  <c r="H450" i="3"/>
  <c r="G450" i="3"/>
  <c r="F450" i="3"/>
  <c r="E450" i="3"/>
  <c r="K450" i="3" s="1"/>
  <c r="D450" i="3"/>
  <c r="J450" i="3" s="1"/>
  <c r="C450" i="3"/>
  <c r="I450" i="3" s="1"/>
  <c r="B450" i="3"/>
  <c r="J449" i="3"/>
  <c r="H449" i="3"/>
  <c r="G449" i="3"/>
  <c r="F449" i="3"/>
  <c r="E449" i="3"/>
  <c r="K449" i="3" s="1"/>
  <c r="D449" i="3"/>
  <c r="C449" i="3"/>
  <c r="I449" i="3" s="1"/>
  <c r="B449" i="3"/>
  <c r="H448" i="3"/>
  <c r="G448" i="3"/>
  <c r="F448" i="3"/>
  <c r="E448" i="3"/>
  <c r="D448" i="3"/>
  <c r="J448" i="3" s="1"/>
  <c r="C448" i="3"/>
  <c r="I448" i="3" s="1"/>
  <c r="B448" i="3"/>
  <c r="J447" i="3"/>
  <c r="H447" i="3"/>
  <c r="G447" i="3"/>
  <c r="F447" i="3"/>
  <c r="E447" i="3"/>
  <c r="K447" i="3" s="1"/>
  <c r="D447" i="3"/>
  <c r="C447" i="3"/>
  <c r="I447" i="3" s="1"/>
  <c r="B447" i="3"/>
  <c r="H446" i="3"/>
  <c r="G446" i="3"/>
  <c r="F446" i="3"/>
  <c r="E446" i="3"/>
  <c r="K446" i="3" s="1"/>
  <c r="D446" i="3"/>
  <c r="J446" i="3" s="1"/>
  <c r="C446" i="3"/>
  <c r="I446" i="3" s="1"/>
  <c r="B446" i="3"/>
  <c r="J445" i="3"/>
  <c r="H445" i="3"/>
  <c r="G445" i="3"/>
  <c r="F445" i="3"/>
  <c r="E445" i="3"/>
  <c r="K445" i="3" s="1"/>
  <c r="D445" i="3"/>
  <c r="C445" i="3"/>
  <c r="I445" i="3" s="1"/>
  <c r="B445" i="3"/>
  <c r="H444" i="3"/>
  <c r="G444" i="3"/>
  <c r="F444" i="3"/>
  <c r="E444" i="3"/>
  <c r="K444" i="3" s="1"/>
  <c r="D444" i="3"/>
  <c r="J444" i="3" s="1"/>
  <c r="C444" i="3"/>
  <c r="I444" i="3" s="1"/>
  <c r="B444" i="3"/>
  <c r="J443" i="3"/>
  <c r="H443" i="3"/>
  <c r="G443" i="3"/>
  <c r="F443" i="3"/>
  <c r="E443" i="3"/>
  <c r="K443" i="3" s="1"/>
  <c r="D443" i="3"/>
  <c r="C443" i="3"/>
  <c r="B443" i="3"/>
  <c r="H442" i="3"/>
  <c r="G442" i="3"/>
  <c r="F442" i="3"/>
  <c r="E442" i="3"/>
  <c r="K442" i="3" s="1"/>
  <c r="D442" i="3"/>
  <c r="J442" i="3" s="1"/>
  <c r="C442" i="3"/>
  <c r="I442" i="3" s="1"/>
  <c r="B442" i="3"/>
  <c r="J441" i="3"/>
  <c r="H441" i="3"/>
  <c r="G441" i="3"/>
  <c r="F441" i="3"/>
  <c r="E441" i="3"/>
  <c r="K441" i="3" s="1"/>
  <c r="D441" i="3"/>
  <c r="C441" i="3"/>
  <c r="I441" i="3" s="1"/>
  <c r="B441" i="3"/>
  <c r="H440" i="3"/>
  <c r="G440" i="3"/>
  <c r="F440" i="3"/>
  <c r="E440" i="3"/>
  <c r="D440" i="3"/>
  <c r="J440" i="3" s="1"/>
  <c r="C440" i="3"/>
  <c r="I440" i="3" s="1"/>
  <c r="B440" i="3"/>
  <c r="J439" i="3"/>
  <c r="H439" i="3"/>
  <c r="G439" i="3"/>
  <c r="F439" i="3"/>
  <c r="E439" i="3"/>
  <c r="K439" i="3" s="1"/>
  <c r="D439" i="3"/>
  <c r="C439" i="3"/>
  <c r="I439" i="3" s="1"/>
  <c r="B439" i="3"/>
  <c r="H438" i="3"/>
  <c r="G438" i="3"/>
  <c r="F438" i="3"/>
  <c r="E438" i="3"/>
  <c r="K438" i="3" s="1"/>
  <c r="D438" i="3"/>
  <c r="J438" i="3" s="1"/>
  <c r="C438" i="3"/>
  <c r="I438" i="3" s="1"/>
  <c r="B438" i="3"/>
  <c r="J437" i="3"/>
  <c r="H437" i="3"/>
  <c r="G437" i="3"/>
  <c r="F437" i="3"/>
  <c r="E437" i="3"/>
  <c r="K437" i="3" s="1"/>
  <c r="D437" i="3"/>
  <c r="C437" i="3"/>
  <c r="I437" i="3" s="1"/>
  <c r="B437" i="3"/>
  <c r="H436" i="3"/>
  <c r="G436" i="3"/>
  <c r="F436" i="3"/>
  <c r="E436" i="3"/>
  <c r="K436" i="3" s="1"/>
  <c r="D436" i="3"/>
  <c r="J436" i="3" s="1"/>
  <c r="C436" i="3"/>
  <c r="I436" i="3" s="1"/>
  <c r="B436" i="3"/>
  <c r="J435" i="3"/>
  <c r="H435" i="3"/>
  <c r="G435" i="3"/>
  <c r="F435" i="3"/>
  <c r="E435" i="3"/>
  <c r="K435" i="3" s="1"/>
  <c r="D435" i="3"/>
  <c r="C435" i="3"/>
  <c r="B435" i="3"/>
  <c r="H434" i="3"/>
  <c r="G434" i="3"/>
  <c r="F434" i="3"/>
  <c r="E434" i="3"/>
  <c r="K434" i="3" s="1"/>
  <c r="D434" i="3"/>
  <c r="J434" i="3" s="1"/>
  <c r="C434" i="3"/>
  <c r="I434" i="3" s="1"/>
  <c r="B434" i="3"/>
  <c r="J433" i="3"/>
  <c r="H433" i="3"/>
  <c r="G433" i="3"/>
  <c r="F433" i="3"/>
  <c r="E433" i="3"/>
  <c r="K433" i="3" s="1"/>
  <c r="D433" i="3"/>
  <c r="C433" i="3"/>
  <c r="I433" i="3" s="1"/>
  <c r="B433" i="3"/>
  <c r="H432" i="3"/>
  <c r="G432" i="3"/>
  <c r="F432" i="3"/>
  <c r="E432" i="3"/>
  <c r="D432" i="3"/>
  <c r="J432" i="3" s="1"/>
  <c r="C432" i="3"/>
  <c r="I432" i="3" s="1"/>
  <c r="B432" i="3"/>
  <c r="J431" i="3"/>
  <c r="H431" i="3"/>
  <c r="G431" i="3"/>
  <c r="F431" i="3"/>
  <c r="E431" i="3"/>
  <c r="K431" i="3" s="1"/>
  <c r="D431" i="3"/>
  <c r="C431" i="3"/>
  <c r="I431" i="3" s="1"/>
  <c r="B431" i="3"/>
  <c r="H430" i="3"/>
  <c r="G430" i="3"/>
  <c r="F430" i="3"/>
  <c r="E430" i="3"/>
  <c r="K430" i="3" s="1"/>
  <c r="D430" i="3"/>
  <c r="J430" i="3" s="1"/>
  <c r="C430" i="3"/>
  <c r="I430" i="3" s="1"/>
  <c r="B430" i="3"/>
  <c r="J429" i="3"/>
  <c r="H429" i="3"/>
  <c r="G429" i="3"/>
  <c r="F429" i="3"/>
  <c r="E429" i="3"/>
  <c r="K429" i="3" s="1"/>
  <c r="D429" i="3"/>
  <c r="C429" i="3"/>
  <c r="I429" i="3" s="1"/>
  <c r="B429" i="3"/>
  <c r="H428" i="3"/>
  <c r="G428" i="3"/>
  <c r="F428" i="3"/>
  <c r="E428" i="3"/>
  <c r="K428" i="3" s="1"/>
  <c r="D428" i="3"/>
  <c r="J428" i="3" s="1"/>
  <c r="C428" i="3"/>
  <c r="I428" i="3" s="1"/>
  <c r="B428" i="3"/>
  <c r="J427" i="3"/>
  <c r="H427" i="3"/>
  <c r="G427" i="3"/>
  <c r="F427" i="3"/>
  <c r="E427" i="3"/>
  <c r="K427" i="3" s="1"/>
  <c r="D427" i="3"/>
  <c r="C427" i="3"/>
  <c r="B427" i="3"/>
  <c r="H426" i="3"/>
  <c r="G426" i="3"/>
  <c r="F426" i="3"/>
  <c r="E426" i="3"/>
  <c r="K426" i="3" s="1"/>
  <c r="D426" i="3"/>
  <c r="J426" i="3" s="1"/>
  <c r="C426" i="3"/>
  <c r="I426" i="3" s="1"/>
  <c r="B426" i="3"/>
  <c r="J425" i="3"/>
  <c r="H425" i="3"/>
  <c r="G425" i="3"/>
  <c r="F425" i="3"/>
  <c r="E425" i="3"/>
  <c r="K425" i="3" s="1"/>
  <c r="D425" i="3"/>
  <c r="C425" i="3"/>
  <c r="I425" i="3" s="1"/>
  <c r="B425" i="3"/>
  <c r="H424" i="3"/>
  <c r="G424" i="3"/>
  <c r="F424" i="3"/>
  <c r="E424" i="3"/>
  <c r="D424" i="3"/>
  <c r="J424" i="3" s="1"/>
  <c r="C424" i="3"/>
  <c r="I424" i="3" s="1"/>
  <c r="B424" i="3"/>
  <c r="J423" i="3"/>
  <c r="H423" i="3"/>
  <c r="G423" i="3"/>
  <c r="F423" i="3"/>
  <c r="E423" i="3"/>
  <c r="K423" i="3" s="1"/>
  <c r="D423" i="3"/>
  <c r="C423" i="3"/>
  <c r="I423" i="3" s="1"/>
  <c r="B423" i="3"/>
  <c r="H422" i="3"/>
  <c r="G422" i="3"/>
  <c r="F422" i="3"/>
  <c r="E422" i="3"/>
  <c r="K422" i="3" s="1"/>
  <c r="D422" i="3"/>
  <c r="J422" i="3" s="1"/>
  <c r="C422" i="3"/>
  <c r="I422" i="3" s="1"/>
  <c r="B422" i="3"/>
  <c r="J421" i="3"/>
  <c r="H421" i="3"/>
  <c r="G421" i="3"/>
  <c r="F421" i="3"/>
  <c r="E421" i="3"/>
  <c r="K421" i="3" s="1"/>
  <c r="D421" i="3"/>
  <c r="C421" i="3"/>
  <c r="I421" i="3" s="1"/>
  <c r="B421" i="3"/>
  <c r="H420" i="3"/>
  <c r="G420" i="3"/>
  <c r="F420" i="3"/>
  <c r="E420" i="3"/>
  <c r="K420" i="3" s="1"/>
  <c r="D420" i="3"/>
  <c r="J420" i="3" s="1"/>
  <c r="C420" i="3"/>
  <c r="I420" i="3" s="1"/>
  <c r="B420" i="3"/>
  <c r="J419" i="3"/>
  <c r="H419" i="3"/>
  <c r="G419" i="3"/>
  <c r="F419" i="3"/>
  <c r="E419" i="3"/>
  <c r="K419" i="3" s="1"/>
  <c r="D419" i="3"/>
  <c r="C419" i="3"/>
  <c r="B419" i="3"/>
  <c r="H418" i="3"/>
  <c r="G418" i="3"/>
  <c r="F418" i="3"/>
  <c r="E418" i="3"/>
  <c r="K418" i="3" s="1"/>
  <c r="D418" i="3"/>
  <c r="J418" i="3" s="1"/>
  <c r="C418" i="3"/>
  <c r="I418" i="3" s="1"/>
  <c r="B418" i="3"/>
  <c r="J417" i="3"/>
  <c r="H417" i="3"/>
  <c r="G417" i="3"/>
  <c r="F417" i="3"/>
  <c r="E417" i="3"/>
  <c r="K417" i="3" s="1"/>
  <c r="D417" i="3"/>
  <c r="C417" i="3"/>
  <c r="I417" i="3" s="1"/>
  <c r="B417" i="3"/>
  <c r="H416" i="3"/>
  <c r="G416" i="3"/>
  <c r="F416" i="3"/>
  <c r="E416" i="3"/>
  <c r="D416" i="3"/>
  <c r="J416" i="3" s="1"/>
  <c r="C416" i="3"/>
  <c r="I416" i="3" s="1"/>
  <c r="B416" i="3"/>
  <c r="J415" i="3"/>
  <c r="H415" i="3"/>
  <c r="G415" i="3"/>
  <c r="F415" i="3"/>
  <c r="E415" i="3"/>
  <c r="K415" i="3" s="1"/>
  <c r="D415" i="3"/>
  <c r="C415" i="3"/>
  <c r="I415" i="3" s="1"/>
  <c r="B415" i="3"/>
  <c r="H414" i="3"/>
  <c r="G414" i="3"/>
  <c r="F414" i="3"/>
  <c r="E414" i="3"/>
  <c r="K414" i="3" s="1"/>
  <c r="D414" i="3"/>
  <c r="J414" i="3" s="1"/>
  <c r="C414" i="3"/>
  <c r="I414" i="3" s="1"/>
  <c r="B414" i="3"/>
  <c r="J413" i="3"/>
  <c r="H413" i="3"/>
  <c r="G413" i="3"/>
  <c r="F413" i="3"/>
  <c r="E413" i="3"/>
  <c r="K413" i="3" s="1"/>
  <c r="D413" i="3"/>
  <c r="C413" i="3"/>
  <c r="I413" i="3" s="1"/>
  <c r="B413" i="3"/>
  <c r="H412" i="3"/>
  <c r="G412" i="3"/>
  <c r="F412" i="3"/>
  <c r="E412" i="3"/>
  <c r="K412" i="3" s="1"/>
  <c r="D412" i="3"/>
  <c r="J412" i="3" s="1"/>
  <c r="C412" i="3"/>
  <c r="I412" i="3" s="1"/>
  <c r="B412" i="3"/>
  <c r="J411" i="3"/>
  <c r="H411" i="3"/>
  <c r="G411" i="3"/>
  <c r="F411" i="3"/>
  <c r="E411" i="3"/>
  <c r="K411" i="3" s="1"/>
  <c r="D411" i="3"/>
  <c r="C411" i="3"/>
  <c r="B411" i="3"/>
  <c r="H410" i="3"/>
  <c r="G410" i="3"/>
  <c r="F410" i="3"/>
  <c r="E410" i="3"/>
  <c r="K410" i="3" s="1"/>
  <c r="D410" i="3"/>
  <c r="J410" i="3" s="1"/>
  <c r="C410" i="3"/>
  <c r="I410" i="3" s="1"/>
  <c r="B410" i="3"/>
  <c r="J409" i="3"/>
  <c r="H409" i="3"/>
  <c r="G409" i="3"/>
  <c r="F409" i="3"/>
  <c r="E409" i="3"/>
  <c r="K409" i="3" s="1"/>
  <c r="D409" i="3"/>
  <c r="C409" i="3"/>
  <c r="I409" i="3" s="1"/>
  <c r="B409" i="3"/>
  <c r="H408" i="3"/>
  <c r="G408" i="3"/>
  <c r="F408" i="3"/>
  <c r="E408" i="3"/>
  <c r="D408" i="3"/>
  <c r="J408" i="3" s="1"/>
  <c r="C408" i="3"/>
  <c r="I408" i="3" s="1"/>
  <c r="B408" i="3"/>
  <c r="J407" i="3"/>
  <c r="H407" i="3"/>
  <c r="G407" i="3"/>
  <c r="F407" i="3"/>
  <c r="E407" i="3"/>
  <c r="K407" i="3" s="1"/>
  <c r="D407" i="3"/>
  <c r="C407" i="3"/>
  <c r="I407" i="3" s="1"/>
  <c r="B407" i="3"/>
  <c r="H406" i="3"/>
  <c r="G406" i="3"/>
  <c r="F406" i="3"/>
  <c r="E406" i="3"/>
  <c r="K406" i="3" s="1"/>
  <c r="D406" i="3"/>
  <c r="J406" i="3" s="1"/>
  <c r="C406" i="3"/>
  <c r="I406" i="3" s="1"/>
  <c r="B406" i="3"/>
  <c r="J405" i="3"/>
  <c r="H405" i="3"/>
  <c r="G405" i="3"/>
  <c r="F405" i="3"/>
  <c r="E405" i="3"/>
  <c r="K405" i="3" s="1"/>
  <c r="D405" i="3"/>
  <c r="C405" i="3"/>
  <c r="I405" i="3" s="1"/>
  <c r="B405" i="3"/>
  <c r="H404" i="3"/>
  <c r="G404" i="3"/>
  <c r="F404" i="3"/>
  <c r="E404" i="3"/>
  <c r="K404" i="3" s="1"/>
  <c r="D404" i="3"/>
  <c r="J404" i="3" s="1"/>
  <c r="C404" i="3"/>
  <c r="I404" i="3" s="1"/>
  <c r="B404" i="3"/>
  <c r="J403" i="3"/>
  <c r="H403" i="3"/>
  <c r="G403" i="3"/>
  <c r="F403" i="3"/>
  <c r="E403" i="3"/>
  <c r="K403" i="3" s="1"/>
  <c r="D403" i="3"/>
  <c r="C403" i="3"/>
  <c r="B403" i="3"/>
  <c r="H402" i="3"/>
  <c r="G402" i="3"/>
  <c r="F402" i="3"/>
  <c r="E402" i="3"/>
  <c r="K402" i="3" s="1"/>
  <c r="D402" i="3"/>
  <c r="J402" i="3" s="1"/>
  <c r="C402" i="3"/>
  <c r="I402" i="3" s="1"/>
  <c r="B402" i="3"/>
  <c r="J401" i="3"/>
  <c r="H401" i="3"/>
  <c r="G401" i="3"/>
  <c r="F401" i="3"/>
  <c r="E401" i="3"/>
  <c r="K401" i="3" s="1"/>
  <c r="D401" i="3"/>
  <c r="C401" i="3"/>
  <c r="I401" i="3" s="1"/>
  <c r="B401" i="3"/>
  <c r="H400" i="3"/>
  <c r="G400" i="3"/>
  <c r="F400" i="3"/>
  <c r="E400" i="3"/>
  <c r="D400" i="3"/>
  <c r="J400" i="3" s="1"/>
  <c r="C400" i="3"/>
  <c r="I400" i="3" s="1"/>
  <c r="B400" i="3"/>
  <c r="J399" i="3"/>
  <c r="H399" i="3"/>
  <c r="G399" i="3"/>
  <c r="F399" i="3"/>
  <c r="E399" i="3"/>
  <c r="K399" i="3" s="1"/>
  <c r="D399" i="3"/>
  <c r="C399" i="3"/>
  <c r="I399" i="3" s="1"/>
  <c r="B399" i="3"/>
  <c r="H398" i="3"/>
  <c r="G398" i="3"/>
  <c r="F398" i="3"/>
  <c r="E398" i="3"/>
  <c r="K398" i="3" s="1"/>
  <c r="D398" i="3"/>
  <c r="J398" i="3" s="1"/>
  <c r="C398" i="3"/>
  <c r="I398" i="3" s="1"/>
  <c r="B398" i="3"/>
  <c r="J397" i="3"/>
  <c r="H397" i="3"/>
  <c r="G397" i="3"/>
  <c r="F397" i="3"/>
  <c r="E397" i="3"/>
  <c r="K397" i="3" s="1"/>
  <c r="D397" i="3"/>
  <c r="C397" i="3"/>
  <c r="I397" i="3" s="1"/>
  <c r="B397" i="3"/>
  <c r="H396" i="3"/>
  <c r="G396" i="3"/>
  <c r="F396" i="3"/>
  <c r="E396" i="3"/>
  <c r="K396" i="3" s="1"/>
  <c r="D396" i="3"/>
  <c r="J396" i="3" s="1"/>
  <c r="C396" i="3"/>
  <c r="I396" i="3" s="1"/>
  <c r="B396" i="3"/>
  <c r="J395" i="3"/>
  <c r="H395" i="3"/>
  <c r="G395" i="3"/>
  <c r="F395" i="3"/>
  <c r="E395" i="3"/>
  <c r="K395" i="3" s="1"/>
  <c r="D395" i="3"/>
  <c r="C395" i="3"/>
  <c r="B395" i="3"/>
  <c r="H394" i="3"/>
  <c r="G394" i="3"/>
  <c r="F394" i="3"/>
  <c r="E394" i="3"/>
  <c r="K394" i="3" s="1"/>
  <c r="D394" i="3"/>
  <c r="J394" i="3" s="1"/>
  <c r="C394" i="3"/>
  <c r="I394" i="3" s="1"/>
  <c r="B394" i="3"/>
  <c r="J393" i="3"/>
  <c r="H393" i="3"/>
  <c r="G393" i="3"/>
  <c r="F393" i="3"/>
  <c r="E393" i="3"/>
  <c r="K393" i="3" s="1"/>
  <c r="D393" i="3"/>
  <c r="C393" i="3"/>
  <c r="I393" i="3" s="1"/>
  <c r="B393" i="3"/>
  <c r="H392" i="3"/>
  <c r="G392" i="3"/>
  <c r="F392" i="3"/>
  <c r="E392" i="3"/>
  <c r="D392" i="3"/>
  <c r="J392" i="3" s="1"/>
  <c r="C392" i="3"/>
  <c r="I392" i="3" s="1"/>
  <c r="B392" i="3"/>
  <c r="J391" i="3"/>
  <c r="I391" i="3"/>
  <c r="H391" i="3"/>
  <c r="G391" i="3"/>
  <c r="F391" i="3"/>
  <c r="E391" i="3"/>
  <c r="K391" i="3" s="1"/>
  <c r="D391" i="3"/>
  <c r="C391" i="3"/>
  <c r="B391" i="3"/>
  <c r="H390" i="3"/>
  <c r="G390" i="3"/>
  <c r="F390" i="3"/>
  <c r="E390" i="3"/>
  <c r="K390" i="3" s="1"/>
  <c r="D390" i="3"/>
  <c r="J390" i="3" s="1"/>
  <c r="C390" i="3"/>
  <c r="I390" i="3" s="1"/>
  <c r="B390" i="3"/>
  <c r="K389" i="3"/>
  <c r="H389" i="3"/>
  <c r="G389" i="3"/>
  <c r="J389" i="3" s="1"/>
  <c r="F389" i="3"/>
  <c r="E389" i="3"/>
  <c r="D389" i="3"/>
  <c r="C389" i="3"/>
  <c r="I389" i="3" s="1"/>
  <c r="B389" i="3"/>
  <c r="I388" i="3"/>
  <c r="H388" i="3"/>
  <c r="G388" i="3"/>
  <c r="F388" i="3"/>
  <c r="E388" i="3"/>
  <c r="K388" i="3" s="1"/>
  <c r="D388" i="3"/>
  <c r="J388" i="3" s="1"/>
  <c r="C388" i="3"/>
  <c r="B388" i="3"/>
  <c r="K387" i="3"/>
  <c r="H387" i="3"/>
  <c r="G387" i="3"/>
  <c r="J387" i="3" s="1"/>
  <c r="F387" i="3"/>
  <c r="E387" i="3"/>
  <c r="D387" i="3"/>
  <c r="C387" i="3"/>
  <c r="I387" i="3" s="1"/>
  <c r="B387" i="3"/>
  <c r="I386" i="3"/>
  <c r="H386" i="3"/>
  <c r="G386" i="3"/>
  <c r="F386" i="3"/>
  <c r="E386" i="3"/>
  <c r="K386" i="3" s="1"/>
  <c r="D386" i="3"/>
  <c r="J386" i="3" s="1"/>
  <c r="C386" i="3"/>
  <c r="B386" i="3"/>
  <c r="K385" i="3"/>
  <c r="H385" i="3"/>
  <c r="G385" i="3"/>
  <c r="J385" i="3" s="1"/>
  <c r="F385" i="3"/>
  <c r="E385" i="3"/>
  <c r="D385" i="3"/>
  <c r="C385" i="3"/>
  <c r="I385" i="3" s="1"/>
  <c r="B385" i="3"/>
  <c r="I384" i="3"/>
  <c r="H384" i="3"/>
  <c r="G384" i="3"/>
  <c r="F384" i="3"/>
  <c r="E384" i="3"/>
  <c r="K384" i="3" s="1"/>
  <c r="D384" i="3"/>
  <c r="J384" i="3" s="1"/>
  <c r="C384" i="3"/>
  <c r="B384" i="3"/>
  <c r="K383" i="3"/>
  <c r="H383" i="3"/>
  <c r="G383" i="3"/>
  <c r="J383" i="3" s="1"/>
  <c r="F383" i="3"/>
  <c r="E383" i="3"/>
  <c r="D383" i="3"/>
  <c r="C383" i="3"/>
  <c r="I383" i="3" s="1"/>
  <c r="B383" i="3"/>
  <c r="I382" i="3"/>
  <c r="H382" i="3"/>
  <c r="G382" i="3"/>
  <c r="F382" i="3"/>
  <c r="E382" i="3"/>
  <c r="K382" i="3" s="1"/>
  <c r="D382" i="3"/>
  <c r="J382" i="3" s="1"/>
  <c r="C382" i="3"/>
  <c r="B382" i="3"/>
  <c r="K381" i="3"/>
  <c r="H381" i="3"/>
  <c r="G381" i="3"/>
  <c r="J381" i="3" s="1"/>
  <c r="F381" i="3"/>
  <c r="E381" i="3"/>
  <c r="D381" i="3"/>
  <c r="C381" i="3"/>
  <c r="I381" i="3" s="1"/>
  <c r="B381" i="3"/>
  <c r="I380" i="3"/>
  <c r="H380" i="3"/>
  <c r="G380" i="3"/>
  <c r="F380" i="3"/>
  <c r="E380" i="3"/>
  <c r="K380" i="3" s="1"/>
  <c r="D380" i="3"/>
  <c r="J380" i="3" s="1"/>
  <c r="C380" i="3"/>
  <c r="B380" i="3"/>
  <c r="K379" i="3"/>
  <c r="H379" i="3"/>
  <c r="G379" i="3"/>
  <c r="J379" i="3" s="1"/>
  <c r="F379" i="3"/>
  <c r="E379" i="3"/>
  <c r="D379" i="3"/>
  <c r="C379" i="3"/>
  <c r="I379" i="3" s="1"/>
  <c r="B379" i="3"/>
  <c r="I378" i="3"/>
  <c r="H378" i="3"/>
  <c r="G378" i="3"/>
  <c r="F378" i="3"/>
  <c r="E378" i="3"/>
  <c r="K378" i="3" s="1"/>
  <c r="D378" i="3"/>
  <c r="J378" i="3" s="1"/>
  <c r="C378" i="3"/>
  <c r="B378" i="3"/>
  <c r="K377" i="3"/>
  <c r="H377" i="3"/>
  <c r="G377" i="3"/>
  <c r="J377" i="3" s="1"/>
  <c r="F377" i="3"/>
  <c r="E377" i="3"/>
  <c r="D377" i="3"/>
  <c r="C377" i="3"/>
  <c r="I377" i="3" s="1"/>
  <c r="B377" i="3"/>
  <c r="I376" i="3"/>
  <c r="H376" i="3"/>
  <c r="G376" i="3"/>
  <c r="F376" i="3"/>
  <c r="E376" i="3"/>
  <c r="K376" i="3" s="1"/>
  <c r="D376" i="3"/>
  <c r="J376" i="3" s="1"/>
  <c r="C376" i="3"/>
  <c r="B376" i="3"/>
  <c r="K375" i="3"/>
  <c r="H375" i="3"/>
  <c r="G375" i="3"/>
  <c r="J375" i="3" s="1"/>
  <c r="F375" i="3"/>
  <c r="E375" i="3"/>
  <c r="D375" i="3"/>
  <c r="C375" i="3"/>
  <c r="I375" i="3" s="1"/>
  <c r="B375" i="3"/>
  <c r="I374" i="3"/>
  <c r="H374" i="3"/>
  <c r="G374" i="3"/>
  <c r="F374" i="3"/>
  <c r="E374" i="3"/>
  <c r="K374" i="3" s="1"/>
  <c r="D374" i="3"/>
  <c r="J374" i="3" s="1"/>
  <c r="C374" i="3"/>
  <c r="B374" i="3"/>
  <c r="K373" i="3"/>
  <c r="H373" i="3"/>
  <c r="G373" i="3"/>
  <c r="J373" i="3" s="1"/>
  <c r="F373" i="3"/>
  <c r="E373" i="3"/>
  <c r="D373" i="3"/>
  <c r="C373" i="3"/>
  <c r="I373" i="3" s="1"/>
  <c r="B373" i="3"/>
  <c r="I372" i="3"/>
  <c r="H372" i="3"/>
  <c r="G372" i="3"/>
  <c r="F372" i="3"/>
  <c r="E372" i="3"/>
  <c r="K372" i="3" s="1"/>
  <c r="D372" i="3"/>
  <c r="J372" i="3" s="1"/>
  <c r="C372" i="3"/>
  <c r="B372" i="3"/>
  <c r="K371" i="3"/>
  <c r="H371" i="3"/>
  <c r="G371" i="3"/>
  <c r="J371" i="3" s="1"/>
  <c r="F371" i="3"/>
  <c r="E371" i="3"/>
  <c r="D371" i="3"/>
  <c r="C371" i="3"/>
  <c r="I371" i="3" s="1"/>
  <c r="B371" i="3"/>
  <c r="I370" i="3"/>
  <c r="H370" i="3"/>
  <c r="G370" i="3"/>
  <c r="F370" i="3"/>
  <c r="E370" i="3"/>
  <c r="K370" i="3" s="1"/>
  <c r="D370" i="3"/>
  <c r="J370" i="3" s="1"/>
  <c r="C370" i="3"/>
  <c r="B370" i="3"/>
  <c r="K369" i="3"/>
  <c r="H369" i="3"/>
  <c r="G369" i="3"/>
  <c r="J369" i="3" s="1"/>
  <c r="F369" i="3"/>
  <c r="E369" i="3"/>
  <c r="D369" i="3"/>
  <c r="C369" i="3"/>
  <c r="I369" i="3" s="1"/>
  <c r="B369" i="3"/>
  <c r="I368" i="3"/>
  <c r="H368" i="3"/>
  <c r="G368" i="3"/>
  <c r="F368" i="3"/>
  <c r="E368" i="3"/>
  <c r="K368" i="3" s="1"/>
  <c r="D368" i="3"/>
  <c r="J368" i="3" s="1"/>
  <c r="C368" i="3"/>
  <c r="B368" i="3"/>
  <c r="K367" i="3"/>
  <c r="H367" i="3"/>
  <c r="G367" i="3"/>
  <c r="J367" i="3" s="1"/>
  <c r="F367" i="3"/>
  <c r="E367" i="3"/>
  <c r="D367" i="3"/>
  <c r="C367" i="3"/>
  <c r="I367" i="3" s="1"/>
  <c r="B367" i="3"/>
  <c r="I366" i="3"/>
  <c r="H366" i="3"/>
  <c r="G366" i="3"/>
  <c r="F366" i="3"/>
  <c r="E366" i="3"/>
  <c r="K366" i="3" s="1"/>
  <c r="D366" i="3"/>
  <c r="J366" i="3" s="1"/>
  <c r="C366" i="3"/>
  <c r="B366" i="3"/>
  <c r="K365" i="3"/>
  <c r="H365" i="3"/>
  <c r="G365" i="3"/>
  <c r="J365" i="3" s="1"/>
  <c r="F365" i="3"/>
  <c r="E365" i="3"/>
  <c r="D365" i="3"/>
  <c r="C365" i="3"/>
  <c r="I365" i="3" s="1"/>
  <c r="B365" i="3"/>
  <c r="I364" i="3"/>
  <c r="H364" i="3"/>
  <c r="G364" i="3"/>
  <c r="F364" i="3"/>
  <c r="E364" i="3"/>
  <c r="K364" i="3" s="1"/>
  <c r="D364" i="3"/>
  <c r="J364" i="3" s="1"/>
  <c r="C364" i="3"/>
  <c r="B364" i="3"/>
  <c r="K363" i="3"/>
  <c r="H363" i="3"/>
  <c r="G363" i="3"/>
  <c r="J363" i="3" s="1"/>
  <c r="F363" i="3"/>
  <c r="E363" i="3"/>
  <c r="D363" i="3"/>
  <c r="C363" i="3"/>
  <c r="I363" i="3" s="1"/>
  <c r="B363" i="3"/>
  <c r="I362" i="3"/>
  <c r="H362" i="3"/>
  <c r="G362" i="3"/>
  <c r="F362" i="3"/>
  <c r="E362" i="3"/>
  <c r="K362" i="3" s="1"/>
  <c r="D362" i="3"/>
  <c r="J362" i="3" s="1"/>
  <c r="C362" i="3"/>
  <c r="B362" i="3"/>
  <c r="K361" i="3"/>
  <c r="H361" i="3"/>
  <c r="G361" i="3"/>
  <c r="J361" i="3" s="1"/>
  <c r="F361" i="3"/>
  <c r="E361" i="3"/>
  <c r="D361" i="3"/>
  <c r="C361" i="3"/>
  <c r="I361" i="3" s="1"/>
  <c r="B361" i="3"/>
  <c r="I360" i="3"/>
  <c r="H360" i="3"/>
  <c r="G360" i="3"/>
  <c r="F360" i="3"/>
  <c r="E360" i="3"/>
  <c r="K360" i="3" s="1"/>
  <c r="D360" i="3"/>
  <c r="J360" i="3" s="1"/>
  <c r="C360" i="3"/>
  <c r="B360" i="3"/>
  <c r="K359" i="3"/>
  <c r="H359" i="3"/>
  <c r="G359" i="3"/>
  <c r="J359" i="3" s="1"/>
  <c r="F359" i="3"/>
  <c r="E359" i="3"/>
  <c r="D359" i="3"/>
  <c r="C359" i="3"/>
  <c r="I359" i="3" s="1"/>
  <c r="B359" i="3"/>
  <c r="I358" i="3"/>
  <c r="H358" i="3"/>
  <c r="G358" i="3"/>
  <c r="F358" i="3"/>
  <c r="E358" i="3"/>
  <c r="K358" i="3" s="1"/>
  <c r="D358" i="3"/>
  <c r="J358" i="3" s="1"/>
  <c r="C358" i="3"/>
  <c r="B358" i="3"/>
  <c r="K357" i="3"/>
  <c r="H357" i="3"/>
  <c r="G357" i="3"/>
  <c r="J357" i="3" s="1"/>
  <c r="F357" i="3"/>
  <c r="E357" i="3"/>
  <c r="D357" i="3"/>
  <c r="C357" i="3"/>
  <c r="I357" i="3" s="1"/>
  <c r="B357" i="3"/>
  <c r="I356" i="3"/>
  <c r="H356" i="3"/>
  <c r="G356" i="3"/>
  <c r="F356" i="3"/>
  <c r="E356" i="3"/>
  <c r="K356" i="3" s="1"/>
  <c r="D356" i="3"/>
  <c r="J356" i="3" s="1"/>
  <c r="C356" i="3"/>
  <c r="B356" i="3"/>
  <c r="K355" i="3"/>
  <c r="H355" i="3"/>
  <c r="G355" i="3"/>
  <c r="J355" i="3" s="1"/>
  <c r="F355" i="3"/>
  <c r="E355" i="3"/>
  <c r="D355" i="3"/>
  <c r="C355" i="3"/>
  <c r="I355" i="3" s="1"/>
  <c r="B355" i="3"/>
  <c r="I354" i="3"/>
  <c r="H354" i="3"/>
  <c r="G354" i="3"/>
  <c r="F354" i="3"/>
  <c r="E354" i="3"/>
  <c r="K354" i="3" s="1"/>
  <c r="D354" i="3"/>
  <c r="J354" i="3" s="1"/>
  <c r="C354" i="3"/>
  <c r="B354" i="3"/>
  <c r="K353" i="3"/>
  <c r="H353" i="3"/>
  <c r="G353" i="3"/>
  <c r="J353" i="3" s="1"/>
  <c r="F353" i="3"/>
  <c r="E353" i="3"/>
  <c r="D353" i="3"/>
  <c r="C353" i="3"/>
  <c r="I353" i="3" s="1"/>
  <c r="B353" i="3"/>
  <c r="I352" i="3"/>
  <c r="H352" i="3"/>
  <c r="G352" i="3"/>
  <c r="F352" i="3"/>
  <c r="E352" i="3"/>
  <c r="K352" i="3" s="1"/>
  <c r="D352" i="3"/>
  <c r="J352" i="3" s="1"/>
  <c r="C352" i="3"/>
  <c r="B352" i="3"/>
  <c r="K351" i="3"/>
  <c r="H351" i="3"/>
  <c r="G351" i="3"/>
  <c r="J351" i="3" s="1"/>
  <c r="F351" i="3"/>
  <c r="E351" i="3"/>
  <c r="D351" i="3"/>
  <c r="C351" i="3"/>
  <c r="I351" i="3" s="1"/>
  <c r="B351" i="3"/>
  <c r="I350" i="3"/>
  <c r="H350" i="3"/>
  <c r="G350" i="3"/>
  <c r="F350" i="3"/>
  <c r="E350" i="3"/>
  <c r="K350" i="3" s="1"/>
  <c r="D350" i="3"/>
  <c r="J350" i="3" s="1"/>
  <c r="C350" i="3"/>
  <c r="B350" i="3"/>
  <c r="K349" i="3"/>
  <c r="H349" i="3"/>
  <c r="G349" i="3"/>
  <c r="J349" i="3" s="1"/>
  <c r="F349" i="3"/>
  <c r="E349" i="3"/>
  <c r="D349" i="3"/>
  <c r="C349" i="3"/>
  <c r="I349" i="3" s="1"/>
  <c r="B349" i="3"/>
  <c r="I348" i="3"/>
  <c r="H348" i="3"/>
  <c r="G348" i="3"/>
  <c r="F348" i="3"/>
  <c r="E348" i="3"/>
  <c r="K348" i="3" s="1"/>
  <c r="D348" i="3"/>
  <c r="J348" i="3" s="1"/>
  <c r="C348" i="3"/>
  <c r="B348" i="3"/>
  <c r="K347" i="3"/>
  <c r="H347" i="3"/>
  <c r="G347" i="3"/>
  <c r="J347" i="3" s="1"/>
  <c r="F347" i="3"/>
  <c r="E347" i="3"/>
  <c r="D347" i="3"/>
  <c r="C347" i="3"/>
  <c r="I347" i="3" s="1"/>
  <c r="B347" i="3"/>
  <c r="I346" i="3"/>
  <c r="H346" i="3"/>
  <c r="G346" i="3"/>
  <c r="F346" i="3"/>
  <c r="E346" i="3"/>
  <c r="K346" i="3" s="1"/>
  <c r="D346" i="3"/>
  <c r="J346" i="3" s="1"/>
  <c r="C346" i="3"/>
  <c r="B346" i="3"/>
  <c r="K345" i="3"/>
  <c r="H345" i="3"/>
  <c r="G345" i="3"/>
  <c r="J345" i="3" s="1"/>
  <c r="F345" i="3"/>
  <c r="E345" i="3"/>
  <c r="D345" i="3"/>
  <c r="C345" i="3"/>
  <c r="I345" i="3" s="1"/>
  <c r="B345" i="3"/>
  <c r="I344" i="3"/>
  <c r="H344" i="3"/>
  <c r="G344" i="3"/>
  <c r="F344" i="3"/>
  <c r="E344" i="3"/>
  <c r="K344" i="3" s="1"/>
  <c r="D344" i="3"/>
  <c r="J344" i="3" s="1"/>
  <c r="C344" i="3"/>
  <c r="B344" i="3"/>
  <c r="K343" i="3"/>
  <c r="H343" i="3"/>
  <c r="G343" i="3"/>
  <c r="J343" i="3" s="1"/>
  <c r="F343" i="3"/>
  <c r="E343" i="3"/>
  <c r="D343" i="3"/>
  <c r="C343" i="3"/>
  <c r="I343" i="3" s="1"/>
  <c r="B343" i="3"/>
  <c r="I342" i="3"/>
  <c r="H342" i="3"/>
  <c r="G342" i="3"/>
  <c r="F342" i="3"/>
  <c r="E342" i="3"/>
  <c r="K342" i="3" s="1"/>
  <c r="D342" i="3"/>
  <c r="J342" i="3" s="1"/>
  <c r="C342" i="3"/>
  <c r="B342" i="3"/>
  <c r="K341" i="3"/>
  <c r="H341" i="3"/>
  <c r="G341" i="3"/>
  <c r="J341" i="3" s="1"/>
  <c r="F341" i="3"/>
  <c r="E341" i="3"/>
  <c r="D341" i="3"/>
  <c r="C341" i="3"/>
  <c r="I341" i="3" s="1"/>
  <c r="B341" i="3"/>
  <c r="I340" i="3"/>
  <c r="H340" i="3"/>
  <c r="G340" i="3"/>
  <c r="F340" i="3"/>
  <c r="E340" i="3"/>
  <c r="K340" i="3" s="1"/>
  <c r="D340" i="3"/>
  <c r="J340" i="3" s="1"/>
  <c r="C340" i="3"/>
  <c r="B340" i="3"/>
  <c r="K339" i="3"/>
  <c r="H339" i="3"/>
  <c r="G339" i="3"/>
  <c r="J339" i="3" s="1"/>
  <c r="F339" i="3"/>
  <c r="E339" i="3"/>
  <c r="D339" i="3"/>
  <c r="C339" i="3"/>
  <c r="I339" i="3" s="1"/>
  <c r="B339" i="3"/>
  <c r="I338" i="3"/>
  <c r="H338" i="3"/>
  <c r="G338" i="3"/>
  <c r="F338" i="3"/>
  <c r="E338" i="3"/>
  <c r="K338" i="3" s="1"/>
  <c r="D338" i="3"/>
  <c r="J338" i="3" s="1"/>
  <c r="C338" i="3"/>
  <c r="B338" i="3"/>
  <c r="K337" i="3"/>
  <c r="H337" i="3"/>
  <c r="G337" i="3"/>
  <c r="J337" i="3" s="1"/>
  <c r="F337" i="3"/>
  <c r="E337" i="3"/>
  <c r="D337" i="3"/>
  <c r="C337" i="3"/>
  <c r="I337" i="3" s="1"/>
  <c r="B337" i="3"/>
  <c r="I336" i="3"/>
  <c r="H336" i="3"/>
  <c r="G336" i="3"/>
  <c r="F336" i="3"/>
  <c r="E336" i="3"/>
  <c r="K336" i="3" s="1"/>
  <c r="D336" i="3"/>
  <c r="J336" i="3" s="1"/>
  <c r="C336" i="3"/>
  <c r="B336" i="3"/>
  <c r="K335" i="3"/>
  <c r="H335" i="3"/>
  <c r="G335" i="3"/>
  <c r="J335" i="3" s="1"/>
  <c r="F335" i="3"/>
  <c r="E335" i="3"/>
  <c r="D335" i="3"/>
  <c r="C335" i="3"/>
  <c r="I335" i="3" s="1"/>
  <c r="B335" i="3"/>
  <c r="I334" i="3"/>
  <c r="H334" i="3"/>
  <c r="G334" i="3"/>
  <c r="F334" i="3"/>
  <c r="E334" i="3"/>
  <c r="K334" i="3" s="1"/>
  <c r="D334" i="3"/>
  <c r="J334" i="3" s="1"/>
  <c r="C334" i="3"/>
  <c r="B334" i="3"/>
  <c r="K333" i="3"/>
  <c r="H333" i="3"/>
  <c r="G333" i="3"/>
  <c r="J333" i="3" s="1"/>
  <c r="F333" i="3"/>
  <c r="E333" i="3"/>
  <c r="D333" i="3"/>
  <c r="C333" i="3"/>
  <c r="I333" i="3" s="1"/>
  <c r="B333" i="3"/>
  <c r="I332" i="3"/>
  <c r="H332" i="3"/>
  <c r="G332" i="3"/>
  <c r="F332" i="3"/>
  <c r="E332" i="3"/>
  <c r="K332" i="3" s="1"/>
  <c r="D332" i="3"/>
  <c r="J332" i="3" s="1"/>
  <c r="C332" i="3"/>
  <c r="B332" i="3"/>
  <c r="K331" i="3"/>
  <c r="H331" i="3"/>
  <c r="G331" i="3"/>
  <c r="J331" i="3" s="1"/>
  <c r="F331" i="3"/>
  <c r="E331" i="3"/>
  <c r="D331" i="3"/>
  <c r="C331" i="3"/>
  <c r="I331" i="3" s="1"/>
  <c r="B331" i="3"/>
  <c r="I330" i="3"/>
  <c r="H330" i="3"/>
  <c r="G330" i="3"/>
  <c r="F330" i="3"/>
  <c r="E330" i="3"/>
  <c r="K330" i="3" s="1"/>
  <c r="D330" i="3"/>
  <c r="J330" i="3" s="1"/>
  <c r="C330" i="3"/>
  <c r="B330" i="3"/>
  <c r="K329" i="3"/>
  <c r="H329" i="3"/>
  <c r="G329" i="3"/>
  <c r="J329" i="3" s="1"/>
  <c r="F329" i="3"/>
  <c r="E329" i="3"/>
  <c r="D329" i="3"/>
  <c r="C329" i="3"/>
  <c r="I329" i="3" s="1"/>
  <c r="B329" i="3"/>
  <c r="I328" i="3"/>
  <c r="H328" i="3"/>
  <c r="G328" i="3"/>
  <c r="F328" i="3"/>
  <c r="E328" i="3"/>
  <c r="K328" i="3" s="1"/>
  <c r="D328" i="3"/>
  <c r="J328" i="3" s="1"/>
  <c r="C328" i="3"/>
  <c r="B328" i="3"/>
  <c r="K327" i="3"/>
  <c r="H327" i="3"/>
  <c r="G327" i="3"/>
  <c r="J327" i="3" s="1"/>
  <c r="F327" i="3"/>
  <c r="E327" i="3"/>
  <c r="D327" i="3"/>
  <c r="C327" i="3"/>
  <c r="I327" i="3" s="1"/>
  <c r="B327" i="3"/>
  <c r="I326" i="3"/>
  <c r="H326" i="3"/>
  <c r="G326" i="3"/>
  <c r="F326" i="3"/>
  <c r="E326" i="3"/>
  <c r="K326" i="3" s="1"/>
  <c r="D326" i="3"/>
  <c r="J326" i="3" s="1"/>
  <c r="C326" i="3"/>
  <c r="B326" i="3"/>
  <c r="K325" i="3"/>
  <c r="H325" i="3"/>
  <c r="G325" i="3"/>
  <c r="J325" i="3" s="1"/>
  <c r="F325" i="3"/>
  <c r="E325" i="3"/>
  <c r="D325" i="3"/>
  <c r="C325" i="3"/>
  <c r="I325" i="3" s="1"/>
  <c r="B325" i="3"/>
  <c r="I324" i="3"/>
  <c r="H324" i="3"/>
  <c r="G324" i="3"/>
  <c r="F324" i="3"/>
  <c r="E324" i="3"/>
  <c r="K324" i="3" s="1"/>
  <c r="D324" i="3"/>
  <c r="J324" i="3" s="1"/>
  <c r="C324" i="3"/>
  <c r="B324" i="3"/>
  <c r="K323" i="3"/>
  <c r="H323" i="3"/>
  <c r="G323" i="3"/>
  <c r="J323" i="3" s="1"/>
  <c r="F323" i="3"/>
  <c r="E323" i="3"/>
  <c r="D323" i="3"/>
  <c r="C323" i="3"/>
  <c r="I323" i="3" s="1"/>
  <c r="B323" i="3"/>
  <c r="I322" i="3"/>
  <c r="H322" i="3"/>
  <c r="G322" i="3"/>
  <c r="F322" i="3"/>
  <c r="E322" i="3"/>
  <c r="K322" i="3" s="1"/>
  <c r="D322" i="3"/>
  <c r="J322" i="3" s="1"/>
  <c r="C322" i="3"/>
  <c r="B322" i="3"/>
  <c r="K321" i="3"/>
  <c r="H321" i="3"/>
  <c r="G321" i="3"/>
  <c r="J321" i="3" s="1"/>
  <c r="F321" i="3"/>
  <c r="E321" i="3"/>
  <c r="D321" i="3"/>
  <c r="C321" i="3"/>
  <c r="I321" i="3" s="1"/>
  <c r="B321" i="3"/>
  <c r="I320" i="3"/>
  <c r="H320" i="3"/>
  <c r="G320" i="3"/>
  <c r="F320" i="3"/>
  <c r="E320" i="3"/>
  <c r="K320" i="3" s="1"/>
  <c r="D320" i="3"/>
  <c r="J320" i="3" s="1"/>
  <c r="C320" i="3"/>
  <c r="B320" i="3"/>
  <c r="K319" i="3"/>
  <c r="H319" i="3"/>
  <c r="G319" i="3"/>
  <c r="J319" i="3" s="1"/>
  <c r="F319" i="3"/>
  <c r="E319" i="3"/>
  <c r="D319" i="3"/>
  <c r="C319" i="3"/>
  <c r="I319" i="3" s="1"/>
  <c r="B319" i="3"/>
  <c r="I318" i="3"/>
  <c r="H318" i="3"/>
  <c r="G318" i="3"/>
  <c r="F318" i="3"/>
  <c r="E318" i="3"/>
  <c r="K318" i="3" s="1"/>
  <c r="D318" i="3"/>
  <c r="J318" i="3" s="1"/>
  <c r="C318" i="3"/>
  <c r="B318" i="3"/>
  <c r="K317" i="3"/>
  <c r="H317" i="3"/>
  <c r="G317" i="3"/>
  <c r="J317" i="3" s="1"/>
  <c r="F317" i="3"/>
  <c r="E317" i="3"/>
  <c r="D317" i="3"/>
  <c r="C317" i="3"/>
  <c r="I317" i="3" s="1"/>
  <c r="B317" i="3"/>
  <c r="I316" i="3"/>
  <c r="H316" i="3"/>
  <c r="G316" i="3"/>
  <c r="F316" i="3"/>
  <c r="E316" i="3"/>
  <c r="K316" i="3" s="1"/>
  <c r="D316" i="3"/>
  <c r="J316" i="3" s="1"/>
  <c r="C316" i="3"/>
  <c r="B316" i="3"/>
  <c r="K315" i="3"/>
  <c r="H315" i="3"/>
  <c r="G315" i="3"/>
  <c r="J315" i="3" s="1"/>
  <c r="F315" i="3"/>
  <c r="E315" i="3"/>
  <c r="D315" i="3"/>
  <c r="C315" i="3"/>
  <c r="I315" i="3" s="1"/>
  <c r="B315" i="3"/>
  <c r="I314" i="3"/>
  <c r="H314" i="3"/>
  <c r="G314" i="3"/>
  <c r="F314" i="3"/>
  <c r="E314" i="3"/>
  <c r="K314" i="3" s="1"/>
  <c r="D314" i="3"/>
  <c r="J314" i="3" s="1"/>
  <c r="C314" i="3"/>
  <c r="B314" i="3"/>
  <c r="K313" i="3"/>
  <c r="H313" i="3"/>
  <c r="G313" i="3"/>
  <c r="J313" i="3" s="1"/>
  <c r="F313" i="3"/>
  <c r="E313" i="3"/>
  <c r="D313" i="3"/>
  <c r="C313" i="3"/>
  <c r="I313" i="3" s="1"/>
  <c r="B313" i="3"/>
  <c r="I312" i="3"/>
  <c r="H312" i="3"/>
  <c r="G312" i="3"/>
  <c r="F312" i="3"/>
  <c r="E312" i="3"/>
  <c r="K312" i="3" s="1"/>
  <c r="D312" i="3"/>
  <c r="J312" i="3" s="1"/>
  <c r="C312" i="3"/>
  <c r="B312" i="3"/>
  <c r="K311" i="3"/>
  <c r="H311" i="3"/>
  <c r="G311" i="3"/>
  <c r="J311" i="3" s="1"/>
  <c r="F311" i="3"/>
  <c r="E311" i="3"/>
  <c r="D311" i="3"/>
  <c r="C311" i="3"/>
  <c r="I311" i="3" s="1"/>
  <c r="B311" i="3"/>
  <c r="I310" i="3"/>
  <c r="H310" i="3"/>
  <c r="G310" i="3"/>
  <c r="F310" i="3"/>
  <c r="E310" i="3"/>
  <c r="K310" i="3" s="1"/>
  <c r="D310" i="3"/>
  <c r="J310" i="3" s="1"/>
  <c r="C310" i="3"/>
  <c r="B310" i="3"/>
  <c r="K309" i="3"/>
  <c r="J309" i="3"/>
  <c r="H309" i="3"/>
  <c r="G309" i="3"/>
  <c r="F309" i="3"/>
  <c r="E309" i="3"/>
  <c r="D309" i="3"/>
  <c r="C309" i="3"/>
  <c r="B309" i="3"/>
  <c r="I308" i="3"/>
  <c r="H308" i="3"/>
  <c r="G308" i="3"/>
  <c r="F308" i="3"/>
  <c r="E308" i="3"/>
  <c r="D308" i="3"/>
  <c r="J308" i="3" s="1"/>
  <c r="C308" i="3"/>
  <c r="B308" i="3"/>
  <c r="K307" i="3"/>
  <c r="H307" i="3"/>
  <c r="G307" i="3"/>
  <c r="J307" i="3" s="1"/>
  <c r="F307" i="3"/>
  <c r="E307" i="3"/>
  <c r="D307" i="3"/>
  <c r="C307" i="3"/>
  <c r="I307" i="3" s="1"/>
  <c r="B307" i="3"/>
  <c r="H306" i="3"/>
  <c r="G306" i="3"/>
  <c r="F306" i="3"/>
  <c r="E306" i="3"/>
  <c r="D306" i="3"/>
  <c r="J306" i="3" s="1"/>
  <c r="C306" i="3"/>
  <c r="I306" i="3" s="1"/>
  <c r="B306" i="3"/>
  <c r="J305" i="3"/>
  <c r="H305" i="3"/>
  <c r="G305" i="3"/>
  <c r="F305" i="3"/>
  <c r="I305" i="3" s="1"/>
  <c r="E305" i="3"/>
  <c r="K305" i="3" s="1"/>
  <c r="D305" i="3"/>
  <c r="C305" i="3"/>
  <c r="B305" i="3"/>
  <c r="H304" i="3"/>
  <c r="K304" i="3" s="1"/>
  <c r="G304" i="3"/>
  <c r="F304" i="3"/>
  <c r="E304" i="3"/>
  <c r="D304" i="3"/>
  <c r="J304" i="3" s="1"/>
  <c r="C304" i="3"/>
  <c r="I304" i="3" s="1"/>
  <c r="B304" i="3"/>
  <c r="J303" i="3"/>
  <c r="H303" i="3"/>
  <c r="G303" i="3"/>
  <c r="F303" i="3"/>
  <c r="I303" i="3" s="1"/>
  <c r="E303" i="3"/>
  <c r="K303" i="3" s="1"/>
  <c r="D303" i="3"/>
  <c r="C303" i="3"/>
  <c r="B303" i="3"/>
  <c r="H302" i="3"/>
  <c r="K302" i="3" s="1"/>
  <c r="G302" i="3"/>
  <c r="F302" i="3"/>
  <c r="E302" i="3"/>
  <c r="D302" i="3"/>
  <c r="J302" i="3" s="1"/>
  <c r="C302" i="3"/>
  <c r="I302" i="3" s="1"/>
  <c r="B302" i="3"/>
  <c r="J301" i="3"/>
  <c r="H301" i="3"/>
  <c r="G301" i="3"/>
  <c r="F301" i="3"/>
  <c r="I301" i="3" s="1"/>
  <c r="E301" i="3"/>
  <c r="K301" i="3" s="1"/>
  <c r="D301" i="3"/>
  <c r="C301" i="3"/>
  <c r="B301" i="3"/>
  <c r="H300" i="3"/>
  <c r="K300" i="3" s="1"/>
  <c r="G300" i="3"/>
  <c r="F300" i="3"/>
  <c r="E300" i="3"/>
  <c r="D300" i="3"/>
  <c r="J300" i="3" s="1"/>
  <c r="C300" i="3"/>
  <c r="I300" i="3" s="1"/>
  <c r="B300" i="3"/>
  <c r="J299" i="3"/>
  <c r="H299" i="3"/>
  <c r="G299" i="3"/>
  <c r="F299" i="3"/>
  <c r="I299" i="3" s="1"/>
  <c r="E299" i="3"/>
  <c r="K299" i="3" s="1"/>
  <c r="D299" i="3"/>
  <c r="C299" i="3"/>
  <c r="B299" i="3"/>
  <c r="H298" i="3"/>
  <c r="K298" i="3" s="1"/>
  <c r="G298" i="3"/>
  <c r="F298" i="3"/>
  <c r="E298" i="3"/>
  <c r="D298" i="3"/>
  <c r="J298" i="3" s="1"/>
  <c r="C298" i="3"/>
  <c r="I298" i="3" s="1"/>
  <c r="B298" i="3"/>
  <c r="J297" i="3"/>
  <c r="H297" i="3"/>
  <c r="G297" i="3"/>
  <c r="F297" i="3"/>
  <c r="I297" i="3" s="1"/>
  <c r="E297" i="3"/>
  <c r="K297" i="3" s="1"/>
  <c r="D297" i="3"/>
  <c r="C297" i="3"/>
  <c r="B297" i="3"/>
  <c r="H296" i="3"/>
  <c r="K296" i="3" s="1"/>
  <c r="G296" i="3"/>
  <c r="F296" i="3"/>
  <c r="E296" i="3"/>
  <c r="D296" i="3"/>
  <c r="J296" i="3" s="1"/>
  <c r="C296" i="3"/>
  <c r="I296" i="3" s="1"/>
  <c r="B296" i="3"/>
  <c r="J295" i="3"/>
  <c r="H295" i="3"/>
  <c r="G295" i="3"/>
  <c r="F295" i="3"/>
  <c r="I295" i="3" s="1"/>
  <c r="E295" i="3"/>
  <c r="K295" i="3" s="1"/>
  <c r="D295" i="3"/>
  <c r="C295" i="3"/>
  <c r="B295" i="3"/>
  <c r="H294" i="3"/>
  <c r="K294" i="3" s="1"/>
  <c r="G294" i="3"/>
  <c r="F294" i="3"/>
  <c r="E294" i="3"/>
  <c r="D294" i="3"/>
  <c r="J294" i="3" s="1"/>
  <c r="C294" i="3"/>
  <c r="I294" i="3" s="1"/>
  <c r="B294" i="3"/>
  <c r="J293" i="3"/>
  <c r="H293" i="3"/>
  <c r="G293" i="3"/>
  <c r="F293" i="3"/>
  <c r="I293" i="3" s="1"/>
  <c r="E293" i="3"/>
  <c r="K293" i="3" s="1"/>
  <c r="D293" i="3"/>
  <c r="C293" i="3"/>
  <c r="B293" i="3"/>
  <c r="H292" i="3"/>
  <c r="K292" i="3" s="1"/>
  <c r="G292" i="3"/>
  <c r="F292" i="3"/>
  <c r="E292" i="3"/>
  <c r="D292" i="3"/>
  <c r="J292" i="3" s="1"/>
  <c r="C292" i="3"/>
  <c r="I292" i="3" s="1"/>
  <c r="B292" i="3"/>
  <c r="J291" i="3"/>
  <c r="H291" i="3"/>
  <c r="G291" i="3"/>
  <c r="F291" i="3"/>
  <c r="I291" i="3" s="1"/>
  <c r="E291" i="3"/>
  <c r="K291" i="3" s="1"/>
  <c r="D291" i="3"/>
  <c r="C291" i="3"/>
  <c r="B291" i="3"/>
  <c r="H290" i="3"/>
  <c r="K290" i="3" s="1"/>
  <c r="G290" i="3"/>
  <c r="F290" i="3"/>
  <c r="E290" i="3"/>
  <c r="D290" i="3"/>
  <c r="J290" i="3" s="1"/>
  <c r="C290" i="3"/>
  <c r="I290" i="3" s="1"/>
  <c r="B290" i="3"/>
  <c r="J289" i="3"/>
  <c r="H289" i="3"/>
  <c r="G289" i="3"/>
  <c r="F289" i="3"/>
  <c r="I289" i="3" s="1"/>
  <c r="E289" i="3"/>
  <c r="K289" i="3" s="1"/>
  <c r="D289" i="3"/>
  <c r="C289" i="3"/>
  <c r="B289" i="3"/>
  <c r="H288" i="3"/>
  <c r="K288" i="3" s="1"/>
  <c r="G288" i="3"/>
  <c r="F288" i="3"/>
  <c r="E288" i="3"/>
  <c r="D288" i="3"/>
  <c r="J288" i="3" s="1"/>
  <c r="C288" i="3"/>
  <c r="I288" i="3" s="1"/>
  <c r="B288" i="3"/>
  <c r="J287" i="3"/>
  <c r="H287" i="3"/>
  <c r="G287" i="3"/>
  <c r="F287" i="3"/>
  <c r="I287" i="3" s="1"/>
  <c r="E287" i="3"/>
  <c r="K287" i="3" s="1"/>
  <c r="D287" i="3"/>
  <c r="C287" i="3"/>
  <c r="B287" i="3"/>
  <c r="H286" i="3"/>
  <c r="K286" i="3" s="1"/>
  <c r="G286" i="3"/>
  <c r="F286" i="3"/>
  <c r="E286" i="3"/>
  <c r="D286" i="3"/>
  <c r="J286" i="3" s="1"/>
  <c r="C286" i="3"/>
  <c r="I286" i="3" s="1"/>
  <c r="B286" i="3"/>
  <c r="J285" i="3"/>
  <c r="H285" i="3"/>
  <c r="G285" i="3"/>
  <c r="F285" i="3"/>
  <c r="I285" i="3" s="1"/>
  <c r="E285" i="3"/>
  <c r="K285" i="3" s="1"/>
  <c r="D285" i="3"/>
  <c r="C285" i="3"/>
  <c r="B285" i="3"/>
  <c r="H284" i="3"/>
  <c r="K284" i="3" s="1"/>
  <c r="G284" i="3"/>
  <c r="F284" i="3"/>
  <c r="E284" i="3"/>
  <c r="D284" i="3"/>
  <c r="J284" i="3" s="1"/>
  <c r="C284" i="3"/>
  <c r="I284" i="3" s="1"/>
  <c r="B284" i="3"/>
  <c r="J283" i="3"/>
  <c r="H283" i="3"/>
  <c r="G283" i="3"/>
  <c r="F283" i="3"/>
  <c r="I283" i="3" s="1"/>
  <c r="E283" i="3"/>
  <c r="K283" i="3" s="1"/>
  <c r="D283" i="3"/>
  <c r="C283" i="3"/>
  <c r="B283" i="3"/>
  <c r="H282" i="3"/>
  <c r="K282" i="3" s="1"/>
  <c r="G282" i="3"/>
  <c r="F282" i="3"/>
  <c r="E282" i="3"/>
  <c r="D282" i="3"/>
  <c r="J282" i="3" s="1"/>
  <c r="C282" i="3"/>
  <c r="I282" i="3" s="1"/>
  <c r="B282" i="3"/>
  <c r="J281" i="3"/>
  <c r="H281" i="3"/>
  <c r="G281" i="3"/>
  <c r="F281" i="3"/>
  <c r="I281" i="3" s="1"/>
  <c r="E281" i="3"/>
  <c r="K281" i="3" s="1"/>
  <c r="D281" i="3"/>
  <c r="C281" i="3"/>
  <c r="B281" i="3"/>
  <c r="H280" i="3"/>
  <c r="K280" i="3" s="1"/>
  <c r="G280" i="3"/>
  <c r="F280" i="3"/>
  <c r="E280" i="3"/>
  <c r="D280" i="3"/>
  <c r="J280" i="3" s="1"/>
  <c r="C280" i="3"/>
  <c r="I280" i="3" s="1"/>
  <c r="B280" i="3"/>
  <c r="J279" i="3"/>
  <c r="H279" i="3"/>
  <c r="G279" i="3"/>
  <c r="F279" i="3"/>
  <c r="I279" i="3" s="1"/>
  <c r="E279" i="3"/>
  <c r="K279" i="3" s="1"/>
  <c r="D279" i="3"/>
  <c r="C279" i="3"/>
  <c r="B279" i="3"/>
  <c r="H278" i="3"/>
  <c r="K278" i="3" s="1"/>
  <c r="G278" i="3"/>
  <c r="F278" i="3"/>
  <c r="E278" i="3"/>
  <c r="D278" i="3"/>
  <c r="J278" i="3" s="1"/>
  <c r="C278" i="3"/>
  <c r="I278" i="3" s="1"/>
  <c r="B278" i="3"/>
  <c r="J277" i="3"/>
  <c r="H277" i="3"/>
  <c r="G277" i="3"/>
  <c r="F277" i="3"/>
  <c r="I277" i="3" s="1"/>
  <c r="E277" i="3"/>
  <c r="K277" i="3" s="1"/>
  <c r="D277" i="3"/>
  <c r="C277" i="3"/>
  <c r="B277" i="3"/>
  <c r="H276" i="3"/>
  <c r="K276" i="3" s="1"/>
  <c r="G276" i="3"/>
  <c r="F276" i="3"/>
  <c r="E276" i="3"/>
  <c r="D276" i="3"/>
  <c r="J276" i="3" s="1"/>
  <c r="C276" i="3"/>
  <c r="I276" i="3" s="1"/>
  <c r="B276" i="3"/>
  <c r="J275" i="3"/>
  <c r="H275" i="3"/>
  <c r="G275" i="3"/>
  <c r="F275" i="3"/>
  <c r="I275" i="3" s="1"/>
  <c r="E275" i="3"/>
  <c r="K275" i="3" s="1"/>
  <c r="D275" i="3"/>
  <c r="C275" i="3"/>
  <c r="B275" i="3"/>
  <c r="H274" i="3"/>
  <c r="K274" i="3" s="1"/>
  <c r="G274" i="3"/>
  <c r="F274" i="3"/>
  <c r="E274" i="3"/>
  <c r="D274" i="3"/>
  <c r="J274" i="3" s="1"/>
  <c r="C274" i="3"/>
  <c r="I274" i="3" s="1"/>
  <c r="B274" i="3"/>
  <c r="J273" i="3"/>
  <c r="H273" i="3"/>
  <c r="G273" i="3"/>
  <c r="F273" i="3"/>
  <c r="I273" i="3" s="1"/>
  <c r="E273" i="3"/>
  <c r="K273" i="3" s="1"/>
  <c r="D273" i="3"/>
  <c r="C273" i="3"/>
  <c r="B273" i="3"/>
  <c r="H272" i="3"/>
  <c r="K272" i="3" s="1"/>
  <c r="G272" i="3"/>
  <c r="F272" i="3"/>
  <c r="E272" i="3"/>
  <c r="D272" i="3"/>
  <c r="J272" i="3" s="1"/>
  <c r="C272" i="3"/>
  <c r="I272" i="3" s="1"/>
  <c r="B272" i="3"/>
  <c r="J271" i="3"/>
  <c r="H271" i="3"/>
  <c r="G271" i="3"/>
  <c r="F271" i="3"/>
  <c r="I271" i="3" s="1"/>
  <c r="E271" i="3"/>
  <c r="K271" i="3" s="1"/>
  <c r="D271" i="3"/>
  <c r="C271" i="3"/>
  <c r="B271" i="3"/>
  <c r="H270" i="3"/>
  <c r="K270" i="3" s="1"/>
  <c r="G270" i="3"/>
  <c r="F270" i="3"/>
  <c r="E270" i="3"/>
  <c r="D270" i="3"/>
  <c r="J270" i="3" s="1"/>
  <c r="C270" i="3"/>
  <c r="I270" i="3" s="1"/>
  <c r="B270" i="3"/>
  <c r="J269" i="3"/>
  <c r="H269" i="3"/>
  <c r="G269" i="3"/>
  <c r="F269" i="3"/>
  <c r="I269" i="3" s="1"/>
  <c r="E269" i="3"/>
  <c r="K269" i="3" s="1"/>
  <c r="D269" i="3"/>
  <c r="C269" i="3"/>
  <c r="B269" i="3"/>
  <c r="H268" i="3"/>
  <c r="K268" i="3" s="1"/>
  <c r="G268" i="3"/>
  <c r="F268" i="3"/>
  <c r="E268" i="3"/>
  <c r="D268" i="3"/>
  <c r="J268" i="3" s="1"/>
  <c r="C268" i="3"/>
  <c r="I268" i="3" s="1"/>
  <c r="B268" i="3"/>
  <c r="J267" i="3"/>
  <c r="H267" i="3"/>
  <c r="G267" i="3"/>
  <c r="F267" i="3"/>
  <c r="I267" i="3" s="1"/>
  <c r="E267" i="3"/>
  <c r="K267" i="3" s="1"/>
  <c r="D267" i="3"/>
  <c r="C267" i="3"/>
  <c r="B267" i="3"/>
  <c r="H266" i="3"/>
  <c r="K266" i="3" s="1"/>
  <c r="G266" i="3"/>
  <c r="F266" i="3"/>
  <c r="E266" i="3"/>
  <c r="D266" i="3"/>
  <c r="J266" i="3" s="1"/>
  <c r="C266" i="3"/>
  <c r="I266" i="3" s="1"/>
  <c r="B266" i="3"/>
  <c r="J265" i="3"/>
  <c r="H265" i="3"/>
  <c r="G265" i="3"/>
  <c r="F265" i="3"/>
  <c r="I265" i="3" s="1"/>
  <c r="E265" i="3"/>
  <c r="K265" i="3" s="1"/>
  <c r="D265" i="3"/>
  <c r="C265" i="3"/>
  <c r="B265" i="3"/>
  <c r="H264" i="3"/>
  <c r="K264" i="3" s="1"/>
  <c r="G264" i="3"/>
  <c r="F264" i="3"/>
  <c r="E264" i="3"/>
  <c r="D264" i="3"/>
  <c r="J264" i="3" s="1"/>
  <c r="C264" i="3"/>
  <c r="I264" i="3" s="1"/>
  <c r="B264" i="3"/>
  <c r="J263" i="3"/>
  <c r="H263" i="3"/>
  <c r="G263" i="3"/>
  <c r="F263" i="3"/>
  <c r="I263" i="3" s="1"/>
  <c r="E263" i="3"/>
  <c r="K263" i="3" s="1"/>
  <c r="D263" i="3"/>
  <c r="C263" i="3"/>
  <c r="B263" i="3"/>
  <c r="H262" i="3"/>
  <c r="K262" i="3" s="1"/>
  <c r="G262" i="3"/>
  <c r="F262" i="3"/>
  <c r="E262" i="3"/>
  <c r="D262" i="3"/>
  <c r="J262" i="3" s="1"/>
  <c r="C262" i="3"/>
  <c r="I262" i="3" s="1"/>
  <c r="B262" i="3"/>
  <c r="J261" i="3"/>
  <c r="H261" i="3"/>
  <c r="G261" i="3"/>
  <c r="F261" i="3"/>
  <c r="I261" i="3" s="1"/>
  <c r="E261" i="3"/>
  <c r="K261" i="3" s="1"/>
  <c r="D261" i="3"/>
  <c r="C261" i="3"/>
  <c r="B261" i="3"/>
  <c r="H260" i="3"/>
  <c r="K260" i="3" s="1"/>
  <c r="G260" i="3"/>
  <c r="F260" i="3"/>
  <c r="E260" i="3"/>
  <c r="D260" i="3"/>
  <c r="J260" i="3" s="1"/>
  <c r="C260" i="3"/>
  <c r="I260" i="3" s="1"/>
  <c r="B260" i="3"/>
  <c r="H259" i="3"/>
  <c r="G259" i="3"/>
  <c r="F259" i="3"/>
  <c r="I259" i="3" s="1"/>
  <c r="E259" i="3"/>
  <c r="D259" i="3"/>
  <c r="J259" i="3" s="1"/>
  <c r="C259" i="3"/>
  <c r="B259" i="3"/>
  <c r="H258" i="3"/>
  <c r="K258" i="3" s="1"/>
  <c r="G258" i="3"/>
  <c r="F258" i="3"/>
  <c r="E258" i="3"/>
  <c r="D258" i="3"/>
  <c r="J258" i="3" s="1"/>
  <c r="C258" i="3"/>
  <c r="I258" i="3" s="1"/>
  <c r="B258" i="3"/>
  <c r="H257" i="3"/>
  <c r="G257" i="3"/>
  <c r="F257" i="3"/>
  <c r="I257" i="3" s="1"/>
  <c r="E257" i="3"/>
  <c r="D257" i="3"/>
  <c r="J257" i="3" s="1"/>
  <c r="C257" i="3"/>
  <c r="B257" i="3"/>
  <c r="H256" i="3"/>
  <c r="K256" i="3" s="1"/>
  <c r="G256" i="3"/>
  <c r="F256" i="3"/>
  <c r="E256" i="3"/>
  <c r="D256" i="3"/>
  <c r="J256" i="3" s="1"/>
  <c r="C256" i="3"/>
  <c r="I256" i="3" s="1"/>
  <c r="B256" i="3"/>
  <c r="H255" i="3"/>
  <c r="G255" i="3"/>
  <c r="F255" i="3"/>
  <c r="I255" i="3" s="1"/>
  <c r="E255" i="3"/>
  <c r="D255" i="3"/>
  <c r="J255" i="3" s="1"/>
  <c r="C255" i="3"/>
  <c r="B255" i="3"/>
  <c r="H254" i="3"/>
  <c r="K254" i="3" s="1"/>
  <c r="G254" i="3"/>
  <c r="F254" i="3"/>
  <c r="E254" i="3"/>
  <c r="D254" i="3"/>
  <c r="J254" i="3" s="1"/>
  <c r="C254" i="3"/>
  <c r="I254" i="3" s="1"/>
  <c r="B254" i="3"/>
  <c r="H253" i="3"/>
  <c r="G253" i="3"/>
  <c r="F253" i="3"/>
  <c r="I253" i="3" s="1"/>
  <c r="E253" i="3"/>
  <c r="D253" i="3"/>
  <c r="J253" i="3" s="1"/>
  <c r="C253" i="3"/>
  <c r="B253" i="3"/>
  <c r="H252" i="3"/>
  <c r="K252" i="3" s="1"/>
  <c r="G252" i="3"/>
  <c r="F252" i="3"/>
  <c r="E252" i="3"/>
  <c r="D252" i="3"/>
  <c r="J252" i="3" s="1"/>
  <c r="C252" i="3"/>
  <c r="I252" i="3" s="1"/>
  <c r="B252" i="3"/>
  <c r="H251" i="3"/>
  <c r="G251" i="3"/>
  <c r="F251" i="3"/>
  <c r="I251" i="3" s="1"/>
  <c r="E251" i="3"/>
  <c r="D251" i="3"/>
  <c r="J251" i="3" s="1"/>
  <c r="C251" i="3"/>
  <c r="B251" i="3"/>
  <c r="H250" i="3"/>
  <c r="K250" i="3" s="1"/>
  <c r="G250" i="3"/>
  <c r="F250" i="3"/>
  <c r="E250" i="3"/>
  <c r="D250" i="3"/>
  <c r="J250" i="3" s="1"/>
  <c r="C250" i="3"/>
  <c r="I250" i="3" s="1"/>
  <c r="B250" i="3"/>
  <c r="H249" i="3"/>
  <c r="G249" i="3"/>
  <c r="F249" i="3"/>
  <c r="I249" i="3" s="1"/>
  <c r="E249" i="3"/>
  <c r="D249" i="3"/>
  <c r="J249" i="3" s="1"/>
  <c r="C249" i="3"/>
  <c r="B249" i="3"/>
  <c r="H248" i="3"/>
  <c r="K248" i="3" s="1"/>
  <c r="G248" i="3"/>
  <c r="F248" i="3"/>
  <c r="E248" i="3"/>
  <c r="D248" i="3"/>
  <c r="J248" i="3" s="1"/>
  <c r="C248" i="3"/>
  <c r="I248" i="3" s="1"/>
  <c r="B248" i="3"/>
  <c r="H247" i="3"/>
  <c r="G247" i="3"/>
  <c r="F247" i="3"/>
  <c r="I247" i="3" s="1"/>
  <c r="E247" i="3"/>
  <c r="D247" i="3"/>
  <c r="J247" i="3" s="1"/>
  <c r="C247" i="3"/>
  <c r="B247" i="3"/>
  <c r="H246" i="3"/>
  <c r="K246" i="3" s="1"/>
  <c r="G246" i="3"/>
  <c r="F246" i="3"/>
  <c r="E246" i="3"/>
  <c r="D246" i="3"/>
  <c r="J246" i="3" s="1"/>
  <c r="C246" i="3"/>
  <c r="I246" i="3" s="1"/>
  <c r="B246" i="3"/>
  <c r="H245" i="3"/>
  <c r="G245" i="3"/>
  <c r="F245" i="3"/>
  <c r="I245" i="3" s="1"/>
  <c r="E245" i="3"/>
  <c r="D245" i="3"/>
  <c r="J245" i="3" s="1"/>
  <c r="C245" i="3"/>
  <c r="B245" i="3"/>
  <c r="H244" i="3"/>
  <c r="K244" i="3" s="1"/>
  <c r="G244" i="3"/>
  <c r="F244" i="3"/>
  <c r="E244" i="3"/>
  <c r="D244" i="3"/>
  <c r="J244" i="3" s="1"/>
  <c r="C244" i="3"/>
  <c r="I244" i="3" s="1"/>
  <c r="B244" i="3"/>
  <c r="H243" i="3"/>
  <c r="G243" i="3"/>
  <c r="F243" i="3"/>
  <c r="I243" i="3" s="1"/>
  <c r="E243" i="3"/>
  <c r="D243" i="3"/>
  <c r="J243" i="3" s="1"/>
  <c r="C243" i="3"/>
  <c r="B243" i="3"/>
  <c r="H242" i="3"/>
  <c r="K242" i="3" s="1"/>
  <c r="G242" i="3"/>
  <c r="F242" i="3"/>
  <c r="E242" i="3"/>
  <c r="D242" i="3"/>
  <c r="J242" i="3" s="1"/>
  <c r="C242" i="3"/>
  <c r="I242" i="3" s="1"/>
  <c r="B242" i="3"/>
  <c r="H241" i="3"/>
  <c r="G241" i="3"/>
  <c r="F241" i="3"/>
  <c r="I241" i="3" s="1"/>
  <c r="E241" i="3"/>
  <c r="D241" i="3"/>
  <c r="J241" i="3" s="1"/>
  <c r="C241" i="3"/>
  <c r="B241" i="3"/>
  <c r="H240" i="3"/>
  <c r="K240" i="3" s="1"/>
  <c r="G240" i="3"/>
  <c r="F240" i="3"/>
  <c r="E240" i="3"/>
  <c r="D240" i="3"/>
  <c r="J240" i="3" s="1"/>
  <c r="C240" i="3"/>
  <c r="I240" i="3" s="1"/>
  <c r="B240" i="3"/>
  <c r="H239" i="3"/>
  <c r="G239" i="3"/>
  <c r="F239" i="3"/>
  <c r="I239" i="3" s="1"/>
  <c r="E239" i="3"/>
  <c r="D239" i="3"/>
  <c r="J239" i="3" s="1"/>
  <c r="C239" i="3"/>
  <c r="B239" i="3"/>
  <c r="H238" i="3"/>
  <c r="K238" i="3" s="1"/>
  <c r="G238" i="3"/>
  <c r="F238" i="3"/>
  <c r="E238" i="3"/>
  <c r="D238" i="3"/>
  <c r="J238" i="3" s="1"/>
  <c r="C238" i="3"/>
  <c r="I238" i="3" s="1"/>
  <c r="B238" i="3"/>
  <c r="H237" i="3"/>
  <c r="G237" i="3"/>
  <c r="F237" i="3"/>
  <c r="I237" i="3" s="1"/>
  <c r="E237" i="3"/>
  <c r="D237" i="3"/>
  <c r="J237" i="3" s="1"/>
  <c r="C237" i="3"/>
  <c r="B237" i="3"/>
  <c r="H236" i="3"/>
  <c r="K236" i="3" s="1"/>
  <c r="G236" i="3"/>
  <c r="F236" i="3"/>
  <c r="E236" i="3"/>
  <c r="D236" i="3"/>
  <c r="J236" i="3" s="1"/>
  <c r="C236" i="3"/>
  <c r="I236" i="3" s="1"/>
  <c r="B236" i="3"/>
  <c r="H235" i="3"/>
  <c r="G235" i="3"/>
  <c r="F235" i="3"/>
  <c r="I235" i="3" s="1"/>
  <c r="E235" i="3"/>
  <c r="D235" i="3"/>
  <c r="J235" i="3" s="1"/>
  <c r="C235" i="3"/>
  <c r="B235" i="3"/>
  <c r="H234" i="3"/>
  <c r="K234" i="3" s="1"/>
  <c r="G234" i="3"/>
  <c r="F234" i="3"/>
  <c r="E234" i="3"/>
  <c r="D234" i="3"/>
  <c r="J234" i="3" s="1"/>
  <c r="C234" i="3"/>
  <c r="I234" i="3" s="1"/>
  <c r="B234" i="3"/>
  <c r="H233" i="3"/>
  <c r="G233" i="3"/>
  <c r="F233" i="3"/>
  <c r="I233" i="3" s="1"/>
  <c r="E233" i="3"/>
  <c r="D233" i="3"/>
  <c r="J233" i="3" s="1"/>
  <c r="C233" i="3"/>
  <c r="B233" i="3"/>
  <c r="H232" i="3"/>
  <c r="K232" i="3" s="1"/>
  <c r="G232" i="3"/>
  <c r="F232" i="3"/>
  <c r="E232" i="3"/>
  <c r="D232" i="3"/>
  <c r="J232" i="3" s="1"/>
  <c r="C232" i="3"/>
  <c r="I232" i="3" s="1"/>
  <c r="B232" i="3"/>
  <c r="H231" i="3"/>
  <c r="G231" i="3"/>
  <c r="F231" i="3"/>
  <c r="I231" i="3" s="1"/>
  <c r="E231" i="3"/>
  <c r="D231" i="3"/>
  <c r="J231" i="3" s="1"/>
  <c r="C231" i="3"/>
  <c r="B231" i="3"/>
  <c r="H230" i="3"/>
  <c r="K230" i="3" s="1"/>
  <c r="G230" i="3"/>
  <c r="F230" i="3"/>
  <c r="E230" i="3"/>
  <c r="D230" i="3"/>
  <c r="J230" i="3" s="1"/>
  <c r="C230" i="3"/>
  <c r="I230" i="3" s="1"/>
  <c r="B230" i="3"/>
  <c r="H229" i="3"/>
  <c r="G229" i="3"/>
  <c r="F229" i="3"/>
  <c r="I229" i="3" s="1"/>
  <c r="E229" i="3"/>
  <c r="D229" i="3"/>
  <c r="J229" i="3" s="1"/>
  <c r="C229" i="3"/>
  <c r="B229" i="3"/>
  <c r="H228" i="3"/>
  <c r="K228" i="3" s="1"/>
  <c r="G228" i="3"/>
  <c r="F228" i="3"/>
  <c r="E228" i="3"/>
  <c r="D228" i="3"/>
  <c r="J228" i="3" s="1"/>
  <c r="C228" i="3"/>
  <c r="I228" i="3" s="1"/>
  <c r="B228" i="3"/>
  <c r="H227" i="3"/>
  <c r="G227" i="3"/>
  <c r="F227" i="3"/>
  <c r="I227" i="3" s="1"/>
  <c r="E227" i="3"/>
  <c r="D227" i="3"/>
  <c r="J227" i="3" s="1"/>
  <c r="C227" i="3"/>
  <c r="B227" i="3"/>
  <c r="H226" i="3"/>
  <c r="K226" i="3" s="1"/>
  <c r="G226" i="3"/>
  <c r="F226" i="3"/>
  <c r="E226" i="3"/>
  <c r="D226" i="3"/>
  <c r="J226" i="3" s="1"/>
  <c r="C226" i="3"/>
  <c r="I226" i="3" s="1"/>
  <c r="B226" i="3"/>
  <c r="H225" i="3"/>
  <c r="G225" i="3"/>
  <c r="F225" i="3"/>
  <c r="I225" i="3" s="1"/>
  <c r="E225" i="3"/>
  <c r="D225" i="3"/>
  <c r="J225" i="3" s="1"/>
  <c r="C225" i="3"/>
  <c r="B225" i="3"/>
  <c r="H224" i="3"/>
  <c r="K224" i="3" s="1"/>
  <c r="G224" i="3"/>
  <c r="F224" i="3"/>
  <c r="E224" i="3"/>
  <c r="D224" i="3"/>
  <c r="J224" i="3" s="1"/>
  <c r="C224" i="3"/>
  <c r="I224" i="3" s="1"/>
  <c r="B224" i="3"/>
  <c r="H223" i="3"/>
  <c r="G223" i="3"/>
  <c r="F223" i="3"/>
  <c r="I223" i="3" s="1"/>
  <c r="E223" i="3"/>
  <c r="D223" i="3"/>
  <c r="J223" i="3" s="1"/>
  <c r="C223" i="3"/>
  <c r="B223" i="3"/>
  <c r="H222" i="3"/>
  <c r="K222" i="3" s="1"/>
  <c r="G222" i="3"/>
  <c r="F222" i="3"/>
  <c r="E222" i="3"/>
  <c r="D222" i="3"/>
  <c r="J222" i="3" s="1"/>
  <c r="C222" i="3"/>
  <c r="I222" i="3" s="1"/>
  <c r="B222" i="3"/>
  <c r="I221" i="3"/>
  <c r="H221" i="3"/>
  <c r="G221" i="3"/>
  <c r="F221" i="3"/>
  <c r="E221" i="3"/>
  <c r="D221" i="3"/>
  <c r="J221" i="3" s="1"/>
  <c r="C221" i="3"/>
  <c r="B221" i="3"/>
  <c r="K220" i="3"/>
  <c r="J220" i="3"/>
  <c r="H220" i="3"/>
  <c r="G220" i="3"/>
  <c r="F220" i="3"/>
  <c r="E220" i="3"/>
  <c r="D220" i="3"/>
  <c r="C220" i="3"/>
  <c r="B220" i="3"/>
  <c r="J219" i="3"/>
  <c r="H219" i="3"/>
  <c r="G219" i="3"/>
  <c r="F219" i="3"/>
  <c r="I219" i="3" s="1"/>
  <c r="E219" i="3"/>
  <c r="K219" i="3" s="1"/>
  <c r="D219" i="3"/>
  <c r="C219" i="3"/>
  <c r="B219" i="3"/>
  <c r="H218" i="3"/>
  <c r="K218" i="3" s="1"/>
  <c r="G218" i="3"/>
  <c r="F218" i="3"/>
  <c r="E218" i="3"/>
  <c r="D218" i="3"/>
  <c r="J218" i="3" s="1"/>
  <c r="C218" i="3"/>
  <c r="I218" i="3" s="1"/>
  <c r="B218" i="3"/>
  <c r="I217" i="3"/>
  <c r="H217" i="3"/>
  <c r="G217" i="3"/>
  <c r="F217" i="3"/>
  <c r="E217" i="3"/>
  <c r="D217" i="3"/>
  <c r="J217" i="3" s="1"/>
  <c r="C217" i="3"/>
  <c r="B217" i="3"/>
  <c r="K216" i="3"/>
  <c r="J216" i="3"/>
  <c r="H216" i="3"/>
  <c r="G216" i="3"/>
  <c r="F216" i="3"/>
  <c r="E216" i="3"/>
  <c r="D216" i="3"/>
  <c r="C216" i="3"/>
  <c r="B216" i="3"/>
  <c r="J215" i="3"/>
  <c r="H215" i="3"/>
  <c r="G215" i="3"/>
  <c r="F215" i="3"/>
  <c r="I215" i="3" s="1"/>
  <c r="E215" i="3"/>
  <c r="K215" i="3" s="1"/>
  <c r="D215" i="3"/>
  <c r="C215" i="3"/>
  <c r="B215" i="3"/>
  <c r="H214" i="3"/>
  <c r="K214" i="3" s="1"/>
  <c r="G214" i="3"/>
  <c r="F214" i="3"/>
  <c r="E214" i="3"/>
  <c r="D214" i="3"/>
  <c r="J214" i="3" s="1"/>
  <c r="C214" i="3"/>
  <c r="I214" i="3" s="1"/>
  <c r="B214" i="3"/>
  <c r="I213" i="3"/>
  <c r="H213" i="3"/>
  <c r="G213" i="3"/>
  <c r="F213" i="3"/>
  <c r="E213" i="3"/>
  <c r="D213" i="3"/>
  <c r="J213" i="3" s="1"/>
  <c r="C213" i="3"/>
  <c r="B213" i="3"/>
  <c r="K212" i="3"/>
  <c r="J212" i="3"/>
  <c r="H212" i="3"/>
  <c r="G212" i="3"/>
  <c r="F212" i="3"/>
  <c r="E212" i="3"/>
  <c r="D212" i="3"/>
  <c r="C212" i="3"/>
  <c r="B212" i="3"/>
  <c r="J211" i="3"/>
  <c r="H211" i="3"/>
  <c r="G211" i="3"/>
  <c r="F211" i="3"/>
  <c r="I211" i="3" s="1"/>
  <c r="E211" i="3"/>
  <c r="K211" i="3" s="1"/>
  <c r="D211" i="3"/>
  <c r="C211" i="3"/>
  <c r="B211" i="3"/>
  <c r="H210" i="3"/>
  <c r="K210" i="3" s="1"/>
  <c r="G210" i="3"/>
  <c r="F210" i="3"/>
  <c r="E210" i="3"/>
  <c r="D210" i="3"/>
  <c r="J210" i="3" s="1"/>
  <c r="C210" i="3"/>
  <c r="I210" i="3" s="1"/>
  <c r="B210" i="3"/>
  <c r="I209" i="3"/>
  <c r="H209" i="3"/>
  <c r="G209" i="3"/>
  <c r="F209" i="3"/>
  <c r="E209" i="3"/>
  <c r="D209" i="3"/>
  <c r="J209" i="3" s="1"/>
  <c r="C209" i="3"/>
  <c r="B209" i="3"/>
  <c r="K208" i="3"/>
  <c r="J208" i="3"/>
  <c r="H208" i="3"/>
  <c r="G208" i="3"/>
  <c r="F208" i="3"/>
  <c r="E208" i="3"/>
  <c r="D208" i="3"/>
  <c r="C208" i="3"/>
  <c r="B208" i="3"/>
  <c r="J207" i="3"/>
  <c r="H207" i="3"/>
  <c r="G207" i="3"/>
  <c r="F207" i="3"/>
  <c r="I207" i="3" s="1"/>
  <c r="E207" i="3"/>
  <c r="K207" i="3" s="1"/>
  <c r="D207" i="3"/>
  <c r="C207" i="3"/>
  <c r="B207" i="3"/>
  <c r="H206" i="3"/>
  <c r="K206" i="3" s="1"/>
  <c r="G206" i="3"/>
  <c r="F206" i="3"/>
  <c r="E206" i="3"/>
  <c r="D206" i="3"/>
  <c r="J206" i="3" s="1"/>
  <c r="C206" i="3"/>
  <c r="I206" i="3" s="1"/>
  <c r="B206" i="3"/>
  <c r="I205" i="3"/>
  <c r="H205" i="3"/>
  <c r="G205" i="3"/>
  <c r="F205" i="3"/>
  <c r="E205" i="3"/>
  <c r="D205" i="3"/>
  <c r="J205" i="3" s="1"/>
  <c r="C205" i="3"/>
  <c r="B205" i="3"/>
  <c r="K204" i="3"/>
  <c r="J204" i="3"/>
  <c r="H204" i="3"/>
  <c r="G204" i="3"/>
  <c r="F204" i="3"/>
  <c r="E204" i="3"/>
  <c r="D204" i="3"/>
  <c r="C204" i="3"/>
  <c r="B204" i="3"/>
  <c r="J203" i="3"/>
  <c r="H203" i="3"/>
  <c r="G203" i="3"/>
  <c r="F203" i="3"/>
  <c r="I203" i="3" s="1"/>
  <c r="E203" i="3"/>
  <c r="K203" i="3" s="1"/>
  <c r="D203" i="3"/>
  <c r="C203" i="3"/>
  <c r="B203" i="3"/>
  <c r="H202" i="3"/>
  <c r="K202" i="3" s="1"/>
  <c r="G202" i="3"/>
  <c r="F202" i="3"/>
  <c r="E202" i="3"/>
  <c r="D202" i="3"/>
  <c r="J202" i="3" s="1"/>
  <c r="C202" i="3"/>
  <c r="I202" i="3" s="1"/>
  <c r="B202" i="3"/>
  <c r="I201" i="3"/>
  <c r="H201" i="3"/>
  <c r="G201" i="3"/>
  <c r="F201" i="3"/>
  <c r="E201" i="3"/>
  <c r="D201" i="3"/>
  <c r="J201" i="3" s="1"/>
  <c r="C201" i="3"/>
  <c r="B201" i="3"/>
  <c r="K200" i="3"/>
  <c r="J200" i="3"/>
  <c r="H200" i="3"/>
  <c r="G200" i="3"/>
  <c r="F200" i="3"/>
  <c r="E200" i="3"/>
  <c r="D200" i="3"/>
  <c r="C200" i="3"/>
  <c r="B200" i="3"/>
  <c r="J199" i="3"/>
  <c r="H199" i="3"/>
  <c r="G199" i="3"/>
  <c r="F199" i="3"/>
  <c r="I199" i="3" s="1"/>
  <c r="E199" i="3"/>
  <c r="K199" i="3" s="1"/>
  <c r="D199" i="3"/>
  <c r="C199" i="3"/>
  <c r="B199" i="3"/>
  <c r="H198" i="3"/>
  <c r="K198" i="3" s="1"/>
  <c r="G198" i="3"/>
  <c r="F198" i="3"/>
  <c r="E198" i="3"/>
  <c r="D198" i="3"/>
  <c r="J198" i="3" s="1"/>
  <c r="C198" i="3"/>
  <c r="I198" i="3" s="1"/>
  <c r="B198" i="3"/>
  <c r="I197" i="3"/>
  <c r="H197" i="3"/>
  <c r="G197" i="3"/>
  <c r="F197" i="3"/>
  <c r="E197" i="3"/>
  <c r="D197" i="3"/>
  <c r="J197" i="3" s="1"/>
  <c r="C197" i="3"/>
  <c r="B197" i="3"/>
  <c r="K196" i="3"/>
  <c r="J196" i="3"/>
  <c r="H196" i="3"/>
  <c r="G196" i="3"/>
  <c r="F196" i="3"/>
  <c r="E196" i="3"/>
  <c r="D196" i="3"/>
  <c r="C196" i="3"/>
  <c r="B196" i="3"/>
  <c r="J195" i="3"/>
  <c r="H195" i="3"/>
  <c r="G195" i="3"/>
  <c r="F195" i="3"/>
  <c r="I195" i="3" s="1"/>
  <c r="E195" i="3"/>
  <c r="K195" i="3" s="1"/>
  <c r="D195" i="3"/>
  <c r="C195" i="3"/>
  <c r="B195" i="3"/>
  <c r="H194" i="3"/>
  <c r="K194" i="3" s="1"/>
  <c r="G194" i="3"/>
  <c r="F194" i="3"/>
  <c r="E194" i="3"/>
  <c r="D194" i="3"/>
  <c r="J194" i="3" s="1"/>
  <c r="C194" i="3"/>
  <c r="I194" i="3" s="1"/>
  <c r="B194" i="3"/>
  <c r="I193" i="3"/>
  <c r="H193" i="3"/>
  <c r="G193" i="3"/>
  <c r="F193" i="3"/>
  <c r="E193" i="3"/>
  <c r="D193" i="3"/>
  <c r="J193" i="3" s="1"/>
  <c r="C193" i="3"/>
  <c r="B193" i="3"/>
  <c r="K192" i="3"/>
  <c r="J192" i="3"/>
  <c r="H192" i="3"/>
  <c r="G192" i="3"/>
  <c r="F192" i="3"/>
  <c r="E192" i="3"/>
  <c r="D192" i="3"/>
  <c r="C192" i="3"/>
  <c r="B192" i="3"/>
  <c r="J191" i="3"/>
  <c r="H191" i="3"/>
  <c r="G191" i="3"/>
  <c r="F191" i="3"/>
  <c r="I191" i="3" s="1"/>
  <c r="E191" i="3"/>
  <c r="K191" i="3" s="1"/>
  <c r="D191" i="3"/>
  <c r="C191" i="3"/>
  <c r="B191" i="3"/>
  <c r="H190" i="3"/>
  <c r="K190" i="3" s="1"/>
  <c r="G190" i="3"/>
  <c r="F190" i="3"/>
  <c r="E190" i="3"/>
  <c r="D190" i="3"/>
  <c r="J190" i="3" s="1"/>
  <c r="C190" i="3"/>
  <c r="I190" i="3" s="1"/>
  <c r="B190" i="3"/>
  <c r="I189" i="3"/>
  <c r="H189" i="3"/>
  <c r="G189" i="3"/>
  <c r="F189" i="3"/>
  <c r="E189" i="3"/>
  <c r="D189" i="3"/>
  <c r="J189" i="3" s="1"/>
  <c r="C189" i="3"/>
  <c r="B189" i="3"/>
  <c r="K188" i="3"/>
  <c r="J188" i="3"/>
  <c r="H188" i="3"/>
  <c r="G188" i="3"/>
  <c r="F188" i="3"/>
  <c r="E188" i="3"/>
  <c r="D188" i="3"/>
  <c r="C188" i="3"/>
  <c r="B188" i="3"/>
  <c r="J187" i="3"/>
  <c r="H187" i="3"/>
  <c r="G187" i="3"/>
  <c r="F187" i="3"/>
  <c r="I187" i="3" s="1"/>
  <c r="E187" i="3"/>
  <c r="K187" i="3" s="1"/>
  <c r="D187" i="3"/>
  <c r="C187" i="3"/>
  <c r="B187" i="3"/>
  <c r="H186" i="3"/>
  <c r="K186" i="3" s="1"/>
  <c r="G186" i="3"/>
  <c r="F186" i="3"/>
  <c r="E186" i="3"/>
  <c r="D186" i="3"/>
  <c r="J186" i="3" s="1"/>
  <c r="C186" i="3"/>
  <c r="I186" i="3" s="1"/>
  <c r="B186" i="3"/>
  <c r="I185" i="3"/>
  <c r="H185" i="3"/>
  <c r="G185" i="3"/>
  <c r="F185" i="3"/>
  <c r="E185" i="3"/>
  <c r="D185" i="3"/>
  <c r="J185" i="3" s="1"/>
  <c r="C185" i="3"/>
  <c r="B185" i="3"/>
  <c r="J184" i="3"/>
  <c r="H184" i="3"/>
  <c r="G184" i="3"/>
  <c r="F184" i="3"/>
  <c r="E184" i="3"/>
  <c r="K184" i="3" s="1"/>
  <c r="D184" i="3"/>
  <c r="C184" i="3"/>
  <c r="B184" i="3"/>
  <c r="K183" i="3"/>
  <c r="H183" i="3"/>
  <c r="G183" i="3"/>
  <c r="F183" i="3"/>
  <c r="E183" i="3"/>
  <c r="D183" i="3"/>
  <c r="J183" i="3" s="1"/>
  <c r="C183" i="3"/>
  <c r="I183" i="3" s="1"/>
  <c r="B183" i="3"/>
  <c r="J182" i="3"/>
  <c r="I182" i="3"/>
  <c r="H182" i="3"/>
  <c r="G182" i="3"/>
  <c r="F182" i="3"/>
  <c r="E182" i="3"/>
  <c r="K182" i="3" s="1"/>
  <c r="D182" i="3"/>
  <c r="C182" i="3"/>
  <c r="B182" i="3"/>
  <c r="K181" i="3"/>
  <c r="H181" i="3"/>
  <c r="G181" i="3"/>
  <c r="F181" i="3"/>
  <c r="E181" i="3"/>
  <c r="D181" i="3"/>
  <c r="J181" i="3" s="1"/>
  <c r="C181" i="3"/>
  <c r="I181" i="3" s="1"/>
  <c r="B181" i="3"/>
  <c r="J180" i="3"/>
  <c r="I180" i="3"/>
  <c r="H180" i="3"/>
  <c r="G180" i="3"/>
  <c r="F180" i="3"/>
  <c r="E180" i="3"/>
  <c r="K180" i="3" s="1"/>
  <c r="D180" i="3"/>
  <c r="C180" i="3"/>
  <c r="B180" i="3"/>
  <c r="K179" i="3"/>
  <c r="H179" i="3"/>
  <c r="G179" i="3"/>
  <c r="F179" i="3"/>
  <c r="E179" i="3"/>
  <c r="D179" i="3"/>
  <c r="C179" i="3"/>
  <c r="I179" i="3" s="1"/>
  <c r="B179" i="3"/>
  <c r="J178" i="3"/>
  <c r="I178" i="3"/>
  <c r="H178" i="3"/>
  <c r="G178" i="3"/>
  <c r="F178" i="3"/>
  <c r="E178" i="3"/>
  <c r="K178" i="3" s="1"/>
  <c r="D178" i="3"/>
  <c r="C178" i="3"/>
  <c r="B178" i="3"/>
  <c r="K177" i="3"/>
  <c r="H177" i="3"/>
  <c r="G177" i="3"/>
  <c r="F177" i="3"/>
  <c r="E177" i="3"/>
  <c r="D177" i="3"/>
  <c r="C177" i="3"/>
  <c r="I177" i="3" s="1"/>
  <c r="B177" i="3"/>
  <c r="J176" i="3"/>
  <c r="I176" i="3"/>
  <c r="H176" i="3"/>
  <c r="G176" i="3"/>
  <c r="F176" i="3"/>
  <c r="E176" i="3"/>
  <c r="K176" i="3" s="1"/>
  <c r="D176" i="3"/>
  <c r="C176" i="3"/>
  <c r="B176" i="3"/>
  <c r="K175" i="3"/>
  <c r="H175" i="3"/>
  <c r="G175" i="3"/>
  <c r="F175" i="3"/>
  <c r="E175" i="3"/>
  <c r="D175" i="3"/>
  <c r="J175" i="3" s="1"/>
  <c r="C175" i="3"/>
  <c r="I175" i="3" s="1"/>
  <c r="B175" i="3"/>
  <c r="J174" i="3"/>
  <c r="I174" i="3"/>
  <c r="H174" i="3"/>
  <c r="G174" i="3"/>
  <c r="F174" i="3"/>
  <c r="E174" i="3"/>
  <c r="K174" i="3" s="1"/>
  <c r="D174" i="3"/>
  <c r="C174" i="3"/>
  <c r="B174" i="3"/>
  <c r="K173" i="3"/>
  <c r="H173" i="3"/>
  <c r="G173" i="3"/>
  <c r="F173" i="3"/>
  <c r="E173" i="3"/>
  <c r="D173" i="3"/>
  <c r="J173" i="3" s="1"/>
  <c r="C173" i="3"/>
  <c r="I173" i="3" s="1"/>
  <c r="B173" i="3"/>
  <c r="J172" i="3"/>
  <c r="I172" i="3"/>
  <c r="H172" i="3"/>
  <c r="G172" i="3"/>
  <c r="F172" i="3"/>
  <c r="E172" i="3"/>
  <c r="K172" i="3" s="1"/>
  <c r="D172" i="3"/>
  <c r="C172" i="3"/>
  <c r="B172" i="3"/>
  <c r="K171" i="3"/>
  <c r="H171" i="3"/>
  <c r="G171" i="3"/>
  <c r="F171" i="3"/>
  <c r="E171" i="3"/>
  <c r="D171" i="3"/>
  <c r="C171" i="3"/>
  <c r="I171" i="3" s="1"/>
  <c r="B171" i="3"/>
  <c r="J170" i="3"/>
  <c r="I170" i="3"/>
  <c r="H170" i="3"/>
  <c r="G170" i="3"/>
  <c r="F170" i="3"/>
  <c r="E170" i="3"/>
  <c r="K170" i="3" s="1"/>
  <c r="D170" i="3"/>
  <c r="C170" i="3"/>
  <c r="B170" i="3"/>
  <c r="K169" i="3"/>
  <c r="H169" i="3"/>
  <c r="G169" i="3"/>
  <c r="F169" i="3"/>
  <c r="E169" i="3"/>
  <c r="D169" i="3"/>
  <c r="C169" i="3"/>
  <c r="I169" i="3" s="1"/>
  <c r="B169" i="3"/>
  <c r="J168" i="3"/>
  <c r="I168" i="3"/>
  <c r="H168" i="3"/>
  <c r="G168" i="3"/>
  <c r="F168" i="3"/>
  <c r="E168" i="3"/>
  <c r="K168" i="3" s="1"/>
  <c r="D168" i="3"/>
  <c r="C168" i="3"/>
  <c r="B168" i="3"/>
  <c r="K167" i="3"/>
  <c r="H167" i="3"/>
  <c r="G167" i="3"/>
  <c r="F167" i="3"/>
  <c r="E167" i="3"/>
  <c r="D167" i="3"/>
  <c r="J167" i="3" s="1"/>
  <c r="C167" i="3"/>
  <c r="I167" i="3" s="1"/>
  <c r="B167" i="3"/>
  <c r="J166" i="3"/>
  <c r="I166" i="3"/>
  <c r="H166" i="3"/>
  <c r="G166" i="3"/>
  <c r="F166" i="3"/>
  <c r="E166" i="3"/>
  <c r="K166" i="3" s="1"/>
  <c r="D166" i="3"/>
  <c r="C166" i="3"/>
  <c r="B166" i="3"/>
  <c r="K165" i="3"/>
  <c r="H165" i="3"/>
  <c r="G165" i="3"/>
  <c r="F165" i="3"/>
  <c r="E165" i="3"/>
  <c r="D165" i="3"/>
  <c r="J165" i="3" s="1"/>
  <c r="C165" i="3"/>
  <c r="I165" i="3" s="1"/>
  <c r="B165" i="3"/>
  <c r="J164" i="3"/>
  <c r="I164" i="3"/>
  <c r="H164" i="3"/>
  <c r="G164" i="3"/>
  <c r="F164" i="3"/>
  <c r="E164" i="3"/>
  <c r="K164" i="3" s="1"/>
  <c r="D164" i="3"/>
  <c r="C164" i="3"/>
  <c r="B164" i="3"/>
  <c r="K163" i="3"/>
  <c r="H163" i="3"/>
  <c r="G163" i="3"/>
  <c r="F163" i="3"/>
  <c r="E163" i="3"/>
  <c r="D163" i="3"/>
  <c r="C163" i="3"/>
  <c r="I163" i="3" s="1"/>
  <c r="B163" i="3"/>
  <c r="J162" i="3"/>
  <c r="I162" i="3"/>
  <c r="H162" i="3"/>
  <c r="G162" i="3"/>
  <c r="F162" i="3"/>
  <c r="E162" i="3"/>
  <c r="K162" i="3" s="1"/>
  <c r="D162" i="3"/>
  <c r="C162" i="3"/>
  <c r="B162" i="3"/>
  <c r="K161" i="3"/>
  <c r="H161" i="3"/>
  <c r="G161" i="3"/>
  <c r="F161" i="3"/>
  <c r="E161" i="3"/>
  <c r="D161" i="3"/>
  <c r="C161" i="3"/>
  <c r="I161" i="3" s="1"/>
  <c r="B161" i="3"/>
  <c r="J160" i="3"/>
  <c r="I160" i="3"/>
  <c r="H160" i="3"/>
  <c r="G160" i="3"/>
  <c r="F160" i="3"/>
  <c r="E160" i="3"/>
  <c r="K160" i="3" s="1"/>
  <c r="D160" i="3"/>
  <c r="C160" i="3"/>
  <c r="B160" i="3"/>
  <c r="K159" i="3"/>
  <c r="H159" i="3"/>
  <c r="G159" i="3"/>
  <c r="F159" i="3"/>
  <c r="E159" i="3"/>
  <c r="D159" i="3"/>
  <c r="J159" i="3" s="1"/>
  <c r="C159" i="3"/>
  <c r="I159" i="3" s="1"/>
  <c r="B159" i="3"/>
  <c r="J158" i="3"/>
  <c r="I158" i="3"/>
  <c r="H158" i="3"/>
  <c r="G158" i="3"/>
  <c r="F158" i="3"/>
  <c r="E158" i="3"/>
  <c r="K158" i="3" s="1"/>
  <c r="D158" i="3"/>
  <c r="C158" i="3"/>
  <c r="B158" i="3"/>
  <c r="K157" i="3"/>
  <c r="H157" i="3"/>
  <c r="G157" i="3"/>
  <c r="F157" i="3"/>
  <c r="E157" i="3"/>
  <c r="D157" i="3"/>
  <c r="J157" i="3" s="1"/>
  <c r="C157" i="3"/>
  <c r="I157" i="3" s="1"/>
  <c r="B157" i="3"/>
  <c r="J156" i="3"/>
  <c r="I156" i="3"/>
  <c r="H156" i="3"/>
  <c r="G156" i="3"/>
  <c r="F156" i="3"/>
  <c r="E156" i="3"/>
  <c r="K156" i="3" s="1"/>
  <c r="D156" i="3"/>
  <c r="C156" i="3"/>
  <c r="B156" i="3"/>
  <c r="K155" i="3"/>
  <c r="H155" i="3"/>
  <c r="G155" i="3"/>
  <c r="F155" i="3"/>
  <c r="E155" i="3"/>
  <c r="D155" i="3"/>
  <c r="C155" i="3"/>
  <c r="I155" i="3" s="1"/>
  <c r="B155" i="3"/>
  <c r="J154" i="3"/>
  <c r="I154" i="3"/>
  <c r="H154" i="3"/>
  <c r="G154" i="3"/>
  <c r="F154" i="3"/>
  <c r="E154" i="3"/>
  <c r="K154" i="3" s="1"/>
  <c r="D154" i="3"/>
  <c r="C154" i="3"/>
  <c r="B154" i="3"/>
  <c r="K153" i="3"/>
  <c r="H153" i="3"/>
  <c r="G153" i="3"/>
  <c r="F153" i="3"/>
  <c r="E153" i="3"/>
  <c r="D153" i="3"/>
  <c r="C153" i="3"/>
  <c r="I153" i="3" s="1"/>
  <c r="B153" i="3"/>
  <c r="J152" i="3"/>
  <c r="I152" i="3"/>
  <c r="H152" i="3"/>
  <c r="G152" i="3"/>
  <c r="F152" i="3"/>
  <c r="E152" i="3"/>
  <c r="K152" i="3" s="1"/>
  <c r="D152" i="3"/>
  <c r="C152" i="3"/>
  <c r="B152" i="3"/>
  <c r="K151" i="3"/>
  <c r="H151" i="3"/>
  <c r="G151" i="3"/>
  <c r="F151" i="3"/>
  <c r="E151" i="3"/>
  <c r="D151" i="3"/>
  <c r="J151" i="3" s="1"/>
  <c r="C151" i="3"/>
  <c r="I151" i="3" s="1"/>
  <c r="B151" i="3"/>
  <c r="J150" i="3"/>
  <c r="I150" i="3"/>
  <c r="H150" i="3"/>
  <c r="G150" i="3"/>
  <c r="F150" i="3"/>
  <c r="E150" i="3"/>
  <c r="K150" i="3" s="1"/>
  <c r="D150" i="3"/>
  <c r="C150" i="3"/>
  <c r="B150" i="3"/>
  <c r="K149" i="3"/>
  <c r="H149" i="3"/>
  <c r="G149" i="3"/>
  <c r="F149" i="3"/>
  <c r="E149" i="3"/>
  <c r="D149" i="3"/>
  <c r="J149" i="3" s="1"/>
  <c r="C149" i="3"/>
  <c r="I149" i="3" s="1"/>
  <c r="B149" i="3"/>
  <c r="J148" i="3"/>
  <c r="I148" i="3"/>
  <c r="H148" i="3"/>
  <c r="G148" i="3"/>
  <c r="F148" i="3"/>
  <c r="E148" i="3"/>
  <c r="K148" i="3" s="1"/>
  <c r="D148" i="3"/>
  <c r="C148" i="3"/>
  <c r="B148" i="3"/>
  <c r="K147" i="3"/>
  <c r="H147" i="3"/>
  <c r="G147" i="3"/>
  <c r="F147" i="3"/>
  <c r="E147" i="3"/>
  <c r="D147" i="3"/>
  <c r="C147" i="3"/>
  <c r="I147" i="3" s="1"/>
  <c r="B147" i="3"/>
  <c r="J146" i="3"/>
  <c r="I146" i="3"/>
  <c r="H146" i="3"/>
  <c r="G146" i="3"/>
  <c r="F146" i="3"/>
  <c r="E146" i="3"/>
  <c r="K146" i="3" s="1"/>
  <c r="D146" i="3"/>
  <c r="C146" i="3"/>
  <c r="B146" i="3"/>
  <c r="K145" i="3"/>
  <c r="H145" i="3"/>
  <c r="G145" i="3"/>
  <c r="F145" i="3"/>
  <c r="E145" i="3"/>
  <c r="D145" i="3"/>
  <c r="C145" i="3"/>
  <c r="I145" i="3" s="1"/>
  <c r="B145" i="3"/>
  <c r="J144" i="3"/>
  <c r="I144" i="3"/>
  <c r="H144" i="3"/>
  <c r="G144" i="3"/>
  <c r="F144" i="3"/>
  <c r="E144" i="3"/>
  <c r="K144" i="3" s="1"/>
  <c r="D144" i="3"/>
  <c r="C144" i="3"/>
  <c r="B144" i="3"/>
  <c r="K143" i="3"/>
  <c r="H143" i="3"/>
  <c r="G143" i="3"/>
  <c r="F143" i="3"/>
  <c r="E143" i="3"/>
  <c r="D143" i="3"/>
  <c r="J143" i="3" s="1"/>
  <c r="C143" i="3"/>
  <c r="I143" i="3" s="1"/>
  <c r="B143" i="3"/>
  <c r="J142" i="3"/>
  <c r="I142" i="3"/>
  <c r="H142" i="3"/>
  <c r="G142" i="3"/>
  <c r="F142" i="3"/>
  <c r="E142" i="3"/>
  <c r="K142" i="3" s="1"/>
  <c r="D142" i="3"/>
  <c r="C142" i="3"/>
  <c r="B142" i="3"/>
  <c r="K141" i="3"/>
  <c r="H141" i="3"/>
  <c r="G141" i="3"/>
  <c r="F141" i="3"/>
  <c r="E141" i="3"/>
  <c r="D141" i="3"/>
  <c r="J141" i="3" s="1"/>
  <c r="C141" i="3"/>
  <c r="I141" i="3" s="1"/>
  <c r="B141" i="3"/>
  <c r="J140" i="3"/>
  <c r="H140" i="3"/>
  <c r="G140" i="3"/>
  <c r="F140" i="3"/>
  <c r="I140" i="3" s="1"/>
  <c r="E140" i="3"/>
  <c r="K140" i="3" s="1"/>
  <c r="D140" i="3"/>
  <c r="C140" i="3"/>
  <c r="B140" i="3"/>
  <c r="K139" i="3"/>
  <c r="H139" i="3"/>
  <c r="G139" i="3"/>
  <c r="F139" i="3"/>
  <c r="E139" i="3"/>
  <c r="D139" i="3"/>
  <c r="C139" i="3"/>
  <c r="I139" i="3" s="1"/>
  <c r="B139" i="3"/>
  <c r="J138" i="3"/>
  <c r="H138" i="3"/>
  <c r="G138" i="3"/>
  <c r="F138" i="3"/>
  <c r="I138" i="3" s="1"/>
  <c r="E138" i="3"/>
  <c r="K138" i="3" s="1"/>
  <c r="D138" i="3"/>
  <c r="C138" i="3"/>
  <c r="B138" i="3"/>
  <c r="H137" i="3"/>
  <c r="K137" i="3" s="1"/>
  <c r="G137" i="3"/>
  <c r="F137" i="3"/>
  <c r="E137" i="3"/>
  <c r="D137" i="3"/>
  <c r="C137" i="3"/>
  <c r="I137" i="3" s="1"/>
  <c r="B137" i="3"/>
  <c r="J136" i="3"/>
  <c r="I136" i="3"/>
  <c r="H136" i="3"/>
  <c r="G136" i="3"/>
  <c r="F136" i="3"/>
  <c r="E136" i="3"/>
  <c r="K136" i="3" s="1"/>
  <c r="D136" i="3"/>
  <c r="C136" i="3"/>
  <c r="B136" i="3"/>
  <c r="H135" i="3"/>
  <c r="K135" i="3" s="1"/>
  <c r="G135" i="3"/>
  <c r="F135" i="3"/>
  <c r="E135" i="3"/>
  <c r="D135" i="3"/>
  <c r="J135" i="3" s="1"/>
  <c r="C135" i="3"/>
  <c r="I135" i="3" s="1"/>
  <c r="B135" i="3"/>
  <c r="J134" i="3"/>
  <c r="I134" i="3"/>
  <c r="H134" i="3"/>
  <c r="G134" i="3"/>
  <c r="F134" i="3"/>
  <c r="E134" i="3"/>
  <c r="K134" i="3" s="1"/>
  <c r="D134" i="3"/>
  <c r="C134" i="3"/>
  <c r="B134" i="3"/>
  <c r="K133" i="3"/>
  <c r="H133" i="3"/>
  <c r="G133" i="3"/>
  <c r="F133" i="3"/>
  <c r="E133" i="3"/>
  <c r="D133" i="3"/>
  <c r="J133" i="3" s="1"/>
  <c r="C133" i="3"/>
  <c r="I133" i="3" s="1"/>
  <c r="B133" i="3"/>
  <c r="J132" i="3"/>
  <c r="H132" i="3"/>
  <c r="G132" i="3"/>
  <c r="F132" i="3"/>
  <c r="I132" i="3" s="1"/>
  <c r="E132" i="3"/>
  <c r="K132" i="3" s="1"/>
  <c r="D132" i="3"/>
  <c r="C132" i="3"/>
  <c r="B132" i="3"/>
  <c r="K131" i="3"/>
  <c r="H131" i="3"/>
  <c r="G131" i="3"/>
  <c r="F131" i="3"/>
  <c r="E131" i="3"/>
  <c r="D131" i="3"/>
  <c r="C131" i="3"/>
  <c r="I131" i="3" s="1"/>
  <c r="B131" i="3"/>
  <c r="J130" i="3"/>
  <c r="H130" i="3"/>
  <c r="G130" i="3"/>
  <c r="F130" i="3"/>
  <c r="I130" i="3" s="1"/>
  <c r="E130" i="3"/>
  <c r="K130" i="3" s="1"/>
  <c r="D130" i="3"/>
  <c r="C130" i="3"/>
  <c r="B130" i="3"/>
  <c r="H129" i="3"/>
  <c r="K129" i="3" s="1"/>
  <c r="G129" i="3"/>
  <c r="F129" i="3"/>
  <c r="E129" i="3"/>
  <c r="D129" i="3"/>
  <c r="C129" i="3"/>
  <c r="I129" i="3" s="1"/>
  <c r="B129" i="3"/>
  <c r="J128" i="3"/>
  <c r="I128" i="3"/>
  <c r="H128" i="3"/>
  <c r="G128" i="3"/>
  <c r="F128" i="3"/>
  <c r="E128" i="3"/>
  <c r="K128" i="3" s="1"/>
  <c r="D128" i="3"/>
  <c r="C128" i="3"/>
  <c r="B128" i="3"/>
  <c r="H127" i="3"/>
  <c r="K127" i="3" s="1"/>
  <c r="G127" i="3"/>
  <c r="F127" i="3"/>
  <c r="E127" i="3"/>
  <c r="D127" i="3"/>
  <c r="J127" i="3" s="1"/>
  <c r="C127" i="3"/>
  <c r="I127" i="3" s="1"/>
  <c r="B127" i="3"/>
  <c r="J126" i="3"/>
  <c r="I126" i="3"/>
  <c r="H126" i="3"/>
  <c r="G126" i="3"/>
  <c r="F126" i="3"/>
  <c r="E126" i="3"/>
  <c r="K126" i="3" s="1"/>
  <c r="D126" i="3"/>
  <c r="C126" i="3"/>
  <c r="B126" i="3"/>
  <c r="K125" i="3"/>
  <c r="H125" i="3"/>
  <c r="G125" i="3"/>
  <c r="F125" i="3"/>
  <c r="E125" i="3"/>
  <c r="D125" i="3"/>
  <c r="J125" i="3" s="1"/>
  <c r="C125" i="3"/>
  <c r="I125" i="3" s="1"/>
  <c r="B125" i="3"/>
  <c r="J124" i="3"/>
  <c r="H124" i="3"/>
  <c r="G124" i="3"/>
  <c r="F124" i="3"/>
  <c r="I124" i="3" s="1"/>
  <c r="E124" i="3"/>
  <c r="K124" i="3" s="1"/>
  <c r="D124" i="3"/>
  <c r="C124" i="3"/>
  <c r="B124" i="3"/>
  <c r="K123" i="3"/>
  <c r="H123" i="3"/>
  <c r="G123" i="3"/>
  <c r="F123" i="3"/>
  <c r="E123" i="3"/>
  <c r="D123" i="3"/>
  <c r="C123" i="3"/>
  <c r="I123" i="3" s="1"/>
  <c r="B123" i="3"/>
  <c r="J122" i="3"/>
  <c r="H122" i="3"/>
  <c r="G122" i="3"/>
  <c r="F122" i="3"/>
  <c r="I122" i="3" s="1"/>
  <c r="E122" i="3"/>
  <c r="K122" i="3" s="1"/>
  <c r="D122" i="3"/>
  <c r="C122" i="3"/>
  <c r="B122" i="3"/>
  <c r="H121" i="3"/>
  <c r="K121" i="3" s="1"/>
  <c r="G121" i="3"/>
  <c r="F121" i="3"/>
  <c r="E121" i="3"/>
  <c r="D121" i="3"/>
  <c r="C121" i="3"/>
  <c r="I121" i="3" s="1"/>
  <c r="B121" i="3"/>
  <c r="J120" i="3"/>
  <c r="I120" i="3"/>
  <c r="H120" i="3"/>
  <c r="G120" i="3"/>
  <c r="F120" i="3"/>
  <c r="E120" i="3"/>
  <c r="K120" i="3" s="1"/>
  <c r="D120" i="3"/>
  <c r="C120" i="3"/>
  <c r="B120" i="3"/>
  <c r="H119" i="3"/>
  <c r="K119" i="3" s="1"/>
  <c r="G119" i="3"/>
  <c r="F119" i="3"/>
  <c r="E119" i="3"/>
  <c r="D119" i="3"/>
  <c r="J119" i="3" s="1"/>
  <c r="C119" i="3"/>
  <c r="I119" i="3" s="1"/>
  <c r="B119" i="3"/>
  <c r="J118" i="3"/>
  <c r="I118" i="3"/>
  <c r="H118" i="3"/>
  <c r="G118" i="3"/>
  <c r="F118" i="3"/>
  <c r="E118" i="3"/>
  <c r="K118" i="3" s="1"/>
  <c r="D118" i="3"/>
  <c r="C118" i="3"/>
  <c r="B118" i="3"/>
  <c r="K117" i="3"/>
  <c r="H117" i="3"/>
  <c r="G117" i="3"/>
  <c r="F117" i="3"/>
  <c r="E117" i="3"/>
  <c r="D117" i="3"/>
  <c r="J117" i="3" s="1"/>
  <c r="C117" i="3"/>
  <c r="I117" i="3" s="1"/>
  <c r="B117" i="3"/>
  <c r="J116" i="3"/>
  <c r="H116" i="3"/>
  <c r="G116" i="3"/>
  <c r="F116" i="3"/>
  <c r="I116" i="3" s="1"/>
  <c r="E116" i="3"/>
  <c r="K116" i="3" s="1"/>
  <c r="D116" i="3"/>
  <c r="C116" i="3"/>
  <c r="B116" i="3"/>
  <c r="K115" i="3"/>
  <c r="H115" i="3"/>
  <c r="G115" i="3"/>
  <c r="F115" i="3"/>
  <c r="E115" i="3"/>
  <c r="D115" i="3"/>
  <c r="C115" i="3"/>
  <c r="I115" i="3" s="1"/>
  <c r="B115" i="3"/>
  <c r="J114" i="3"/>
  <c r="H114" i="3"/>
  <c r="G114" i="3"/>
  <c r="F114" i="3"/>
  <c r="I114" i="3" s="1"/>
  <c r="E114" i="3"/>
  <c r="K114" i="3" s="1"/>
  <c r="D114" i="3"/>
  <c r="C114" i="3"/>
  <c r="B114" i="3"/>
  <c r="H113" i="3"/>
  <c r="K113" i="3" s="1"/>
  <c r="G113" i="3"/>
  <c r="F113" i="3"/>
  <c r="E113" i="3"/>
  <c r="D113" i="3"/>
  <c r="C113" i="3"/>
  <c r="I113" i="3" s="1"/>
  <c r="B113" i="3"/>
  <c r="I112" i="3"/>
  <c r="H112" i="3"/>
  <c r="G112" i="3"/>
  <c r="F112" i="3"/>
  <c r="E112" i="3"/>
  <c r="D112" i="3"/>
  <c r="J112" i="3" s="1"/>
  <c r="C112" i="3"/>
  <c r="B112" i="3"/>
  <c r="J111" i="3"/>
  <c r="H111" i="3"/>
  <c r="K111" i="3" s="1"/>
  <c r="G111" i="3"/>
  <c r="F111" i="3"/>
  <c r="E111" i="3"/>
  <c r="D111" i="3"/>
  <c r="C111" i="3"/>
  <c r="B111" i="3"/>
  <c r="J110" i="3"/>
  <c r="H110" i="3"/>
  <c r="G110" i="3"/>
  <c r="F110" i="3"/>
  <c r="I110" i="3" s="1"/>
  <c r="E110" i="3"/>
  <c r="K110" i="3" s="1"/>
  <c r="D110" i="3"/>
  <c r="C110" i="3"/>
  <c r="B110" i="3"/>
  <c r="K109" i="3"/>
  <c r="H109" i="3"/>
  <c r="G109" i="3"/>
  <c r="F109" i="3"/>
  <c r="E109" i="3"/>
  <c r="D109" i="3"/>
  <c r="J109" i="3" s="1"/>
  <c r="C109" i="3"/>
  <c r="I109" i="3" s="1"/>
  <c r="B109" i="3"/>
  <c r="I108" i="3"/>
  <c r="H108" i="3"/>
  <c r="G108" i="3"/>
  <c r="F108" i="3"/>
  <c r="E108" i="3"/>
  <c r="D108" i="3"/>
  <c r="J108" i="3" s="1"/>
  <c r="C108" i="3"/>
  <c r="B108" i="3"/>
  <c r="J107" i="3"/>
  <c r="H107" i="3"/>
  <c r="K107" i="3" s="1"/>
  <c r="G107" i="3"/>
  <c r="F107" i="3"/>
  <c r="E107" i="3"/>
  <c r="D107" i="3"/>
  <c r="C107" i="3"/>
  <c r="B107" i="3"/>
  <c r="J106" i="3"/>
  <c r="H106" i="3"/>
  <c r="G106" i="3"/>
  <c r="F106" i="3"/>
  <c r="I106" i="3" s="1"/>
  <c r="E106" i="3"/>
  <c r="K106" i="3" s="1"/>
  <c r="D106" i="3"/>
  <c r="C106" i="3"/>
  <c r="B106" i="3"/>
  <c r="K105" i="3"/>
  <c r="H105" i="3"/>
  <c r="G105" i="3"/>
  <c r="F105" i="3"/>
  <c r="E105" i="3"/>
  <c r="D105" i="3"/>
  <c r="J105" i="3" s="1"/>
  <c r="C105" i="3"/>
  <c r="I105" i="3" s="1"/>
  <c r="B105" i="3"/>
  <c r="I104" i="3"/>
  <c r="H104" i="3"/>
  <c r="G104" i="3"/>
  <c r="F104" i="3"/>
  <c r="E104" i="3"/>
  <c r="D104" i="3"/>
  <c r="J104" i="3" s="1"/>
  <c r="C104" i="3"/>
  <c r="B104" i="3"/>
  <c r="J103" i="3"/>
  <c r="H103" i="3"/>
  <c r="K103" i="3" s="1"/>
  <c r="G103" i="3"/>
  <c r="F103" i="3"/>
  <c r="E103" i="3"/>
  <c r="D103" i="3"/>
  <c r="C103" i="3"/>
  <c r="B103" i="3"/>
  <c r="J102" i="3"/>
  <c r="H102" i="3"/>
  <c r="G102" i="3"/>
  <c r="F102" i="3"/>
  <c r="I102" i="3" s="1"/>
  <c r="E102" i="3"/>
  <c r="K102" i="3" s="1"/>
  <c r="D102" i="3"/>
  <c r="C102" i="3"/>
  <c r="B102" i="3"/>
  <c r="K101" i="3"/>
  <c r="H101" i="3"/>
  <c r="G101" i="3"/>
  <c r="F101" i="3"/>
  <c r="E101" i="3"/>
  <c r="D101" i="3"/>
  <c r="J101" i="3" s="1"/>
  <c r="C101" i="3"/>
  <c r="I101" i="3" s="1"/>
  <c r="B101" i="3"/>
  <c r="I100" i="3"/>
  <c r="H100" i="3"/>
  <c r="G100" i="3"/>
  <c r="F100" i="3"/>
  <c r="E100" i="3"/>
  <c r="K100" i="3" s="1"/>
  <c r="D100" i="3"/>
  <c r="J100" i="3" s="1"/>
  <c r="C100" i="3"/>
  <c r="B100" i="3"/>
  <c r="K99" i="3"/>
  <c r="H99" i="3"/>
  <c r="G99" i="3"/>
  <c r="J99" i="3" s="1"/>
  <c r="F99" i="3"/>
  <c r="E99" i="3"/>
  <c r="D99" i="3"/>
  <c r="C99" i="3"/>
  <c r="I99" i="3" s="1"/>
  <c r="B99" i="3"/>
  <c r="I98" i="3"/>
  <c r="H98" i="3"/>
  <c r="G98" i="3"/>
  <c r="F98" i="3"/>
  <c r="E98" i="3"/>
  <c r="K98" i="3" s="1"/>
  <c r="D98" i="3"/>
  <c r="J98" i="3" s="1"/>
  <c r="C98" i="3"/>
  <c r="B98" i="3"/>
  <c r="K97" i="3"/>
  <c r="H97" i="3"/>
  <c r="G97" i="3"/>
  <c r="J97" i="3" s="1"/>
  <c r="F97" i="3"/>
  <c r="E97" i="3"/>
  <c r="D97" i="3"/>
  <c r="C97" i="3"/>
  <c r="I97" i="3" s="1"/>
  <c r="B97" i="3"/>
  <c r="I96" i="3"/>
  <c r="H96" i="3"/>
  <c r="G96" i="3"/>
  <c r="F96" i="3"/>
  <c r="E96" i="3"/>
  <c r="K96" i="3" s="1"/>
  <c r="D96" i="3"/>
  <c r="J96" i="3" s="1"/>
  <c r="C96" i="3"/>
  <c r="B96" i="3"/>
  <c r="K95" i="3"/>
  <c r="H95" i="3"/>
  <c r="G95" i="3"/>
  <c r="J95" i="3" s="1"/>
  <c r="F95" i="3"/>
  <c r="E95" i="3"/>
  <c r="D95" i="3"/>
  <c r="C95" i="3"/>
  <c r="I95" i="3" s="1"/>
  <c r="B95" i="3"/>
  <c r="I94" i="3"/>
  <c r="H94" i="3"/>
  <c r="G94" i="3"/>
  <c r="F94" i="3"/>
  <c r="E94" i="3"/>
  <c r="K94" i="3" s="1"/>
  <c r="D94" i="3"/>
  <c r="J94" i="3" s="1"/>
  <c r="C94" i="3"/>
  <c r="B94" i="3"/>
  <c r="K93" i="3"/>
  <c r="H93" i="3"/>
  <c r="G93" i="3"/>
  <c r="J93" i="3" s="1"/>
  <c r="F93" i="3"/>
  <c r="E93" i="3"/>
  <c r="D93" i="3"/>
  <c r="C93" i="3"/>
  <c r="I93" i="3" s="1"/>
  <c r="B93" i="3"/>
  <c r="I92" i="3"/>
  <c r="H92" i="3"/>
  <c r="G92" i="3"/>
  <c r="F92" i="3"/>
  <c r="E92" i="3"/>
  <c r="K92" i="3" s="1"/>
  <c r="D92" i="3"/>
  <c r="J92" i="3" s="1"/>
  <c r="C92" i="3"/>
  <c r="B92" i="3"/>
  <c r="K91" i="3"/>
  <c r="H91" i="3"/>
  <c r="G91" i="3"/>
  <c r="J91" i="3" s="1"/>
  <c r="F91" i="3"/>
  <c r="E91" i="3"/>
  <c r="D91" i="3"/>
  <c r="C91" i="3"/>
  <c r="I91" i="3" s="1"/>
  <c r="B91" i="3"/>
  <c r="I90" i="3"/>
  <c r="H90" i="3"/>
  <c r="G90" i="3"/>
  <c r="F90" i="3"/>
  <c r="E90" i="3"/>
  <c r="K90" i="3" s="1"/>
  <c r="D90" i="3"/>
  <c r="J90" i="3" s="1"/>
  <c r="C90" i="3"/>
  <c r="B90" i="3"/>
  <c r="K89" i="3"/>
  <c r="H89" i="3"/>
  <c r="G89" i="3"/>
  <c r="J89" i="3" s="1"/>
  <c r="F89" i="3"/>
  <c r="E89" i="3"/>
  <c r="D89" i="3"/>
  <c r="C89" i="3"/>
  <c r="I89" i="3" s="1"/>
  <c r="B89" i="3"/>
  <c r="I88" i="3"/>
  <c r="H88" i="3"/>
  <c r="G88" i="3"/>
  <c r="F88" i="3"/>
  <c r="E88" i="3"/>
  <c r="K88" i="3" s="1"/>
  <c r="D88" i="3"/>
  <c r="J88" i="3" s="1"/>
  <c r="C88" i="3"/>
  <c r="B88" i="3"/>
  <c r="K87" i="3"/>
  <c r="H87" i="3"/>
  <c r="G87" i="3"/>
  <c r="J87" i="3" s="1"/>
  <c r="F87" i="3"/>
  <c r="E87" i="3"/>
  <c r="D87" i="3"/>
  <c r="C87" i="3"/>
  <c r="I87" i="3" s="1"/>
  <c r="B87" i="3"/>
  <c r="I86" i="3"/>
  <c r="H86" i="3"/>
  <c r="G86" i="3"/>
  <c r="F86" i="3"/>
  <c r="E86" i="3"/>
  <c r="K86" i="3" s="1"/>
  <c r="D86" i="3"/>
  <c r="J86" i="3" s="1"/>
  <c r="C86" i="3"/>
  <c r="B86" i="3"/>
  <c r="K85" i="3"/>
  <c r="H85" i="3"/>
  <c r="G85" i="3"/>
  <c r="J85" i="3" s="1"/>
  <c r="F85" i="3"/>
  <c r="E85" i="3"/>
  <c r="D85" i="3"/>
  <c r="C85" i="3"/>
  <c r="I85" i="3" s="1"/>
  <c r="B85" i="3"/>
  <c r="I84" i="3"/>
  <c r="H84" i="3"/>
  <c r="G84" i="3"/>
  <c r="F84" i="3"/>
  <c r="E84" i="3"/>
  <c r="K84" i="3" s="1"/>
  <c r="D84" i="3"/>
  <c r="J84" i="3" s="1"/>
  <c r="C84" i="3"/>
  <c r="B84" i="3"/>
  <c r="K83" i="3"/>
  <c r="H83" i="3"/>
  <c r="G83" i="3"/>
  <c r="J83" i="3" s="1"/>
  <c r="F83" i="3"/>
  <c r="E83" i="3"/>
  <c r="D83" i="3"/>
  <c r="C83" i="3"/>
  <c r="I83" i="3" s="1"/>
  <c r="B83" i="3"/>
  <c r="I82" i="3"/>
  <c r="H82" i="3"/>
  <c r="G82" i="3"/>
  <c r="F82" i="3"/>
  <c r="E82" i="3"/>
  <c r="K82" i="3" s="1"/>
  <c r="D82" i="3"/>
  <c r="J82" i="3" s="1"/>
  <c r="C82" i="3"/>
  <c r="B82" i="3"/>
  <c r="K81" i="3"/>
  <c r="H81" i="3"/>
  <c r="G81" i="3"/>
  <c r="J81" i="3" s="1"/>
  <c r="F81" i="3"/>
  <c r="E81" i="3"/>
  <c r="D81" i="3"/>
  <c r="C81" i="3"/>
  <c r="I81" i="3" s="1"/>
  <c r="B81" i="3"/>
  <c r="I80" i="3"/>
  <c r="H80" i="3"/>
  <c r="G80" i="3"/>
  <c r="F80" i="3"/>
  <c r="E80" i="3"/>
  <c r="K80" i="3" s="1"/>
  <c r="D80" i="3"/>
  <c r="J80" i="3" s="1"/>
  <c r="C80" i="3"/>
  <c r="B80" i="3"/>
  <c r="K79" i="3"/>
  <c r="H79" i="3"/>
  <c r="G79" i="3"/>
  <c r="J79" i="3" s="1"/>
  <c r="F79" i="3"/>
  <c r="E79" i="3"/>
  <c r="D79" i="3"/>
  <c r="C79" i="3"/>
  <c r="I79" i="3" s="1"/>
  <c r="B79" i="3"/>
  <c r="I78" i="3"/>
  <c r="H78" i="3"/>
  <c r="G78" i="3"/>
  <c r="F78" i="3"/>
  <c r="E78" i="3"/>
  <c r="K78" i="3" s="1"/>
  <c r="D78" i="3"/>
  <c r="J78" i="3" s="1"/>
  <c r="C78" i="3"/>
  <c r="B78" i="3"/>
  <c r="K77" i="3"/>
  <c r="H77" i="3"/>
  <c r="G77" i="3"/>
  <c r="J77" i="3" s="1"/>
  <c r="F77" i="3"/>
  <c r="E77" i="3"/>
  <c r="D77" i="3"/>
  <c r="C77" i="3"/>
  <c r="I77" i="3" s="1"/>
  <c r="B77" i="3"/>
  <c r="I76" i="3"/>
  <c r="H76" i="3"/>
  <c r="G76" i="3"/>
  <c r="F76" i="3"/>
  <c r="E76" i="3"/>
  <c r="K76" i="3" s="1"/>
  <c r="D76" i="3"/>
  <c r="J76" i="3" s="1"/>
  <c r="C76" i="3"/>
  <c r="B76" i="3"/>
  <c r="K75" i="3"/>
  <c r="H75" i="3"/>
  <c r="G75" i="3"/>
  <c r="J75" i="3" s="1"/>
  <c r="F75" i="3"/>
  <c r="E75" i="3"/>
  <c r="D75" i="3"/>
  <c r="C75" i="3"/>
  <c r="I75" i="3" s="1"/>
  <c r="B75" i="3"/>
  <c r="I74" i="3"/>
  <c r="H74" i="3"/>
  <c r="G74" i="3"/>
  <c r="F74" i="3"/>
  <c r="E74" i="3"/>
  <c r="K74" i="3" s="1"/>
  <c r="D74" i="3"/>
  <c r="J74" i="3" s="1"/>
  <c r="C74" i="3"/>
  <c r="B74" i="3"/>
  <c r="K73" i="3"/>
  <c r="H73" i="3"/>
  <c r="G73" i="3"/>
  <c r="J73" i="3" s="1"/>
  <c r="F73" i="3"/>
  <c r="E73" i="3"/>
  <c r="D73" i="3"/>
  <c r="C73" i="3"/>
  <c r="I73" i="3" s="1"/>
  <c r="B73" i="3"/>
  <c r="I72" i="3"/>
  <c r="H72" i="3"/>
  <c r="G72" i="3"/>
  <c r="F72" i="3"/>
  <c r="E72" i="3"/>
  <c r="K72" i="3" s="1"/>
  <c r="D72" i="3"/>
  <c r="J72" i="3" s="1"/>
  <c r="C72" i="3"/>
  <c r="B72" i="3"/>
  <c r="K71" i="3"/>
  <c r="H71" i="3"/>
  <c r="G71" i="3"/>
  <c r="J71" i="3" s="1"/>
  <c r="F71" i="3"/>
  <c r="E71" i="3"/>
  <c r="D71" i="3"/>
  <c r="C71" i="3"/>
  <c r="I71" i="3" s="1"/>
  <c r="B71" i="3"/>
  <c r="I70" i="3"/>
  <c r="H70" i="3"/>
  <c r="G70" i="3"/>
  <c r="F70" i="3"/>
  <c r="E70" i="3"/>
  <c r="K70" i="3" s="1"/>
  <c r="D70" i="3"/>
  <c r="J70" i="3" s="1"/>
  <c r="C70" i="3"/>
  <c r="B70" i="3"/>
  <c r="K69" i="3"/>
  <c r="H69" i="3"/>
  <c r="G69" i="3"/>
  <c r="J69" i="3" s="1"/>
  <c r="F69" i="3"/>
  <c r="E69" i="3"/>
  <c r="D69" i="3"/>
  <c r="C69" i="3"/>
  <c r="I69" i="3" s="1"/>
  <c r="B69" i="3"/>
  <c r="I68" i="3"/>
  <c r="H68" i="3"/>
  <c r="G68" i="3"/>
  <c r="F68" i="3"/>
  <c r="E68" i="3"/>
  <c r="K68" i="3" s="1"/>
  <c r="D68" i="3"/>
  <c r="J68" i="3" s="1"/>
  <c r="C68" i="3"/>
  <c r="B68" i="3"/>
  <c r="K67" i="3"/>
  <c r="H67" i="3"/>
  <c r="G67" i="3"/>
  <c r="J67" i="3" s="1"/>
  <c r="F67" i="3"/>
  <c r="E67" i="3"/>
  <c r="D67" i="3"/>
  <c r="C67" i="3"/>
  <c r="I67" i="3" s="1"/>
  <c r="B67" i="3"/>
  <c r="I66" i="3"/>
  <c r="H66" i="3"/>
  <c r="G66" i="3"/>
  <c r="F66" i="3"/>
  <c r="E66" i="3"/>
  <c r="K66" i="3" s="1"/>
  <c r="D66" i="3"/>
  <c r="J66" i="3" s="1"/>
  <c r="C66" i="3"/>
  <c r="B66" i="3"/>
  <c r="K65" i="3"/>
  <c r="H65" i="3"/>
  <c r="G65" i="3"/>
  <c r="J65" i="3" s="1"/>
  <c r="F65" i="3"/>
  <c r="E65" i="3"/>
  <c r="D65" i="3"/>
  <c r="C65" i="3"/>
  <c r="I65" i="3" s="1"/>
  <c r="B65" i="3"/>
  <c r="I64" i="3"/>
  <c r="H64" i="3"/>
  <c r="G64" i="3"/>
  <c r="F64" i="3"/>
  <c r="E64" i="3"/>
  <c r="K64" i="3" s="1"/>
  <c r="D64" i="3"/>
  <c r="J64" i="3" s="1"/>
  <c r="C64" i="3"/>
  <c r="B64" i="3"/>
  <c r="K63" i="3"/>
  <c r="H63" i="3"/>
  <c r="G63" i="3"/>
  <c r="J63" i="3" s="1"/>
  <c r="F63" i="3"/>
  <c r="E63" i="3"/>
  <c r="D63" i="3"/>
  <c r="C63" i="3"/>
  <c r="I63" i="3" s="1"/>
  <c r="B63" i="3"/>
  <c r="I62" i="3"/>
  <c r="H62" i="3"/>
  <c r="G62" i="3"/>
  <c r="F62" i="3"/>
  <c r="E62" i="3"/>
  <c r="K62" i="3" s="1"/>
  <c r="D62" i="3"/>
  <c r="J62" i="3" s="1"/>
  <c r="C62" i="3"/>
  <c r="B62" i="3"/>
  <c r="K61" i="3"/>
  <c r="H61" i="3"/>
  <c r="G61" i="3"/>
  <c r="J61" i="3" s="1"/>
  <c r="F61" i="3"/>
  <c r="E61" i="3"/>
  <c r="D61" i="3"/>
  <c r="C61" i="3"/>
  <c r="I61" i="3" s="1"/>
  <c r="B61" i="3"/>
  <c r="I60" i="3"/>
  <c r="H60" i="3"/>
  <c r="G60" i="3"/>
  <c r="F60" i="3"/>
  <c r="E60" i="3"/>
  <c r="K60" i="3" s="1"/>
  <c r="D60" i="3"/>
  <c r="J60" i="3" s="1"/>
  <c r="C60" i="3"/>
  <c r="B60" i="3"/>
  <c r="K59" i="3"/>
  <c r="H59" i="3"/>
  <c r="G59" i="3"/>
  <c r="J59" i="3" s="1"/>
  <c r="F59" i="3"/>
  <c r="E59" i="3"/>
  <c r="D59" i="3"/>
  <c r="C59" i="3"/>
  <c r="I59" i="3" s="1"/>
  <c r="B59" i="3"/>
  <c r="I58" i="3"/>
  <c r="H58" i="3"/>
  <c r="G58" i="3"/>
  <c r="F58" i="3"/>
  <c r="E58" i="3"/>
  <c r="K58" i="3" s="1"/>
  <c r="D58" i="3"/>
  <c r="J58" i="3" s="1"/>
  <c r="C58" i="3"/>
  <c r="B58" i="3"/>
  <c r="K57" i="3"/>
  <c r="H57" i="3"/>
  <c r="G57" i="3"/>
  <c r="J57" i="3" s="1"/>
  <c r="F57" i="3"/>
  <c r="E57" i="3"/>
  <c r="D57" i="3"/>
  <c r="C57" i="3"/>
  <c r="I57" i="3" s="1"/>
  <c r="B57" i="3"/>
  <c r="I56" i="3"/>
  <c r="H56" i="3"/>
  <c r="G56" i="3"/>
  <c r="F56" i="3"/>
  <c r="E56" i="3"/>
  <c r="K56" i="3" s="1"/>
  <c r="D56" i="3"/>
  <c r="J56" i="3" s="1"/>
  <c r="C56" i="3"/>
  <c r="B56" i="3"/>
  <c r="K55" i="3"/>
  <c r="H55" i="3"/>
  <c r="G55" i="3"/>
  <c r="J55" i="3" s="1"/>
  <c r="F55" i="3"/>
  <c r="E55" i="3"/>
  <c r="D55" i="3"/>
  <c r="C55" i="3"/>
  <c r="I55" i="3" s="1"/>
  <c r="B55" i="3"/>
  <c r="I54" i="3"/>
  <c r="H54" i="3"/>
  <c r="G54" i="3"/>
  <c r="F54" i="3"/>
  <c r="E54" i="3"/>
  <c r="K54" i="3" s="1"/>
  <c r="D54" i="3"/>
  <c r="J54" i="3" s="1"/>
  <c r="C54" i="3"/>
  <c r="B54" i="3"/>
  <c r="K53" i="3"/>
  <c r="H53" i="3"/>
  <c r="G53" i="3"/>
  <c r="J53" i="3" s="1"/>
  <c r="F53" i="3"/>
  <c r="E53" i="3"/>
  <c r="D53" i="3"/>
  <c r="C53" i="3"/>
  <c r="I53" i="3" s="1"/>
  <c r="B53" i="3"/>
  <c r="I52" i="3"/>
  <c r="H52" i="3"/>
  <c r="G52" i="3"/>
  <c r="F52" i="3"/>
  <c r="E52" i="3"/>
  <c r="K52" i="3" s="1"/>
  <c r="D52" i="3"/>
  <c r="J52" i="3" s="1"/>
  <c r="C52" i="3"/>
  <c r="B52" i="3"/>
  <c r="K51" i="3"/>
  <c r="H51" i="3"/>
  <c r="G51" i="3"/>
  <c r="J51" i="3" s="1"/>
  <c r="F51" i="3"/>
  <c r="E51" i="3"/>
  <c r="D51" i="3"/>
  <c r="C51" i="3"/>
  <c r="I51" i="3" s="1"/>
  <c r="B51" i="3"/>
  <c r="I50" i="3"/>
  <c r="H50" i="3"/>
  <c r="G50" i="3"/>
  <c r="F50" i="3"/>
  <c r="E50" i="3"/>
  <c r="K50" i="3" s="1"/>
  <c r="D50" i="3"/>
  <c r="J50" i="3" s="1"/>
  <c r="C50" i="3"/>
  <c r="B50" i="3"/>
  <c r="K49" i="3"/>
  <c r="H49" i="3"/>
  <c r="G49" i="3"/>
  <c r="J49" i="3" s="1"/>
  <c r="F49" i="3"/>
  <c r="E49" i="3"/>
  <c r="D49" i="3"/>
  <c r="C49" i="3"/>
  <c r="I49" i="3" s="1"/>
  <c r="B49" i="3"/>
  <c r="I48" i="3"/>
  <c r="H48" i="3"/>
  <c r="G48" i="3"/>
  <c r="F48" i="3"/>
  <c r="E48" i="3"/>
  <c r="K48" i="3" s="1"/>
  <c r="D48" i="3"/>
  <c r="J48" i="3" s="1"/>
  <c r="C48" i="3"/>
  <c r="B48" i="3"/>
  <c r="K47" i="3"/>
  <c r="H47" i="3"/>
  <c r="G47" i="3"/>
  <c r="J47" i="3" s="1"/>
  <c r="F47" i="3"/>
  <c r="E47" i="3"/>
  <c r="D47" i="3"/>
  <c r="C47" i="3"/>
  <c r="I47" i="3" s="1"/>
  <c r="B47" i="3"/>
  <c r="I46" i="3"/>
  <c r="H46" i="3"/>
  <c r="G46" i="3"/>
  <c r="F46" i="3"/>
  <c r="E46" i="3"/>
  <c r="K46" i="3" s="1"/>
  <c r="D46" i="3"/>
  <c r="J46" i="3" s="1"/>
  <c r="C46" i="3"/>
  <c r="B46" i="3"/>
  <c r="K45" i="3"/>
  <c r="H45" i="3"/>
  <c r="G45" i="3"/>
  <c r="J45" i="3" s="1"/>
  <c r="F45" i="3"/>
  <c r="E45" i="3"/>
  <c r="D45" i="3"/>
  <c r="C45" i="3"/>
  <c r="I45" i="3" s="1"/>
  <c r="B45" i="3"/>
  <c r="I44" i="3"/>
  <c r="H44" i="3"/>
  <c r="G44" i="3"/>
  <c r="F44" i="3"/>
  <c r="E44" i="3"/>
  <c r="K44" i="3" s="1"/>
  <c r="D44" i="3"/>
  <c r="J44" i="3" s="1"/>
  <c r="C44" i="3"/>
  <c r="B44" i="3"/>
  <c r="K43" i="3"/>
  <c r="H43" i="3"/>
  <c r="G43" i="3"/>
  <c r="J43" i="3" s="1"/>
  <c r="F43" i="3"/>
  <c r="E43" i="3"/>
  <c r="D43" i="3"/>
  <c r="C43" i="3"/>
  <c r="I43" i="3" s="1"/>
  <c r="B43" i="3"/>
  <c r="I42" i="3"/>
  <c r="H42" i="3"/>
  <c r="G42" i="3"/>
  <c r="F42" i="3"/>
  <c r="E42" i="3"/>
  <c r="K42" i="3" s="1"/>
  <c r="D42" i="3"/>
  <c r="J42" i="3" s="1"/>
  <c r="C42" i="3"/>
  <c r="B42" i="3"/>
  <c r="K41" i="3"/>
  <c r="H41" i="3"/>
  <c r="G41" i="3"/>
  <c r="J41" i="3" s="1"/>
  <c r="F41" i="3"/>
  <c r="E41" i="3"/>
  <c r="D41" i="3"/>
  <c r="C41" i="3"/>
  <c r="I41" i="3" s="1"/>
  <c r="B41" i="3"/>
  <c r="I40" i="3"/>
  <c r="H40" i="3"/>
  <c r="G40" i="3"/>
  <c r="F40" i="3"/>
  <c r="E40" i="3"/>
  <c r="K40" i="3" s="1"/>
  <c r="D40" i="3"/>
  <c r="J40" i="3" s="1"/>
  <c r="C40" i="3"/>
  <c r="B40" i="3"/>
  <c r="K39" i="3"/>
  <c r="H39" i="3"/>
  <c r="G39" i="3"/>
  <c r="J39" i="3" s="1"/>
  <c r="F39" i="3"/>
  <c r="E39" i="3"/>
  <c r="D39" i="3"/>
  <c r="C39" i="3"/>
  <c r="I39" i="3" s="1"/>
  <c r="B39" i="3"/>
  <c r="I38" i="3"/>
  <c r="H38" i="3"/>
  <c r="G38" i="3"/>
  <c r="F38" i="3"/>
  <c r="E38" i="3"/>
  <c r="K38" i="3" s="1"/>
  <c r="D38" i="3"/>
  <c r="J38" i="3" s="1"/>
  <c r="C38" i="3"/>
  <c r="B38" i="3"/>
  <c r="K37" i="3"/>
  <c r="H37" i="3"/>
  <c r="G37" i="3"/>
  <c r="J37" i="3" s="1"/>
  <c r="F37" i="3"/>
  <c r="E37" i="3"/>
  <c r="D37" i="3"/>
  <c r="C37" i="3"/>
  <c r="I37" i="3" s="1"/>
  <c r="B37" i="3"/>
  <c r="I36" i="3"/>
  <c r="H36" i="3"/>
  <c r="G36" i="3"/>
  <c r="F36" i="3"/>
  <c r="E36" i="3"/>
  <c r="K36" i="3" s="1"/>
  <c r="D36" i="3"/>
  <c r="J36" i="3" s="1"/>
  <c r="C36" i="3"/>
  <c r="B36" i="3"/>
  <c r="K35" i="3"/>
  <c r="H35" i="3"/>
  <c r="G35" i="3"/>
  <c r="J35" i="3" s="1"/>
  <c r="F35" i="3"/>
  <c r="E35" i="3"/>
  <c r="D35" i="3"/>
  <c r="C35" i="3"/>
  <c r="I35" i="3" s="1"/>
  <c r="B35" i="3"/>
  <c r="I34" i="3"/>
  <c r="H34" i="3"/>
  <c r="G34" i="3"/>
  <c r="F34" i="3"/>
  <c r="E34" i="3"/>
  <c r="K34" i="3" s="1"/>
  <c r="D34" i="3"/>
  <c r="J34" i="3" s="1"/>
  <c r="C34" i="3"/>
  <c r="B34" i="3"/>
  <c r="K33" i="3"/>
  <c r="H33" i="3"/>
  <c r="G33" i="3"/>
  <c r="J33" i="3" s="1"/>
  <c r="F33" i="3"/>
  <c r="E33" i="3"/>
  <c r="D33" i="3"/>
  <c r="C33" i="3"/>
  <c r="I33" i="3" s="1"/>
  <c r="B33" i="3"/>
  <c r="I32" i="3"/>
  <c r="H32" i="3"/>
  <c r="G32" i="3"/>
  <c r="F32" i="3"/>
  <c r="E32" i="3"/>
  <c r="K32" i="3" s="1"/>
  <c r="D32" i="3"/>
  <c r="J32" i="3" s="1"/>
  <c r="C32" i="3"/>
  <c r="B32" i="3"/>
  <c r="K31" i="3"/>
  <c r="H31" i="3"/>
  <c r="G31" i="3"/>
  <c r="J31" i="3" s="1"/>
  <c r="F31" i="3"/>
  <c r="E31" i="3"/>
  <c r="D31" i="3"/>
  <c r="C31" i="3"/>
  <c r="I31" i="3" s="1"/>
  <c r="B31" i="3"/>
  <c r="I30" i="3"/>
  <c r="H30" i="3"/>
  <c r="G30" i="3"/>
  <c r="F30" i="3"/>
  <c r="E30" i="3"/>
  <c r="K30" i="3" s="1"/>
  <c r="D30" i="3"/>
  <c r="J30" i="3" s="1"/>
  <c r="C30" i="3"/>
  <c r="B30" i="3"/>
  <c r="K29" i="3"/>
  <c r="H29" i="3"/>
  <c r="G29" i="3"/>
  <c r="J29" i="3" s="1"/>
  <c r="F29" i="3"/>
  <c r="E29" i="3"/>
  <c r="D29" i="3"/>
  <c r="C29" i="3"/>
  <c r="I29" i="3" s="1"/>
  <c r="B29" i="3"/>
  <c r="I28" i="3"/>
  <c r="H28" i="3"/>
  <c r="G28" i="3"/>
  <c r="F28" i="3"/>
  <c r="E28" i="3"/>
  <c r="K28" i="3" s="1"/>
  <c r="D28" i="3"/>
  <c r="J28" i="3" s="1"/>
  <c r="C28" i="3"/>
  <c r="B28" i="3"/>
  <c r="K27" i="3"/>
  <c r="H27" i="3"/>
  <c r="G27" i="3"/>
  <c r="J27" i="3" s="1"/>
  <c r="F27" i="3"/>
  <c r="E27" i="3"/>
  <c r="D27" i="3"/>
  <c r="C27" i="3"/>
  <c r="I27" i="3" s="1"/>
  <c r="B27" i="3"/>
  <c r="I26" i="3"/>
  <c r="H26" i="3"/>
  <c r="G26" i="3"/>
  <c r="F26" i="3"/>
  <c r="E26" i="3"/>
  <c r="K26" i="3" s="1"/>
  <c r="D26" i="3"/>
  <c r="J26" i="3" s="1"/>
  <c r="C26" i="3"/>
  <c r="B26" i="3"/>
  <c r="K25" i="3"/>
  <c r="H25" i="3"/>
  <c r="G25" i="3"/>
  <c r="J25" i="3" s="1"/>
  <c r="F25" i="3"/>
  <c r="E25" i="3"/>
  <c r="D25" i="3"/>
  <c r="C25" i="3"/>
  <c r="I25" i="3" s="1"/>
  <c r="B25" i="3"/>
  <c r="I24" i="3"/>
  <c r="H24" i="3"/>
  <c r="G24" i="3"/>
  <c r="F24" i="3"/>
  <c r="E24" i="3"/>
  <c r="K24" i="3" s="1"/>
  <c r="D24" i="3"/>
  <c r="J24" i="3" s="1"/>
  <c r="C24" i="3"/>
  <c r="B24" i="3"/>
  <c r="K23" i="3"/>
  <c r="H23" i="3"/>
  <c r="G23" i="3"/>
  <c r="J23" i="3" s="1"/>
  <c r="F23" i="3"/>
  <c r="E23" i="3"/>
  <c r="D23" i="3"/>
  <c r="C23" i="3"/>
  <c r="I23" i="3" s="1"/>
  <c r="B23" i="3"/>
  <c r="I22" i="3"/>
  <c r="H22" i="3"/>
  <c r="G22" i="3"/>
  <c r="F22" i="3"/>
  <c r="E22" i="3"/>
  <c r="K22" i="3" s="1"/>
  <c r="D22" i="3"/>
  <c r="J22" i="3" s="1"/>
  <c r="C22" i="3"/>
  <c r="B22" i="3"/>
  <c r="K21" i="3"/>
  <c r="H21" i="3"/>
  <c r="G21" i="3"/>
  <c r="J21" i="3" s="1"/>
  <c r="F21" i="3"/>
  <c r="E21" i="3"/>
  <c r="D21" i="3"/>
  <c r="C21" i="3"/>
  <c r="I21" i="3" s="1"/>
  <c r="B21" i="3"/>
  <c r="I20" i="3"/>
  <c r="H20" i="3"/>
  <c r="G20" i="3"/>
  <c r="F20" i="3"/>
  <c r="E20" i="3"/>
  <c r="K20" i="3" s="1"/>
  <c r="D20" i="3"/>
  <c r="J20" i="3" s="1"/>
  <c r="C20" i="3"/>
  <c r="B20" i="3"/>
  <c r="K19" i="3"/>
  <c r="H19" i="3"/>
  <c r="G19" i="3"/>
  <c r="J19" i="3" s="1"/>
  <c r="F19" i="3"/>
  <c r="E19" i="3"/>
  <c r="D19" i="3"/>
  <c r="C19" i="3"/>
  <c r="I19" i="3" s="1"/>
  <c r="B19" i="3"/>
  <c r="I18" i="3"/>
  <c r="H18" i="3"/>
  <c r="G18" i="3"/>
  <c r="F18" i="3"/>
  <c r="E18" i="3"/>
  <c r="K18" i="3" s="1"/>
  <c r="D18" i="3"/>
  <c r="J18" i="3" s="1"/>
  <c r="C18" i="3"/>
  <c r="B18" i="3"/>
  <c r="K17" i="3"/>
  <c r="H17" i="3"/>
  <c r="G17" i="3"/>
  <c r="J17" i="3" s="1"/>
  <c r="F17" i="3"/>
  <c r="E17" i="3"/>
  <c r="D17" i="3"/>
  <c r="C17" i="3"/>
  <c r="I17" i="3" s="1"/>
  <c r="B17" i="3"/>
  <c r="I16" i="3"/>
  <c r="H16" i="3"/>
  <c r="G16" i="3"/>
  <c r="F16" i="3"/>
  <c r="E16" i="3"/>
  <c r="K16" i="3" s="1"/>
  <c r="D16" i="3"/>
  <c r="J16" i="3" s="1"/>
  <c r="C16" i="3"/>
  <c r="B16" i="3"/>
  <c r="K15" i="3"/>
  <c r="H15" i="3"/>
  <c r="G15" i="3"/>
  <c r="J15" i="3" s="1"/>
  <c r="F15" i="3"/>
  <c r="E15" i="3"/>
  <c r="D15" i="3"/>
  <c r="C15" i="3"/>
  <c r="I15" i="3" s="1"/>
  <c r="B15" i="3"/>
  <c r="I14" i="3"/>
  <c r="H14" i="3"/>
  <c r="G14" i="3"/>
  <c r="F14" i="3"/>
  <c r="E14" i="3"/>
  <c r="K14" i="3" s="1"/>
  <c r="D14" i="3"/>
  <c r="J14" i="3" s="1"/>
  <c r="C14" i="3"/>
  <c r="B14" i="3"/>
  <c r="K13" i="3"/>
  <c r="H13" i="3"/>
  <c r="G13" i="3"/>
  <c r="J13" i="3" s="1"/>
  <c r="F13" i="3"/>
  <c r="E13" i="3"/>
  <c r="D13" i="3"/>
  <c r="C13" i="3"/>
  <c r="I13" i="3" s="1"/>
  <c r="B13" i="3"/>
  <c r="I12" i="3"/>
  <c r="H12" i="3"/>
  <c r="G12" i="3"/>
  <c r="F12" i="3"/>
  <c r="E12" i="3"/>
  <c r="K12" i="3" s="1"/>
  <c r="D12" i="3"/>
  <c r="J12" i="3" s="1"/>
  <c r="C12" i="3"/>
  <c r="B12" i="3"/>
  <c r="K11" i="3"/>
  <c r="H11" i="3"/>
  <c r="G11" i="3"/>
  <c r="J11" i="3" s="1"/>
  <c r="F11" i="3"/>
  <c r="E11" i="3"/>
  <c r="D11" i="3"/>
  <c r="C11" i="3"/>
  <c r="I11" i="3" s="1"/>
  <c r="B11" i="3"/>
  <c r="I10" i="3"/>
  <c r="H10" i="3"/>
  <c r="G10" i="3"/>
  <c r="F10" i="3"/>
  <c r="E10" i="3"/>
  <c r="K10" i="3" s="1"/>
  <c r="D10" i="3"/>
  <c r="J10" i="3" s="1"/>
  <c r="C10" i="3"/>
  <c r="B10" i="3"/>
  <c r="K9" i="3"/>
  <c r="H9" i="3"/>
  <c r="G9" i="3"/>
  <c r="J9" i="3" s="1"/>
  <c r="F9" i="3"/>
  <c r="E9" i="3"/>
  <c r="D9" i="3"/>
  <c r="C9" i="3"/>
  <c r="I9" i="3" s="1"/>
  <c r="B9" i="3"/>
  <c r="I8" i="3"/>
  <c r="H8" i="3"/>
  <c r="G8" i="3"/>
  <c r="F8" i="3"/>
  <c r="E8" i="3"/>
  <c r="K8" i="3" s="1"/>
  <c r="D8" i="3"/>
  <c r="J8" i="3" s="1"/>
  <c r="C8" i="3"/>
  <c r="B8" i="3"/>
  <c r="K7" i="3"/>
  <c r="H7" i="3"/>
  <c r="G7" i="3"/>
  <c r="J7" i="3" s="1"/>
  <c r="F7" i="3"/>
  <c r="E7" i="3"/>
  <c r="D7" i="3"/>
  <c r="C7" i="3"/>
  <c r="I7" i="3" s="1"/>
  <c r="B7" i="3"/>
  <c r="I6" i="3"/>
  <c r="H6" i="3"/>
  <c r="G6" i="3"/>
  <c r="F6" i="3"/>
  <c r="E6" i="3"/>
  <c r="K6" i="3" s="1"/>
  <c r="D6" i="3"/>
  <c r="J6" i="3" s="1"/>
  <c r="C6" i="3"/>
  <c r="B6" i="3"/>
  <c r="F4" i="3"/>
  <c r="C4" i="3"/>
  <c r="I2" i="3"/>
  <c r="G2" i="3"/>
  <c r="K234" i="2"/>
  <c r="H234" i="2"/>
  <c r="G234" i="2"/>
  <c r="J234" i="2" s="1"/>
  <c r="F234" i="2"/>
  <c r="E234" i="2"/>
  <c r="D234" i="2"/>
  <c r="C234" i="2"/>
  <c r="I234" i="2" s="1"/>
  <c r="B234" i="2"/>
  <c r="I233" i="2"/>
  <c r="H233" i="2"/>
  <c r="G233" i="2"/>
  <c r="F233" i="2"/>
  <c r="E233" i="2"/>
  <c r="K233" i="2" s="1"/>
  <c r="D233" i="2"/>
  <c r="J233" i="2" s="1"/>
  <c r="C233" i="2"/>
  <c r="B233" i="2"/>
  <c r="K232" i="2"/>
  <c r="H232" i="2"/>
  <c r="G232" i="2"/>
  <c r="J232" i="2" s="1"/>
  <c r="F232" i="2"/>
  <c r="E232" i="2"/>
  <c r="D232" i="2"/>
  <c r="C232" i="2"/>
  <c r="I232" i="2" s="1"/>
  <c r="B232" i="2"/>
  <c r="I231" i="2"/>
  <c r="H231" i="2"/>
  <c r="G231" i="2"/>
  <c r="F231" i="2"/>
  <c r="E231" i="2"/>
  <c r="K231" i="2" s="1"/>
  <c r="D231" i="2"/>
  <c r="J231" i="2" s="1"/>
  <c r="C231" i="2"/>
  <c r="B231" i="2"/>
  <c r="K230" i="2"/>
  <c r="H230" i="2"/>
  <c r="G230" i="2"/>
  <c r="J230" i="2" s="1"/>
  <c r="F230" i="2"/>
  <c r="E230" i="2"/>
  <c r="D230" i="2"/>
  <c r="C230" i="2"/>
  <c r="I230" i="2" s="1"/>
  <c r="B230" i="2"/>
  <c r="I229" i="2"/>
  <c r="H229" i="2"/>
  <c r="G229" i="2"/>
  <c r="F229" i="2"/>
  <c r="E229" i="2"/>
  <c r="K229" i="2" s="1"/>
  <c r="D229" i="2"/>
  <c r="J229" i="2" s="1"/>
  <c r="C229" i="2"/>
  <c r="B229" i="2"/>
  <c r="K228" i="2"/>
  <c r="H228" i="2"/>
  <c r="G228" i="2"/>
  <c r="J228" i="2" s="1"/>
  <c r="F228" i="2"/>
  <c r="E228" i="2"/>
  <c r="D228" i="2"/>
  <c r="C228" i="2"/>
  <c r="I228" i="2" s="1"/>
  <c r="B228" i="2"/>
  <c r="I227" i="2"/>
  <c r="H227" i="2"/>
  <c r="G227" i="2"/>
  <c r="F227" i="2"/>
  <c r="E227" i="2"/>
  <c r="K227" i="2" s="1"/>
  <c r="D227" i="2"/>
  <c r="J227" i="2" s="1"/>
  <c r="C227" i="2"/>
  <c r="B227" i="2"/>
  <c r="K226" i="2"/>
  <c r="H226" i="2"/>
  <c r="G226" i="2"/>
  <c r="J226" i="2" s="1"/>
  <c r="F226" i="2"/>
  <c r="E226" i="2"/>
  <c r="D226" i="2"/>
  <c r="C226" i="2"/>
  <c r="I226" i="2" s="1"/>
  <c r="B226" i="2"/>
  <c r="I225" i="2"/>
  <c r="H225" i="2"/>
  <c r="G225" i="2"/>
  <c r="F225" i="2"/>
  <c r="E225" i="2"/>
  <c r="K225" i="2" s="1"/>
  <c r="D225" i="2"/>
  <c r="J225" i="2" s="1"/>
  <c r="C225" i="2"/>
  <c r="B225" i="2"/>
  <c r="K224" i="2"/>
  <c r="H224" i="2"/>
  <c r="G224" i="2"/>
  <c r="J224" i="2" s="1"/>
  <c r="F224" i="2"/>
  <c r="E224" i="2"/>
  <c r="D224" i="2"/>
  <c r="C224" i="2"/>
  <c r="I224" i="2" s="1"/>
  <c r="B224" i="2"/>
  <c r="I223" i="2"/>
  <c r="H223" i="2"/>
  <c r="G223" i="2"/>
  <c r="F223" i="2"/>
  <c r="E223" i="2"/>
  <c r="K223" i="2" s="1"/>
  <c r="D223" i="2"/>
  <c r="J223" i="2" s="1"/>
  <c r="C223" i="2"/>
  <c r="B223" i="2"/>
  <c r="K222" i="2"/>
  <c r="H222" i="2"/>
  <c r="G222" i="2"/>
  <c r="J222" i="2" s="1"/>
  <c r="F222" i="2"/>
  <c r="E222" i="2"/>
  <c r="D222" i="2"/>
  <c r="C222" i="2"/>
  <c r="I222" i="2" s="1"/>
  <c r="B222" i="2"/>
  <c r="I221" i="2"/>
  <c r="H221" i="2"/>
  <c r="G221" i="2"/>
  <c r="F221" i="2"/>
  <c r="E221" i="2"/>
  <c r="K221" i="2" s="1"/>
  <c r="D221" i="2"/>
  <c r="J221" i="2" s="1"/>
  <c r="C221" i="2"/>
  <c r="B221" i="2"/>
  <c r="K220" i="2"/>
  <c r="H220" i="2"/>
  <c r="G220" i="2"/>
  <c r="J220" i="2" s="1"/>
  <c r="F220" i="2"/>
  <c r="E220" i="2"/>
  <c r="D220" i="2"/>
  <c r="C220" i="2"/>
  <c r="I220" i="2" s="1"/>
  <c r="B220" i="2"/>
  <c r="I219" i="2"/>
  <c r="H219" i="2"/>
  <c r="G219" i="2"/>
  <c r="F219" i="2"/>
  <c r="E219" i="2"/>
  <c r="K219" i="2" s="1"/>
  <c r="D219" i="2"/>
  <c r="J219" i="2" s="1"/>
  <c r="C219" i="2"/>
  <c r="B219" i="2"/>
  <c r="K218" i="2"/>
  <c r="H218" i="2"/>
  <c r="G218" i="2"/>
  <c r="J218" i="2" s="1"/>
  <c r="F218" i="2"/>
  <c r="E218" i="2"/>
  <c r="D218" i="2"/>
  <c r="C218" i="2"/>
  <c r="I218" i="2" s="1"/>
  <c r="B218" i="2"/>
  <c r="I217" i="2"/>
  <c r="H217" i="2"/>
  <c r="G217" i="2"/>
  <c r="F217" i="2"/>
  <c r="E217" i="2"/>
  <c r="K217" i="2" s="1"/>
  <c r="D217" i="2"/>
  <c r="J217" i="2" s="1"/>
  <c r="C217" i="2"/>
  <c r="B217" i="2"/>
  <c r="K216" i="2"/>
  <c r="H216" i="2"/>
  <c r="G216" i="2"/>
  <c r="J216" i="2" s="1"/>
  <c r="F216" i="2"/>
  <c r="E216" i="2"/>
  <c r="D216" i="2"/>
  <c r="C216" i="2"/>
  <c r="I216" i="2" s="1"/>
  <c r="B216" i="2"/>
  <c r="I215" i="2"/>
  <c r="H215" i="2"/>
  <c r="G215" i="2"/>
  <c r="F215" i="2"/>
  <c r="E215" i="2"/>
  <c r="K215" i="2" s="1"/>
  <c r="D215" i="2"/>
  <c r="J215" i="2" s="1"/>
  <c r="C215" i="2"/>
  <c r="B215" i="2"/>
  <c r="K214" i="2"/>
  <c r="H214" i="2"/>
  <c r="G214" i="2"/>
  <c r="J214" i="2" s="1"/>
  <c r="F214" i="2"/>
  <c r="E214" i="2"/>
  <c r="D214" i="2"/>
  <c r="C214" i="2"/>
  <c r="I214" i="2" s="1"/>
  <c r="B214" i="2"/>
  <c r="I213" i="2"/>
  <c r="H213" i="2"/>
  <c r="G213" i="2"/>
  <c r="F213" i="2"/>
  <c r="E213" i="2"/>
  <c r="K213" i="2" s="1"/>
  <c r="D213" i="2"/>
  <c r="J213" i="2" s="1"/>
  <c r="C213" i="2"/>
  <c r="B213" i="2"/>
  <c r="K212" i="2"/>
  <c r="H212" i="2"/>
  <c r="G212" i="2"/>
  <c r="J212" i="2" s="1"/>
  <c r="F212" i="2"/>
  <c r="E212" i="2"/>
  <c r="D212" i="2"/>
  <c r="C212" i="2"/>
  <c r="I212" i="2" s="1"/>
  <c r="B212" i="2"/>
  <c r="I211" i="2"/>
  <c r="H211" i="2"/>
  <c r="G211" i="2"/>
  <c r="F211" i="2"/>
  <c r="E211" i="2"/>
  <c r="K211" i="2" s="1"/>
  <c r="D211" i="2"/>
  <c r="J211" i="2" s="1"/>
  <c r="C211" i="2"/>
  <c r="B211" i="2"/>
  <c r="K210" i="2"/>
  <c r="H210" i="2"/>
  <c r="G210" i="2"/>
  <c r="J210" i="2" s="1"/>
  <c r="F210" i="2"/>
  <c r="E210" i="2"/>
  <c r="D210" i="2"/>
  <c r="C210" i="2"/>
  <c r="I210" i="2" s="1"/>
  <c r="B210" i="2"/>
  <c r="I209" i="2"/>
  <c r="H209" i="2"/>
  <c r="G209" i="2"/>
  <c r="F209" i="2"/>
  <c r="E209" i="2"/>
  <c r="K209" i="2" s="1"/>
  <c r="D209" i="2"/>
  <c r="J209" i="2" s="1"/>
  <c r="C209" i="2"/>
  <c r="B209" i="2"/>
  <c r="K208" i="2"/>
  <c r="H208" i="2"/>
  <c r="G208" i="2"/>
  <c r="J208" i="2" s="1"/>
  <c r="F208" i="2"/>
  <c r="E208" i="2"/>
  <c r="D208" i="2"/>
  <c r="C208" i="2"/>
  <c r="I208" i="2" s="1"/>
  <c r="B208" i="2"/>
  <c r="I207" i="2"/>
  <c r="H207" i="2"/>
  <c r="G207" i="2"/>
  <c r="F207" i="2"/>
  <c r="E207" i="2"/>
  <c r="K207" i="2" s="1"/>
  <c r="D207" i="2"/>
  <c r="J207" i="2" s="1"/>
  <c r="C207" i="2"/>
  <c r="B207" i="2"/>
  <c r="K206" i="2"/>
  <c r="H206" i="2"/>
  <c r="G206" i="2"/>
  <c r="J206" i="2" s="1"/>
  <c r="F206" i="2"/>
  <c r="E206" i="2"/>
  <c r="D206" i="2"/>
  <c r="C206" i="2"/>
  <c r="I206" i="2" s="1"/>
  <c r="B206" i="2"/>
  <c r="I205" i="2"/>
  <c r="H205" i="2"/>
  <c r="G205" i="2"/>
  <c r="F205" i="2"/>
  <c r="E205" i="2"/>
  <c r="K205" i="2" s="1"/>
  <c r="D205" i="2"/>
  <c r="J205" i="2" s="1"/>
  <c r="C205" i="2"/>
  <c r="B205" i="2"/>
  <c r="K204" i="2"/>
  <c r="H204" i="2"/>
  <c r="G204" i="2"/>
  <c r="J204" i="2" s="1"/>
  <c r="F204" i="2"/>
  <c r="E204" i="2"/>
  <c r="D204" i="2"/>
  <c r="C204" i="2"/>
  <c r="I204" i="2" s="1"/>
  <c r="B204" i="2"/>
  <c r="I203" i="2"/>
  <c r="H203" i="2"/>
  <c r="G203" i="2"/>
  <c r="F203" i="2"/>
  <c r="E203" i="2"/>
  <c r="K203" i="2" s="1"/>
  <c r="D203" i="2"/>
  <c r="J203" i="2" s="1"/>
  <c r="C203" i="2"/>
  <c r="B203" i="2"/>
  <c r="K202" i="2"/>
  <c r="H202" i="2"/>
  <c r="G202" i="2"/>
  <c r="J202" i="2" s="1"/>
  <c r="F202" i="2"/>
  <c r="E202" i="2"/>
  <c r="D202" i="2"/>
  <c r="C202" i="2"/>
  <c r="I202" i="2" s="1"/>
  <c r="B202" i="2"/>
  <c r="I201" i="2"/>
  <c r="H201" i="2"/>
  <c r="G201" i="2"/>
  <c r="F201" i="2"/>
  <c r="E201" i="2"/>
  <c r="K201" i="2" s="1"/>
  <c r="D201" i="2"/>
  <c r="J201" i="2" s="1"/>
  <c r="C201" i="2"/>
  <c r="B201" i="2"/>
  <c r="K200" i="2"/>
  <c r="H200" i="2"/>
  <c r="G200" i="2"/>
  <c r="J200" i="2" s="1"/>
  <c r="F200" i="2"/>
  <c r="E200" i="2"/>
  <c r="D200" i="2"/>
  <c r="C200" i="2"/>
  <c r="I200" i="2" s="1"/>
  <c r="B200" i="2"/>
  <c r="I199" i="2"/>
  <c r="H199" i="2"/>
  <c r="G199" i="2"/>
  <c r="F199" i="2"/>
  <c r="E199" i="2"/>
  <c r="K199" i="2" s="1"/>
  <c r="D199" i="2"/>
  <c r="J199" i="2" s="1"/>
  <c r="C199" i="2"/>
  <c r="B199" i="2"/>
  <c r="K198" i="2"/>
  <c r="H198" i="2"/>
  <c r="G198" i="2"/>
  <c r="J198" i="2" s="1"/>
  <c r="F198" i="2"/>
  <c r="E198" i="2"/>
  <c r="D198" i="2"/>
  <c r="C198" i="2"/>
  <c r="I198" i="2" s="1"/>
  <c r="B198" i="2"/>
  <c r="I197" i="2"/>
  <c r="H197" i="2"/>
  <c r="G197" i="2"/>
  <c r="F197" i="2"/>
  <c r="E197" i="2"/>
  <c r="K197" i="2" s="1"/>
  <c r="D197" i="2"/>
  <c r="J197" i="2" s="1"/>
  <c r="C197" i="2"/>
  <c r="B197" i="2"/>
  <c r="K196" i="2"/>
  <c r="H196" i="2"/>
  <c r="G196" i="2"/>
  <c r="J196" i="2" s="1"/>
  <c r="F196" i="2"/>
  <c r="E196" i="2"/>
  <c r="D196" i="2"/>
  <c r="C196" i="2"/>
  <c r="I196" i="2" s="1"/>
  <c r="B196" i="2"/>
  <c r="I195" i="2"/>
  <c r="H195" i="2"/>
  <c r="G195" i="2"/>
  <c r="F195" i="2"/>
  <c r="E195" i="2"/>
  <c r="K195" i="2" s="1"/>
  <c r="D195" i="2"/>
  <c r="J195" i="2" s="1"/>
  <c r="C195" i="2"/>
  <c r="B195" i="2"/>
  <c r="K194" i="2"/>
  <c r="H194" i="2"/>
  <c r="G194" i="2"/>
  <c r="J194" i="2" s="1"/>
  <c r="F194" i="2"/>
  <c r="E194" i="2"/>
  <c r="D194" i="2"/>
  <c r="C194" i="2"/>
  <c r="I194" i="2" s="1"/>
  <c r="B194" i="2"/>
  <c r="I193" i="2"/>
  <c r="H193" i="2"/>
  <c r="G193" i="2"/>
  <c r="F193" i="2"/>
  <c r="E193" i="2"/>
  <c r="K193" i="2" s="1"/>
  <c r="D193" i="2"/>
  <c r="J193" i="2" s="1"/>
  <c r="C193" i="2"/>
  <c r="B193" i="2"/>
  <c r="K192" i="2"/>
  <c r="H192" i="2"/>
  <c r="G192" i="2"/>
  <c r="J192" i="2" s="1"/>
  <c r="F192" i="2"/>
  <c r="E192" i="2"/>
  <c r="D192" i="2"/>
  <c r="C192" i="2"/>
  <c r="I192" i="2" s="1"/>
  <c r="B192" i="2"/>
  <c r="I191" i="2"/>
  <c r="H191" i="2"/>
  <c r="G191" i="2"/>
  <c r="F191" i="2"/>
  <c r="E191" i="2"/>
  <c r="K191" i="2" s="1"/>
  <c r="D191" i="2"/>
  <c r="J191" i="2" s="1"/>
  <c r="C191" i="2"/>
  <c r="B191" i="2"/>
  <c r="K190" i="2"/>
  <c r="H190" i="2"/>
  <c r="G190" i="2"/>
  <c r="J190" i="2" s="1"/>
  <c r="F190" i="2"/>
  <c r="E190" i="2"/>
  <c r="D190" i="2"/>
  <c r="C190" i="2"/>
  <c r="I190" i="2" s="1"/>
  <c r="B190" i="2"/>
  <c r="I189" i="2"/>
  <c r="H189" i="2"/>
  <c r="G189" i="2"/>
  <c r="F189" i="2"/>
  <c r="E189" i="2"/>
  <c r="K189" i="2" s="1"/>
  <c r="D189" i="2"/>
  <c r="J189" i="2" s="1"/>
  <c r="C189" i="2"/>
  <c r="B189" i="2"/>
  <c r="K188" i="2"/>
  <c r="H188" i="2"/>
  <c r="G188" i="2"/>
  <c r="J188" i="2" s="1"/>
  <c r="F188" i="2"/>
  <c r="E188" i="2"/>
  <c r="D188" i="2"/>
  <c r="C188" i="2"/>
  <c r="I188" i="2" s="1"/>
  <c r="B188" i="2"/>
  <c r="I187" i="2"/>
  <c r="H187" i="2"/>
  <c r="G187" i="2"/>
  <c r="F187" i="2"/>
  <c r="E187" i="2"/>
  <c r="K187" i="2" s="1"/>
  <c r="D187" i="2"/>
  <c r="J187" i="2" s="1"/>
  <c r="C187" i="2"/>
  <c r="B187" i="2"/>
  <c r="K186" i="2"/>
  <c r="H186" i="2"/>
  <c r="G186" i="2"/>
  <c r="J186" i="2" s="1"/>
  <c r="F186" i="2"/>
  <c r="E186" i="2"/>
  <c r="D186" i="2"/>
  <c r="C186" i="2"/>
  <c r="I186" i="2" s="1"/>
  <c r="B186" i="2"/>
  <c r="I185" i="2"/>
  <c r="H185" i="2"/>
  <c r="G185" i="2"/>
  <c r="F185" i="2"/>
  <c r="E185" i="2"/>
  <c r="K185" i="2" s="1"/>
  <c r="D185" i="2"/>
  <c r="J185" i="2" s="1"/>
  <c r="C185" i="2"/>
  <c r="B185" i="2"/>
  <c r="K184" i="2"/>
  <c r="H184" i="2"/>
  <c r="G184" i="2"/>
  <c r="J184" i="2" s="1"/>
  <c r="F184" i="2"/>
  <c r="E184" i="2"/>
  <c r="D184" i="2"/>
  <c r="C184" i="2"/>
  <c r="I184" i="2" s="1"/>
  <c r="B184" i="2"/>
  <c r="I183" i="2"/>
  <c r="H183" i="2"/>
  <c r="G183" i="2"/>
  <c r="F183" i="2"/>
  <c r="E183" i="2"/>
  <c r="K183" i="2" s="1"/>
  <c r="D183" i="2"/>
  <c r="J183" i="2" s="1"/>
  <c r="C183" i="2"/>
  <c r="B183" i="2"/>
  <c r="K182" i="2"/>
  <c r="H182" i="2"/>
  <c r="G182" i="2"/>
  <c r="J182" i="2" s="1"/>
  <c r="F182" i="2"/>
  <c r="E182" i="2"/>
  <c r="D182" i="2"/>
  <c r="C182" i="2"/>
  <c r="I182" i="2" s="1"/>
  <c r="B182" i="2"/>
  <c r="I181" i="2"/>
  <c r="H181" i="2"/>
  <c r="G181" i="2"/>
  <c r="F181" i="2"/>
  <c r="E181" i="2"/>
  <c r="K181" i="2" s="1"/>
  <c r="D181" i="2"/>
  <c r="J181" i="2" s="1"/>
  <c r="C181" i="2"/>
  <c r="B181" i="2"/>
  <c r="K180" i="2"/>
  <c r="H180" i="2"/>
  <c r="G180" i="2"/>
  <c r="J180" i="2" s="1"/>
  <c r="F180" i="2"/>
  <c r="E180" i="2"/>
  <c r="D180" i="2"/>
  <c r="C180" i="2"/>
  <c r="I180" i="2" s="1"/>
  <c r="B180" i="2"/>
  <c r="I179" i="2"/>
  <c r="H179" i="2"/>
  <c r="G179" i="2"/>
  <c r="F179" i="2"/>
  <c r="E179" i="2"/>
  <c r="K179" i="2" s="1"/>
  <c r="D179" i="2"/>
  <c r="J179" i="2" s="1"/>
  <c r="C179" i="2"/>
  <c r="B179" i="2"/>
  <c r="K178" i="2"/>
  <c r="H178" i="2"/>
  <c r="G178" i="2"/>
  <c r="J178" i="2" s="1"/>
  <c r="F178" i="2"/>
  <c r="E178" i="2"/>
  <c r="D178" i="2"/>
  <c r="C178" i="2"/>
  <c r="I178" i="2" s="1"/>
  <c r="B178" i="2"/>
  <c r="I177" i="2"/>
  <c r="H177" i="2"/>
  <c r="G177" i="2"/>
  <c r="F177" i="2"/>
  <c r="E177" i="2"/>
  <c r="K177" i="2" s="1"/>
  <c r="D177" i="2"/>
  <c r="J177" i="2" s="1"/>
  <c r="C177" i="2"/>
  <c r="B177" i="2"/>
  <c r="K176" i="2"/>
  <c r="H176" i="2"/>
  <c r="G176" i="2"/>
  <c r="J176" i="2" s="1"/>
  <c r="F176" i="2"/>
  <c r="E176" i="2"/>
  <c r="D176" i="2"/>
  <c r="C176" i="2"/>
  <c r="I176" i="2" s="1"/>
  <c r="B176" i="2"/>
  <c r="I175" i="2"/>
  <c r="H175" i="2"/>
  <c r="G175" i="2"/>
  <c r="F175" i="2"/>
  <c r="E175" i="2"/>
  <c r="K175" i="2" s="1"/>
  <c r="D175" i="2"/>
  <c r="J175" i="2" s="1"/>
  <c r="C175" i="2"/>
  <c r="B175" i="2"/>
  <c r="K174" i="2"/>
  <c r="H174" i="2"/>
  <c r="G174" i="2"/>
  <c r="J174" i="2" s="1"/>
  <c r="F174" i="2"/>
  <c r="E174" i="2"/>
  <c r="D174" i="2"/>
  <c r="C174" i="2"/>
  <c r="I174" i="2" s="1"/>
  <c r="B174" i="2"/>
  <c r="I173" i="2"/>
  <c r="H173" i="2"/>
  <c r="G173" i="2"/>
  <c r="F173" i="2"/>
  <c r="E173" i="2"/>
  <c r="K173" i="2" s="1"/>
  <c r="D173" i="2"/>
  <c r="J173" i="2" s="1"/>
  <c r="C173" i="2"/>
  <c r="B173" i="2"/>
  <c r="K172" i="2"/>
  <c r="H172" i="2"/>
  <c r="G172" i="2"/>
  <c r="J172" i="2" s="1"/>
  <c r="F172" i="2"/>
  <c r="E172" i="2"/>
  <c r="D172" i="2"/>
  <c r="C172" i="2"/>
  <c r="I172" i="2" s="1"/>
  <c r="B172" i="2"/>
  <c r="I171" i="2"/>
  <c r="H171" i="2"/>
  <c r="G171" i="2"/>
  <c r="F171" i="2"/>
  <c r="E171" i="2"/>
  <c r="K171" i="2" s="1"/>
  <c r="D171" i="2"/>
  <c r="J171" i="2" s="1"/>
  <c r="C171" i="2"/>
  <c r="B171" i="2"/>
  <c r="K170" i="2"/>
  <c r="H170" i="2"/>
  <c r="G170" i="2"/>
  <c r="J170" i="2" s="1"/>
  <c r="F170" i="2"/>
  <c r="E170" i="2"/>
  <c r="D170" i="2"/>
  <c r="C170" i="2"/>
  <c r="I170" i="2" s="1"/>
  <c r="B170" i="2"/>
  <c r="I169" i="2"/>
  <c r="H169" i="2"/>
  <c r="G169" i="2"/>
  <c r="F169" i="2"/>
  <c r="E169" i="2"/>
  <c r="K169" i="2" s="1"/>
  <c r="D169" i="2"/>
  <c r="J169" i="2" s="1"/>
  <c r="C169" i="2"/>
  <c r="B169" i="2"/>
  <c r="K168" i="2"/>
  <c r="H168" i="2"/>
  <c r="G168" i="2"/>
  <c r="J168" i="2" s="1"/>
  <c r="F168" i="2"/>
  <c r="E168" i="2"/>
  <c r="D168" i="2"/>
  <c r="C168" i="2"/>
  <c r="I168" i="2" s="1"/>
  <c r="B168" i="2"/>
  <c r="I167" i="2"/>
  <c r="H167" i="2"/>
  <c r="G167" i="2"/>
  <c r="F167" i="2"/>
  <c r="E167" i="2"/>
  <c r="K167" i="2" s="1"/>
  <c r="D167" i="2"/>
  <c r="J167" i="2" s="1"/>
  <c r="C167" i="2"/>
  <c r="B167" i="2"/>
  <c r="K166" i="2"/>
  <c r="H166" i="2"/>
  <c r="G166" i="2"/>
  <c r="J166" i="2" s="1"/>
  <c r="F166" i="2"/>
  <c r="E166" i="2"/>
  <c r="D166" i="2"/>
  <c r="C166" i="2"/>
  <c r="I166" i="2" s="1"/>
  <c r="B166" i="2"/>
  <c r="I165" i="2"/>
  <c r="H165" i="2"/>
  <c r="G165" i="2"/>
  <c r="F165" i="2"/>
  <c r="E165" i="2"/>
  <c r="K165" i="2" s="1"/>
  <c r="D165" i="2"/>
  <c r="J165" i="2" s="1"/>
  <c r="C165" i="2"/>
  <c r="B165" i="2"/>
  <c r="K164" i="2"/>
  <c r="H164" i="2"/>
  <c r="G164" i="2"/>
  <c r="J164" i="2" s="1"/>
  <c r="F164" i="2"/>
  <c r="E164" i="2"/>
  <c r="D164" i="2"/>
  <c r="C164" i="2"/>
  <c r="I164" i="2" s="1"/>
  <c r="B164" i="2"/>
  <c r="I163" i="2"/>
  <c r="H163" i="2"/>
  <c r="G163" i="2"/>
  <c r="F163" i="2"/>
  <c r="E163" i="2"/>
  <c r="K163" i="2" s="1"/>
  <c r="D163" i="2"/>
  <c r="J163" i="2" s="1"/>
  <c r="C163" i="2"/>
  <c r="B163" i="2"/>
  <c r="K162" i="2"/>
  <c r="H162" i="2"/>
  <c r="G162" i="2"/>
  <c r="J162" i="2" s="1"/>
  <c r="F162" i="2"/>
  <c r="E162" i="2"/>
  <c r="D162" i="2"/>
  <c r="C162" i="2"/>
  <c r="I162" i="2" s="1"/>
  <c r="B162" i="2"/>
  <c r="I161" i="2"/>
  <c r="H161" i="2"/>
  <c r="G161" i="2"/>
  <c r="F161" i="2"/>
  <c r="E161" i="2"/>
  <c r="K161" i="2" s="1"/>
  <c r="D161" i="2"/>
  <c r="J161" i="2" s="1"/>
  <c r="C161" i="2"/>
  <c r="B161" i="2"/>
  <c r="K160" i="2"/>
  <c r="H160" i="2"/>
  <c r="G160" i="2"/>
  <c r="J160" i="2" s="1"/>
  <c r="F160" i="2"/>
  <c r="E160" i="2"/>
  <c r="D160" i="2"/>
  <c r="C160" i="2"/>
  <c r="I160" i="2" s="1"/>
  <c r="B160" i="2"/>
  <c r="I159" i="2"/>
  <c r="H159" i="2"/>
  <c r="G159" i="2"/>
  <c r="F159" i="2"/>
  <c r="E159" i="2"/>
  <c r="K159" i="2" s="1"/>
  <c r="D159" i="2"/>
  <c r="J159" i="2" s="1"/>
  <c r="C159" i="2"/>
  <c r="B159" i="2"/>
  <c r="K158" i="2"/>
  <c r="H158" i="2"/>
  <c r="G158" i="2"/>
  <c r="J158" i="2" s="1"/>
  <c r="F158" i="2"/>
  <c r="E158" i="2"/>
  <c r="D158" i="2"/>
  <c r="C158" i="2"/>
  <c r="I158" i="2" s="1"/>
  <c r="B158" i="2"/>
  <c r="I157" i="2"/>
  <c r="H157" i="2"/>
  <c r="G157" i="2"/>
  <c r="F157" i="2"/>
  <c r="E157" i="2"/>
  <c r="K157" i="2" s="1"/>
  <c r="D157" i="2"/>
  <c r="J157" i="2" s="1"/>
  <c r="C157" i="2"/>
  <c r="B157" i="2"/>
  <c r="K156" i="2"/>
  <c r="H156" i="2"/>
  <c r="G156" i="2"/>
  <c r="J156" i="2" s="1"/>
  <c r="F156" i="2"/>
  <c r="E156" i="2"/>
  <c r="D156" i="2"/>
  <c r="C156" i="2"/>
  <c r="I156" i="2" s="1"/>
  <c r="B156" i="2"/>
  <c r="I155" i="2"/>
  <c r="H155" i="2"/>
  <c r="G155" i="2"/>
  <c r="F155" i="2"/>
  <c r="E155" i="2"/>
  <c r="K155" i="2" s="1"/>
  <c r="D155" i="2"/>
  <c r="J155" i="2" s="1"/>
  <c r="C155" i="2"/>
  <c r="B155" i="2"/>
  <c r="K154" i="2"/>
  <c r="H154" i="2"/>
  <c r="G154" i="2"/>
  <c r="J154" i="2" s="1"/>
  <c r="F154" i="2"/>
  <c r="E154" i="2"/>
  <c r="D154" i="2"/>
  <c r="C154" i="2"/>
  <c r="I154" i="2" s="1"/>
  <c r="B154" i="2"/>
  <c r="I153" i="2"/>
  <c r="H153" i="2"/>
  <c r="G153" i="2"/>
  <c r="F153" i="2"/>
  <c r="E153" i="2"/>
  <c r="K153" i="2" s="1"/>
  <c r="D153" i="2"/>
  <c r="J153" i="2" s="1"/>
  <c r="C153" i="2"/>
  <c r="B153" i="2"/>
  <c r="K152" i="2"/>
  <c r="H152" i="2"/>
  <c r="G152" i="2"/>
  <c r="J152" i="2" s="1"/>
  <c r="F152" i="2"/>
  <c r="E152" i="2"/>
  <c r="D152" i="2"/>
  <c r="C152" i="2"/>
  <c r="I152" i="2" s="1"/>
  <c r="B152" i="2"/>
  <c r="I151" i="2"/>
  <c r="H151" i="2"/>
  <c r="G151" i="2"/>
  <c r="F151" i="2"/>
  <c r="E151" i="2"/>
  <c r="K151" i="2" s="1"/>
  <c r="D151" i="2"/>
  <c r="J151" i="2" s="1"/>
  <c r="C151" i="2"/>
  <c r="B151" i="2"/>
  <c r="K150" i="2"/>
  <c r="H150" i="2"/>
  <c r="G150" i="2"/>
  <c r="J150" i="2" s="1"/>
  <c r="F150" i="2"/>
  <c r="E150" i="2"/>
  <c r="D150" i="2"/>
  <c r="C150" i="2"/>
  <c r="I150" i="2" s="1"/>
  <c r="B150" i="2"/>
  <c r="I149" i="2"/>
  <c r="H149" i="2"/>
  <c r="G149" i="2"/>
  <c r="F149" i="2"/>
  <c r="E149" i="2"/>
  <c r="K149" i="2" s="1"/>
  <c r="D149" i="2"/>
  <c r="J149" i="2" s="1"/>
  <c r="C149" i="2"/>
  <c r="B149" i="2"/>
  <c r="K148" i="2"/>
  <c r="H148" i="2"/>
  <c r="G148" i="2"/>
  <c r="J148" i="2" s="1"/>
  <c r="F148" i="2"/>
  <c r="E148" i="2"/>
  <c r="D148" i="2"/>
  <c r="C148" i="2"/>
  <c r="I148" i="2" s="1"/>
  <c r="B148" i="2"/>
  <c r="I147" i="2"/>
  <c r="H147" i="2"/>
  <c r="G147" i="2"/>
  <c r="F147" i="2"/>
  <c r="E147" i="2"/>
  <c r="K147" i="2" s="1"/>
  <c r="D147" i="2"/>
  <c r="J147" i="2" s="1"/>
  <c r="C147" i="2"/>
  <c r="B147" i="2"/>
  <c r="K146" i="2"/>
  <c r="H146" i="2"/>
  <c r="G146" i="2"/>
  <c r="J146" i="2" s="1"/>
  <c r="F146" i="2"/>
  <c r="E146" i="2"/>
  <c r="D146" i="2"/>
  <c r="C146" i="2"/>
  <c r="I146" i="2" s="1"/>
  <c r="B146" i="2"/>
  <c r="I145" i="2"/>
  <c r="H145" i="2"/>
  <c r="G145" i="2"/>
  <c r="F145" i="2"/>
  <c r="E145" i="2"/>
  <c r="K145" i="2" s="1"/>
  <c r="D145" i="2"/>
  <c r="J145" i="2" s="1"/>
  <c r="C145" i="2"/>
  <c r="B145" i="2"/>
  <c r="K144" i="2"/>
  <c r="H144" i="2"/>
  <c r="G144" i="2"/>
  <c r="J144" i="2" s="1"/>
  <c r="F144" i="2"/>
  <c r="E144" i="2"/>
  <c r="D144" i="2"/>
  <c r="C144" i="2"/>
  <c r="I144" i="2" s="1"/>
  <c r="B144" i="2"/>
  <c r="I143" i="2"/>
  <c r="H143" i="2"/>
  <c r="G143" i="2"/>
  <c r="F143" i="2"/>
  <c r="E143" i="2"/>
  <c r="K143" i="2" s="1"/>
  <c r="D143" i="2"/>
  <c r="J143" i="2" s="1"/>
  <c r="C143" i="2"/>
  <c r="B143" i="2"/>
  <c r="K142" i="2"/>
  <c r="H142" i="2"/>
  <c r="G142" i="2"/>
  <c r="J142" i="2" s="1"/>
  <c r="F142" i="2"/>
  <c r="E142" i="2"/>
  <c r="D142" i="2"/>
  <c r="C142" i="2"/>
  <c r="I142" i="2" s="1"/>
  <c r="B142" i="2"/>
  <c r="I141" i="2"/>
  <c r="H141" i="2"/>
  <c r="G141" i="2"/>
  <c r="F141" i="2"/>
  <c r="E141" i="2"/>
  <c r="K141" i="2" s="1"/>
  <c r="D141" i="2"/>
  <c r="J141" i="2" s="1"/>
  <c r="C141" i="2"/>
  <c r="B141" i="2"/>
  <c r="K140" i="2"/>
  <c r="H140" i="2"/>
  <c r="G140" i="2"/>
  <c r="J140" i="2" s="1"/>
  <c r="F140" i="2"/>
  <c r="E140" i="2"/>
  <c r="D140" i="2"/>
  <c r="C140" i="2"/>
  <c r="I140" i="2" s="1"/>
  <c r="B140" i="2"/>
  <c r="I139" i="2"/>
  <c r="H139" i="2"/>
  <c r="G139" i="2"/>
  <c r="F139" i="2"/>
  <c r="E139" i="2"/>
  <c r="K139" i="2" s="1"/>
  <c r="D139" i="2"/>
  <c r="J139" i="2" s="1"/>
  <c r="C139" i="2"/>
  <c r="B139" i="2"/>
  <c r="K138" i="2"/>
  <c r="H138" i="2"/>
  <c r="G138" i="2"/>
  <c r="J138" i="2" s="1"/>
  <c r="F138" i="2"/>
  <c r="E138" i="2"/>
  <c r="D138" i="2"/>
  <c r="C138" i="2"/>
  <c r="I138" i="2" s="1"/>
  <c r="B138" i="2"/>
  <c r="I137" i="2"/>
  <c r="H137" i="2"/>
  <c r="G137" i="2"/>
  <c r="F137" i="2"/>
  <c r="E137" i="2"/>
  <c r="K137" i="2" s="1"/>
  <c r="D137" i="2"/>
  <c r="J137" i="2" s="1"/>
  <c r="C137" i="2"/>
  <c r="B137" i="2"/>
  <c r="K136" i="2"/>
  <c r="H136" i="2"/>
  <c r="G136" i="2"/>
  <c r="J136" i="2" s="1"/>
  <c r="F136" i="2"/>
  <c r="E136" i="2"/>
  <c r="D136" i="2"/>
  <c r="C136" i="2"/>
  <c r="I136" i="2" s="1"/>
  <c r="B136" i="2"/>
  <c r="I135" i="2"/>
  <c r="H135" i="2"/>
  <c r="G135" i="2"/>
  <c r="F135" i="2"/>
  <c r="E135" i="2"/>
  <c r="K135" i="2" s="1"/>
  <c r="D135" i="2"/>
  <c r="J135" i="2" s="1"/>
  <c r="C135" i="2"/>
  <c r="B135" i="2"/>
  <c r="K134" i="2"/>
  <c r="H134" i="2"/>
  <c r="G134" i="2"/>
  <c r="J134" i="2" s="1"/>
  <c r="F134" i="2"/>
  <c r="E134" i="2"/>
  <c r="D134" i="2"/>
  <c r="C134" i="2"/>
  <c r="I134" i="2" s="1"/>
  <c r="B134" i="2"/>
  <c r="I133" i="2"/>
  <c r="H133" i="2"/>
  <c r="G133" i="2"/>
  <c r="F133" i="2"/>
  <c r="E133" i="2"/>
  <c r="K133" i="2" s="1"/>
  <c r="D133" i="2"/>
  <c r="J133" i="2" s="1"/>
  <c r="C133" i="2"/>
  <c r="B133" i="2"/>
  <c r="K132" i="2"/>
  <c r="H132" i="2"/>
  <c r="G132" i="2"/>
  <c r="J132" i="2" s="1"/>
  <c r="F132" i="2"/>
  <c r="E132" i="2"/>
  <c r="D132" i="2"/>
  <c r="C132" i="2"/>
  <c r="I132" i="2" s="1"/>
  <c r="B132" i="2"/>
  <c r="I131" i="2"/>
  <c r="H131" i="2"/>
  <c r="G131" i="2"/>
  <c r="F131" i="2"/>
  <c r="E131" i="2"/>
  <c r="K131" i="2" s="1"/>
  <c r="D131" i="2"/>
  <c r="J131" i="2" s="1"/>
  <c r="C131" i="2"/>
  <c r="B131" i="2"/>
  <c r="K130" i="2"/>
  <c r="H130" i="2"/>
  <c r="G130" i="2"/>
  <c r="J130" i="2" s="1"/>
  <c r="F130" i="2"/>
  <c r="E130" i="2"/>
  <c r="D130" i="2"/>
  <c r="C130" i="2"/>
  <c r="I130" i="2" s="1"/>
  <c r="B130" i="2"/>
  <c r="I129" i="2"/>
  <c r="H129" i="2"/>
  <c r="G129" i="2"/>
  <c r="F129" i="2"/>
  <c r="E129" i="2"/>
  <c r="K129" i="2" s="1"/>
  <c r="D129" i="2"/>
  <c r="J129" i="2" s="1"/>
  <c r="C129" i="2"/>
  <c r="B129" i="2"/>
  <c r="K128" i="2"/>
  <c r="H128" i="2"/>
  <c r="G128" i="2"/>
  <c r="J128" i="2" s="1"/>
  <c r="F128" i="2"/>
  <c r="E128" i="2"/>
  <c r="D128" i="2"/>
  <c r="C128" i="2"/>
  <c r="I128" i="2" s="1"/>
  <c r="B128" i="2"/>
  <c r="I127" i="2"/>
  <c r="H127" i="2"/>
  <c r="G127" i="2"/>
  <c r="F127" i="2"/>
  <c r="E127" i="2"/>
  <c r="K127" i="2" s="1"/>
  <c r="D127" i="2"/>
  <c r="J127" i="2" s="1"/>
  <c r="C127" i="2"/>
  <c r="B127" i="2"/>
  <c r="K126" i="2"/>
  <c r="H126" i="2"/>
  <c r="G126" i="2"/>
  <c r="J126" i="2" s="1"/>
  <c r="F126" i="2"/>
  <c r="E126" i="2"/>
  <c r="D126" i="2"/>
  <c r="C126" i="2"/>
  <c r="I126" i="2" s="1"/>
  <c r="B126" i="2"/>
  <c r="I125" i="2"/>
  <c r="H125" i="2"/>
  <c r="G125" i="2"/>
  <c r="F125" i="2"/>
  <c r="E125" i="2"/>
  <c r="K125" i="2" s="1"/>
  <c r="D125" i="2"/>
  <c r="J125" i="2" s="1"/>
  <c r="C125" i="2"/>
  <c r="B125" i="2"/>
  <c r="K124" i="2"/>
  <c r="H124" i="2"/>
  <c r="G124" i="2"/>
  <c r="J124" i="2" s="1"/>
  <c r="F124" i="2"/>
  <c r="E124" i="2"/>
  <c r="D124" i="2"/>
  <c r="C124" i="2"/>
  <c r="I124" i="2" s="1"/>
  <c r="B124" i="2"/>
  <c r="I123" i="2"/>
  <c r="H123" i="2"/>
  <c r="G123" i="2"/>
  <c r="F123" i="2"/>
  <c r="E123" i="2"/>
  <c r="K123" i="2" s="1"/>
  <c r="D123" i="2"/>
  <c r="J123" i="2" s="1"/>
  <c r="C123" i="2"/>
  <c r="B123" i="2"/>
  <c r="K122" i="2"/>
  <c r="H122" i="2"/>
  <c r="G122" i="2"/>
  <c r="J122" i="2" s="1"/>
  <c r="F122" i="2"/>
  <c r="E122" i="2"/>
  <c r="D122" i="2"/>
  <c r="C122" i="2"/>
  <c r="I122" i="2" s="1"/>
  <c r="B122" i="2"/>
  <c r="I121" i="2"/>
  <c r="H121" i="2"/>
  <c r="G121" i="2"/>
  <c r="F121" i="2"/>
  <c r="E121" i="2"/>
  <c r="K121" i="2" s="1"/>
  <c r="D121" i="2"/>
  <c r="J121" i="2" s="1"/>
  <c r="C121" i="2"/>
  <c r="B121" i="2"/>
  <c r="K120" i="2"/>
  <c r="H120" i="2"/>
  <c r="G120" i="2"/>
  <c r="J120" i="2" s="1"/>
  <c r="F120" i="2"/>
  <c r="E120" i="2"/>
  <c r="D120" i="2"/>
  <c r="C120" i="2"/>
  <c r="I120" i="2" s="1"/>
  <c r="B120" i="2"/>
  <c r="I119" i="2"/>
  <c r="H119" i="2"/>
  <c r="G119" i="2"/>
  <c r="F119" i="2"/>
  <c r="E119" i="2"/>
  <c r="K119" i="2" s="1"/>
  <c r="D119" i="2"/>
  <c r="J119" i="2" s="1"/>
  <c r="C119" i="2"/>
  <c r="B119" i="2"/>
  <c r="K118" i="2"/>
  <c r="H118" i="2"/>
  <c r="G118" i="2"/>
  <c r="J118" i="2" s="1"/>
  <c r="F118" i="2"/>
  <c r="E118" i="2"/>
  <c r="D118" i="2"/>
  <c r="C118" i="2"/>
  <c r="I118" i="2" s="1"/>
  <c r="B118" i="2"/>
  <c r="I117" i="2"/>
  <c r="H117" i="2"/>
  <c r="G117" i="2"/>
  <c r="F117" i="2"/>
  <c r="E117" i="2"/>
  <c r="K117" i="2" s="1"/>
  <c r="D117" i="2"/>
  <c r="J117" i="2" s="1"/>
  <c r="C117" i="2"/>
  <c r="B117" i="2"/>
  <c r="K116" i="2"/>
  <c r="H116" i="2"/>
  <c r="G116" i="2"/>
  <c r="J116" i="2" s="1"/>
  <c r="F116" i="2"/>
  <c r="E116" i="2"/>
  <c r="D116" i="2"/>
  <c r="C116" i="2"/>
  <c r="I116" i="2" s="1"/>
  <c r="B116" i="2"/>
  <c r="I115" i="2"/>
  <c r="H115" i="2"/>
  <c r="G115" i="2"/>
  <c r="F115" i="2"/>
  <c r="E115" i="2"/>
  <c r="K115" i="2" s="1"/>
  <c r="D115" i="2"/>
  <c r="J115" i="2" s="1"/>
  <c r="C115" i="2"/>
  <c r="B115" i="2"/>
  <c r="K114" i="2"/>
  <c r="H114" i="2"/>
  <c r="G114" i="2"/>
  <c r="J114" i="2" s="1"/>
  <c r="F114" i="2"/>
  <c r="E114" i="2"/>
  <c r="D114" i="2"/>
  <c r="C114" i="2"/>
  <c r="I114" i="2" s="1"/>
  <c r="B114" i="2"/>
  <c r="I113" i="2"/>
  <c r="H113" i="2"/>
  <c r="G113" i="2"/>
  <c r="F113" i="2"/>
  <c r="E113" i="2"/>
  <c r="K113" i="2" s="1"/>
  <c r="D113" i="2"/>
  <c r="J113" i="2" s="1"/>
  <c r="C113" i="2"/>
  <c r="B113" i="2"/>
  <c r="K112" i="2"/>
  <c r="H112" i="2"/>
  <c r="G112" i="2"/>
  <c r="J112" i="2" s="1"/>
  <c r="F112" i="2"/>
  <c r="E112" i="2"/>
  <c r="D112" i="2"/>
  <c r="C112" i="2"/>
  <c r="I112" i="2" s="1"/>
  <c r="B112" i="2"/>
  <c r="I111" i="2"/>
  <c r="H111" i="2"/>
  <c r="G111" i="2"/>
  <c r="F111" i="2"/>
  <c r="E111" i="2"/>
  <c r="K111" i="2" s="1"/>
  <c r="D111" i="2"/>
  <c r="J111" i="2" s="1"/>
  <c r="C111" i="2"/>
  <c r="B111" i="2"/>
  <c r="K110" i="2"/>
  <c r="H110" i="2"/>
  <c r="G110" i="2"/>
  <c r="J110" i="2" s="1"/>
  <c r="F110" i="2"/>
  <c r="E110" i="2"/>
  <c r="D110" i="2"/>
  <c r="C110" i="2"/>
  <c r="I110" i="2" s="1"/>
  <c r="B110" i="2"/>
  <c r="I109" i="2"/>
  <c r="H109" i="2"/>
  <c r="G109" i="2"/>
  <c r="F109" i="2"/>
  <c r="E109" i="2"/>
  <c r="K109" i="2" s="1"/>
  <c r="D109" i="2"/>
  <c r="J109" i="2" s="1"/>
  <c r="C109" i="2"/>
  <c r="B109" i="2"/>
  <c r="K108" i="2"/>
  <c r="H108" i="2"/>
  <c r="G108" i="2"/>
  <c r="J108" i="2" s="1"/>
  <c r="F108" i="2"/>
  <c r="E108" i="2"/>
  <c r="D108" i="2"/>
  <c r="C108" i="2"/>
  <c r="I108" i="2" s="1"/>
  <c r="B108" i="2"/>
  <c r="I107" i="2"/>
  <c r="H107" i="2"/>
  <c r="G107" i="2"/>
  <c r="F107" i="2"/>
  <c r="E107" i="2"/>
  <c r="K107" i="2" s="1"/>
  <c r="D107" i="2"/>
  <c r="J107" i="2" s="1"/>
  <c r="C107" i="2"/>
  <c r="B107" i="2"/>
  <c r="K106" i="2"/>
  <c r="H106" i="2"/>
  <c r="G106" i="2"/>
  <c r="J106" i="2" s="1"/>
  <c r="F106" i="2"/>
  <c r="E106" i="2"/>
  <c r="D106" i="2"/>
  <c r="C106" i="2"/>
  <c r="I106" i="2" s="1"/>
  <c r="B106" i="2"/>
  <c r="I105" i="2"/>
  <c r="H105" i="2"/>
  <c r="G105" i="2"/>
  <c r="F105" i="2"/>
  <c r="E105" i="2"/>
  <c r="K105" i="2" s="1"/>
  <c r="D105" i="2"/>
  <c r="J105" i="2" s="1"/>
  <c r="C105" i="2"/>
  <c r="B105" i="2"/>
  <c r="K104" i="2"/>
  <c r="H104" i="2"/>
  <c r="G104" i="2"/>
  <c r="J104" i="2" s="1"/>
  <c r="F104" i="2"/>
  <c r="E104" i="2"/>
  <c r="D104" i="2"/>
  <c r="C104" i="2"/>
  <c r="I104" i="2" s="1"/>
  <c r="B104" i="2"/>
  <c r="I103" i="2"/>
  <c r="H103" i="2"/>
  <c r="G103" i="2"/>
  <c r="F103" i="2"/>
  <c r="E103" i="2"/>
  <c r="K103" i="2" s="1"/>
  <c r="D103" i="2"/>
  <c r="J103" i="2" s="1"/>
  <c r="C103" i="2"/>
  <c r="B103" i="2"/>
  <c r="K102" i="2"/>
  <c r="H102" i="2"/>
  <c r="G102" i="2"/>
  <c r="J102" i="2" s="1"/>
  <c r="F102" i="2"/>
  <c r="E102" i="2"/>
  <c r="D102" i="2"/>
  <c r="C102" i="2"/>
  <c r="I102" i="2" s="1"/>
  <c r="B102" i="2"/>
  <c r="I101" i="2"/>
  <c r="H101" i="2"/>
  <c r="G101" i="2"/>
  <c r="F101" i="2"/>
  <c r="E101" i="2"/>
  <c r="K101" i="2" s="1"/>
  <c r="D101" i="2"/>
  <c r="J101" i="2" s="1"/>
  <c r="C101" i="2"/>
  <c r="B101" i="2"/>
  <c r="K100" i="2"/>
  <c r="H100" i="2"/>
  <c r="G100" i="2"/>
  <c r="J100" i="2" s="1"/>
  <c r="F100" i="2"/>
  <c r="E100" i="2"/>
  <c r="D100" i="2"/>
  <c r="C100" i="2"/>
  <c r="I100" i="2" s="1"/>
  <c r="B100" i="2"/>
  <c r="I99" i="2"/>
  <c r="H99" i="2"/>
  <c r="G99" i="2"/>
  <c r="F99" i="2"/>
  <c r="E99" i="2"/>
  <c r="K99" i="2" s="1"/>
  <c r="D99" i="2"/>
  <c r="J99" i="2" s="1"/>
  <c r="C99" i="2"/>
  <c r="B99" i="2"/>
  <c r="K98" i="2"/>
  <c r="H98" i="2"/>
  <c r="G98" i="2"/>
  <c r="J98" i="2" s="1"/>
  <c r="F98" i="2"/>
  <c r="E98" i="2"/>
  <c r="D98" i="2"/>
  <c r="C98" i="2"/>
  <c r="I98" i="2" s="1"/>
  <c r="B98" i="2"/>
  <c r="I97" i="2"/>
  <c r="H97" i="2"/>
  <c r="G97" i="2"/>
  <c r="F97" i="2"/>
  <c r="E97" i="2"/>
  <c r="K97" i="2" s="1"/>
  <c r="D97" i="2"/>
  <c r="J97" i="2" s="1"/>
  <c r="C97" i="2"/>
  <c r="B97" i="2"/>
  <c r="K96" i="2"/>
  <c r="H96" i="2"/>
  <c r="G96" i="2"/>
  <c r="J96" i="2" s="1"/>
  <c r="F96" i="2"/>
  <c r="E96" i="2"/>
  <c r="D96" i="2"/>
  <c r="C96" i="2"/>
  <c r="I96" i="2" s="1"/>
  <c r="B96" i="2"/>
  <c r="I95" i="2"/>
  <c r="H95" i="2"/>
  <c r="G95" i="2"/>
  <c r="F95" i="2"/>
  <c r="E95" i="2"/>
  <c r="K95" i="2" s="1"/>
  <c r="D95" i="2"/>
  <c r="J95" i="2" s="1"/>
  <c r="C95" i="2"/>
  <c r="B95" i="2"/>
  <c r="K94" i="2"/>
  <c r="H94" i="2"/>
  <c r="G94" i="2"/>
  <c r="J94" i="2" s="1"/>
  <c r="F94" i="2"/>
  <c r="E94" i="2"/>
  <c r="D94" i="2"/>
  <c r="C94" i="2"/>
  <c r="I94" i="2" s="1"/>
  <c r="B94" i="2"/>
  <c r="I93" i="2"/>
  <c r="H93" i="2"/>
  <c r="G93" i="2"/>
  <c r="F93" i="2"/>
  <c r="E93" i="2"/>
  <c r="K93" i="2" s="1"/>
  <c r="D93" i="2"/>
  <c r="J93" i="2" s="1"/>
  <c r="C93" i="2"/>
  <c r="B93" i="2"/>
  <c r="K92" i="2"/>
  <c r="H92" i="2"/>
  <c r="G92" i="2"/>
  <c r="J92" i="2" s="1"/>
  <c r="F92" i="2"/>
  <c r="E92" i="2"/>
  <c r="D92" i="2"/>
  <c r="C92" i="2"/>
  <c r="I92" i="2" s="1"/>
  <c r="B92" i="2"/>
  <c r="I91" i="2"/>
  <c r="H91" i="2"/>
  <c r="G91" i="2"/>
  <c r="F91" i="2"/>
  <c r="E91" i="2"/>
  <c r="K91" i="2" s="1"/>
  <c r="D91" i="2"/>
  <c r="J91" i="2" s="1"/>
  <c r="C91" i="2"/>
  <c r="B91" i="2"/>
  <c r="K90" i="2"/>
  <c r="H90" i="2"/>
  <c r="G90" i="2"/>
  <c r="J90" i="2" s="1"/>
  <c r="F90" i="2"/>
  <c r="E90" i="2"/>
  <c r="D90" i="2"/>
  <c r="C90" i="2"/>
  <c r="I90" i="2" s="1"/>
  <c r="B90" i="2"/>
  <c r="I89" i="2"/>
  <c r="H89" i="2"/>
  <c r="G89" i="2"/>
  <c r="F89" i="2"/>
  <c r="E89" i="2"/>
  <c r="K89" i="2" s="1"/>
  <c r="D89" i="2"/>
  <c r="J89" i="2" s="1"/>
  <c r="C89" i="2"/>
  <c r="B89" i="2"/>
  <c r="K88" i="2"/>
  <c r="H88" i="2"/>
  <c r="G88" i="2"/>
  <c r="J88" i="2" s="1"/>
  <c r="F88" i="2"/>
  <c r="E88" i="2"/>
  <c r="D88" i="2"/>
  <c r="C88" i="2"/>
  <c r="I88" i="2" s="1"/>
  <c r="B88" i="2"/>
  <c r="I87" i="2"/>
  <c r="H87" i="2"/>
  <c r="G87" i="2"/>
  <c r="F87" i="2"/>
  <c r="E87" i="2"/>
  <c r="K87" i="2" s="1"/>
  <c r="D87" i="2"/>
  <c r="J87" i="2" s="1"/>
  <c r="C87" i="2"/>
  <c r="B87" i="2"/>
  <c r="K86" i="2"/>
  <c r="H86" i="2"/>
  <c r="G86" i="2"/>
  <c r="J86" i="2" s="1"/>
  <c r="F86" i="2"/>
  <c r="E86" i="2"/>
  <c r="D86" i="2"/>
  <c r="C86" i="2"/>
  <c r="I86" i="2" s="1"/>
  <c r="B86" i="2"/>
  <c r="I85" i="2"/>
  <c r="H85" i="2"/>
  <c r="G85" i="2"/>
  <c r="F85" i="2"/>
  <c r="E85" i="2"/>
  <c r="K85" i="2" s="1"/>
  <c r="D85" i="2"/>
  <c r="J85" i="2" s="1"/>
  <c r="C85" i="2"/>
  <c r="B85" i="2"/>
  <c r="K84" i="2"/>
  <c r="H84" i="2"/>
  <c r="G84" i="2"/>
  <c r="J84" i="2" s="1"/>
  <c r="F84" i="2"/>
  <c r="E84" i="2"/>
  <c r="D84" i="2"/>
  <c r="C84" i="2"/>
  <c r="I84" i="2" s="1"/>
  <c r="B84" i="2"/>
  <c r="I83" i="2"/>
  <c r="H83" i="2"/>
  <c r="G83" i="2"/>
  <c r="F83" i="2"/>
  <c r="E83" i="2"/>
  <c r="K83" i="2" s="1"/>
  <c r="D83" i="2"/>
  <c r="J83" i="2" s="1"/>
  <c r="C83" i="2"/>
  <c r="B83" i="2"/>
  <c r="K82" i="2"/>
  <c r="H82" i="2"/>
  <c r="G82" i="2"/>
  <c r="J82" i="2" s="1"/>
  <c r="F82" i="2"/>
  <c r="E82" i="2"/>
  <c r="D82" i="2"/>
  <c r="C82" i="2"/>
  <c r="I82" i="2" s="1"/>
  <c r="B82" i="2"/>
  <c r="I81" i="2"/>
  <c r="H81" i="2"/>
  <c r="G81" i="2"/>
  <c r="F81" i="2"/>
  <c r="E81" i="2"/>
  <c r="K81" i="2" s="1"/>
  <c r="D81" i="2"/>
  <c r="J81" i="2" s="1"/>
  <c r="C81" i="2"/>
  <c r="B81" i="2"/>
  <c r="K80" i="2"/>
  <c r="H80" i="2"/>
  <c r="G80" i="2"/>
  <c r="J80" i="2" s="1"/>
  <c r="F80" i="2"/>
  <c r="E80" i="2"/>
  <c r="D80" i="2"/>
  <c r="C80" i="2"/>
  <c r="I80" i="2" s="1"/>
  <c r="B80" i="2"/>
  <c r="I79" i="2"/>
  <c r="H79" i="2"/>
  <c r="G79" i="2"/>
  <c r="F79" i="2"/>
  <c r="E79" i="2"/>
  <c r="K79" i="2" s="1"/>
  <c r="D79" i="2"/>
  <c r="J79" i="2" s="1"/>
  <c r="C79" i="2"/>
  <c r="B79" i="2"/>
  <c r="K78" i="2"/>
  <c r="H78" i="2"/>
  <c r="G78" i="2"/>
  <c r="J78" i="2" s="1"/>
  <c r="F78" i="2"/>
  <c r="E78" i="2"/>
  <c r="D78" i="2"/>
  <c r="C78" i="2"/>
  <c r="I78" i="2" s="1"/>
  <c r="B78" i="2"/>
  <c r="I77" i="2"/>
  <c r="H77" i="2"/>
  <c r="G77" i="2"/>
  <c r="F77" i="2"/>
  <c r="E77" i="2"/>
  <c r="K77" i="2" s="1"/>
  <c r="D77" i="2"/>
  <c r="J77" i="2" s="1"/>
  <c r="C77" i="2"/>
  <c r="B77" i="2"/>
  <c r="K76" i="2"/>
  <c r="H76" i="2"/>
  <c r="G76" i="2"/>
  <c r="J76" i="2" s="1"/>
  <c r="F76" i="2"/>
  <c r="E76" i="2"/>
  <c r="D76" i="2"/>
  <c r="C76" i="2"/>
  <c r="I76" i="2" s="1"/>
  <c r="B76" i="2"/>
  <c r="I75" i="2"/>
  <c r="H75" i="2"/>
  <c r="G75" i="2"/>
  <c r="F75" i="2"/>
  <c r="E75" i="2"/>
  <c r="K75" i="2" s="1"/>
  <c r="D75" i="2"/>
  <c r="J75" i="2" s="1"/>
  <c r="C75" i="2"/>
  <c r="B75" i="2"/>
  <c r="K74" i="2"/>
  <c r="H74" i="2"/>
  <c r="G74" i="2"/>
  <c r="J74" i="2" s="1"/>
  <c r="F74" i="2"/>
  <c r="E74" i="2"/>
  <c r="D74" i="2"/>
  <c r="C74" i="2"/>
  <c r="I74" i="2" s="1"/>
  <c r="B74" i="2"/>
  <c r="I73" i="2"/>
  <c r="H73" i="2"/>
  <c r="G73" i="2"/>
  <c r="F73" i="2"/>
  <c r="E73" i="2"/>
  <c r="K73" i="2" s="1"/>
  <c r="D73" i="2"/>
  <c r="J73" i="2" s="1"/>
  <c r="C73" i="2"/>
  <c r="B73" i="2"/>
  <c r="K72" i="2"/>
  <c r="H72" i="2"/>
  <c r="G72" i="2"/>
  <c r="J72" i="2" s="1"/>
  <c r="F72" i="2"/>
  <c r="E72" i="2"/>
  <c r="D72" i="2"/>
  <c r="C72" i="2"/>
  <c r="I72" i="2" s="1"/>
  <c r="B72" i="2"/>
  <c r="I71" i="2"/>
  <c r="H71" i="2"/>
  <c r="G71" i="2"/>
  <c r="F71" i="2"/>
  <c r="E71" i="2"/>
  <c r="K71" i="2" s="1"/>
  <c r="D71" i="2"/>
  <c r="J71" i="2" s="1"/>
  <c r="C71" i="2"/>
  <c r="B71" i="2"/>
  <c r="K70" i="2"/>
  <c r="H70" i="2"/>
  <c r="G70" i="2"/>
  <c r="J70" i="2" s="1"/>
  <c r="F70" i="2"/>
  <c r="E70" i="2"/>
  <c r="D70" i="2"/>
  <c r="C70" i="2"/>
  <c r="I70" i="2" s="1"/>
  <c r="B70" i="2"/>
  <c r="I69" i="2"/>
  <c r="H69" i="2"/>
  <c r="G69" i="2"/>
  <c r="F69" i="2"/>
  <c r="E69" i="2"/>
  <c r="K69" i="2" s="1"/>
  <c r="D69" i="2"/>
  <c r="J69" i="2" s="1"/>
  <c r="C69" i="2"/>
  <c r="B69" i="2"/>
  <c r="K68" i="2"/>
  <c r="H68" i="2"/>
  <c r="G68" i="2"/>
  <c r="J68" i="2" s="1"/>
  <c r="F68" i="2"/>
  <c r="E68" i="2"/>
  <c r="D68" i="2"/>
  <c r="C68" i="2"/>
  <c r="I68" i="2" s="1"/>
  <c r="B68" i="2"/>
  <c r="I67" i="2"/>
  <c r="H67" i="2"/>
  <c r="G67" i="2"/>
  <c r="F67" i="2"/>
  <c r="E67" i="2"/>
  <c r="K67" i="2" s="1"/>
  <c r="D67" i="2"/>
  <c r="J67" i="2" s="1"/>
  <c r="C67" i="2"/>
  <c r="B67" i="2"/>
  <c r="K66" i="2"/>
  <c r="H66" i="2"/>
  <c r="G66" i="2"/>
  <c r="J66" i="2" s="1"/>
  <c r="F66" i="2"/>
  <c r="E66" i="2"/>
  <c r="D66" i="2"/>
  <c r="C66" i="2"/>
  <c r="I66" i="2" s="1"/>
  <c r="B66" i="2"/>
  <c r="I65" i="2"/>
  <c r="H65" i="2"/>
  <c r="G65" i="2"/>
  <c r="F65" i="2"/>
  <c r="E65" i="2"/>
  <c r="K65" i="2" s="1"/>
  <c r="D65" i="2"/>
  <c r="J65" i="2" s="1"/>
  <c r="C65" i="2"/>
  <c r="B65" i="2"/>
  <c r="K64" i="2"/>
  <c r="H64" i="2"/>
  <c r="G64" i="2"/>
  <c r="J64" i="2" s="1"/>
  <c r="F64" i="2"/>
  <c r="E64" i="2"/>
  <c r="D64" i="2"/>
  <c r="C64" i="2"/>
  <c r="I64" i="2" s="1"/>
  <c r="B64" i="2"/>
  <c r="I63" i="2"/>
  <c r="H63" i="2"/>
  <c r="G63" i="2"/>
  <c r="F63" i="2"/>
  <c r="E63" i="2"/>
  <c r="K63" i="2" s="1"/>
  <c r="D63" i="2"/>
  <c r="J63" i="2" s="1"/>
  <c r="C63" i="2"/>
  <c r="B63" i="2"/>
  <c r="K62" i="2"/>
  <c r="H62" i="2"/>
  <c r="G62" i="2"/>
  <c r="J62" i="2" s="1"/>
  <c r="F62" i="2"/>
  <c r="E62" i="2"/>
  <c r="D62" i="2"/>
  <c r="C62" i="2"/>
  <c r="I62" i="2" s="1"/>
  <c r="B62" i="2"/>
  <c r="I61" i="2"/>
  <c r="H61" i="2"/>
  <c r="G61" i="2"/>
  <c r="F61" i="2"/>
  <c r="E61" i="2"/>
  <c r="K61" i="2" s="1"/>
  <c r="D61" i="2"/>
  <c r="J61" i="2" s="1"/>
  <c r="C61" i="2"/>
  <c r="B61" i="2"/>
  <c r="K60" i="2"/>
  <c r="H60" i="2"/>
  <c r="G60" i="2"/>
  <c r="J60" i="2" s="1"/>
  <c r="F60" i="2"/>
  <c r="E60" i="2"/>
  <c r="D60" i="2"/>
  <c r="C60" i="2"/>
  <c r="I60" i="2" s="1"/>
  <c r="B60" i="2"/>
  <c r="I59" i="2"/>
  <c r="H59" i="2"/>
  <c r="G59" i="2"/>
  <c r="F59" i="2"/>
  <c r="E59" i="2"/>
  <c r="K59" i="2" s="1"/>
  <c r="D59" i="2"/>
  <c r="J59" i="2" s="1"/>
  <c r="C59" i="2"/>
  <c r="B59" i="2"/>
  <c r="K58" i="2"/>
  <c r="H58" i="2"/>
  <c r="G58" i="2"/>
  <c r="J58" i="2" s="1"/>
  <c r="F58" i="2"/>
  <c r="E58" i="2"/>
  <c r="D58" i="2"/>
  <c r="C58" i="2"/>
  <c r="I58" i="2" s="1"/>
  <c r="B58" i="2"/>
  <c r="I57" i="2"/>
  <c r="H57" i="2"/>
  <c r="G57" i="2"/>
  <c r="F57" i="2"/>
  <c r="E57" i="2"/>
  <c r="K57" i="2" s="1"/>
  <c r="D57" i="2"/>
  <c r="J57" i="2" s="1"/>
  <c r="C57" i="2"/>
  <c r="B57" i="2"/>
  <c r="K56" i="2"/>
  <c r="H56" i="2"/>
  <c r="G56" i="2"/>
  <c r="J56" i="2" s="1"/>
  <c r="F56" i="2"/>
  <c r="E56" i="2"/>
  <c r="D56" i="2"/>
  <c r="C56" i="2"/>
  <c r="I56" i="2" s="1"/>
  <c r="B56" i="2"/>
  <c r="I55" i="2"/>
  <c r="H55" i="2"/>
  <c r="G55" i="2"/>
  <c r="F55" i="2"/>
  <c r="E55" i="2"/>
  <c r="K55" i="2" s="1"/>
  <c r="D55" i="2"/>
  <c r="J55" i="2" s="1"/>
  <c r="C55" i="2"/>
  <c r="B55" i="2"/>
  <c r="K54" i="2"/>
  <c r="H54" i="2"/>
  <c r="G54" i="2"/>
  <c r="F54" i="2"/>
  <c r="E54" i="2"/>
  <c r="D54" i="2"/>
  <c r="J54" i="2" s="1"/>
  <c r="C54" i="2"/>
  <c r="I54" i="2" s="1"/>
  <c r="B54" i="2"/>
  <c r="I53" i="2"/>
  <c r="H53" i="2"/>
  <c r="G53" i="2"/>
  <c r="F53" i="2"/>
  <c r="E53" i="2"/>
  <c r="K53" i="2" s="1"/>
  <c r="D53" i="2"/>
  <c r="J53" i="2" s="1"/>
  <c r="C53" i="2"/>
  <c r="B53" i="2"/>
  <c r="K52" i="2"/>
  <c r="H52" i="2"/>
  <c r="G52" i="2"/>
  <c r="F52" i="2"/>
  <c r="E52" i="2"/>
  <c r="D52" i="2"/>
  <c r="J52" i="2" s="1"/>
  <c r="C52" i="2"/>
  <c r="I52" i="2" s="1"/>
  <c r="B52" i="2"/>
  <c r="I51" i="2"/>
  <c r="H51" i="2"/>
  <c r="G51" i="2"/>
  <c r="F51" i="2"/>
  <c r="E51" i="2"/>
  <c r="K51" i="2" s="1"/>
  <c r="D51" i="2"/>
  <c r="J51" i="2" s="1"/>
  <c r="C51" i="2"/>
  <c r="B51" i="2"/>
  <c r="K50" i="2"/>
  <c r="H50" i="2"/>
  <c r="G50" i="2"/>
  <c r="F50" i="2"/>
  <c r="E50" i="2"/>
  <c r="D50" i="2"/>
  <c r="J50" i="2" s="1"/>
  <c r="C50" i="2"/>
  <c r="I50" i="2" s="1"/>
  <c r="B50" i="2"/>
  <c r="I49" i="2"/>
  <c r="H49" i="2"/>
  <c r="G49" i="2"/>
  <c r="F49" i="2"/>
  <c r="E49" i="2"/>
  <c r="K49" i="2" s="1"/>
  <c r="D49" i="2"/>
  <c r="J49" i="2" s="1"/>
  <c r="C49" i="2"/>
  <c r="B49" i="2"/>
  <c r="K48" i="2"/>
  <c r="H48" i="2"/>
  <c r="G48" i="2"/>
  <c r="F48" i="2"/>
  <c r="E48" i="2"/>
  <c r="D48" i="2"/>
  <c r="J48" i="2" s="1"/>
  <c r="C48" i="2"/>
  <c r="I48" i="2" s="1"/>
  <c r="B48" i="2"/>
  <c r="I47" i="2"/>
  <c r="H47" i="2"/>
  <c r="G47" i="2"/>
  <c r="F47" i="2"/>
  <c r="E47" i="2"/>
  <c r="K47" i="2" s="1"/>
  <c r="D47" i="2"/>
  <c r="J47" i="2" s="1"/>
  <c r="C47" i="2"/>
  <c r="B47" i="2"/>
  <c r="K46" i="2"/>
  <c r="H46" i="2"/>
  <c r="G46" i="2"/>
  <c r="F46" i="2"/>
  <c r="E46" i="2"/>
  <c r="D46" i="2"/>
  <c r="J46" i="2" s="1"/>
  <c r="C46" i="2"/>
  <c r="I46" i="2" s="1"/>
  <c r="B46" i="2"/>
  <c r="I45" i="2"/>
  <c r="H45" i="2"/>
  <c r="G45" i="2"/>
  <c r="F45" i="2"/>
  <c r="E45" i="2"/>
  <c r="K45" i="2" s="1"/>
  <c r="D45" i="2"/>
  <c r="J45" i="2" s="1"/>
  <c r="C45" i="2"/>
  <c r="B45" i="2"/>
  <c r="K44" i="2"/>
  <c r="H44" i="2"/>
  <c r="G44" i="2"/>
  <c r="F44" i="2"/>
  <c r="E44" i="2"/>
  <c r="D44" i="2"/>
  <c r="J44" i="2" s="1"/>
  <c r="C44" i="2"/>
  <c r="I44" i="2" s="1"/>
  <c r="B44" i="2"/>
  <c r="I43" i="2"/>
  <c r="H43" i="2"/>
  <c r="G43" i="2"/>
  <c r="F43" i="2"/>
  <c r="E43" i="2"/>
  <c r="K43" i="2" s="1"/>
  <c r="D43" i="2"/>
  <c r="J43" i="2" s="1"/>
  <c r="C43" i="2"/>
  <c r="B43" i="2"/>
  <c r="K42" i="2"/>
  <c r="H42" i="2"/>
  <c r="G42" i="2"/>
  <c r="F42" i="2"/>
  <c r="E42" i="2"/>
  <c r="D42" i="2"/>
  <c r="J42" i="2" s="1"/>
  <c r="C42" i="2"/>
  <c r="I42" i="2" s="1"/>
  <c r="B42" i="2"/>
  <c r="I41" i="2"/>
  <c r="H41" i="2"/>
  <c r="G41" i="2"/>
  <c r="F41" i="2"/>
  <c r="E41" i="2"/>
  <c r="K41" i="2" s="1"/>
  <c r="D41" i="2"/>
  <c r="J41" i="2" s="1"/>
  <c r="C41" i="2"/>
  <c r="B41" i="2"/>
  <c r="K40" i="2"/>
  <c r="H40" i="2"/>
  <c r="G40" i="2"/>
  <c r="F40" i="2"/>
  <c r="E40" i="2"/>
  <c r="D40" i="2"/>
  <c r="J40" i="2" s="1"/>
  <c r="C40" i="2"/>
  <c r="I40" i="2" s="1"/>
  <c r="B40" i="2"/>
  <c r="I39" i="2"/>
  <c r="H39" i="2"/>
  <c r="G39" i="2"/>
  <c r="F39" i="2"/>
  <c r="E39" i="2"/>
  <c r="K39" i="2" s="1"/>
  <c r="D39" i="2"/>
  <c r="J39" i="2" s="1"/>
  <c r="C39" i="2"/>
  <c r="B39" i="2"/>
  <c r="K38" i="2"/>
  <c r="H38" i="2"/>
  <c r="G38" i="2"/>
  <c r="F38" i="2"/>
  <c r="E38" i="2"/>
  <c r="D38" i="2"/>
  <c r="J38" i="2" s="1"/>
  <c r="C38" i="2"/>
  <c r="I38" i="2" s="1"/>
  <c r="B38" i="2"/>
  <c r="I37" i="2"/>
  <c r="H37" i="2"/>
  <c r="G37" i="2"/>
  <c r="F37" i="2"/>
  <c r="E37" i="2"/>
  <c r="K37" i="2" s="1"/>
  <c r="D37" i="2"/>
  <c r="J37" i="2" s="1"/>
  <c r="C37" i="2"/>
  <c r="B37" i="2"/>
  <c r="K36" i="2"/>
  <c r="H36" i="2"/>
  <c r="G36" i="2"/>
  <c r="F36" i="2"/>
  <c r="E36" i="2"/>
  <c r="D36" i="2"/>
  <c r="J36" i="2" s="1"/>
  <c r="C36" i="2"/>
  <c r="I36" i="2" s="1"/>
  <c r="B36" i="2"/>
  <c r="I35" i="2"/>
  <c r="H35" i="2"/>
  <c r="G35" i="2"/>
  <c r="F35" i="2"/>
  <c r="E35" i="2"/>
  <c r="K35" i="2" s="1"/>
  <c r="D35" i="2"/>
  <c r="J35" i="2" s="1"/>
  <c r="C35" i="2"/>
  <c r="B35" i="2"/>
  <c r="K34" i="2"/>
  <c r="H34" i="2"/>
  <c r="G34" i="2"/>
  <c r="J34" i="2" s="1"/>
  <c r="F34" i="2"/>
  <c r="E34" i="2"/>
  <c r="D34" i="2"/>
  <c r="C34" i="2"/>
  <c r="I34" i="2" s="1"/>
  <c r="B34" i="2"/>
  <c r="I33" i="2"/>
  <c r="H33" i="2"/>
  <c r="G33" i="2"/>
  <c r="F33" i="2"/>
  <c r="E33" i="2"/>
  <c r="K33" i="2" s="1"/>
  <c r="D33" i="2"/>
  <c r="J33" i="2" s="1"/>
  <c r="C33" i="2"/>
  <c r="B33" i="2"/>
  <c r="K32" i="2"/>
  <c r="H32" i="2"/>
  <c r="G32" i="2"/>
  <c r="J32" i="2" s="1"/>
  <c r="F32" i="2"/>
  <c r="E32" i="2"/>
  <c r="D32" i="2"/>
  <c r="C32" i="2"/>
  <c r="I32" i="2" s="1"/>
  <c r="B32" i="2"/>
  <c r="I31" i="2"/>
  <c r="H31" i="2"/>
  <c r="G31" i="2"/>
  <c r="F31" i="2"/>
  <c r="E31" i="2"/>
  <c r="K31" i="2" s="1"/>
  <c r="D31" i="2"/>
  <c r="J31" i="2" s="1"/>
  <c r="C31" i="2"/>
  <c r="B31" i="2"/>
  <c r="K30" i="2"/>
  <c r="H30" i="2"/>
  <c r="G30" i="2"/>
  <c r="J30" i="2" s="1"/>
  <c r="F30" i="2"/>
  <c r="E30" i="2"/>
  <c r="D30" i="2"/>
  <c r="C30" i="2"/>
  <c r="I30" i="2" s="1"/>
  <c r="B30" i="2"/>
  <c r="I29" i="2"/>
  <c r="H29" i="2"/>
  <c r="G29" i="2"/>
  <c r="F29" i="2"/>
  <c r="E29" i="2"/>
  <c r="K29" i="2" s="1"/>
  <c r="D29" i="2"/>
  <c r="J29" i="2" s="1"/>
  <c r="C29" i="2"/>
  <c r="B29" i="2"/>
  <c r="K28" i="2"/>
  <c r="H28" i="2"/>
  <c r="G28" i="2"/>
  <c r="J28" i="2" s="1"/>
  <c r="F28" i="2"/>
  <c r="E28" i="2"/>
  <c r="D28" i="2"/>
  <c r="C28" i="2"/>
  <c r="I28" i="2" s="1"/>
  <c r="B28" i="2"/>
  <c r="H27" i="2"/>
  <c r="G27" i="2"/>
  <c r="F27" i="2"/>
  <c r="E27" i="2"/>
  <c r="D27" i="2"/>
  <c r="J27" i="2" s="1"/>
  <c r="C27" i="2"/>
  <c r="I27" i="2" s="1"/>
  <c r="B27" i="2"/>
  <c r="J26" i="2"/>
  <c r="H26" i="2"/>
  <c r="G26" i="2"/>
  <c r="F26" i="2"/>
  <c r="I26" i="2" s="1"/>
  <c r="E26" i="2"/>
  <c r="K26" i="2" s="1"/>
  <c r="D26" i="2"/>
  <c r="C26" i="2"/>
  <c r="B26" i="2"/>
  <c r="H25" i="2"/>
  <c r="K25" i="2" s="1"/>
  <c r="G25" i="2"/>
  <c r="F25" i="2"/>
  <c r="E25" i="2"/>
  <c r="D25" i="2"/>
  <c r="J25" i="2" s="1"/>
  <c r="C25" i="2"/>
  <c r="I25" i="2" s="1"/>
  <c r="B25" i="2"/>
  <c r="J24" i="2"/>
  <c r="H24" i="2"/>
  <c r="G24" i="2"/>
  <c r="F24" i="2"/>
  <c r="I24" i="2" s="1"/>
  <c r="E24" i="2"/>
  <c r="K24" i="2" s="1"/>
  <c r="D24" i="2"/>
  <c r="C24" i="2"/>
  <c r="B24" i="2"/>
  <c r="H23" i="2"/>
  <c r="K23" i="2" s="1"/>
  <c r="G23" i="2"/>
  <c r="F23" i="2"/>
  <c r="E23" i="2"/>
  <c r="D23" i="2"/>
  <c r="J23" i="2" s="1"/>
  <c r="C23" i="2"/>
  <c r="I23" i="2" s="1"/>
  <c r="B23" i="2"/>
  <c r="J22" i="2"/>
  <c r="H22" i="2"/>
  <c r="G22" i="2"/>
  <c r="F22" i="2"/>
  <c r="I22" i="2" s="1"/>
  <c r="E22" i="2"/>
  <c r="K22" i="2" s="1"/>
  <c r="D22" i="2"/>
  <c r="C22" i="2"/>
  <c r="B22" i="2"/>
  <c r="H21" i="2"/>
  <c r="K21" i="2" s="1"/>
  <c r="G21" i="2"/>
  <c r="F21" i="2"/>
  <c r="E21" i="2"/>
  <c r="D21" i="2"/>
  <c r="J21" i="2" s="1"/>
  <c r="C21" i="2"/>
  <c r="I21" i="2" s="1"/>
  <c r="B21" i="2"/>
  <c r="J20" i="2"/>
  <c r="H20" i="2"/>
  <c r="G20" i="2"/>
  <c r="F20" i="2"/>
  <c r="I20" i="2" s="1"/>
  <c r="E20" i="2"/>
  <c r="K20" i="2" s="1"/>
  <c r="D20" i="2"/>
  <c r="C20" i="2"/>
  <c r="B20" i="2"/>
  <c r="H19" i="2"/>
  <c r="K19" i="2" s="1"/>
  <c r="G19" i="2"/>
  <c r="F19" i="2"/>
  <c r="E19" i="2"/>
  <c r="D19" i="2"/>
  <c r="J19" i="2" s="1"/>
  <c r="C19" i="2"/>
  <c r="I19" i="2" s="1"/>
  <c r="B19" i="2"/>
  <c r="J18" i="2"/>
  <c r="H18" i="2"/>
  <c r="G18" i="2"/>
  <c r="F18" i="2"/>
  <c r="I18" i="2" s="1"/>
  <c r="E18" i="2"/>
  <c r="K18" i="2" s="1"/>
  <c r="D18" i="2"/>
  <c r="C18" i="2"/>
  <c r="B18" i="2"/>
  <c r="H17" i="2"/>
  <c r="K17" i="2" s="1"/>
  <c r="G17" i="2"/>
  <c r="F17" i="2"/>
  <c r="E17" i="2"/>
  <c r="D17" i="2"/>
  <c r="J17" i="2" s="1"/>
  <c r="C17" i="2"/>
  <c r="I17" i="2" s="1"/>
  <c r="B17" i="2"/>
  <c r="J16" i="2"/>
  <c r="H16" i="2"/>
  <c r="G16" i="2"/>
  <c r="F16" i="2"/>
  <c r="I16" i="2" s="1"/>
  <c r="E16" i="2"/>
  <c r="K16" i="2" s="1"/>
  <c r="D16" i="2"/>
  <c r="C16" i="2"/>
  <c r="B16" i="2"/>
  <c r="H15" i="2"/>
  <c r="K15" i="2" s="1"/>
  <c r="G15" i="2"/>
  <c r="F15" i="2"/>
  <c r="E15" i="2"/>
  <c r="D15" i="2"/>
  <c r="J15" i="2" s="1"/>
  <c r="C15" i="2"/>
  <c r="I15" i="2" s="1"/>
  <c r="B15" i="2"/>
  <c r="J14" i="2"/>
  <c r="H14" i="2"/>
  <c r="G14" i="2"/>
  <c r="F14" i="2"/>
  <c r="I14" i="2" s="1"/>
  <c r="E14" i="2"/>
  <c r="K14" i="2" s="1"/>
  <c r="D14" i="2"/>
  <c r="C14" i="2"/>
  <c r="B14" i="2"/>
  <c r="H13" i="2"/>
  <c r="K13" i="2" s="1"/>
  <c r="G13" i="2"/>
  <c r="F13" i="2"/>
  <c r="E13" i="2"/>
  <c r="D13" i="2"/>
  <c r="J13" i="2" s="1"/>
  <c r="C13" i="2"/>
  <c r="I13" i="2" s="1"/>
  <c r="B13" i="2"/>
  <c r="J12" i="2"/>
  <c r="H12" i="2"/>
  <c r="G12" i="2"/>
  <c r="F12" i="2"/>
  <c r="I12" i="2" s="1"/>
  <c r="E12" i="2"/>
  <c r="K12" i="2" s="1"/>
  <c r="D12" i="2"/>
  <c r="C12" i="2"/>
  <c r="B12" i="2"/>
  <c r="H11" i="2"/>
  <c r="K11" i="2" s="1"/>
  <c r="G11" i="2"/>
  <c r="F11" i="2"/>
  <c r="E11" i="2"/>
  <c r="D11" i="2"/>
  <c r="J11" i="2" s="1"/>
  <c r="C11" i="2"/>
  <c r="I11" i="2" s="1"/>
  <c r="B11" i="2"/>
  <c r="J10" i="2"/>
  <c r="H10" i="2"/>
  <c r="G10" i="2"/>
  <c r="F10" i="2"/>
  <c r="I10" i="2" s="1"/>
  <c r="E10" i="2"/>
  <c r="K10" i="2" s="1"/>
  <c r="D10" i="2"/>
  <c r="C10" i="2"/>
  <c r="B10" i="2"/>
  <c r="H9" i="2"/>
  <c r="K9" i="2" s="1"/>
  <c r="G9" i="2"/>
  <c r="F9" i="2"/>
  <c r="E9" i="2"/>
  <c r="D9" i="2"/>
  <c r="J9" i="2" s="1"/>
  <c r="C9" i="2"/>
  <c r="I9" i="2" s="1"/>
  <c r="B9" i="2"/>
  <c r="J8" i="2"/>
  <c r="H8" i="2"/>
  <c r="G8" i="2"/>
  <c r="F8" i="2"/>
  <c r="I8" i="2" s="1"/>
  <c r="E8" i="2"/>
  <c r="K8" i="2" s="1"/>
  <c r="D8" i="2"/>
  <c r="C8" i="2"/>
  <c r="B8" i="2"/>
  <c r="H7" i="2"/>
  <c r="K7" i="2" s="1"/>
  <c r="G7" i="2"/>
  <c r="G6" i="2" s="1"/>
  <c r="F7" i="2"/>
  <c r="E7" i="2"/>
  <c r="D7" i="2"/>
  <c r="J7" i="2" s="1"/>
  <c r="C7" i="2"/>
  <c r="I7" i="2" s="1"/>
  <c r="B7" i="2"/>
  <c r="F6" i="2"/>
  <c r="E6" i="2"/>
  <c r="F4" i="2"/>
  <c r="C4" i="2"/>
  <c r="I2" i="2"/>
  <c r="G2" i="2"/>
  <c r="C6" i="2" l="1"/>
  <c r="I6" i="2" s="1"/>
  <c r="K27" i="2"/>
  <c r="D6" i="2"/>
  <c r="J6" i="2" s="1"/>
  <c r="H6" i="2"/>
  <c r="K6" i="2" s="1"/>
  <c r="K104" i="3"/>
  <c r="K108" i="3"/>
  <c r="K112" i="3"/>
  <c r="J113" i="3"/>
  <c r="J121" i="3"/>
  <c r="J129" i="3"/>
  <c r="J137" i="3"/>
  <c r="J145" i="3"/>
  <c r="J153" i="3"/>
  <c r="J161" i="3"/>
  <c r="J169" i="3"/>
  <c r="J177" i="3"/>
  <c r="I103" i="3"/>
  <c r="I107" i="3"/>
  <c r="I111" i="3"/>
  <c r="J115" i="3"/>
  <c r="J123" i="3"/>
  <c r="J131" i="3"/>
  <c r="J139" i="3"/>
  <c r="J147" i="3"/>
  <c r="J155" i="3"/>
  <c r="J163" i="3"/>
  <c r="J171" i="3"/>
  <c r="J179" i="3"/>
  <c r="K185" i="3"/>
  <c r="K189" i="3"/>
  <c r="K193" i="3"/>
  <c r="K197" i="3"/>
  <c r="K201" i="3"/>
  <c r="K205" i="3"/>
  <c r="K209" i="3"/>
  <c r="K213" i="3"/>
  <c r="K217" i="3"/>
  <c r="K221" i="3"/>
  <c r="I184" i="3"/>
  <c r="I188" i="3"/>
  <c r="I192" i="3"/>
  <c r="I196" i="3"/>
  <c r="I200" i="3"/>
  <c r="I204" i="3"/>
  <c r="I208" i="3"/>
  <c r="I212" i="3"/>
  <c r="I216" i="3"/>
  <c r="I220" i="3"/>
  <c r="K223" i="3"/>
  <c r="K225" i="3"/>
  <c r="K227" i="3"/>
  <c r="K229" i="3"/>
  <c r="K231" i="3"/>
  <c r="K233" i="3"/>
  <c r="K235" i="3"/>
  <c r="K237" i="3"/>
  <c r="K239" i="3"/>
  <c r="K241" i="3"/>
  <c r="K243" i="3"/>
  <c r="K245" i="3"/>
  <c r="K247" i="3"/>
  <c r="K249" i="3"/>
  <c r="K251" i="3"/>
  <c r="K253" i="3"/>
  <c r="K255" i="3"/>
  <c r="K257" i="3"/>
  <c r="K259" i="3"/>
  <c r="K306" i="3"/>
  <c r="I309" i="3"/>
  <c r="K308" i="3"/>
  <c r="K392" i="3"/>
  <c r="I395" i="3"/>
  <c r="K400" i="3"/>
  <c r="I403" i="3"/>
  <c r="K408" i="3"/>
  <c r="I411" i="3"/>
  <c r="K416" i="3"/>
  <c r="I419" i="3"/>
  <c r="K424" i="3"/>
  <c r="I427" i="3"/>
  <c r="K432" i="3"/>
  <c r="I435" i="3"/>
  <c r="K440" i="3"/>
  <c r="I443" i="3"/>
  <c r="K448" i="3"/>
  <c r="I451" i="3"/>
  <c r="K456" i="3"/>
  <c r="I459" i="3"/>
  <c r="K454" i="3"/>
  <c r="K460" i="3"/>
</calcChain>
</file>

<file path=xl/sharedStrings.xml><?xml version="1.0" encoding="utf-8"?>
<sst xmlns="http://schemas.openxmlformats.org/spreadsheetml/2006/main" count="213" uniqueCount="176">
  <si>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</si>
  <si>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</si>
  <si>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</si>
  <si>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</si>
  <si>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</si>
  <si>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</si>
  <si>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</si>
  <si>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</si>
  <si>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</si>
  <si>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</si>
  <si>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</si>
  <si>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</si>
  <si>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</si>
  <si>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</si>
  <si>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</si>
  <si>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</si>
  <si>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</si>
  <si>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</si>
  <si>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</si>
  <si>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</si>
  <si>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</si>
  <si>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</si>
  <si>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</si>
  <si>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</si>
  <si>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</si>
  <si>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</si>
  <si>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</si>
  <si>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</si>
  <si>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</si>
  <si>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</si>
  <si>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</si>
  <si>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</si>
  <si>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</si>
  <si>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</si>
  <si>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</si>
  <si>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</si>
  <si>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</si>
  <si>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</si>
  <si>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</si>
  <si>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</si>
  <si>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</si>
  <si>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</si>
  <si>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</si>
  <si>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</si>
  <si>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</si>
  <si>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</si>
  <si>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</si>
  <si>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</si>
  <si>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</si>
  <si>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</si>
  <si>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</si>
  <si>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</si>
  <si>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</si>
  <si>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</si>
  <si>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</si>
  <si>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</si>
  <si>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</si>
  <si>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</si>
  <si>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</si>
  <si>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</si>
  <si>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</si>
  <si>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</si>
  <si>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</si>
  <si>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</si>
  <si>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</si>
  <si>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</si>
  <si>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</si>
  <si>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</si>
  <si>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</si>
  <si>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</si>
  <si>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</si>
  <si>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</si>
  <si>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CLARENDON</t>
  </si>
  <si>
    <t>COLCHESTER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</si>
  <si>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</si>
  <si>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</si>
  <si>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</si>
  <si>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</si>
  <si>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</si>
  <si>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</si>
  <si>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</si>
  <si>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</si>
  <si>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</si>
  <si>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</si>
  <si>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</si>
  <si>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</si>
  <si>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</si>
  <si>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</si>
  <si>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</si>
  <si>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GRAND ISLE</t>
  </si>
  <si>
    <t>HARDWICK</t>
  </si>
  <si>
    <t>HARTFORD</t>
  </si>
  <si>
    <t>HARTLAND</t>
  </si>
  <si>
    <t>HIGHGATE</t>
  </si>
  <si>
    <t>HINESBURG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</si>
  <si>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</si>
  <si>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</si>
  <si>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</si>
  <si>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</si>
  <si>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</si>
  <si>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</si>
  <si>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</si>
  <si>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</si>
  <si>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</si>
  <si>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</si>
  <si>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</si>
  <si>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</si>
  <si>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</si>
  <si>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MORETOWN</t>
  </si>
  <si>
    <t>MORRISTOWN</t>
  </si>
  <si>
    <t>NEW HAVEN</t>
  </si>
  <si>
    <t>NEWBURY</t>
  </si>
  <si>
    <t>NEWPORT</t>
  </si>
  <si>
    <t>NORTHFIELD</t>
  </si>
  <si>
    <t>NORWICH</t>
  </si>
  <si>
    <t>PAWLET</t>
  </si>
  <si>
    <t>PITTSFORD</t>
  </si>
  <si>
    <t>PLAINFIELD</t>
  </si>
  <si>
    <t>POULTNEY</t>
  </si>
  <si>
    <t>POWNAL</t>
  </si>
  <si>
    <t>PROCTOR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</si>
  <si>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</si>
  <si>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</si>
  <si>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</si>
  <si>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</si>
  <si>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</si>
  <si>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</si>
  <si>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</si>
  <si>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</si>
  <si>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</si>
  <si>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</si>
  <si>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</si>
  <si>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</si>
  <si>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</si>
  <si>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</si>
  <si>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</si>
  <si>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</si>
  <si>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</si>
  <si>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</si>
  <si>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</si>
  <si>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</si>
  <si>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TOWNSHEND</t>
  </si>
  <si>
    <t>TROY</t>
  </si>
  <si>
    <t>UNDERHILL</t>
  </si>
  <si>
    <t>VERGENNES</t>
  </si>
  <si>
    <t>VERNON</t>
  </si>
  <si>
    <t>WAITSFIELD</t>
  </si>
  <si>
    <t>WARREN</t>
  </si>
  <si>
    <t>WATERBURY</t>
  </si>
  <si>
    <t>WATERFORD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</si>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</sst>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H7" sqref="H7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8" t="s">
        <v>0</v>
      </c>
      <c r="E3" s="58"/>
      <c r="F3" s="58"/>
      <c r="G3" s="58"/>
      <c r="H3" s="4"/>
    </row>
    <row r="4" spans="2:18" ht="36" x14ac:dyDescent="0.25">
      <c r="D4" s="58" t="s">
        <v>23</v>
      </c>
      <c r="E4" s="58"/>
      <c r="F4" s="58"/>
      <c r="G4" s="58"/>
      <c r="H4" s="4"/>
    </row>
    <row r="5" spans="2:18" ht="36" x14ac:dyDescent="0.25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25">
      <c r="E6" s="57"/>
      <c r="F6" s="57"/>
      <c r="G6" s="57"/>
      <c r="H6" s="57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43252</v>
      </c>
      <c r="F7" s="3" t="s">
        <v>3</v>
      </c>
      <c r="G7" s="5">
        <v>43281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60" t="s">
        <v>40</v>
      </c>
      <c r="D12" s="60"/>
      <c r="E12" s="60"/>
      <c r="F12" s="60"/>
      <c r="G12" s="60"/>
      <c r="H12" s="60"/>
    </row>
    <row r="14" spans="2:18" ht="18.75" x14ac:dyDescent="0.25">
      <c r="C14" s="61" t="s">
        <v>4</v>
      </c>
      <c r="D14" s="61"/>
      <c r="E14" s="61"/>
      <c r="F14" s="61"/>
      <c r="G14" s="61"/>
      <c r="H14" s="61"/>
    </row>
    <row r="15" spans="2:18" ht="16.5" customHeight="1" x14ac:dyDescent="0.25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25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25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25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25">
      <c r="B23" s="2"/>
    </row>
    <row r="24" spans="2:8" ht="16.5" customHeight="1" x14ac:dyDescent="0.25">
      <c r="B24" s="2"/>
      <c r="D24" s="29" t="s">
        <v>22</v>
      </c>
      <c r="E24" s="6" t="s">
        <v>18</v>
      </c>
    </row>
    <row r="25" spans="2:8" ht="11.25" customHeight="1" x14ac:dyDescent="0.25">
      <c r="B25" s="2"/>
    </row>
    <row r="26" spans="2:8" ht="18.75" x14ac:dyDescent="0.25">
      <c r="E26" s="6" t="s">
        <v>17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F11" sqref="F11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2" t="s">
        <v>0</v>
      </c>
      <c r="C2" s="62"/>
      <c r="D2" s="62"/>
      <c r="E2" s="69" t="s">
        <v>23</v>
      </c>
      <c r="F2" s="69"/>
      <c r="G2" s="69" t="str">
        <f>Cover!E24</f>
        <v>Monthly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25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25">
      <c r="B4" s="64"/>
      <c r="C4" s="67" t="str">
        <f>TEXT(Cover!E7, "mm/dd/yyyy") &amp; " - "&amp; TEXT(Cover!G7, "mm/dd/yyyy")</f>
        <v>06/01/2018 - 06/30/2018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06/01/2017 - 06/30/2017</v>
      </c>
      <c r="G4" s="67"/>
      <c r="H4" s="68"/>
      <c r="I4" s="66"/>
      <c r="J4" s="66"/>
      <c r="K4" s="66"/>
    </row>
    <row r="5" spans="1:12" ht="23.25" customHeight="1" thickBot="1" x14ac:dyDescent="0.3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.75" thickTop="1" x14ac:dyDescent="0.25">
      <c r="B6" s="19" t="s">
        <v>16</v>
      </c>
      <c r="C6" s="42">
        <f t="shared" ref="C6:H6" si="0">SUM(C7:C51)</f>
        <v>2143517055.3599999</v>
      </c>
      <c r="D6" s="43">
        <f t="shared" si="0"/>
        <v>518213039</v>
      </c>
      <c r="E6" s="44">
        <f t="shared" si="0"/>
        <v>26070990.166666664</v>
      </c>
      <c r="F6" s="42">
        <f t="shared" si="0"/>
        <v>2042558537.55</v>
      </c>
      <c r="G6" s="43">
        <f t="shared" si="0"/>
        <v>494089512.17000002</v>
      </c>
      <c r="H6" s="44">
        <f t="shared" si="0"/>
        <v>22067156.166666664</v>
      </c>
      <c r="I6" s="20">
        <f t="shared" ref="I6:I69" si="1">IFERROR((C6-F6)/F6,"")</f>
        <v>4.9427478309188276E-2</v>
      </c>
      <c r="J6" s="20">
        <f t="shared" ref="J6:J69" si="2">IFERROR((D6-G6)/G6,"")</f>
        <v>4.8824203379771128E-2</v>
      </c>
      <c r="K6" s="20">
        <f t="shared" ref="K6:K69" si="3">IFERROR((E6-H6)/H6,"")</f>
        <v>0.18143860358626338</v>
      </c>
    </row>
    <row r="7" spans="1:12" x14ac:dyDescent="0.25">
      <c r="A7" s="15"/>
      <c r="B7" s="21" t="str">
        <f>'County Data'!A2</f>
        <v>Addison</v>
      </c>
      <c r="C7" s="50">
        <f>IF('County Data'!C2&gt;9,'County Data'!B2,"*")</f>
        <v>77536771.370000005</v>
      </c>
      <c r="D7" s="50">
        <f>IF('County Data'!E2&gt;9,'County Data'!D2,"*")</f>
        <v>16038175.619999999</v>
      </c>
      <c r="E7" s="51">
        <f>IF('County Data'!G2&gt;9,'County Data'!F2,"*")</f>
        <v>1973294.8333333298</v>
      </c>
      <c r="F7" s="50">
        <f>IF('County Data'!I2&gt;9,'County Data'!H2,"*")</f>
        <v>73162515.390000001</v>
      </c>
      <c r="G7" s="50">
        <f>IF('County Data'!K2&gt;9,'County Data'!J2,"*")</f>
        <v>15434062.24</v>
      </c>
      <c r="H7" s="51">
        <f>IF('County Data'!M2&gt;9,'County Data'!L2,"*")</f>
        <v>636874.6666666664</v>
      </c>
      <c r="I7" s="22">
        <f t="shared" si="1"/>
        <v>5.9788211991927853E-2</v>
      </c>
      <c r="J7" s="22">
        <f t="shared" si="2"/>
        <v>3.9141566919066603E-2</v>
      </c>
      <c r="K7" s="22">
        <f t="shared" si="3"/>
        <v>2.098403715226016</v>
      </c>
      <c r="L7" s="15"/>
    </row>
    <row r="8" spans="1:12" x14ac:dyDescent="0.25">
      <c r="A8" s="15"/>
      <c r="B8" s="21" t="str">
        <f>'County Data'!A3</f>
        <v>Bennington</v>
      </c>
      <c r="C8" s="50">
        <f>IF('County Data'!C3&gt;9,'County Data'!B3,"*")</f>
        <v>102160517.16</v>
      </c>
      <c r="D8" s="50">
        <f>IF('County Data'!E3&gt;9,'County Data'!D3,"*")</f>
        <v>26221774.670000002</v>
      </c>
      <c r="E8" s="51">
        <f>IF('County Data'!G3&gt;9,'County Data'!F3,"*")</f>
        <v>820203.83333333349</v>
      </c>
      <c r="F8" s="50">
        <f>IF('County Data'!I3&gt;9,'County Data'!H3,"*")</f>
        <v>93586587.159999996</v>
      </c>
      <c r="G8" s="50">
        <f>IF('County Data'!K3&gt;9,'County Data'!J3,"*")</f>
        <v>23851383</v>
      </c>
      <c r="H8" s="51">
        <f>IF('County Data'!M3&gt;9,'County Data'!L3,"*")</f>
        <v>675761.50000000035</v>
      </c>
      <c r="I8" s="22">
        <f t="shared" si="1"/>
        <v>9.1614944621728853E-2</v>
      </c>
      <c r="J8" s="22">
        <f t="shared" si="2"/>
        <v>9.9381728514443032E-2</v>
      </c>
      <c r="K8" s="22">
        <f t="shared" si="3"/>
        <v>0.21374750312548593</v>
      </c>
      <c r="L8" s="15"/>
    </row>
    <row r="9" spans="1:12" x14ac:dyDescent="0.25">
      <c r="A9" s="15"/>
      <c r="B9" s="11" t="str">
        <f>'County Data'!A4</f>
        <v>Caledonia</v>
      </c>
      <c r="C9" s="48">
        <f>IF('County Data'!C4&gt;9,'County Data'!B4,"*")</f>
        <v>43436608.780000001</v>
      </c>
      <c r="D9" s="46">
        <f>IF('County Data'!E4&gt;9,'County Data'!D4,"*")</f>
        <v>14169477.060000001</v>
      </c>
      <c r="E9" s="47">
        <f>IF('County Data'!G4&gt;9,'County Data'!F4,"*")</f>
        <v>150980.83333333334</v>
      </c>
      <c r="F9" s="48">
        <f>IF('County Data'!I4&gt;9,'County Data'!H4,"*")</f>
        <v>40084915.299999997</v>
      </c>
      <c r="G9" s="46">
        <f>IF('County Data'!K4&gt;9,'County Data'!J4,"*")</f>
        <v>13157506.01</v>
      </c>
      <c r="H9" s="47">
        <f>IF('County Data'!M4&gt;9,'County Data'!L4,"*")</f>
        <v>288463.99999999994</v>
      </c>
      <c r="I9" s="9">
        <f t="shared" si="1"/>
        <v>8.361483253527055E-2</v>
      </c>
      <c r="J9" s="9">
        <f t="shared" si="2"/>
        <v>7.6912072031802989E-2</v>
      </c>
      <c r="K9" s="9">
        <f t="shared" si="3"/>
        <v>-0.4766042440882281</v>
      </c>
      <c r="L9" s="15"/>
    </row>
    <row r="10" spans="1:12" x14ac:dyDescent="0.25">
      <c r="A10" s="15"/>
      <c r="B10" s="21" t="str">
        <f>'County Data'!A5</f>
        <v>Chittenden</v>
      </c>
      <c r="C10" s="50">
        <f>IF('County Data'!C5&gt;9,'County Data'!B5,"*")</f>
        <v>541785281.72000003</v>
      </c>
      <c r="D10" s="50">
        <f>IF('County Data'!E5&gt;9,'County Data'!D5,"*")</f>
        <v>148896988.06</v>
      </c>
      <c r="E10" s="51">
        <f>IF('County Data'!G5&gt;9,'County Data'!F5,"*")</f>
        <v>6188166.333333333</v>
      </c>
      <c r="F10" s="50">
        <f>IF('County Data'!I5&gt;9,'County Data'!H5,"*")</f>
        <v>565786125.39999998</v>
      </c>
      <c r="G10" s="50">
        <f>IF('County Data'!K5&gt;9,'County Data'!J5,"*")</f>
        <v>140204660.72</v>
      </c>
      <c r="H10" s="51">
        <f>IF('County Data'!M5&gt;9,'County Data'!L5,"*")</f>
        <v>5914909.1666666633</v>
      </c>
      <c r="I10" s="22">
        <f t="shared" si="1"/>
        <v>-4.2420346845783483E-2</v>
      </c>
      <c r="J10" s="22">
        <f t="shared" si="2"/>
        <v>6.1997420737383915E-2</v>
      </c>
      <c r="K10" s="22">
        <f t="shared" si="3"/>
        <v>4.6198032626875211E-2</v>
      </c>
      <c r="L10" s="15"/>
    </row>
    <row r="11" spans="1:12" x14ac:dyDescent="0.25">
      <c r="A11" s="15"/>
      <c r="B11" s="11" t="str">
        <f>'County Data'!A6</f>
        <v>Essex</v>
      </c>
      <c r="C11" s="48">
        <f>IF('County Data'!C6&gt;9,'County Data'!B6,"*")</f>
        <v>1481426.52</v>
      </c>
      <c r="D11" s="46">
        <f>IF('County Data'!E6&gt;9,'County Data'!D6,"*")</f>
        <v>731733.29</v>
      </c>
      <c r="E11" s="47" t="str">
        <f>IF('County Data'!G6&gt;9,'County Data'!F6,"*")</f>
        <v>*</v>
      </c>
      <c r="F11" s="48">
        <f>IF('County Data'!I6&gt;9,'County Data'!H6,"*")</f>
        <v>1387251.1</v>
      </c>
      <c r="G11" s="46">
        <f>IF('County Data'!K6&gt;9,'County Data'!J6,"*")</f>
        <v>693987.82</v>
      </c>
      <c r="H11" s="47" t="str">
        <f>IF('County Data'!M6&gt;9,'County Data'!L6,"*")</f>
        <v>*</v>
      </c>
      <c r="I11" s="9">
        <f t="shared" si="1"/>
        <v>6.7886354532355336E-2</v>
      </c>
      <c r="J11" s="9">
        <f t="shared" si="2"/>
        <v>5.4389239857264488E-2</v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50">
        <f>IF('County Data'!C7&gt;9,'County Data'!B7,"*")</f>
        <v>113493985.51000001</v>
      </c>
      <c r="D12" s="50">
        <f>IF('County Data'!E7&gt;9,'County Data'!D7,"*")</f>
        <v>20968931.77</v>
      </c>
      <c r="E12" s="51">
        <f>IF('County Data'!G7&gt;9,'County Data'!F7,"*")</f>
        <v>475605.50000000041</v>
      </c>
      <c r="F12" s="50">
        <f>IF('County Data'!I7&gt;9,'County Data'!H7,"*")</f>
        <v>103522659.31</v>
      </c>
      <c r="G12" s="50">
        <f>IF('County Data'!K7&gt;9,'County Data'!J7,"*")</f>
        <v>19454809.300000001</v>
      </c>
      <c r="H12" s="51">
        <f>IF('County Data'!M7&gt;9,'County Data'!L7,"*")</f>
        <v>588795.83333333337</v>
      </c>
      <c r="I12" s="22">
        <f t="shared" si="1"/>
        <v>9.6320228503218142E-2</v>
      </c>
      <c r="J12" s="22">
        <f t="shared" si="2"/>
        <v>7.782766958296522E-2</v>
      </c>
      <c r="K12" s="22">
        <f t="shared" si="3"/>
        <v>-0.19224037760683818</v>
      </c>
      <c r="L12" s="15"/>
    </row>
    <row r="13" spans="1:12" x14ac:dyDescent="0.25">
      <c r="A13" s="15"/>
      <c r="B13" s="11" t="str">
        <f>'County Data'!A8</f>
        <v>Grand Isle</v>
      </c>
      <c r="C13" s="48">
        <f>IF('County Data'!C8&gt;9,'County Data'!B8,"*")</f>
        <v>4589706.6500000004</v>
      </c>
      <c r="D13" s="46">
        <f>IF('County Data'!E8&gt;9,'County Data'!D8,"*")</f>
        <v>1665102.45</v>
      </c>
      <c r="E13" s="47" t="str">
        <f>IF('County Data'!G8&gt;9,'County Data'!F8,"*")</f>
        <v>*</v>
      </c>
      <c r="F13" s="48">
        <f>IF('County Data'!I8&gt;9,'County Data'!H8,"*")</f>
        <v>4313391.1500000004</v>
      </c>
      <c r="G13" s="46">
        <f>IF('County Data'!K8&gt;9,'County Data'!J8,"*")</f>
        <v>1518699.54</v>
      </c>
      <c r="H13" s="47" t="str">
        <f>IF('County Data'!M8&gt;9,'County Data'!L8,"*")</f>
        <v>*</v>
      </c>
      <c r="I13" s="9">
        <f t="shared" si="1"/>
        <v>6.4059921855220567E-2</v>
      </c>
      <c r="J13" s="9">
        <f t="shared" si="2"/>
        <v>9.6400180644026473E-2</v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50">
        <f>IF('County Data'!C9&gt;9,'County Data'!B9,"*")</f>
        <v>47434999.399999999</v>
      </c>
      <c r="D14" s="50">
        <f>IF('County Data'!E9&gt;9,'County Data'!D9,"*")</f>
        <v>16415577.17</v>
      </c>
      <c r="E14" s="51">
        <f>IF('County Data'!G9&gt;9,'County Data'!F9,"*")</f>
        <v>1031395.1666666666</v>
      </c>
      <c r="F14" s="50">
        <f>IF('County Data'!I9&gt;9,'County Data'!H9,"*")</f>
        <v>46716484.649999999</v>
      </c>
      <c r="G14" s="50">
        <f>IF('County Data'!K9&gt;9,'County Data'!J9,"*")</f>
        <v>16975795.199999999</v>
      </c>
      <c r="H14" s="51">
        <f>IF('County Data'!M9&gt;9,'County Data'!L9,"*")</f>
        <v>556708.49999999965</v>
      </c>
      <c r="I14" s="22">
        <f t="shared" si="1"/>
        <v>1.5380325711215517E-2</v>
      </c>
      <c r="J14" s="22">
        <f t="shared" si="2"/>
        <v>-3.3000988961035496E-2</v>
      </c>
      <c r="K14" s="22">
        <f t="shared" si="3"/>
        <v>0.85266646129287993</v>
      </c>
      <c r="L14" s="15"/>
    </row>
    <row r="15" spans="1:12" x14ac:dyDescent="0.25">
      <c r="A15" s="15"/>
      <c r="B15" s="24" t="str">
        <f>'County Data'!A10</f>
        <v>Orange</v>
      </c>
      <c r="C15" s="56">
        <f>IF('County Data'!C10&gt;9,'County Data'!B10,"*")</f>
        <v>23497337.809999999</v>
      </c>
      <c r="D15" s="56">
        <f>IF('County Data'!E10&gt;9,'County Data'!D10,"*")</f>
        <v>6516720.9900000002</v>
      </c>
      <c r="E15" s="55">
        <f>IF('County Data'!G10&gt;9,'County Data'!F10,"*")</f>
        <v>247845.33333333331</v>
      </c>
      <c r="F15" s="56">
        <f>IF('County Data'!I10&gt;9,'County Data'!H10,"*")</f>
        <v>23569614.190000001</v>
      </c>
      <c r="G15" s="56">
        <f>IF('County Data'!K10&gt;9,'County Data'!J10,"*")</f>
        <v>6160038.8099999996</v>
      </c>
      <c r="H15" s="55">
        <f>IF('County Data'!M10&gt;9,'County Data'!L10,"*")</f>
        <v>252412.00000000003</v>
      </c>
      <c r="I15" s="23">
        <f t="shared" si="1"/>
        <v>-3.0665067072106656E-3</v>
      </c>
      <c r="J15" s="23">
        <f t="shared" si="2"/>
        <v>5.7902586493606953E-2</v>
      </c>
      <c r="K15" s="23">
        <f t="shared" si="3"/>
        <v>-1.8092113951265053E-2</v>
      </c>
      <c r="L15" s="15"/>
    </row>
    <row r="16" spans="1:12" x14ac:dyDescent="0.25">
      <c r="A16" s="15"/>
      <c r="B16" s="21" t="str">
        <f>'County Data'!A11</f>
        <v>Orleans</v>
      </c>
      <c r="C16" s="50">
        <f>IF('County Data'!C11&gt;9,'County Data'!B11,"*")</f>
        <v>69061948.129999995</v>
      </c>
      <c r="D16" s="50">
        <f>IF('County Data'!E11&gt;9,'County Data'!D11,"*")</f>
        <v>16476915.18</v>
      </c>
      <c r="E16" s="51">
        <f>IF('County Data'!G11&gt;9,'County Data'!F11,"*")</f>
        <v>404521.83333333331</v>
      </c>
      <c r="F16" s="50">
        <f>IF('County Data'!I11&gt;9,'County Data'!H11,"*")</f>
        <v>61271852.399999999</v>
      </c>
      <c r="G16" s="50">
        <f>IF('County Data'!K11&gt;9,'County Data'!J11,"*")</f>
        <v>16139762.43</v>
      </c>
      <c r="H16" s="51">
        <f>IF('County Data'!M11&gt;9,'County Data'!L11,"*")</f>
        <v>355067.33333333331</v>
      </c>
      <c r="I16" s="22">
        <f t="shared" si="1"/>
        <v>0.12713987622153231</v>
      </c>
      <c r="J16" s="22">
        <f t="shared" si="2"/>
        <v>2.0889573279797031E-2</v>
      </c>
      <c r="K16" s="22">
        <f t="shared" si="3"/>
        <v>0.13928203289141403</v>
      </c>
      <c r="L16" s="15"/>
    </row>
    <row r="17" spans="1:12" x14ac:dyDescent="0.25">
      <c r="A17" s="15"/>
      <c r="B17" s="11" t="str">
        <f>'County Data'!A12</f>
        <v>Other</v>
      </c>
      <c r="C17" s="48">
        <f>IF('County Data'!C12&gt;9,'County Data'!B12,"*")</f>
        <v>668575121.72000003</v>
      </c>
      <c r="D17" s="46">
        <f>IF('County Data'!E12&gt;9,'County Data'!D12,"*")</f>
        <v>137243364.38</v>
      </c>
      <c r="E17" s="47">
        <f>IF('County Data'!G12&gt;9,'County Data'!F12,"*")</f>
        <v>4177719.0000000014</v>
      </c>
      <c r="F17" s="48">
        <f>IF('County Data'!I12&gt;9,'County Data'!H12,"*")</f>
        <v>573343146.34000003</v>
      </c>
      <c r="G17" s="46">
        <f>IF('County Data'!K12&gt;9,'County Data'!J12,"*")</f>
        <v>129756538.48</v>
      </c>
      <c r="H17" s="47">
        <f>IF('County Data'!M12&gt;9,'County Data'!L12,"*")</f>
        <v>5973575.0000000028</v>
      </c>
      <c r="I17" s="9">
        <f t="shared" si="1"/>
        <v>0.16609943972980917</v>
      </c>
      <c r="J17" s="9">
        <f t="shared" si="2"/>
        <v>5.7699026096892772E-2</v>
      </c>
      <c r="K17" s="9">
        <f t="shared" si="3"/>
        <v>-0.30063337281276298</v>
      </c>
      <c r="L17" s="15"/>
    </row>
    <row r="18" spans="1:12" x14ac:dyDescent="0.25">
      <c r="A18" s="15"/>
      <c r="B18" s="21" t="str">
        <f>'County Data'!A13</f>
        <v>Rutland</v>
      </c>
      <c r="C18" s="50">
        <f>IF('County Data'!C13&gt;9,'County Data'!B13,"*")</f>
        <v>107562398.45</v>
      </c>
      <c r="D18" s="50">
        <f>IF('County Data'!E13&gt;9,'County Data'!D13,"*")</f>
        <v>39038791.5</v>
      </c>
      <c r="E18" s="51">
        <f>IF('County Data'!G13&gt;9,'County Data'!F13,"*")</f>
        <v>5389584.5</v>
      </c>
      <c r="F18" s="50">
        <f>IF('County Data'!I13&gt;9,'County Data'!H13,"*")</f>
        <v>116334402.81</v>
      </c>
      <c r="G18" s="50">
        <f>IF('County Data'!K13&gt;9,'County Data'!J13,"*")</f>
        <v>38509042.060000002</v>
      </c>
      <c r="H18" s="51">
        <f>IF('County Data'!M13&gt;9,'County Data'!L13,"*")</f>
        <v>2346894.1666666674</v>
      </c>
      <c r="I18" s="22">
        <f t="shared" si="1"/>
        <v>-7.5403355741006692E-2</v>
      </c>
      <c r="J18" s="22">
        <f t="shared" si="2"/>
        <v>1.3756494881763299E-2</v>
      </c>
      <c r="K18" s="22">
        <f t="shared" si="3"/>
        <v>1.2964753061936816</v>
      </c>
      <c r="L18" s="15"/>
    </row>
    <row r="19" spans="1:12" x14ac:dyDescent="0.25">
      <c r="A19" s="15"/>
      <c r="B19" s="11" t="str">
        <f>'County Data'!A14</f>
        <v>Washington</v>
      </c>
      <c r="C19" s="48">
        <f>IF('County Data'!C14&gt;9,'County Data'!B14,"*")</f>
        <v>199843224.16999999</v>
      </c>
      <c r="D19" s="46">
        <f>IF('County Data'!E14&gt;9,'County Data'!D14,"*")</f>
        <v>36184469.619999997</v>
      </c>
      <c r="E19" s="47">
        <f>IF('County Data'!G14&gt;9,'County Data'!F14,"*")</f>
        <v>3096454.6666666665</v>
      </c>
      <c r="F19" s="48">
        <f>IF('County Data'!I14&gt;9,'County Data'!H14,"*")</f>
        <v>201485681.28</v>
      </c>
      <c r="G19" s="46">
        <f>IF('County Data'!K14&gt;9,'County Data'!J14,"*")</f>
        <v>35122865.109999999</v>
      </c>
      <c r="H19" s="47">
        <f>IF('County Data'!M14&gt;9,'County Data'!L14,"*")</f>
        <v>2317574.6666666628</v>
      </c>
      <c r="I19" s="9">
        <f t="shared" si="1"/>
        <v>-8.1517311779467326E-3</v>
      </c>
      <c r="J19" s="9">
        <f t="shared" si="2"/>
        <v>3.0225453039642355E-2</v>
      </c>
      <c r="K19" s="9">
        <f t="shared" si="3"/>
        <v>0.3360754720020549</v>
      </c>
      <c r="L19" s="15"/>
    </row>
    <row r="20" spans="1:12" x14ac:dyDescent="0.25">
      <c r="A20" s="15"/>
      <c r="B20" s="21" t="str">
        <f>'County Data'!A15</f>
        <v>Windham</v>
      </c>
      <c r="C20" s="50">
        <f>IF('County Data'!C15&gt;9,'County Data'!B15,"*")</f>
        <v>64559660.119999997</v>
      </c>
      <c r="D20" s="50">
        <f>IF('County Data'!E15&gt;9,'County Data'!D15,"*")</f>
        <v>15190158.140000001</v>
      </c>
      <c r="E20" s="51">
        <f>IF('County Data'!G15&gt;9,'County Data'!F15,"*")</f>
        <v>1082973.3333333337</v>
      </c>
      <c r="F20" s="50">
        <f>IF('County Data'!I15&gt;9,'County Data'!H15,"*")</f>
        <v>64594905.109999999</v>
      </c>
      <c r="G20" s="50">
        <f>IF('County Data'!K15&gt;9,'County Data'!J15,"*")</f>
        <v>15281886.939999999</v>
      </c>
      <c r="H20" s="51">
        <f>IF('County Data'!M15&gt;9,'County Data'!L15,"*")</f>
        <v>1035433.8333333329</v>
      </c>
      <c r="I20" s="22">
        <f t="shared" si="1"/>
        <v>-5.4563111347532233E-4</v>
      </c>
      <c r="J20" s="22">
        <f t="shared" si="2"/>
        <v>-6.0024524693937358E-3</v>
      </c>
      <c r="K20" s="22">
        <f t="shared" si="3"/>
        <v>4.5912639194876127E-2</v>
      </c>
      <c r="L20" s="15"/>
    </row>
    <row r="21" spans="1:12" x14ac:dyDescent="0.25">
      <c r="A21" s="15"/>
      <c r="B21" s="11" t="str">
        <f>'County Data'!A16</f>
        <v>Windsor</v>
      </c>
      <c r="C21" s="48">
        <f>IF('County Data'!C16&gt;9,'County Data'!B16,"*")</f>
        <v>78498067.849999994</v>
      </c>
      <c r="D21" s="46">
        <f>IF('County Data'!E16&gt;9,'County Data'!D16,"*")</f>
        <v>22454859.100000001</v>
      </c>
      <c r="E21" s="47">
        <f>IF('County Data'!G16&gt;9,'County Data'!F16,"*")</f>
        <v>1032245</v>
      </c>
      <c r="F21" s="48">
        <f>IF('County Data'!I16&gt;9,'County Data'!H16,"*")</f>
        <v>73399005.959999993</v>
      </c>
      <c r="G21" s="46">
        <f>IF('County Data'!K16&gt;9,'County Data'!J16,"*")</f>
        <v>21828474.510000002</v>
      </c>
      <c r="H21" s="47">
        <f>IF('County Data'!M16&gt;9,'County Data'!L16,"*")</f>
        <v>1124685.5</v>
      </c>
      <c r="I21" s="9">
        <f t="shared" si="1"/>
        <v>6.9470448861103359E-2</v>
      </c>
      <c r="J21" s="9">
        <f t="shared" si="2"/>
        <v>2.8695756531820042E-2</v>
      </c>
      <c r="K21" s="9">
        <f t="shared" si="3"/>
        <v>-8.21923106503996E-2</v>
      </c>
      <c r="L21" s="15"/>
    </row>
    <row r="22" spans="1:12" x14ac:dyDescent="0.25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25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25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25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25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25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25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25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25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D18" sqref="D18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4" t="s">
        <v>0</v>
      </c>
      <c r="C2" s="74"/>
      <c r="D2" s="74"/>
      <c r="E2" s="69" t="s">
        <v>23</v>
      </c>
      <c r="F2" s="69"/>
      <c r="G2" s="69" t="str">
        <f>Cover!E24</f>
        <v>Monthly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25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25">
      <c r="B4" s="72"/>
      <c r="C4" s="70" t="str">
        <f>TEXT(Cover!E7, "mm/dd/yyyy") &amp; " - "&amp; TEXT(Cover!G7, "mm/dd/yyyy")</f>
        <v>06/01/2018 - 06/30/2018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06/01/2017 - 06/30/2017</v>
      </c>
      <c r="G4" s="67"/>
      <c r="H4" s="68"/>
      <c r="I4" s="66"/>
      <c r="J4" s="66"/>
      <c r="K4" s="66"/>
    </row>
    <row r="5" spans="1:12" ht="23.25" customHeight="1" thickBot="1" x14ac:dyDescent="0.3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.75" thickTop="1" x14ac:dyDescent="0.25">
      <c r="B6" s="25" t="str">
        <f>'Town Data'!A2</f>
        <v>ALBURGH</v>
      </c>
      <c r="C6" s="42">
        <f>IF('Town Data'!C2&gt;9,'Town Data'!B2,"*")</f>
        <v>1598331.73</v>
      </c>
      <c r="D6" s="43">
        <f>IF('Town Data'!E2&gt;9,'Town Data'!D2,"*")</f>
        <v>553166.73</v>
      </c>
      <c r="E6" s="44" t="str">
        <f>IF('Town Data'!G2&gt;9,'Town Data'!F2,"*")</f>
        <v>*</v>
      </c>
      <c r="F6" s="43">
        <f>IF('Town Data'!I2&gt;9,'Town Data'!H2,"*")</f>
        <v>1669699.72</v>
      </c>
      <c r="G6" s="43">
        <f>IF('Town Data'!K2&gt;9,'Town Data'!J2,"*")</f>
        <v>541911.64</v>
      </c>
      <c r="H6" s="44" t="str">
        <f>IF('Town Data'!M2&gt;9,'Town Data'!L2,"*")</f>
        <v>*</v>
      </c>
      <c r="I6" s="20">
        <f t="shared" ref="I6:I69" si="0">IFERROR((C6-F6)/F6,"")</f>
        <v>-4.2743008904619087E-2</v>
      </c>
      <c r="J6" s="20">
        <f t="shared" ref="J6:J69" si="1">IFERROR((D6-G6)/G6,"")</f>
        <v>2.0769234630206444E-2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ARLINGTON</v>
      </c>
      <c r="C7" s="45">
        <f>IF('Town Data'!C3&gt;9,'Town Data'!B3,"*")</f>
        <v>13360568.869999999</v>
      </c>
      <c r="D7" s="46">
        <f>IF('Town Data'!E3&gt;9,'Town Data'!D3,"*")</f>
        <v>484843.95</v>
      </c>
      <c r="E7" s="47" t="str">
        <f>IF('Town Data'!G3&gt;9,'Town Data'!F3,"*")</f>
        <v>*</v>
      </c>
      <c r="F7" s="48">
        <f>IF('Town Data'!I3&gt;9,'Town Data'!H3,"*")</f>
        <v>12734837.199999999</v>
      </c>
      <c r="G7" s="46">
        <f>IF('Town Data'!K3&gt;9,'Town Data'!J3,"*")</f>
        <v>471245.21</v>
      </c>
      <c r="H7" s="47" t="str">
        <f>IF('Town Data'!M3&gt;9,'Town Data'!L3,"*")</f>
        <v>*</v>
      </c>
      <c r="I7" s="9">
        <f t="shared" si="0"/>
        <v>4.9135427502755978E-2</v>
      </c>
      <c r="J7" s="9">
        <f t="shared" si="1"/>
        <v>2.8857036021649938E-2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BARRE</v>
      </c>
      <c r="C8" s="49">
        <f>IF('Town Data'!C4&gt;9,'Town Data'!B4,"*")</f>
        <v>50263478.390000001</v>
      </c>
      <c r="D8" s="50">
        <f>IF('Town Data'!E4&gt;9,'Town Data'!D4,"*")</f>
        <v>10969981.880000001</v>
      </c>
      <c r="E8" s="51">
        <f>IF('Town Data'!G4&gt;9,'Town Data'!F4,"*")</f>
        <v>487168.83333333337</v>
      </c>
      <c r="F8" s="50">
        <f>IF('Town Data'!I4&gt;9,'Town Data'!H4,"*")</f>
        <v>51575298.659999996</v>
      </c>
      <c r="G8" s="50">
        <f>IF('Town Data'!K4&gt;9,'Town Data'!J4,"*")</f>
        <v>11004752.869999999</v>
      </c>
      <c r="H8" s="51">
        <f>IF('Town Data'!M4&gt;9,'Town Data'!L4,"*")</f>
        <v>1398550.33333333</v>
      </c>
      <c r="I8" s="22">
        <f t="shared" si="0"/>
        <v>-2.543504941479666E-2</v>
      </c>
      <c r="J8" s="22">
        <f t="shared" si="1"/>
        <v>-3.1596338791748226E-3</v>
      </c>
      <c r="K8" s="22">
        <f t="shared" si="2"/>
        <v>-0.65166156574986733</v>
      </c>
      <c r="L8" s="15"/>
    </row>
    <row r="9" spans="1:12" x14ac:dyDescent="0.25">
      <c r="A9" s="15"/>
      <c r="B9" s="15" t="str">
        <f>'Town Data'!A5</f>
        <v>BARRE TOWN</v>
      </c>
      <c r="C9" s="45">
        <f>IF('Town Data'!C5&gt;9,'Town Data'!B5,"*")</f>
        <v>10944478.24</v>
      </c>
      <c r="D9" s="46">
        <f>IF('Town Data'!E5&gt;9,'Town Data'!D5,"*")</f>
        <v>1081955.3600000001</v>
      </c>
      <c r="E9" s="47" t="str">
        <f>IF('Town Data'!G5&gt;9,'Town Data'!F5,"*")</f>
        <v>*</v>
      </c>
      <c r="F9" s="48">
        <f>IF('Town Data'!I5&gt;9,'Town Data'!H5,"*")</f>
        <v>8446499.3100000005</v>
      </c>
      <c r="G9" s="46">
        <f>IF('Town Data'!K5&gt;9,'Town Data'!J5,"*")</f>
        <v>1022268.68</v>
      </c>
      <c r="H9" s="47" t="str">
        <f>IF('Town Data'!M5&gt;9,'Town Data'!L5,"*")</f>
        <v>*</v>
      </c>
      <c r="I9" s="9">
        <f t="shared" si="0"/>
        <v>0.2957413288417115</v>
      </c>
      <c r="J9" s="9">
        <f t="shared" si="1"/>
        <v>5.8386489939220333E-2</v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BARTON</v>
      </c>
      <c r="C10" s="49">
        <f>IF('Town Data'!C6&gt;9,'Town Data'!B6,"*")</f>
        <v>18747783.050000001</v>
      </c>
      <c r="D10" s="50">
        <f>IF('Town Data'!E6&gt;9,'Town Data'!D6,"*")</f>
        <v>1521036.25</v>
      </c>
      <c r="E10" s="51">
        <f>IF('Town Data'!G6&gt;9,'Town Data'!F6,"*")</f>
        <v>46957.666666666635</v>
      </c>
      <c r="F10" s="50">
        <f>IF('Town Data'!I6&gt;9,'Town Data'!H6,"*")</f>
        <v>14083827.91</v>
      </c>
      <c r="G10" s="50">
        <f>IF('Town Data'!K6&gt;9,'Town Data'!J6,"*")</f>
        <v>1348808.16</v>
      </c>
      <c r="H10" s="51">
        <f>IF('Town Data'!M6&gt;9,'Town Data'!L6,"*")</f>
        <v>30052.666666666657</v>
      </c>
      <c r="I10" s="22">
        <f t="shared" si="0"/>
        <v>0.33115678278690358</v>
      </c>
      <c r="J10" s="22">
        <f t="shared" si="1"/>
        <v>0.12768909256895369</v>
      </c>
      <c r="K10" s="22">
        <f t="shared" si="2"/>
        <v>0.56251247809401217</v>
      </c>
      <c r="L10" s="15"/>
    </row>
    <row r="11" spans="1:12" x14ac:dyDescent="0.25">
      <c r="A11" s="15"/>
      <c r="B11" s="15" t="str">
        <f>'Town Data'!A7</f>
        <v>BENNINGTON</v>
      </c>
      <c r="C11" s="45">
        <f>IF('Town Data'!C7&gt;9,'Town Data'!B7,"*")</f>
        <v>41654716.130000003</v>
      </c>
      <c r="D11" s="46">
        <f>IF('Town Data'!E7&gt;9,'Town Data'!D7,"*")</f>
        <v>12495083.859999999</v>
      </c>
      <c r="E11" s="47">
        <f>IF('Town Data'!G7&gt;9,'Town Data'!F7,"*")</f>
        <v>202821.00000000009</v>
      </c>
      <c r="F11" s="48">
        <f>IF('Town Data'!I7&gt;9,'Town Data'!H7,"*")</f>
        <v>41242787.32</v>
      </c>
      <c r="G11" s="46">
        <f>IF('Town Data'!K7&gt;9,'Town Data'!J7,"*")</f>
        <v>11774317.33</v>
      </c>
      <c r="H11" s="47">
        <f>IF('Town Data'!M7&gt;9,'Town Data'!L7,"*")</f>
        <v>152064.49999999997</v>
      </c>
      <c r="I11" s="9">
        <f t="shared" si="0"/>
        <v>9.9878993823544118E-3</v>
      </c>
      <c r="J11" s="9">
        <f t="shared" si="1"/>
        <v>6.1215143927159585E-2</v>
      </c>
      <c r="K11" s="9">
        <f t="shared" si="2"/>
        <v>0.33378270404992699</v>
      </c>
      <c r="L11" s="15"/>
    </row>
    <row r="12" spans="1:12" x14ac:dyDescent="0.25">
      <c r="A12" s="15"/>
      <c r="B12" s="27" t="str">
        <f>'Town Data'!A8</f>
        <v>BERLIN</v>
      </c>
      <c r="C12" s="49">
        <f>IF('Town Data'!C8&gt;9,'Town Data'!B8,"*")</f>
        <v>18731270.16</v>
      </c>
      <c r="D12" s="50">
        <f>IF('Town Data'!E8&gt;9,'Town Data'!D8,"*")</f>
        <v>6557694.7999999998</v>
      </c>
      <c r="E12" s="51">
        <f>IF('Town Data'!G8&gt;9,'Town Data'!F8,"*")</f>
        <v>149251</v>
      </c>
      <c r="F12" s="50">
        <f>IF('Town Data'!I8&gt;9,'Town Data'!H8,"*")</f>
        <v>17397862.219999999</v>
      </c>
      <c r="G12" s="50">
        <f>IF('Town Data'!K8&gt;9,'Town Data'!J8,"*")</f>
        <v>6125138.4400000004</v>
      </c>
      <c r="H12" s="51">
        <f>IF('Town Data'!M8&gt;9,'Town Data'!L8,"*")</f>
        <v>96560.000000000073</v>
      </c>
      <c r="I12" s="22">
        <f t="shared" si="0"/>
        <v>7.6642056543427525E-2</v>
      </c>
      <c r="J12" s="22">
        <f t="shared" si="1"/>
        <v>7.0619850349047678E-2</v>
      </c>
      <c r="K12" s="22">
        <f t="shared" si="2"/>
        <v>0.54568144159071963</v>
      </c>
      <c r="L12" s="15"/>
    </row>
    <row r="13" spans="1:12" x14ac:dyDescent="0.25">
      <c r="A13" s="15"/>
      <c r="B13" s="15" t="str">
        <f>'Town Data'!A9</f>
        <v>BETHEL</v>
      </c>
      <c r="C13" s="45">
        <f>IF('Town Data'!C9&gt;9,'Town Data'!B9,"*")</f>
        <v>3602211.13</v>
      </c>
      <c r="D13" s="46">
        <f>IF('Town Data'!E9&gt;9,'Town Data'!D9,"*")</f>
        <v>483232.24</v>
      </c>
      <c r="E13" s="47" t="str">
        <f>IF('Town Data'!G9&gt;9,'Town Data'!F9,"*")</f>
        <v>*</v>
      </c>
      <c r="F13" s="48">
        <f>IF('Town Data'!I9&gt;9,'Town Data'!H9,"*")</f>
        <v>1383188.74</v>
      </c>
      <c r="G13" s="46">
        <f>IF('Town Data'!K9&gt;9,'Town Data'!J9,"*")</f>
        <v>460034.6</v>
      </c>
      <c r="H13" s="47" t="str">
        <f>IF('Town Data'!M9&gt;9,'Town Data'!L9,"*")</f>
        <v>*</v>
      </c>
      <c r="I13" s="9">
        <f t="shared" si="0"/>
        <v>1.6042802589616221</v>
      </c>
      <c r="J13" s="9">
        <f t="shared" si="1"/>
        <v>5.0425859272324333E-2</v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BRADFORD</v>
      </c>
      <c r="C14" s="49">
        <f>IF('Town Data'!C10&gt;9,'Town Data'!B10,"*")</f>
        <v>8418426.7699999996</v>
      </c>
      <c r="D14" s="50">
        <f>IF('Town Data'!E10&gt;9,'Town Data'!D10,"*")</f>
        <v>2048129.93</v>
      </c>
      <c r="E14" s="51">
        <f>IF('Town Data'!G10&gt;9,'Town Data'!F10,"*")</f>
        <v>112449.6666666667</v>
      </c>
      <c r="F14" s="50">
        <f>IF('Town Data'!I10&gt;9,'Town Data'!H10,"*")</f>
        <v>7995496.4699999997</v>
      </c>
      <c r="G14" s="50">
        <f>IF('Town Data'!K10&gt;9,'Town Data'!J10,"*")</f>
        <v>2090350.43</v>
      </c>
      <c r="H14" s="51">
        <f>IF('Town Data'!M10&gt;9,'Town Data'!L10,"*")</f>
        <v>66105.166666666657</v>
      </c>
      <c r="I14" s="22">
        <f t="shared" si="0"/>
        <v>5.2896064876881851E-2</v>
      </c>
      <c r="J14" s="22">
        <f t="shared" si="1"/>
        <v>-2.0197809608410968E-2</v>
      </c>
      <c r="K14" s="22">
        <f t="shared" si="2"/>
        <v>0.70107228128915866</v>
      </c>
      <c r="L14" s="15"/>
    </row>
    <row r="15" spans="1:12" x14ac:dyDescent="0.25">
      <c r="A15" s="15"/>
      <c r="B15" s="15" t="str">
        <f>'Town Data'!A11</f>
        <v>BRANDON</v>
      </c>
      <c r="C15" s="45">
        <f>IF('Town Data'!C11&gt;9,'Town Data'!B11,"*")</f>
        <v>9363421.3599999994</v>
      </c>
      <c r="D15" s="46">
        <f>IF('Town Data'!E11&gt;9,'Town Data'!D11,"*")</f>
        <v>1315830.03</v>
      </c>
      <c r="E15" s="47" t="str">
        <f>IF('Town Data'!G11&gt;9,'Town Data'!F11,"*")</f>
        <v>*</v>
      </c>
      <c r="F15" s="48">
        <f>IF('Town Data'!I11&gt;9,'Town Data'!H11,"*")</f>
        <v>8219808.4199999999</v>
      </c>
      <c r="G15" s="46">
        <f>IF('Town Data'!K11&gt;9,'Town Data'!J11,"*")</f>
        <v>1279860.29</v>
      </c>
      <c r="H15" s="47" t="str">
        <f>IF('Town Data'!M11&gt;9,'Town Data'!L11,"*")</f>
        <v>*</v>
      </c>
      <c r="I15" s="9">
        <f t="shared" si="0"/>
        <v>0.13912890441794501</v>
      </c>
      <c r="J15" s="9">
        <f t="shared" si="1"/>
        <v>2.8104426929286157E-2</v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BRATTLEBORO</v>
      </c>
      <c r="C16" s="52">
        <f>IF('Town Data'!C12&gt;9,'Town Data'!B12,"*")</f>
        <v>41518807.579999998</v>
      </c>
      <c r="D16" s="53">
        <f>IF('Town Data'!E12&gt;9,'Town Data'!D12,"*")</f>
        <v>7972511.4400000004</v>
      </c>
      <c r="E16" s="54">
        <f>IF('Town Data'!G12&gt;9,'Town Data'!F12,"*")</f>
        <v>641081.8333333336</v>
      </c>
      <c r="F16" s="53">
        <f>IF('Town Data'!I12&gt;9,'Town Data'!H12,"*")</f>
        <v>43308256.159999996</v>
      </c>
      <c r="G16" s="53">
        <f>IF('Town Data'!K12&gt;9,'Town Data'!J12,"*")</f>
        <v>8072011.2300000004</v>
      </c>
      <c r="H16" s="54">
        <f>IF('Town Data'!M12&gt;9,'Town Data'!L12,"*")</f>
        <v>684705.99999999965</v>
      </c>
      <c r="I16" s="26">
        <f t="shared" si="0"/>
        <v>-4.131887863110853E-2</v>
      </c>
      <c r="J16" s="26">
        <f t="shared" si="1"/>
        <v>-1.2326517786571517E-2</v>
      </c>
      <c r="K16" s="26">
        <f t="shared" si="2"/>
        <v>-6.3712259957800971E-2</v>
      </c>
      <c r="L16" s="15"/>
    </row>
    <row r="17" spans="1:12" x14ac:dyDescent="0.25">
      <c r="A17" s="15"/>
      <c r="B17" s="27" t="str">
        <f>'Town Data'!A13</f>
        <v>BRIDGEWATER</v>
      </c>
      <c r="C17" s="49">
        <f>IF('Town Data'!C13&gt;9,'Town Data'!B13,"*")</f>
        <v>479959.86</v>
      </c>
      <c r="D17" s="50">
        <f>IF('Town Data'!E13&gt;9,'Town Data'!D13,"*")</f>
        <v>193394.26</v>
      </c>
      <c r="E17" s="51" t="str">
        <f>IF('Town Data'!G13&gt;9,'Town Data'!F13,"*")</f>
        <v>*</v>
      </c>
      <c r="F17" s="50">
        <f>IF('Town Data'!I13&gt;9,'Town Data'!H13,"*")</f>
        <v>362972.49</v>
      </c>
      <c r="G17" s="50" t="str">
        <f>IF('Town Data'!K13&gt;9,'Town Data'!J13,"*")</f>
        <v>*</v>
      </c>
      <c r="H17" s="51" t="str">
        <f>IF('Town Data'!M13&gt;9,'Town Data'!L13,"*")</f>
        <v>*</v>
      </c>
      <c r="I17" s="22">
        <f t="shared" si="0"/>
        <v>0.32230368202284421</v>
      </c>
      <c r="J17" s="22" t="str">
        <f t="shared" si="1"/>
        <v/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BRIGHTON</v>
      </c>
      <c r="C18" s="45">
        <f>IF('Town Data'!C14&gt;9,'Town Data'!B14,"*")</f>
        <v>789139.98</v>
      </c>
      <c r="D18" s="46">
        <f>IF('Town Data'!E14&gt;9,'Town Data'!D14,"*")</f>
        <v>388156.85</v>
      </c>
      <c r="E18" s="47" t="str">
        <f>IF('Town Data'!G14&gt;9,'Town Data'!F14,"*")</f>
        <v>*</v>
      </c>
      <c r="F18" s="48">
        <f>IF('Town Data'!I14&gt;9,'Town Data'!H14,"*")</f>
        <v>801535.64</v>
      </c>
      <c r="G18" s="46">
        <f>IF('Town Data'!K14&gt;9,'Town Data'!J14,"*")</f>
        <v>351734.15</v>
      </c>
      <c r="H18" s="47" t="str">
        <f>IF('Town Data'!M14&gt;9,'Town Data'!L14,"*")</f>
        <v>*</v>
      </c>
      <c r="I18" s="9">
        <f t="shared" si="0"/>
        <v>-1.5464889371606772E-2</v>
      </c>
      <c r="J18" s="9">
        <f t="shared" si="1"/>
        <v>0.10355178762141791</v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BRISTOL</v>
      </c>
      <c r="C19" s="49">
        <f>IF('Town Data'!C15&gt;9,'Town Data'!B15,"*")</f>
        <v>4776470.25</v>
      </c>
      <c r="D19" s="50">
        <f>IF('Town Data'!E15&gt;9,'Town Data'!D15,"*")</f>
        <v>1572130.87</v>
      </c>
      <c r="E19" s="51" t="str">
        <f>IF('Town Data'!G15&gt;9,'Town Data'!F15,"*")</f>
        <v>*</v>
      </c>
      <c r="F19" s="50">
        <f>IF('Town Data'!I15&gt;9,'Town Data'!H15,"*")</f>
        <v>4425086.97</v>
      </c>
      <c r="G19" s="50">
        <f>IF('Town Data'!K15&gt;9,'Town Data'!J15,"*")</f>
        <v>1494067.39</v>
      </c>
      <c r="H19" s="51" t="str">
        <f>IF('Town Data'!M15&gt;9,'Town Data'!L15,"*")</f>
        <v>*</v>
      </c>
      <c r="I19" s="22">
        <f t="shared" si="0"/>
        <v>7.9407090161665292E-2</v>
      </c>
      <c r="J19" s="22">
        <f t="shared" si="1"/>
        <v>5.2248968502016643E-2</v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BURKE</v>
      </c>
      <c r="C20" s="45">
        <f>IF('Town Data'!C16&gt;9,'Town Data'!B16,"*")</f>
        <v>1067685.77</v>
      </c>
      <c r="D20" s="46">
        <f>IF('Town Data'!E16&gt;9,'Town Data'!D16,"*")</f>
        <v>671473.84</v>
      </c>
      <c r="E20" s="47" t="str">
        <f>IF('Town Data'!G16&gt;9,'Town Data'!F16,"*")</f>
        <v>*</v>
      </c>
      <c r="F20" s="48">
        <f>IF('Town Data'!I16&gt;9,'Town Data'!H16,"*")</f>
        <v>999020.57</v>
      </c>
      <c r="G20" s="46">
        <f>IF('Town Data'!K16&gt;9,'Town Data'!J16,"*")</f>
        <v>649719.93999999994</v>
      </c>
      <c r="H20" s="47" t="str">
        <f>IF('Town Data'!M16&gt;9,'Town Data'!L16,"*")</f>
        <v>*</v>
      </c>
      <c r="I20" s="9">
        <f t="shared" si="0"/>
        <v>6.8732518690781383E-2</v>
      </c>
      <c r="J20" s="9">
        <f t="shared" si="1"/>
        <v>3.3481964552296219E-2</v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BURLINGTON</v>
      </c>
      <c r="C21" s="49">
        <f>IF('Town Data'!C17&gt;9,'Town Data'!B17,"*")</f>
        <v>73078697.760000005</v>
      </c>
      <c r="D21" s="50">
        <f>IF('Town Data'!E17&gt;9,'Town Data'!D17,"*")</f>
        <v>20017825.789999999</v>
      </c>
      <c r="E21" s="51">
        <f>IF('Town Data'!G17&gt;9,'Town Data'!F17,"*")</f>
        <v>495048.16666666657</v>
      </c>
      <c r="F21" s="50">
        <f>IF('Town Data'!I17&gt;9,'Town Data'!H17,"*")</f>
        <v>98014055.150000006</v>
      </c>
      <c r="G21" s="50">
        <f>IF('Town Data'!K17&gt;9,'Town Data'!J17,"*")</f>
        <v>20168195.190000001</v>
      </c>
      <c r="H21" s="51">
        <f>IF('Town Data'!M17&gt;9,'Town Data'!L17,"*")</f>
        <v>596584.66666666663</v>
      </c>
      <c r="I21" s="22">
        <f t="shared" si="0"/>
        <v>-0.25440593547363294</v>
      </c>
      <c r="J21" s="22">
        <f t="shared" si="1"/>
        <v>-7.4557687776921119E-3</v>
      </c>
      <c r="K21" s="22">
        <f t="shared" si="2"/>
        <v>-0.17019629513329776</v>
      </c>
      <c r="L21" s="15"/>
    </row>
    <row r="22" spans="1:12" x14ac:dyDescent="0.25">
      <c r="A22" s="15"/>
      <c r="B22" s="15" t="str">
        <f>'Town Data'!A18</f>
        <v>CAMBRIDGE</v>
      </c>
      <c r="C22" s="45">
        <f>IF('Town Data'!C18&gt;9,'Town Data'!B18,"*")</f>
        <v>4233434.93</v>
      </c>
      <c r="D22" s="46">
        <f>IF('Town Data'!E18&gt;9,'Town Data'!D18,"*")</f>
        <v>1604667.41</v>
      </c>
      <c r="E22" s="47" t="str">
        <f>IF('Town Data'!G18&gt;9,'Town Data'!F18,"*")</f>
        <v>*</v>
      </c>
      <c r="F22" s="48">
        <f>IF('Town Data'!I18&gt;9,'Town Data'!H18,"*")</f>
        <v>4760300.21</v>
      </c>
      <c r="G22" s="46">
        <f>IF('Town Data'!K18&gt;9,'Town Data'!J18,"*")</f>
        <v>1362743.63</v>
      </c>
      <c r="H22" s="47" t="str">
        <f>IF('Town Data'!M18&gt;9,'Town Data'!L18,"*")</f>
        <v>*</v>
      </c>
      <c r="I22" s="9">
        <f t="shared" si="0"/>
        <v>-0.11067900274298043</v>
      </c>
      <c r="J22" s="9">
        <f t="shared" si="1"/>
        <v>0.17752699383375584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CASTLETON</v>
      </c>
      <c r="C23" s="49">
        <f>IF('Town Data'!C19&gt;9,'Town Data'!B19,"*")</f>
        <v>4271289.0199999996</v>
      </c>
      <c r="D23" s="50">
        <f>IF('Town Data'!E19&gt;9,'Town Data'!D19,"*")</f>
        <v>1247669.18</v>
      </c>
      <c r="E23" s="51" t="str">
        <f>IF('Town Data'!G19&gt;9,'Town Data'!F19,"*")</f>
        <v>*</v>
      </c>
      <c r="F23" s="50">
        <f>IF('Town Data'!I19&gt;9,'Town Data'!H19,"*")</f>
        <v>7856321.9000000004</v>
      </c>
      <c r="G23" s="50">
        <f>IF('Town Data'!K19&gt;9,'Town Data'!J19,"*")</f>
        <v>1276722.3899999999</v>
      </c>
      <c r="H23" s="51" t="str">
        <f>IF('Town Data'!M19&gt;9,'Town Data'!L19,"*")</f>
        <v>*</v>
      </c>
      <c r="I23" s="22">
        <f t="shared" si="0"/>
        <v>-0.45632459128234049</v>
      </c>
      <c r="J23" s="22">
        <f t="shared" si="1"/>
        <v>-2.2756090304016652E-2</v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CHARLOTTE</v>
      </c>
      <c r="C24" s="45">
        <f>IF('Town Data'!C20&gt;9,'Town Data'!B20,"*")</f>
        <v>1447686.29</v>
      </c>
      <c r="D24" s="46">
        <f>IF('Town Data'!E20&gt;9,'Town Data'!D20,"*")</f>
        <v>731123.53</v>
      </c>
      <c r="E24" s="47" t="str">
        <f>IF('Town Data'!G20&gt;9,'Town Data'!F20,"*")</f>
        <v>*</v>
      </c>
      <c r="F24" s="48">
        <f>IF('Town Data'!I20&gt;9,'Town Data'!H20,"*")</f>
        <v>1355053.13</v>
      </c>
      <c r="G24" s="46">
        <f>IF('Town Data'!K20&gt;9,'Town Data'!J20,"*")</f>
        <v>691548.63</v>
      </c>
      <c r="H24" s="47" t="str">
        <f>IF('Town Data'!M20&gt;9,'Town Data'!L20,"*")</f>
        <v>*</v>
      </c>
      <c r="I24" s="9">
        <f t="shared" si="0"/>
        <v>6.8361275251251699E-2</v>
      </c>
      <c r="J24" s="9">
        <f t="shared" si="1"/>
        <v>5.7226488902161546E-2</v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CHESTER</v>
      </c>
      <c r="C25" s="49">
        <f>IF('Town Data'!C21&gt;9,'Town Data'!B21,"*")</f>
        <v>2467527.9300000002</v>
      </c>
      <c r="D25" s="50">
        <f>IF('Town Data'!E21&gt;9,'Town Data'!D21,"*")</f>
        <v>761982.45</v>
      </c>
      <c r="E25" s="51" t="str">
        <f>IF('Town Data'!G21&gt;9,'Town Data'!F21,"*")</f>
        <v>*</v>
      </c>
      <c r="F25" s="50">
        <f>IF('Town Data'!I21&gt;9,'Town Data'!H21,"*")</f>
        <v>2522513.12</v>
      </c>
      <c r="G25" s="50">
        <f>IF('Town Data'!K21&gt;9,'Town Data'!J21,"*")</f>
        <v>754142.43</v>
      </c>
      <c r="H25" s="51" t="str">
        <f>IF('Town Data'!M21&gt;9,'Town Data'!L21,"*")</f>
        <v>*</v>
      </c>
      <c r="I25" s="22">
        <f t="shared" si="0"/>
        <v>-2.1797781571102369E-2</v>
      </c>
      <c r="J25" s="22">
        <f t="shared" si="1"/>
        <v>1.0395940724353491E-2</v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CLARENDON</v>
      </c>
      <c r="C26" s="45">
        <f>IF('Town Data'!C22&gt;9,'Town Data'!B22,"*")</f>
        <v>4921578.1500000004</v>
      </c>
      <c r="D26" s="46">
        <f>IF('Town Data'!E22&gt;9,'Town Data'!D22,"*")</f>
        <v>1892289.11</v>
      </c>
      <c r="E26" s="47" t="str">
        <f>IF('Town Data'!G22&gt;9,'Town Data'!F22,"*")</f>
        <v>*</v>
      </c>
      <c r="F26" s="48">
        <f>IF('Town Data'!I22&gt;9,'Town Data'!H22,"*")</f>
        <v>8779572.7300000004</v>
      </c>
      <c r="G26" s="46">
        <f>IF('Town Data'!K22&gt;9,'Town Data'!J22,"*")</f>
        <v>1702540.83</v>
      </c>
      <c r="H26" s="47" t="str">
        <f>IF('Town Data'!M22&gt;9,'Town Data'!L22,"*")</f>
        <v>*</v>
      </c>
      <c r="I26" s="9">
        <f t="shared" si="0"/>
        <v>-0.43942851191575011</v>
      </c>
      <c r="J26" s="9">
        <f t="shared" si="1"/>
        <v>0.11145006137679531</v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COLCHESTER</v>
      </c>
      <c r="C27" s="49">
        <f>IF('Town Data'!C23&gt;9,'Town Data'!B23,"*")</f>
        <v>125926079.70999999</v>
      </c>
      <c r="D27" s="50">
        <f>IF('Town Data'!E23&gt;9,'Town Data'!D23,"*")</f>
        <v>29739254.420000002</v>
      </c>
      <c r="E27" s="51">
        <f>IF('Town Data'!G23&gt;9,'Town Data'!F23,"*")</f>
        <v>995282.66666666709</v>
      </c>
      <c r="F27" s="50">
        <f>IF('Town Data'!I23&gt;9,'Town Data'!H23,"*")</f>
        <v>129385421.81</v>
      </c>
      <c r="G27" s="50">
        <f>IF('Town Data'!K23&gt;9,'Town Data'!J23,"*")</f>
        <v>28603628.219999999</v>
      </c>
      <c r="H27" s="51">
        <f>IF('Town Data'!M23&gt;9,'Town Data'!L23,"*")</f>
        <v>1569027.4999999967</v>
      </c>
      <c r="I27" s="22">
        <f t="shared" si="0"/>
        <v>-2.6736722357175495E-2</v>
      </c>
      <c r="J27" s="22">
        <f t="shared" si="1"/>
        <v>3.970217313920895E-2</v>
      </c>
      <c r="K27" s="22">
        <f t="shared" si="2"/>
        <v>-0.36566907420891659</v>
      </c>
      <c r="L27" s="15"/>
    </row>
    <row r="28" spans="1:12" x14ac:dyDescent="0.25">
      <c r="A28" s="15"/>
      <c r="B28" s="15" t="str">
        <f>'Town Data'!A24</f>
        <v>CRAFTSBURY</v>
      </c>
      <c r="C28" s="45">
        <f>IF('Town Data'!C24&gt;9,'Town Data'!B24,"*")</f>
        <v>461468.12</v>
      </c>
      <c r="D28" s="46">
        <f>IF('Town Data'!E24&gt;9,'Town Data'!D24,"*")</f>
        <v>184116.47</v>
      </c>
      <c r="E28" s="47" t="str">
        <f>IF('Town Data'!G24&gt;9,'Town Data'!F24,"*")</f>
        <v>*</v>
      </c>
      <c r="F28" s="48">
        <f>IF('Town Data'!I24&gt;9,'Town Data'!H24,"*")</f>
        <v>564257.12</v>
      </c>
      <c r="G28" s="46">
        <f>IF('Town Data'!K24&gt;9,'Town Data'!J24,"*")</f>
        <v>196399.49</v>
      </c>
      <c r="H28" s="47" t="str">
        <f>IF('Town Data'!M24&gt;9,'Town Data'!L24,"*")</f>
        <v>*</v>
      </c>
      <c r="I28" s="9">
        <f t="shared" si="0"/>
        <v>-0.18216695254106852</v>
      </c>
      <c r="J28" s="9">
        <f t="shared" si="1"/>
        <v>-6.2540997433343584E-2</v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DANBY</v>
      </c>
      <c r="C29" s="49" t="str">
        <f>IF('Town Data'!C25&gt;9,'Town Data'!B25,"*")</f>
        <v>*</v>
      </c>
      <c r="D29" s="50" t="str">
        <f>IF('Town Data'!E25&gt;9,'Town Data'!D25,"*")</f>
        <v>*</v>
      </c>
      <c r="E29" s="51" t="str">
        <f>IF('Town Data'!G25&gt;9,'Town Data'!F25,"*")</f>
        <v>*</v>
      </c>
      <c r="F29" s="50">
        <f>IF('Town Data'!I25&gt;9,'Town Data'!H25,"*")</f>
        <v>2095711.06</v>
      </c>
      <c r="G29" s="50" t="str">
        <f>IF('Town Data'!K25&gt;9,'Town Data'!J25,"*")</f>
        <v>*</v>
      </c>
      <c r="H29" s="51" t="str">
        <f>IF('Town Data'!M25&gt;9,'Town Data'!L25,"*")</f>
        <v>*</v>
      </c>
      <c r="I29" s="22" t="str">
        <f t="shared" si="0"/>
        <v/>
      </c>
      <c r="J29" s="22" t="str">
        <f t="shared" si="1"/>
        <v/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DANVILLE</v>
      </c>
      <c r="C30" s="45">
        <f>IF('Town Data'!C26&gt;9,'Town Data'!B26,"*")</f>
        <v>1020634.77</v>
      </c>
      <c r="D30" s="46">
        <f>IF('Town Data'!E26&gt;9,'Town Data'!D26,"*")</f>
        <v>713569.77</v>
      </c>
      <c r="E30" s="47" t="str">
        <f>IF('Town Data'!G26&gt;9,'Town Data'!F26,"*")</f>
        <v>*</v>
      </c>
      <c r="F30" s="48">
        <f>IF('Town Data'!I26&gt;9,'Town Data'!H26,"*")</f>
        <v>879167.63</v>
      </c>
      <c r="G30" s="46">
        <f>IF('Town Data'!K26&gt;9,'Town Data'!J26,"*")</f>
        <v>681010.25</v>
      </c>
      <c r="H30" s="47" t="str">
        <f>IF('Town Data'!M26&gt;9,'Town Data'!L26,"*")</f>
        <v>*</v>
      </c>
      <c r="I30" s="9">
        <f t="shared" si="0"/>
        <v>0.16091031468026185</v>
      </c>
      <c r="J30" s="9">
        <f t="shared" si="1"/>
        <v>4.7810616653714125E-2</v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DERBY</v>
      </c>
      <c r="C31" s="49">
        <f>IF('Town Data'!C27&gt;9,'Town Data'!B27,"*")</f>
        <v>23282471.34</v>
      </c>
      <c r="D31" s="50">
        <f>IF('Town Data'!E27&gt;9,'Town Data'!D27,"*")</f>
        <v>8335499.0599999996</v>
      </c>
      <c r="E31" s="51">
        <f>IF('Town Data'!G27&gt;9,'Town Data'!F27,"*")</f>
        <v>83063.500000000015</v>
      </c>
      <c r="F31" s="50">
        <f>IF('Town Data'!I27&gt;9,'Town Data'!H27,"*")</f>
        <v>18808082.780000001</v>
      </c>
      <c r="G31" s="50">
        <f>IF('Town Data'!K27&gt;9,'Town Data'!J27,"*")</f>
        <v>7301237.9900000002</v>
      </c>
      <c r="H31" s="51">
        <f>IF('Town Data'!M27&gt;9,'Town Data'!L27,"*")</f>
        <v>83878.999999999913</v>
      </c>
      <c r="I31" s="22">
        <f t="shared" si="0"/>
        <v>0.23789711116956272</v>
      </c>
      <c r="J31" s="22">
        <f t="shared" si="1"/>
        <v>0.14165557559095526</v>
      </c>
      <c r="K31" s="22">
        <f t="shared" si="2"/>
        <v>-9.722338129924046E-3</v>
      </c>
      <c r="L31" s="15"/>
    </row>
    <row r="32" spans="1:12" x14ac:dyDescent="0.25">
      <c r="A32" s="15"/>
      <c r="B32" s="15" t="str">
        <f>'Town Data'!A28</f>
        <v>DORSET</v>
      </c>
      <c r="C32" s="45">
        <f>IF('Town Data'!C28&gt;9,'Town Data'!B28,"*")</f>
        <v>2033835.57</v>
      </c>
      <c r="D32" s="46">
        <f>IF('Town Data'!E28&gt;9,'Town Data'!D28,"*")</f>
        <v>1043899.68</v>
      </c>
      <c r="E32" s="47" t="str">
        <f>IF('Town Data'!G28&gt;9,'Town Data'!F28,"*")</f>
        <v>*</v>
      </c>
      <c r="F32" s="48">
        <f>IF('Town Data'!I28&gt;9,'Town Data'!H28,"*")</f>
        <v>1811348.92</v>
      </c>
      <c r="G32" s="46">
        <f>IF('Town Data'!K28&gt;9,'Town Data'!J28,"*")</f>
        <v>851641.42</v>
      </c>
      <c r="H32" s="47" t="str">
        <f>IF('Town Data'!M28&gt;9,'Town Data'!L28,"*")</f>
        <v>*</v>
      </c>
      <c r="I32" s="9">
        <f t="shared" si="0"/>
        <v>0.12282926141033068</v>
      </c>
      <c r="J32" s="9">
        <f t="shared" si="1"/>
        <v>0.22575024591922738</v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DOVER</v>
      </c>
      <c r="C33" s="49">
        <f>IF('Town Data'!C29&gt;9,'Town Data'!B29,"*")</f>
        <v>728262.82</v>
      </c>
      <c r="D33" s="50">
        <f>IF('Town Data'!E29&gt;9,'Town Data'!D29,"*")</f>
        <v>550425.32999999996</v>
      </c>
      <c r="E33" s="51" t="str">
        <f>IF('Town Data'!G29&gt;9,'Town Data'!F29,"*")</f>
        <v>*</v>
      </c>
      <c r="F33" s="50">
        <f>IF('Town Data'!I29&gt;9,'Town Data'!H29,"*")</f>
        <v>778993.84</v>
      </c>
      <c r="G33" s="50">
        <f>IF('Town Data'!K29&gt;9,'Town Data'!J29,"*")</f>
        <v>544880.81999999995</v>
      </c>
      <c r="H33" s="51" t="str">
        <f>IF('Town Data'!M29&gt;9,'Town Data'!L29,"*")</f>
        <v>*</v>
      </c>
      <c r="I33" s="22">
        <f t="shared" si="0"/>
        <v>-6.5123775561562874E-2</v>
      </c>
      <c r="J33" s="22">
        <f t="shared" si="1"/>
        <v>1.0175638041361063E-2</v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DUMMERSTON</v>
      </c>
      <c r="C34" s="45">
        <f>IF('Town Data'!C30&gt;9,'Town Data'!B30,"*")</f>
        <v>1526647.63</v>
      </c>
      <c r="D34" s="46">
        <f>IF('Town Data'!E30&gt;9,'Town Data'!D30,"*")</f>
        <v>394343.43</v>
      </c>
      <c r="E34" s="47" t="str">
        <f>IF('Town Data'!G30&gt;9,'Town Data'!F30,"*")</f>
        <v>*</v>
      </c>
      <c r="F34" s="48">
        <f>IF('Town Data'!I30&gt;9,'Town Data'!H30,"*")</f>
        <v>1218066.27</v>
      </c>
      <c r="G34" s="46">
        <f>IF('Town Data'!K30&gt;9,'Town Data'!J30,"*")</f>
        <v>358806.22</v>
      </c>
      <c r="H34" s="47" t="str">
        <f>IF('Town Data'!M30&gt;9,'Town Data'!L30,"*")</f>
        <v>*</v>
      </c>
      <c r="I34" s="9">
        <f t="shared" si="0"/>
        <v>0.25333708649530201</v>
      </c>
      <c r="J34" s="9">
        <f t="shared" si="1"/>
        <v>9.9042903994250781E-2</v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EAST MONTPELIER</v>
      </c>
      <c r="C35" s="49">
        <f>IF('Town Data'!C31&gt;9,'Town Data'!B31,"*")</f>
        <v>6043930.6100000003</v>
      </c>
      <c r="D35" s="50">
        <f>IF('Town Data'!E31&gt;9,'Town Data'!D31,"*")</f>
        <v>1973443.93</v>
      </c>
      <c r="E35" s="51" t="str">
        <f>IF('Town Data'!G31&gt;9,'Town Data'!F31,"*")</f>
        <v>*</v>
      </c>
      <c r="F35" s="50">
        <f>IF('Town Data'!I31&gt;9,'Town Data'!H31,"*")</f>
        <v>4000657.55</v>
      </c>
      <c r="G35" s="50">
        <f>IF('Town Data'!K31&gt;9,'Town Data'!J31,"*")</f>
        <v>1531078.9</v>
      </c>
      <c r="H35" s="51" t="str">
        <f>IF('Town Data'!M31&gt;9,'Town Data'!L31,"*")</f>
        <v>*</v>
      </c>
      <c r="I35" s="22">
        <f t="shared" si="0"/>
        <v>0.51073430666416342</v>
      </c>
      <c r="J35" s="22">
        <f t="shared" si="1"/>
        <v>0.28892373214731132</v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ENOSBURG</v>
      </c>
      <c r="C36" s="45">
        <f>IF('Town Data'!C32&gt;9,'Town Data'!B32,"*")</f>
        <v>5863196</v>
      </c>
      <c r="D36" s="46">
        <f>IF('Town Data'!E32&gt;9,'Town Data'!D32,"*")</f>
        <v>1953550.63</v>
      </c>
      <c r="E36" s="47">
        <f>IF('Town Data'!G32&gt;9,'Town Data'!F32,"*")</f>
        <v>17210.666666666672</v>
      </c>
      <c r="F36" s="48">
        <f>IF('Town Data'!I32&gt;9,'Town Data'!H32,"*")</f>
        <v>6526095.9699999997</v>
      </c>
      <c r="G36" s="46">
        <f>IF('Town Data'!K32&gt;9,'Town Data'!J32,"*")</f>
        <v>1919298.51</v>
      </c>
      <c r="H36" s="47" t="str">
        <f>IF('Town Data'!M32&gt;9,'Town Data'!L32,"*")</f>
        <v>*</v>
      </c>
      <c r="I36" s="9">
        <f t="shared" si="0"/>
        <v>-0.10157680381154428</v>
      </c>
      <c r="J36" s="9">
        <f t="shared" si="1"/>
        <v>1.7846166097424773E-2</v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ESSEX</v>
      </c>
      <c r="C37" s="49">
        <f>IF('Town Data'!C33&gt;9,'Town Data'!B33,"*")</f>
        <v>48093026.259999998</v>
      </c>
      <c r="D37" s="50">
        <f>IF('Town Data'!E33&gt;9,'Town Data'!D33,"*")</f>
        <v>15018478</v>
      </c>
      <c r="E37" s="51">
        <f>IF('Town Data'!G33&gt;9,'Town Data'!F33,"*")</f>
        <v>210258.66666666663</v>
      </c>
      <c r="F37" s="50">
        <f>IF('Town Data'!I33&gt;9,'Town Data'!H33,"*")</f>
        <v>46474579.030000001</v>
      </c>
      <c r="G37" s="50">
        <f>IF('Town Data'!K33&gt;9,'Town Data'!J33,"*")</f>
        <v>13997126.09</v>
      </c>
      <c r="H37" s="51">
        <f>IF('Town Data'!M33&gt;9,'Town Data'!L33,"*")</f>
        <v>489598.83333333302</v>
      </c>
      <c r="I37" s="22">
        <f t="shared" si="0"/>
        <v>3.4824354814602325E-2</v>
      </c>
      <c r="J37" s="22">
        <f t="shared" si="1"/>
        <v>7.2968686817052181E-2</v>
      </c>
      <c r="K37" s="22">
        <f t="shared" si="2"/>
        <v>-0.57054908559490691</v>
      </c>
      <c r="L37" s="15"/>
    </row>
    <row r="38" spans="1:12" x14ac:dyDescent="0.25">
      <c r="A38" s="15"/>
      <c r="B38" s="15" t="str">
        <f>'Town Data'!A34</f>
        <v>FAIR HAVEN</v>
      </c>
      <c r="C38" s="45">
        <f>IF('Town Data'!C34&gt;9,'Town Data'!B34,"*")</f>
        <v>6349508.4500000002</v>
      </c>
      <c r="D38" s="46">
        <f>IF('Town Data'!E34&gt;9,'Town Data'!D34,"*")</f>
        <v>1424749.09</v>
      </c>
      <c r="E38" s="47" t="str">
        <f>IF('Town Data'!G34&gt;9,'Town Data'!F34,"*")</f>
        <v>*</v>
      </c>
      <c r="F38" s="48">
        <f>IF('Town Data'!I34&gt;9,'Town Data'!H34,"*")</f>
        <v>5789574.3799999999</v>
      </c>
      <c r="G38" s="46">
        <f>IF('Town Data'!K34&gt;9,'Town Data'!J34,"*")</f>
        <v>1397255.62</v>
      </c>
      <c r="H38" s="47" t="str">
        <f>IF('Town Data'!M34&gt;9,'Town Data'!L34,"*")</f>
        <v>*</v>
      </c>
      <c r="I38" s="9">
        <f t="shared" si="0"/>
        <v>9.6714202676846911E-2</v>
      </c>
      <c r="J38" s="9">
        <f t="shared" si="1"/>
        <v>1.9676764656706102E-2</v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FAIRFAX</v>
      </c>
      <c r="C39" s="49">
        <f>IF('Town Data'!C35&gt;9,'Town Data'!B35,"*")</f>
        <v>2771614.89</v>
      </c>
      <c r="D39" s="50">
        <f>IF('Town Data'!E35&gt;9,'Town Data'!D35,"*")</f>
        <v>1388077.17</v>
      </c>
      <c r="E39" s="51" t="str">
        <f>IF('Town Data'!G35&gt;9,'Town Data'!F35,"*")</f>
        <v>*</v>
      </c>
      <c r="F39" s="50">
        <f>IF('Town Data'!I35&gt;9,'Town Data'!H35,"*")</f>
        <v>2491259.5099999998</v>
      </c>
      <c r="G39" s="50">
        <f>IF('Town Data'!K35&gt;9,'Town Data'!J35,"*")</f>
        <v>1130885.0900000001</v>
      </c>
      <c r="H39" s="51" t="str">
        <f>IF('Town Data'!M35&gt;9,'Town Data'!L35,"*")</f>
        <v>*</v>
      </c>
      <c r="I39" s="22">
        <f t="shared" si="0"/>
        <v>0.1125355985093662</v>
      </c>
      <c r="J39" s="22">
        <f t="shared" si="1"/>
        <v>0.22742547609324287</v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FAIRLEE</v>
      </c>
      <c r="C40" s="45">
        <f>IF('Town Data'!C36&gt;9,'Town Data'!B36,"*")</f>
        <v>1426623.41</v>
      </c>
      <c r="D40" s="46">
        <f>IF('Town Data'!E36&gt;9,'Town Data'!D36,"*")</f>
        <v>482824.26</v>
      </c>
      <c r="E40" s="47" t="str">
        <f>IF('Town Data'!G36&gt;9,'Town Data'!F36,"*")</f>
        <v>*</v>
      </c>
      <c r="F40" s="48">
        <f>IF('Town Data'!I36&gt;9,'Town Data'!H36,"*")</f>
        <v>1315777.55</v>
      </c>
      <c r="G40" s="46">
        <f>IF('Town Data'!K36&gt;9,'Town Data'!J36,"*")</f>
        <v>452477.77</v>
      </c>
      <c r="H40" s="47" t="str">
        <f>IF('Town Data'!M36&gt;9,'Town Data'!L36,"*")</f>
        <v>*</v>
      </c>
      <c r="I40" s="9">
        <f t="shared" si="0"/>
        <v>8.4243617015657288E-2</v>
      </c>
      <c r="J40" s="9">
        <f t="shared" si="1"/>
        <v>6.7067361121409319E-2</v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FERRISBURGH</v>
      </c>
      <c r="C41" s="49">
        <f>IF('Town Data'!C37&gt;9,'Town Data'!B37,"*")</f>
        <v>2418638.9700000002</v>
      </c>
      <c r="D41" s="50">
        <f>IF('Town Data'!E37&gt;9,'Town Data'!D37,"*")</f>
        <v>1009805.78</v>
      </c>
      <c r="E41" s="51" t="str">
        <f>IF('Town Data'!G37&gt;9,'Town Data'!F37,"*")</f>
        <v>*</v>
      </c>
      <c r="F41" s="50">
        <f>IF('Town Data'!I37&gt;9,'Town Data'!H37,"*")</f>
        <v>1825269.56</v>
      </c>
      <c r="G41" s="50">
        <f>IF('Town Data'!K37&gt;9,'Town Data'!J37,"*")</f>
        <v>785151.51</v>
      </c>
      <c r="H41" s="51" t="str">
        <f>IF('Town Data'!M37&gt;9,'Town Data'!L37,"*")</f>
        <v>*</v>
      </c>
      <c r="I41" s="22">
        <f t="shared" si="0"/>
        <v>0.32508590676327287</v>
      </c>
      <c r="J41" s="22">
        <f t="shared" si="1"/>
        <v>0.28612855880516619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GEORGIA</v>
      </c>
      <c r="C42" s="45">
        <f>IF('Town Data'!C38&gt;9,'Town Data'!B38,"*")</f>
        <v>2345709.64</v>
      </c>
      <c r="D42" s="46">
        <f>IF('Town Data'!E38&gt;9,'Town Data'!D38,"*")</f>
        <v>818264.07</v>
      </c>
      <c r="E42" s="47" t="str">
        <f>IF('Town Data'!G38&gt;9,'Town Data'!F38,"*")</f>
        <v>*</v>
      </c>
      <c r="F42" s="48">
        <f>IF('Town Data'!I38&gt;9,'Town Data'!H38,"*")</f>
        <v>2026467.97</v>
      </c>
      <c r="G42" s="46">
        <f>IF('Town Data'!K38&gt;9,'Town Data'!J38,"*")</f>
        <v>683608.9</v>
      </c>
      <c r="H42" s="47" t="str">
        <f>IF('Town Data'!M38&gt;9,'Town Data'!L38,"*")</f>
        <v>*</v>
      </c>
      <c r="I42" s="9">
        <f t="shared" si="0"/>
        <v>0.15753600586146949</v>
      </c>
      <c r="J42" s="9">
        <f t="shared" si="1"/>
        <v>0.19697691179854435</v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GRAND ISLE</v>
      </c>
      <c r="C43" s="49">
        <f>IF('Town Data'!C39&gt;9,'Town Data'!B39,"*")</f>
        <v>284684.02</v>
      </c>
      <c r="D43" s="50" t="str">
        <f>IF('Town Data'!E39&gt;9,'Town Data'!D39,"*")</f>
        <v>*</v>
      </c>
      <c r="E43" s="51" t="str">
        <f>IF('Town Data'!G39&gt;9,'Town Data'!F39,"*")</f>
        <v>*</v>
      </c>
      <c r="F43" s="50" t="str">
        <f>IF('Town Data'!I39&gt;9,'Town Data'!H39,"*")</f>
        <v>*</v>
      </c>
      <c r="G43" s="50" t="str">
        <f>IF('Town Data'!K39&gt;9,'Town Data'!J39,"*")</f>
        <v>*</v>
      </c>
      <c r="H43" s="51" t="str">
        <f>IF('Town Data'!M39&gt;9,'Town Data'!L39,"*")</f>
        <v>*</v>
      </c>
      <c r="I43" s="22" t="str">
        <f t="shared" si="0"/>
        <v/>
      </c>
      <c r="J43" s="22" t="str">
        <f t="shared" si="1"/>
        <v/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HARDWICK</v>
      </c>
      <c r="C44" s="45">
        <f>IF('Town Data'!C40&gt;9,'Town Data'!B40,"*")</f>
        <v>8508331.4199999999</v>
      </c>
      <c r="D44" s="46">
        <f>IF('Town Data'!E40&gt;9,'Town Data'!D40,"*")</f>
        <v>1426447.44</v>
      </c>
      <c r="E44" s="47" t="str">
        <f>IF('Town Data'!G40&gt;9,'Town Data'!F40,"*")</f>
        <v>*</v>
      </c>
      <c r="F44" s="48">
        <f>IF('Town Data'!I40&gt;9,'Town Data'!H40,"*")</f>
        <v>7259455.9400000004</v>
      </c>
      <c r="G44" s="46">
        <f>IF('Town Data'!K40&gt;9,'Town Data'!J40,"*")</f>
        <v>1415040.91</v>
      </c>
      <c r="H44" s="47" t="str">
        <f>IF('Town Data'!M40&gt;9,'Town Data'!L40,"*")</f>
        <v>*</v>
      </c>
      <c r="I44" s="9">
        <f t="shared" si="0"/>
        <v>0.17203430812474901</v>
      </c>
      <c r="J44" s="9">
        <f t="shared" si="1"/>
        <v>8.0609188889104472E-3</v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HARTFORD</v>
      </c>
      <c r="C45" s="49">
        <f>IF('Town Data'!C41&gt;9,'Town Data'!B41,"*")</f>
        <v>28464061.489999998</v>
      </c>
      <c r="D45" s="50">
        <f>IF('Town Data'!E41&gt;9,'Town Data'!D41,"*")</f>
        <v>6927043.9699999997</v>
      </c>
      <c r="E45" s="51">
        <f>IF('Town Data'!G41&gt;9,'Town Data'!F41,"*")</f>
        <v>119090.33333333337</v>
      </c>
      <c r="F45" s="50">
        <f>IF('Town Data'!I41&gt;9,'Town Data'!H41,"*")</f>
        <v>27628488.32</v>
      </c>
      <c r="G45" s="50">
        <f>IF('Town Data'!K41&gt;9,'Town Data'!J41,"*")</f>
        <v>6923243.6200000001</v>
      </c>
      <c r="H45" s="51">
        <f>IF('Town Data'!M41&gt;9,'Town Data'!L41,"*")</f>
        <v>129429.00000000003</v>
      </c>
      <c r="I45" s="22">
        <f t="shared" si="0"/>
        <v>3.0243173651854655E-2</v>
      </c>
      <c r="J45" s="22">
        <f t="shared" si="1"/>
        <v>5.4892622715472595E-4</v>
      </c>
      <c r="K45" s="22">
        <f t="shared" si="2"/>
        <v>-7.9879058531447E-2</v>
      </c>
      <c r="L45" s="15"/>
    </row>
    <row r="46" spans="1:12" x14ac:dyDescent="0.25">
      <c r="A46" s="15"/>
      <c r="B46" s="15" t="str">
        <f>'Town Data'!A42</f>
        <v>HARTLAND</v>
      </c>
      <c r="C46" s="45">
        <f>IF('Town Data'!C42&gt;9,'Town Data'!B42,"*")</f>
        <v>1549205.52</v>
      </c>
      <c r="D46" s="46">
        <f>IF('Town Data'!E42&gt;9,'Town Data'!D42,"*")</f>
        <v>611950.53</v>
      </c>
      <c r="E46" s="47" t="str">
        <f>IF('Town Data'!G42&gt;9,'Town Data'!F42,"*")</f>
        <v>*</v>
      </c>
      <c r="F46" s="48">
        <f>IF('Town Data'!I42&gt;9,'Town Data'!H42,"*")</f>
        <v>1269024.69</v>
      </c>
      <c r="G46" s="46">
        <f>IF('Town Data'!K42&gt;9,'Town Data'!J42,"*")</f>
        <v>504719.09</v>
      </c>
      <c r="H46" s="47" t="str">
        <f>IF('Town Data'!M42&gt;9,'Town Data'!L42,"*")</f>
        <v>*</v>
      </c>
      <c r="I46" s="9">
        <f t="shared" si="0"/>
        <v>0.22078438048356655</v>
      </c>
      <c r="J46" s="9">
        <f t="shared" si="1"/>
        <v>0.21245766630305185</v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HIGHGATE</v>
      </c>
      <c r="C47" s="49">
        <f>IF('Town Data'!C43&gt;9,'Town Data'!B43,"*")</f>
        <v>1656023.3</v>
      </c>
      <c r="D47" s="50">
        <f>IF('Town Data'!E43&gt;9,'Town Data'!D43,"*")</f>
        <v>624937.59</v>
      </c>
      <c r="E47" s="51" t="str">
        <f>IF('Town Data'!G43&gt;9,'Town Data'!F43,"*")</f>
        <v>*</v>
      </c>
      <c r="F47" s="50">
        <f>IF('Town Data'!I43&gt;9,'Town Data'!H43,"*")</f>
        <v>1614759.93</v>
      </c>
      <c r="G47" s="50">
        <f>IF('Town Data'!K43&gt;9,'Town Data'!J43,"*")</f>
        <v>606694.56999999995</v>
      </c>
      <c r="H47" s="51" t="str">
        <f>IF('Town Data'!M43&gt;9,'Town Data'!L43,"*")</f>
        <v>*</v>
      </c>
      <c r="I47" s="22">
        <f t="shared" si="0"/>
        <v>2.5553872890566532E-2</v>
      </c>
      <c r="J47" s="22">
        <f t="shared" si="1"/>
        <v>3.0069529054792793E-2</v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HINESBURG</v>
      </c>
      <c r="C48" s="45">
        <f>IF('Town Data'!C44&gt;9,'Town Data'!B44,"*")</f>
        <v>5315821.09</v>
      </c>
      <c r="D48" s="46">
        <f>IF('Town Data'!E44&gt;9,'Town Data'!D44,"*")</f>
        <v>1485889.35</v>
      </c>
      <c r="E48" s="47" t="str">
        <f>IF('Town Data'!G44&gt;9,'Town Data'!F44,"*")</f>
        <v>*</v>
      </c>
      <c r="F48" s="48">
        <f>IF('Town Data'!I44&gt;9,'Town Data'!H44,"*")</f>
        <v>9244864.6699999999</v>
      </c>
      <c r="G48" s="46">
        <f>IF('Town Data'!K44&gt;9,'Town Data'!J44,"*")</f>
        <v>1284696.81</v>
      </c>
      <c r="H48" s="47" t="str">
        <f>IF('Town Data'!M44&gt;9,'Town Data'!L44,"*")</f>
        <v>*</v>
      </c>
      <c r="I48" s="9">
        <f t="shared" si="0"/>
        <v>-0.42499741426717935</v>
      </c>
      <c r="J48" s="9">
        <f t="shared" si="1"/>
        <v>0.15660702076468924</v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HYDE PARK</v>
      </c>
      <c r="C49" s="49">
        <f>IF('Town Data'!C45&gt;9,'Town Data'!B45,"*")</f>
        <v>3109315.01</v>
      </c>
      <c r="D49" s="50">
        <f>IF('Town Data'!E45&gt;9,'Town Data'!D45,"*")</f>
        <v>393710.04</v>
      </c>
      <c r="E49" s="51" t="str">
        <f>IF('Town Data'!G45&gt;9,'Town Data'!F45,"*")</f>
        <v>*</v>
      </c>
      <c r="F49" s="50">
        <f>IF('Town Data'!I45&gt;9,'Town Data'!H45,"*")</f>
        <v>3046424.7</v>
      </c>
      <c r="G49" s="50">
        <f>IF('Town Data'!K45&gt;9,'Town Data'!J45,"*")</f>
        <v>383448.96</v>
      </c>
      <c r="H49" s="51" t="str">
        <f>IF('Town Data'!M45&gt;9,'Town Data'!L45,"*")</f>
        <v>*</v>
      </c>
      <c r="I49" s="22">
        <f t="shared" si="0"/>
        <v>2.0643973245095992E-2</v>
      </c>
      <c r="J49" s="22">
        <f t="shared" si="1"/>
        <v>2.6759963046972295E-2</v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IRASBURG</v>
      </c>
      <c r="C50" s="45">
        <f>IF('Town Data'!C46&gt;9,'Town Data'!B46,"*")</f>
        <v>2493615.38</v>
      </c>
      <c r="D50" s="46">
        <f>IF('Town Data'!E46&gt;9,'Town Data'!D46,"*")</f>
        <v>303681.84000000003</v>
      </c>
      <c r="E50" s="47" t="str">
        <f>IF('Town Data'!G46&gt;9,'Town Data'!F46,"*")</f>
        <v>*</v>
      </c>
      <c r="F50" s="48">
        <f>IF('Town Data'!I46&gt;9,'Town Data'!H46,"*")</f>
        <v>1049918.3799999999</v>
      </c>
      <c r="G50" s="46" t="str">
        <f>IF('Town Data'!K46&gt;9,'Town Data'!J46,"*")</f>
        <v>*</v>
      </c>
      <c r="H50" s="47" t="str">
        <f>IF('Town Data'!M46&gt;9,'Town Data'!L46,"*")</f>
        <v>*</v>
      </c>
      <c r="I50" s="9">
        <f t="shared" si="0"/>
        <v>1.3750564115279134</v>
      </c>
      <c r="J50" s="9" t="str">
        <f t="shared" si="1"/>
        <v/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JAMAICA</v>
      </c>
      <c r="C51" s="49">
        <f>IF('Town Data'!C47&gt;9,'Town Data'!B47,"*")</f>
        <v>1319035.32</v>
      </c>
      <c r="D51" s="50">
        <f>IF('Town Data'!E47&gt;9,'Town Data'!D47,"*")</f>
        <v>373178.22</v>
      </c>
      <c r="E51" s="51" t="str">
        <f>IF('Town Data'!G47&gt;9,'Town Data'!F47,"*")</f>
        <v>*</v>
      </c>
      <c r="F51" s="50">
        <f>IF('Town Data'!I47&gt;9,'Town Data'!H47,"*")</f>
        <v>542649.67000000004</v>
      </c>
      <c r="G51" s="50">
        <f>IF('Town Data'!K47&gt;9,'Town Data'!J47,"*")</f>
        <v>233675.08</v>
      </c>
      <c r="H51" s="51" t="str">
        <f>IF('Town Data'!M47&gt;9,'Town Data'!L47,"*")</f>
        <v>*</v>
      </c>
      <c r="I51" s="22">
        <f t="shared" si="0"/>
        <v>1.4307308986293126</v>
      </c>
      <c r="J51" s="22">
        <f t="shared" si="1"/>
        <v>0.59699622227581983</v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JERICHO</v>
      </c>
      <c r="C52" s="45">
        <f>IF('Town Data'!C48&gt;9,'Town Data'!B48,"*")</f>
        <v>2492829.9700000002</v>
      </c>
      <c r="D52" s="46">
        <f>IF('Town Data'!E48&gt;9,'Town Data'!D48,"*")</f>
        <v>904633.39</v>
      </c>
      <c r="E52" s="47" t="str">
        <f>IF('Town Data'!G48&gt;9,'Town Data'!F48,"*")</f>
        <v>*</v>
      </c>
      <c r="F52" s="48">
        <f>IF('Town Data'!I48&gt;9,'Town Data'!H48,"*")</f>
        <v>2197235.84</v>
      </c>
      <c r="G52" s="46">
        <f>IF('Town Data'!K48&gt;9,'Town Data'!J48,"*")</f>
        <v>784109.82</v>
      </c>
      <c r="H52" s="47" t="str">
        <f>IF('Town Data'!M48&gt;9,'Town Data'!L48,"*")</f>
        <v>*</v>
      </c>
      <c r="I52" s="9">
        <f t="shared" si="0"/>
        <v>0.13452999656149808</v>
      </c>
      <c r="J52" s="9">
        <f t="shared" si="1"/>
        <v>0.15370751255225967</v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JOHNSON</v>
      </c>
      <c r="C53" s="49">
        <f>IF('Town Data'!C49&gt;9,'Town Data'!B49,"*")</f>
        <v>8419610.0399999991</v>
      </c>
      <c r="D53" s="50">
        <f>IF('Town Data'!E49&gt;9,'Town Data'!D49,"*")</f>
        <v>2346413.27</v>
      </c>
      <c r="E53" s="51" t="str">
        <f>IF('Town Data'!G49&gt;9,'Town Data'!F49,"*")</f>
        <v>*</v>
      </c>
      <c r="F53" s="50">
        <f>IF('Town Data'!I49&gt;9,'Town Data'!H49,"*")</f>
        <v>8974377.7599999998</v>
      </c>
      <c r="G53" s="50">
        <f>IF('Town Data'!K49&gt;9,'Town Data'!J49,"*")</f>
        <v>2965262.35</v>
      </c>
      <c r="H53" s="51" t="str">
        <f>IF('Town Data'!M49&gt;9,'Town Data'!L49,"*")</f>
        <v>*</v>
      </c>
      <c r="I53" s="22">
        <f t="shared" si="0"/>
        <v>-6.1816845115733203E-2</v>
      </c>
      <c r="J53" s="22">
        <f t="shared" si="1"/>
        <v>-0.20869960460665479</v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KILLINGTON</v>
      </c>
      <c r="C54" s="45">
        <f>IF('Town Data'!C50&gt;9,'Town Data'!B50,"*")</f>
        <v>4794281.75</v>
      </c>
      <c r="D54" s="46">
        <f>IF('Town Data'!E50&gt;9,'Town Data'!D50,"*")</f>
        <v>4329754.0599999996</v>
      </c>
      <c r="E54" s="47" t="str">
        <f>IF('Town Data'!G50&gt;9,'Town Data'!F50,"*")</f>
        <v>*</v>
      </c>
      <c r="F54" s="48">
        <f>IF('Town Data'!I50&gt;9,'Town Data'!H50,"*")</f>
        <v>3928905.41</v>
      </c>
      <c r="G54" s="46">
        <f>IF('Town Data'!K50&gt;9,'Town Data'!J50,"*")</f>
        <v>3297023.23</v>
      </c>
      <c r="H54" s="47" t="str">
        <f>IF('Town Data'!M50&gt;9,'Town Data'!L50,"*")</f>
        <v>*</v>
      </c>
      <c r="I54" s="9">
        <f t="shared" si="0"/>
        <v>0.22025888884914635</v>
      </c>
      <c r="J54" s="9">
        <f t="shared" si="1"/>
        <v>0.31323128712077641</v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LONDONDERRY</v>
      </c>
      <c r="C55" s="49">
        <f>IF('Town Data'!C51&gt;9,'Town Data'!B51,"*")</f>
        <v>3004903.65</v>
      </c>
      <c r="D55" s="50">
        <f>IF('Town Data'!E51&gt;9,'Town Data'!D51,"*")</f>
        <v>1170703.8799999999</v>
      </c>
      <c r="E55" s="51" t="str">
        <f>IF('Town Data'!G51&gt;9,'Town Data'!F51,"*")</f>
        <v>*</v>
      </c>
      <c r="F55" s="50">
        <f>IF('Town Data'!I51&gt;9,'Town Data'!H51,"*")</f>
        <v>2923017.46</v>
      </c>
      <c r="G55" s="50">
        <f>IF('Town Data'!K51&gt;9,'Town Data'!J51,"*")</f>
        <v>1135128.6399999999</v>
      </c>
      <c r="H55" s="51" t="str">
        <f>IF('Town Data'!M51&gt;9,'Town Data'!L51,"*")</f>
        <v>*</v>
      </c>
      <c r="I55" s="22">
        <f t="shared" si="0"/>
        <v>2.8014266462848957E-2</v>
      </c>
      <c r="J55" s="22">
        <f t="shared" si="1"/>
        <v>3.1340271707002293E-2</v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LUDLOW</v>
      </c>
      <c r="C56" s="45">
        <f>IF('Town Data'!C52&gt;9,'Town Data'!B52,"*")</f>
        <v>5412196.5899999999</v>
      </c>
      <c r="D56" s="46">
        <f>IF('Town Data'!E52&gt;9,'Town Data'!D52,"*")</f>
        <v>2747493.34</v>
      </c>
      <c r="E56" s="47">
        <f>IF('Town Data'!G52&gt;9,'Town Data'!F52,"*")</f>
        <v>135914.8333333334</v>
      </c>
      <c r="F56" s="48">
        <f>IF('Town Data'!I52&gt;9,'Town Data'!H52,"*")</f>
        <v>5218608.42</v>
      </c>
      <c r="G56" s="46">
        <f>IF('Town Data'!K52&gt;9,'Town Data'!J52,"*")</f>
        <v>2575439.62</v>
      </c>
      <c r="H56" s="47" t="str">
        <f>IF('Town Data'!M52&gt;9,'Town Data'!L52,"*")</f>
        <v>*</v>
      </c>
      <c r="I56" s="9">
        <f t="shared" si="0"/>
        <v>3.7095745535933491E-2</v>
      </c>
      <c r="J56" s="9">
        <f t="shared" si="1"/>
        <v>6.6805573178221014E-2</v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LYNDON</v>
      </c>
      <c r="C57" s="49">
        <f>IF('Town Data'!C53&gt;9,'Town Data'!B53,"*")</f>
        <v>8312817.0499999998</v>
      </c>
      <c r="D57" s="50">
        <f>IF('Town Data'!E53&gt;9,'Town Data'!D53,"*")</f>
        <v>3223677.54</v>
      </c>
      <c r="E57" s="51">
        <f>IF('Town Data'!G53&gt;9,'Town Data'!F53,"*")</f>
        <v>49053.333333333336</v>
      </c>
      <c r="F57" s="50">
        <f>IF('Town Data'!I53&gt;9,'Town Data'!H53,"*")</f>
        <v>7611407.9299999997</v>
      </c>
      <c r="G57" s="50">
        <f>IF('Town Data'!K53&gt;9,'Town Data'!J53,"*")</f>
        <v>2945928</v>
      </c>
      <c r="H57" s="51">
        <f>IF('Town Data'!M53&gt;9,'Town Data'!L53,"*")</f>
        <v>51790.666666666708</v>
      </c>
      <c r="I57" s="22">
        <f t="shared" si="0"/>
        <v>9.2152349006999049E-2</v>
      </c>
      <c r="J57" s="22">
        <f t="shared" si="1"/>
        <v>9.4282528289897125E-2</v>
      </c>
      <c r="K57" s="22">
        <f t="shared" si="2"/>
        <v>-5.2853796050769182E-2</v>
      </c>
      <c r="L57" s="15"/>
    </row>
    <row r="58" spans="1:12" x14ac:dyDescent="0.25">
      <c r="A58" s="15"/>
      <c r="B58" s="15" t="str">
        <f>'Town Data'!A54</f>
        <v>MANCHESTER</v>
      </c>
      <c r="C58" s="45">
        <f>IF('Town Data'!C54&gt;9,'Town Data'!B54,"*")</f>
        <v>32632317.920000002</v>
      </c>
      <c r="D58" s="46">
        <f>IF('Town Data'!E54&gt;9,'Town Data'!D54,"*")</f>
        <v>10239114.93</v>
      </c>
      <c r="E58" s="47">
        <f>IF('Town Data'!G54&gt;9,'Town Data'!F54,"*")</f>
        <v>400257.33333333343</v>
      </c>
      <c r="F58" s="48">
        <f>IF('Town Data'!I54&gt;9,'Town Data'!H54,"*")</f>
        <v>30787580.73</v>
      </c>
      <c r="G58" s="46">
        <f>IF('Town Data'!K54&gt;9,'Town Data'!J54,"*")</f>
        <v>8441248.1899999995</v>
      </c>
      <c r="H58" s="47">
        <f>IF('Town Data'!M54&gt;9,'Town Data'!L54,"*")</f>
        <v>294115.83333333372</v>
      </c>
      <c r="I58" s="9">
        <f t="shared" si="0"/>
        <v>5.9918225019949506E-2</v>
      </c>
      <c r="J58" s="9">
        <f t="shared" si="1"/>
        <v>0.21298588781335195</v>
      </c>
      <c r="K58" s="9">
        <f t="shared" si="2"/>
        <v>0.36088332544717211</v>
      </c>
      <c r="L58" s="15"/>
    </row>
    <row r="59" spans="1:12" x14ac:dyDescent="0.25">
      <c r="A59" s="15"/>
      <c r="B59" s="27" t="str">
        <f>'Town Data'!A55</f>
        <v>MIDDLEBURY</v>
      </c>
      <c r="C59" s="49">
        <f>IF('Town Data'!C55&gt;9,'Town Data'!B55,"*")</f>
        <v>34184358.520000003</v>
      </c>
      <c r="D59" s="50">
        <f>IF('Town Data'!E55&gt;9,'Town Data'!D55,"*")</f>
        <v>9395028.9800000004</v>
      </c>
      <c r="E59" s="51">
        <f>IF('Town Data'!G55&gt;9,'Town Data'!F55,"*")</f>
        <v>141490.83333333331</v>
      </c>
      <c r="F59" s="50">
        <f>IF('Town Data'!I55&gt;9,'Town Data'!H55,"*")</f>
        <v>31423853.43</v>
      </c>
      <c r="G59" s="50">
        <f>IF('Town Data'!K55&gt;9,'Town Data'!J55,"*")</f>
        <v>9100952.7300000004</v>
      </c>
      <c r="H59" s="51">
        <f>IF('Town Data'!M55&gt;9,'Town Data'!L55,"*")</f>
        <v>160936.16666666677</v>
      </c>
      <c r="I59" s="22">
        <f t="shared" si="0"/>
        <v>8.7847440357667284E-2</v>
      </c>
      <c r="J59" s="22">
        <f t="shared" si="1"/>
        <v>3.2312688432126375E-2</v>
      </c>
      <c r="K59" s="22">
        <f t="shared" si="2"/>
        <v>-0.12082637318937081</v>
      </c>
      <c r="L59" s="15"/>
    </row>
    <row r="60" spans="1:12" x14ac:dyDescent="0.25">
      <c r="A60" s="15"/>
      <c r="B60" s="15" t="str">
        <f>'Town Data'!A56</f>
        <v>MILTON</v>
      </c>
      <c r="C60" s="45">
        <f>IF('Town Data'!C56&gt;9,'Town Data'!B56,"*")</f>
        <v>13316386.470000001</v>
      </c>
      <c r="D60" s="46">
        <f>IF('Town Data'!E56&gt;9,'Town Data'!D56,"*")</f>
        <v>4282744.18</v>
      </c>
      <c r="E60" s="47">
        <f>IF('Town Data'!G56&gt;9,'Town Data'!F56,"*")</f>
        <v>37757.5</v>
      </c>
      <c r="F60" s="48">
        <f>IF('Town Data'!I56&gt;9,'Town Data'!H56,"*")</f>
        <v>18436547.43</v>
      </c>
      <c r="G60" s="46">
        <f>IF('Town Data'!K56&gt;9,'Town Data'!J56,"*")</f>
        <v>4112121.34</v>
      </c>
      <c r="H60" s="47">
        <f>IF('Town Data'!M56&gt;9,'Town Data'!L56,"*")</f>
        <v>61299.999999999964</v>
      </c>
      <c r="I60" s="9">
        <f t="shared" si="0"/>
        <v>-0.27771799353649368</v>
      </c>
      <c r="J60" s="9">
        <f t="shared" si="1"/>
        <v>4.1492656926315277E-2</v>
      </c>
      <c r="K60" s="9">
        <f t="shared" si="2"/>
        <v>-0.38405383360521989</v>
      </c>
      <c r="L60" s="15"/>
    </row>
    <row r="61" spans="1:12" x14ac:dyDescent="0.25">
      <c r="A61" s="15"/>
      <c r="B61" s="27" t="str">
        <f>'Town Data'!A57</f>
        <v>MONTPELIER</v>
      </c>
      <c r="C61" s="49">
        <f>IF('Town Data'!C57&gt;9,'Town Data'!B57,"*")</f>
        <v>14696892.210000001</v>
      </c>
      <c r="D61" s="50">
        <f>IF('Town Data'!E57&gt;9,'Town Data'!D57,"*")</f>
        <v>5947573.1500000004</v>
      </c>
      <c r="E61" s="51">
        <f>IF('Town Data'!G57&gt;9,'Town Data'!F57,"*")</f>
        <v>1770746.6666666667</v>
      </c>
      <c r="F61" s="50">
        <f>IF('Town Data'!I57&gt;9,'Town Data'!H57,"*")</f>
        <v>14341309.689999999</v>
      </c>
      <c r="G61" s="50">
        <f>IF('Town Data'!K57&gt;9,'Town Data'!J57,"*")</f>
        <v>5844967.4100000001</v>
      </c>
      <c r="H61" s="51">
        <f>IF('Town Data'!M57&gt;9,'Town Data'!L57,"*")</f>
        <v>203573.83333333302</v>
      </c>
      <c r="I61" s="22">
        <f t="shared" si="0"/>
        <v>2.4794285019027536E-2</v>
      </c>
      <c r="J61" s="22">
        <f t="shared" si="1"/>
        <v>1.755454441447437E-2</v>
      </c>
      <c r="K61" s="22">
        <f t="shared" si="2"/>
        <v>7.6983019264918759</v>
      </c>
      <c r="L61" s="15"/>
    </row>
    <row r="62" spans="1:12" x14ac:dyDescent="0.25">
      <c r="A62" s="15"/>
      <c r="B62" s="15" t="str">
        <f>'Town Data'!A58</f>
        <v>MORETOWN</v>
      </c>
      <c r="C62" s="45">
        <f>IF('Town Data'!C58&gt;9,'Town Data'!B58,"*")</f>
        <v>467785.25</v>
      </c>
      <c r="D62" s="46" t="str">
        <f>IF('Town Data'!E58&gt;9,'Town Data'!D58,"*")</f>
        <v>*</v>
      </c>
      <c r="E62" s="47" t="str">
        <f>IF('Town Data'!G58&gt;9,'Town Data'!F58,"*")</f>
        <v>*</v>
      </c>
      <c r="F62" s="48" t="str">
        <f>IF('Town Data'!I58&gt;9,'Town Data'!H58,"*")</f>
        <v>*</v>
      </c>
      <c r="G62" s="46" t="str">
        <f>IF('Town Data'!K58&gt;9,'Town Data'!J58,"*")</f>
        <v>*</v>
      </c>
      <c r="H62" s="47" t="str">
        <f>IF('Town Data'!M58&gt;9,'Town Data'!L58,"*")</f>
        <v>*</v>
      </c>
      <c r="I62" s="9" t="str">
        <f t="shared" si="0"/>
        <v/>
      </c>
      <c r="J62" s="9" t="str">
        <f t="shared" si="1"/>
        <v/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MORRISTOWN</v>
      </c>
      <c r="C63" s="49">
        <f>IF('Town Data'!C59&gt;9,'Town Data'!B59,"*")</f>
        <v>20040794.940000001</v>
      </c>
      <c r="D63" s="50">
        <f>IF('Town Data'!E59&gt;9,'Town Data'!D59,"*")</f>
        <v>6977012.2000000002</v>
      </c>
      <c r="E63" s="51">
        <f>IF('Town Data'!G59&gt;9,'Town Data'!F59,"*")</f>
        <v>504930.33333333331</v>
      </c>
      <c r="F63" s="50">
        <f>IF('Town Data'!I59&gt;9,'Town Data'!H59,"*")</f>
        <v>19519956.420000002</v>
      </c>
      <c r="G63" s="50">
        <f>IF('Town Data'!K59&gt;9,'Town Data'!J59,"*")</f>
        <v>7419195.3899999997</v>
      </c>
      <c r="H63" s="51">
        <f>IF('Town Data'!M59&gt;9,'Town Data'!L59,"*")</f>
        <v>156554.99999999994</v>
      </c>
      <c r="I63" s="22">
        <f t="shared" si="0"/>
        <v>2.6682360800065735E-2</v>
      </c>
      <c r="J63" s="22">
        <f t="shared" si="1"/>
        <v>-5.9599884725505189E-2</v>
      </c>
      <c r="K63" s="22">
        <f t="shared" si="2"/>
        <v>2.2252584288801605</v>
      </c>
      <c r="L63" s="15"/>
    </row>
    <row r="64" spans="1:12" x14ac:dyDescent="0.25">
      <c r="A64" s="15"/>
      <c r="B64" s="15" t="str">
        <f>'Town Data'!A60</f>
        <v>NEW HAVEN</v>
      </c>
      <c r="C64" s="45">
        <f>IF('Town Data'!C60&gt;9,'Town Data'!B60,"*")</f>
        <v>10998147.41</v>
      </c>
      <c r="D64" s="46">
        <f>IF('Town Data'!E60&gt;9,'Town Data'!D60,"*")</f>
        <v>858459.4</v>
      </c>
      <c r="E64" s="47" t="str">
        <f>IF('Town Data'!G60&gt;9,'Town Data'!F60,"*")</f>
        <v>*</v>
      </c>
      <c r="F64" s="48">
        <f>IF('Town Data'!I60&gt;9,'Town Data'!H60,"*")</f>
        <v>10803621.390000001</v>
      </c>
      <c r="G64" s="46">
        <f>IF('Town Data'!K60&gt;9,'Town Data'!J60,"*")</f>
        <v>912215.1</v>
      </c>
      <c r="H64" s="47" t="str">
        <f>IF('Town Data'!M60&gt;9,'Town Data'!L60,"*")</f>
        <v>*</v>
      </c>
      <c r="I64" s="9">
        <f t="shared" si="0"/>
        <v>1.8005630980372549E-2</v>
      </c>
      <c r="J64" s="9">
        <f t="shared" si="1"/>
        <v>-5.8928754851788744E-2</v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NEWBURY</v>
      </c>
      <c r="C65" s="49">
        <f>IF('Town Data'!C61&gt;9,'Town Data'!B61,"*")</f>
        <v>2648757.2999999998</v>
      </c>
      <c r="D65" s="50">
        <f>IF('Town Data'!E61&gt;9,'Town Data'!D61,"*")</f>
        <v>270761.65000000002</v>
      </c>
      <c r="E65" s="51" t="str">
        <f>IF('Town Data'!G61&gt;9,'Town Data'!F61,"*")</f>
        <v>*</v>
      </c>
      <c r="F65" s="50">
        <f>IF('Town Data'!I61&gt;9,'Town Data'!H61,"*")</f>
        <v>2992786.5</v>
      </c>
      <c r="G65" s="50">
        <f>IF('Town Data'!K61&gt;9,'Town Data'!J61,"*")</f>
        <v>204898.82</v>
      </c>
      <c r="H65" s="51" t="str">
        <f>IF('Town Data'!M61&gt;9,'Town Data'!L61,"*")</f>
        <v>*</v>
      </c>
      <c r="I65" s="22">
        <f t="shared" si="0"/>
        <v>-0.11495280401725956</v>
      </c>
      <c r="J65" s="22">
        <f t="shared" si="1"/>
        <v>0.32144074817024332</v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NEWPORT</v>
      </c>
      <c r="C66" s="45">
        <f>IF('Town Data'!C62&gt;9,'Town Data'!B62,"*")</f>
        <v>18505148.890000001</v>
      </c>
      <c r="D66" s="46">
        <f>IF('Town Data'!E62&gt;9,'Town Data'!D62,"*")</f>
        <v>3883644.73</v>
      </c>
      <c r="E66" s="47">
        <f>IF('Town Data'!G62&gt;9,'Town Data'!F62,"*")</f>
        <v>48831.666666666664</v>
      </c>
      <c r="F66" s="48">
        <f>IF('Town Data'!I62&gt;9,'Town Data'!H62,"*")</f>
        <v>20651210.239999998</v>
      </c>
      <c r="G66" s="46">
        <f>IF('Town Data'!K62&gt;9,'Town Data'!J62,"*")</f>
        <v>3723927.03</v>
      </c>
      <c r="H66" s="47">
        <f>IF('Town Data'!M62&gt;9,'Town Data'!L62,"*")</f>
        <v>111975.33333333336</v>
      </c>
      <c r="I66" s="9">
        <f t="shared" si="0"/>
        <v>-0.10391939867249146</v>
      </c>
      <c r="J66" s="9">
        <f t="shared" si="1"/>
        <v>4.2889589058354938E-2</v>
      </c>
      <c r="K66" s="9">
        <f t="shared" si="2"/>
        <v>-0.5639069318838078</v>
      </c>
      <c r="L66" s="15"/>
    </row>
    <row r="67" spans="1:12" x14ac:dyDescent="0.25">
      <c r="A67" s="15"/>
      <c r="B67" s="27" t="str">
        <f>'Town Data'!A63</f>
        <v>NORTHFIELD</v>
      </c>
      <c r="C67" s="49">
        <f>IF('Town Data'!C63&gt;9,'Town Data'!B63,"*")</f>
        <v>4007296.07</v>
      </c>
      <c r="D67" s="50">
        <f>IF('Town Data'!E63&gt;9,'Town Data'!D63,"*")</f>
        <v>1165959.42</v>
      </c>
      <c r="E67" s="51" t="str">
        <f>IF('Town Data'!G63&gt;9,'Town Data'!F63,"*")</f>
        <v>*</v>
      </c>
      <c r="F67" s="50">
        <f>IF('Town Data'!I63&gt;9,'Town Data'!H63,"*")</f>
        <v>3723142.88</v>
      </c>
      <c r="G67" s="50">
        <f>IF('Town Data'!K63&gt;9,'Town Data'!J63,"*")</f>
        <v>1066196.7</v>
      </c>
      <c r="H67" s="51" t="str">
        <f>IF('Town Data'!M63&gt;9,'Town Data'!L63,"*")</f>
        <v>*</v>
      </c>
      <c r="I67" s="22">
        <f t="shared" si="0"/>
        <v>7.6320785733584293E-2</v>
      </c>
      <c r="J67" s="22">
        <f t="shared" si="1"/>
        <v>9.3568775817820457E-2</v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NORWICH</v>
      </c>
      <c r="C68" s="45">
        <f>IF('Town Data'!C64&gt;9,'Town Data'!B64,"*")</f>
        <v>5313480.0599999996</v>
      </c>
      <c r="D68" s="46">
        <f>IF('Town Data'!E64&gt;9,'Town Data'!D64,"*")</f>
        <v>791104.1</v>
      </c>
      <c r="E68" s="47" t="str">
        <f>IF('Town Data'!G64&gt;9,'Town Data'!F64,"*")</f>
        <v>*</v>
      </c>
      <c r="F68" s="48">
        <f>IF('Town Data'!I64&gt;9,'Town Data'!H64,"*")</f>
        <v>6044392.0099999998</v>
      </c>
      <c r="G68" s="46">
        <f>IF('Town Data'!K64&gt;9,'Town Data'!J64,"*")</f>
        <v>714491.62</v>
      </c>
      <c r="H68" s="47" t="str">
        <f>IF('Town Data'!M64&gt;9,'Town Data'!L64,"*")</f>
        <v>*</v>
      </c>
      <c r="I68" s="9">
        <f t="shared" si="0"/>
        <v>-0.12092398189772609</v>
      </c>
      <c r="J68" s="9">
        <f t="shared" si="1"/>
        <v>0.10722656201342148</v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PAWLET</v>
      </c>
      <c r="C69" s="49">
        <f>IF('Town Data'!C65&gt;9,'Town Data'!B65,"*")</f>
        <v>967522.47</v>
      </c>
      <c r="D69" s="50" t="str">
        <f>IF('Town Data'!E65&gt;9,'Town Data'!D65,"*")</f>
        <v>*</v>
      </c>
      <c r="E69" s="51" t="str">
        <f>IF('Town Data'!G65&gt;9,'Town Data'!F65,"*")</f>
        <v>*</v>
      </c>
      <c r="F69" s="50">
        <f>IF('Town Data'!I65&gt;9,'Town Data'!H65,"*")</f>
        <v>861801.87</v>
      </c>
      <c r="G69" s="50">
        <f>IF('Town Data'!K65&gt;9,'Town Data'!J65,"*")</f>
        <v>360650.21</v>
      </c>
      <c r="H69" s="51" t="str">
        <f>IF('Town Data'!M65&gt;9,'Town Data'!L65,"*")</f>
        <v>*</v>
      </c>
      <c r="I69" s="22">
        <f t="shared" si="0"/>
        <v>0.12267390415386309</v>
      </c>
      <c r="J69" s="22" t="str">
        <f t="shared" si="1"/>
        <v/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PITTSFORD</v>
      </c>
      <c r="C70" s="45">
        <f>IF('Town Data'!C66&gt;9,'Town Data'!B66,"*")</f>
        <v>2617664.38</v>
      </c>
      <c r="D70" s="46">
        <f>IF('Town Data'!E66&gt;9,'Town Data'!D66,"*")</f>
        <v>711179.32</v>
      </c>
      <c r="E70" s="47" t="str">
        <f>IF('Town Data'!G66&gt;9,'Town Data'!F66,"*")</f>
        <v>*</v>
      </c>
      <c r="F70" s="48">
        <f>IF('Town Data'!I66&gt;9,'Town Data'!H66,"*")</f>
        <v>2341180.5</v>
      </c>
      <c r="G70" s="46">
        <f>IF('Town Data'!K66&gt;9,'Town Data'!J66,"*")</f>
        <v>701743.67</v>
      </c>
      <c r="H70" s="47" t="str">
        <f>IF('Town Data'!M66&gt;9,'Town Data'!L66,"*")</f>
        <v>*</v>
      </c>
      <c r="I70" s="9">
        <f t="shared" ref="I70:I133" si="3">IFERROR((C70-F70)/F70,"")</f>
        <v>0.11809592639268945</v>
      </c>
      <c r="J70" s="9">
        <f t="shared" ref="J70:J133" si="4">IFERROR((D70-G70)/G70,"")</f>
        <v>1.3446006573881751E-2</v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PLAINFIELD</v>
      </c>
      <c r="C71" s="49">
        <f>IF('Town Data'!C67&gt;9,'Town Data'!B67,"*")</f>
        <v>301383.65000000002</v>
      </c>
      <c r="D71" s="50" t="str">
        <f>IF('Town Data'!E67&gt;9,'Town Data'!D67,"*")</f>
        <v>*</v>
      </c>
      <c r="E71" s="51" t="str">
        <f>IF('Town Data'!G67&gt;9,'Town Data'!F67,"*")</f>
        <v>*</v>
      </c>
      <c r="F71" s="50" t="str">
        <f>IF('Town Data'!I67&gt;9,'Town Data'!H67,"*")</f>
        <v>*</v>
      </c>
      <c r="G71" s="50" t="str">
        <f>IF('Town Data'!K67&gt;9,'Town Data'!J67,"*")</f>
        <v>*</v>
      </c>
      <c r="H71" s="51" t="str">
        <f>IF('Town Data'!M67&gt;9,'Town Data'!L67,"*")</f>
        <v>*</v>
      </c>
      <c r="I71" s="22" t="str">
        <f t="shared" si="3"/>
        <v/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POULTNEY</v>
      </c>
      <c r="C72" s="45">
        <f>IF('Town Data'!C68&gt;9,'Town Data'!B68,"*")</f>
        <v>2299913.5499999998</v>
      </c>
      <c r="D72" s="46">
        <f>IF('Town Data'!E68&gt;9,'Town Data'!D68,"*")</f>
        <v>717339.34</v>
      </c>
      <c r="E72" s="47" t="str">
        <f>IF('Town Data'!G68&gt;9,'Town Data'!F68,"*")</f>
        <v>*</v>
      </c>
      <c r="F72" s="48">
        <f>IF('Town Data'!I68&gt;9,'Town Data'!H68,"*")</f>
        <v>1959016.87</v>
      </c>
      <c r="G72" s="46">
        <f>IF('Town Data'!K68&gt;9,'Town Data'!J68,"*")</f>
        <v>646152.26</v>
      </c>
      <c r="H72" s="47" t="str">
        <f>IF('Town Data'!M68&gt;9,'Town Data'!L68,"*")</f>
        <v>*</v>
      </c>
      <c r="I72" s="9">
        <f t="shared" si="3"/>
        <v>0.174014162522245</v>
      </c>
      <c r="J72" s="9">
        <f t="shared" si="4"/>
        <v>0.11017075139534444</v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POWNAL</v>
      </c>
      <c r="C73" s="49">
        <f>IF('Town Data'!C69&gt;9,'Town Data'!B69,"*")</f>
        <v>763680.77</v>
      </c>
      <c r="D73" s="50" t="str">
        <f>IF('Town Data'!E69&gt;9,'Town Data'!D69,"*")</f>
        <v>*</v>
      </c>
      <c r="E73" s="51" t="str">
        <f>IF('Town Data'!G69&gt;9,'Town Data'!F69,"*")</f>
        <v>*</v>
      </c>
      <c r="F73" s="50">
        <f>IF('Town Data'!I69&gt;9,'Town Data'!H69,"*")</f>
        <v>753633.1</v>
      </c>
      <c r="G73" s="50">
        <f>IF('Town Data'!K69&gt;9,'Town Data'!J69,"*")</f>
        <v>450319.72</v>
      </c>
      <c r="H73" s="51" t="str">
        <f>IF('Town Data'!M69&gt;9,'Town Data'!L69,"*")</f>
        <v>*</v>
      </c>
      <c r="I73" s="22">
        <f t="shared" si="3"/>
        <v>1.3332309846794205E-2</v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PROCTOR</v>
      </c>
      <c r="C74" s="45" t="str">
        <f>IF('Town Data'!C70&gt;9,'Town Data'!B70,"*")</f>
        <v>*</v>
      </c>
      <c r="D74" s="46" t="str">
        <f>IF('Town Data'!E70&gt;9,'Town Data'!D70,"*")</f>
        <v>*</v>
      </c>
      <c r="E74" s="47" t="str">
        <f>IF('Town Data'!G70&gt;9,'Town Data'!F70,"*")</f>
        <v>*</v>
      </c>
      <c r="F74" s="48">
        <f>IF('Town Data'!I70&gt;9,'Town Data'!H70,"*")</f>
        <v>629081.47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 t="str">
        <f t="shared" si="3"/>
        <v/>
      </c>
      <c r="J74" s="9" t="str">
        <f t="shared" si="4"/>
        <v/>
      </c>
      <c r="K74" s="9" t="str">
        <f t="shared" si="5"/>
        <v/>
      </c>
      <c r="L74" s="15"/>
    </row>
    <row r="75" spans="1:12" x14ac:dyDescent="0.25">
      <c r="A75" s="15"/>
      <c r="B75" s="27" t="str">
        <f>'Town Data'!A71</f>
        <v>PUTNEY</v>
      </c>
      <c r="C75" s="49">
        <f>IF('Town Data'!C71&gt;9,'Town Data'!B71,"*")</f>
        <v>910838.62</v>
      </c>
      <c r="D75" s="50">
        <f>IF('Town Data'!E71&gt;9,'Town Data'!D71,"*")</f>
        <v>264911.34000000003</v>
      </c>
      <c r="E75" s="51" t="str">
        <f>IF('Town Data'!G71&gt;9,'Town Data'!F71,"*")</f>
        <v>*</v>
      </c>
      <c r="F75" s="50">
        <f>IF('Town Data'!I71&gt;9,'Town Data'!H71,"*")</f>
        <v>803695.68</v>
      </c>
      <c r="G75" s="50">
        <f>IF('Town Data'!K71&gt;9,'Town Data'!J71,"*")</f>
        <v>246099.47</v>
      </c>
      <c r="H75" s="51" t="str">
        <f>IF('Town Data'!M71&gt;9,'Town Data'!L71,"*")</f>
        <v>*</v>
      </c>
      <c r="I75" s="22">
        <f t="shared" si="3"/>
        <v>0.13331282308248807</v>
      </c>
      <c r="J75" s="22">
        <f t="shared" si="4"/>
        <v>7.6440107733673809E-2</v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RANDOLPH</v>
      </c>
      <c r="C76" s="45">
        <f>IF('Town Data'!C72&gt;9,'Town Data'!B72,"*")</f>
        <v>6808029.04</v>
      </c>
      <c r="D76" s="46">
        <f>IF('Town Data'!E72&gt;9,'Town Data'!D72,"*")</f>
        <v>2100411.75</v>
      </c>
      <c r="E76" s="47">
        <f>IF('Town Data'!G72&gt;9,'Town Data'!F72,"*")</f>
        <v>21360.333333333296</v>
      </c>
      <c r="F76" s="48">
        <f>IF('Town Data'!I72&gt;9,'Town Data'!H72,"*")</f>
        <v>7338364.1399999997</v>
      </c>
      <c r="G76" s="46">
        <f>IF('Town Data'!K72&gt;9,'Town Data'!J72,"*")</f>
        <v>1983869.66</v>
      </c>
      <c r="H76" s="47">
        <f>IF('Town Data'!M72&gt;9,'Town Data'!L72,"*")</f>
        <v>143888.16666666672</v>
      </c>
      <c r="I76" s="9">
        <f t="shared" si="3"/>
        <v>-7.2268844919979619E-2</v>
      </c>
      <c r="J76" s="9">
        <f t="shared" si="4"/>
        <v>5.8744832057162508E-2</v>
      </c>
      <c r="K76" s="9">
        <f t="shared" si="5"/>
        <v>-0.85154906182926815</v>
      </c>
      <c r="L76" s="15"/>
    </row>
    <row r="77" spans="1:12" x14ac:dyDescent="0.25">
      <c r="A77" s="15"/>
      <c r="B77" s="27" t="str">
        <f>'Town Data'!A73</f>
        <v>RICHFORD</v>
      </c>
      <c r="C77" s="49">
        <f>IF('Town Data'!C73&gt;9,'Town Data'!B73,"*")</f>
        <v>5354532.84</v>
      </c>
      <c r="D77" s="50">
        <f>IF('Town Data'!E73&gt;9,'Town Data'!D73,"*")</f>
        <v>309449.92</v>
      </c>
      <c r="E77" s="51" t="str">
        <f>IF('Town Data'!G73&gt;9,'Town Data'!F73,"*")</f>
        <v>*</v>
      </c>
      <c r="F77" s="50">
        <f>IF('Town Data'!I73&gt;9,'Town Data'!H73,"*")</f>
        <v>5369015.3399999999</v>
      </c>
      <c r="G77" s="50">
        <f>IF('Town Data'!K73&gt;9,'Town Data'!J73,"*")</f>
        <v>297062.40000000002</v>
      </c>
      <c r="H77" s="51" t="str">
        <f>IF('Town Data'!M73&gt;9,'Town Data'!L73,"*")</f>
        <v>*</v>
      </c>
      <c r="I77" s="22">
        <f t="shared" si="3"/>
        <v>-2.6974219820351639E-3</v>
      </c>
      <c r="J77" s="22">
        <f t="shared" si="4"/>
        <v>4.170006032402606E-2</v>
      </c>
      <c r="K77" s="22" t="str">
        <f t="shared" si="5"/>
        <v/>
      </c>
      <c r="L77" s="15"/>
    </row>
    <row r="78" spans="1:12" x14ac:dyDescent="0.25">
      <c r="A78" s="15"/>
      <c r="B78" s="15" t="str">
        <f>'Town Data'!A74</f>
        <v>RICHMOND</v>
      </c>
      <c r="C78" s="45">
        <f>IF('Town Data'!C74&gt;9,'Town Data'!B74,"*")</f>
        <v>8530330.0099999998</v>
      </c>
      <c r="D78" s="46">
        <f>IF('Town Data'!E74&gt;9,'Town Data'!D74,"*")</f>
        <v>2936364.38</v>
      </c>
      <c r="E78" s="47" t="str">
        <f>IF('Town Data'!G74&gt;9,'Town Data'!F74,"*")</f>
        <v>*</v>
      </c>
      <c r="F78" s="48">
        <f>IF('Town Data'!I74&gt;9,'Town Data'!H74,"*")</f>
        <v>8412222.0099999998</v>
      </c>
      <c r="G78" s="46">
        <f>IF('Town Data'!K74&gt;9,'Town Data'!J74,"*")</f>
        <v>2342299.4500000002</v>
      </c>
      <c r="H78" s="47" t="str">
        <f>IF('Town Data'!M74&gt;9,'Town Data'!L74,"*")</f>
        <v>*</v>
      </c>
      <c r="I78" s="9">
        <f t="shared" si="3"/>
        <v>1.4040047904061439E-2</v>
      </c>
      <c r="J78" s="9">
        <f t="shared" si="4"/>
        <v>0.25362467211440437</v>
      </c>
      <c r="K78" s="9" t="str">
        <f t="shared" si="5"/>
        <v/>
      </c>
      <c r="L78" s="15"/>
    </row>
    <row r="79" spans="1:12" x14ac:dyDescent="0.25">
      <c r="A79" s="15"/>
      <c r="B79" s="27" t="str">
        <f>'Town Data'!A75</f>
        <v>ROCHESTER</v>
      </c>
      <c r="C79" s="49">
        <f>IF('Town Data'!C75&gt;9,'Town Data'!B75,"*")</f>
        <v>1591988.58</v>
      </c>
      <c r="D79" s="50">
        <f>IF('Town Data'!E75&gt;9,'Town Data'!D75,"*")</f>
        <v>285569.65000000002</v>
      </c>
      <c r="E79" s="51" t="str">
        <f>IF('Town Data'!G75&gt;9,'Town Data'!F75,"*")</f>
        <v>*</v>
      </c>
      <c r="F79" s="50">
        <f>IF('Town Data'!I75&gt;9,'Town Data'!H75,"*")</f>
        <v>1677908.41</v>
      </c>
      <c r="G79" s="50">
        <f>IF('Town Data'!K75&gt;9,'Town Data'!J75,"*")</f>
        <v>230161.15</v>
      </c>
      <c r="H79" s="51" t="str">
        <f>IF('Town Data'!M75&gt;9,'Town Data'!L75,"*")</f>
        <v>*</v>
      </c>
      <c r="I79" s="22">
        <f t="shared" si="3"/>
        <v>-5.1206507749728632E-2</v>
      </c>
      <c r="J79" s="22">
        <f t="shared" si="4"/>
        <v>0.24073784824241637</v>
      </c>
      <c r="K79" s="22" t="str">
        <f t="shared" si="5"/>
        <v/>
      </c>
      <c r="L79" s="15"/>
    </row>
    <row r="80" spans="1:12" x14ac:dyDescent="0.25">
      <c r="A80" s="15"/>
      <c r="B80" s="15" t="str">
        <f>'Town Data'!A76</f>
        <v>ROCKINGHAM</v>
      </c>
      <c r="C80" s="45">
        <f>IF('Town Data'!C76&gt;9,'Town Data'!B76,"*")</f>
        <v>5133215.0599999996</v>
      </c>
      <c r="D80" s="46">
        <f>IF('Town Data'!E76&gt;9,'Town Data'!D76,"*")</f>
        <v>1287895.8</v>
      </c>
      <c r="E80" s="47">
        <f>IF('Town Data'!G76&gt;9,'Town Data'!F76,"*")</f>
        <v>70588.000000000015</v>
      </c>
      <c r="F80" s="48">
        <f>IF('Town Data'!I76&gt;9,'Town Data'!H76,"*")</f>
        <v>4963001.53</v>
      </c>
      <c r="G80" s="46">
        <f>IF('Town Data'!K76&gt;9,'Town Data'!J76,"*")</f>
        <v>1194874.8</v>
      </c>
      <c r="H80" s="47">
        <f>IF('Town Data'!M76&gt;9,'Town Data'!L76,"*")</f>
        <v>47786.166666666664</v>
      </c>
      <c r="I80" s="9">
        <f t="shared" si="3"/>
        <v>3.4296489527779639E-2</v>
      </c>
      <c r="J80" s="9">
        <f t="shared" si="4"/>
        <v>7.7849997338633306E-2</v>
      </c>
      <c r="K80" s="9">
        <f t="shared" si="5"/>
        <v>0.47716389331640646</v>
      </c>
      <c r="L80" s="15"/>
    </row>
    <row r="81" spans="1:12" x14ac:dyDescent="0.25">
      <c r="A81" s="15"/>
      <c r="B81" s="27" t="str">
        <f>'Town Data'!A77</f>
        <v>ROYALTON</v>
      </c>
      <c r="C81" s="49">
        <f>IF('Town Data'!C77&gt;9,'Town Data'!B77,"*")</f>
        <v>6710104.6500000004</v>
      </c>
      <c r="D81" s="50">
        <f>IF('Town Data'!E77&gt;9,'Town Data'!D77,"*")</f>
        <v>1365903.35</v>
      </c>
      <c r="E81" s="51" t="str">
        <f>IF('Town Data'!G77&gt;9,'Town Data'!F77,"*")</f>
        <v>*</v>
      </c>
      <c r="F81" s="50">
        <f>IF('Town Data'!I77&gt;9,'Town Data'!H77,"*")</f>
        <v>4591675.2699999996</v>
      </c>
      <c r="G81" s="50">
        <f>IF('Town Data'!K77&gt;9,'Town Data'!J77,"*")</f>
        <v>1207867.69</v>
      </c>
      <c r="H81" s="51" t="str">
        <f>IF('Town Data'!M77&gt;9,'Town Data'!L77,"*")</f>
        <v>*</v>
      </c>
      <c r="I81" s="22">
        <f t="shared" si="3"/>
        <v>0.46136306585983833</v>
      </c>
      <c r="J81" s="22">
        <f t="shared" si="4"/>
        <v>0.13083855235833003</v>
      </c>
      <c r="K81" s="22" t="str">
        <f t="shared" si="5"/>
        <v/>
      </c>
      <c r="L81" s="15"/>
    </row>
    <row r="82" spans="1:12" x14ac:dyDescent="0.25">
      <c r="A82" s="15"/>
      <c r="B82" s="15" t="str">
        <f>'Town Data'!A78</f>
        <v>RUTLAND</v>
      </c>
      <c r="C82" s="45">
        <f>IF('Town Data'!C78&gt;9,'Town Data'!B78,"*")</f>
        <v>43519960.659999996</v>
      </c>
      <c r="D82" s="46">
        <f>IF('Town Data'!E78&gt;9,'Town Data'!D78,"*")</f>
        <v>14636870.49</v>
      </c>
      <c r="E82" s="47">
        <f>IF('Town Data'!G78&gt;9,'Town Data'!F78,"*")</f>
        <v>581085.50000000035</v>
      </c>
      <c r="F82" s="48">
        <f>IF('Town Data'!I78&gt;9,'Town Data'!H78,"*")</f>
        <v>39893025.780000001</v>
      </c>
      <c r="G82" s="46">
        <f>IF('Town Data'!K78&gt;9,'Town Data'!J78,"*")</f>
        <v>14628344.710000001</v>
      </c>
      <c r="H82" s="47">
        <f>IF('Town Data'!M78&gt;9,'Town Data'!L78,"*")</f>
        <v>798993.33333333372</v>
      </c>
      <c r="I82" s="9">
        <f t="shared" si="3"/>
        <v>9.0916515082150665E-2</v>
      </c>
      <c r="J82" s="9">
        <f t="shared" si="4"/>
        <v>5.8282602502325977E-4</v>
      </c>
      <c r="K82" s="9">
        <f t="shared" si="5"/>
        <v>-0.27272797436774598</v>
      </c>
      <c r="L82" s="15"/>
    </row>
    <row r="83" spans="1:12" x14ac:dyDescent="0.25">
      <c r="A83" s="15"/>
      <c r="B83" s="27" t="str">
        <f>'Town Data'!A79</f>
        <v>RUTLAND TOWN</v>
      </c>
      <c r="C83" s="49">
        <f>IF('Town Data'!C79&gt;9,'Town Data'!B79,"*")</f>
        <v>18501760.140000001</v>
      </c>
      <c r="D83" s="50">
        <f>IF('Town Data'!E79&gt;9,'Town Data'!D79,"*")</f>
        <v>9939659.0800000001</v>
      </c>
      <c r="E83" s="51">
        <f>IF('Town Data'!G79&gt;9,'Town Data'!F79,"*")</f>
        <v>1932271.6666666667</v>
      </c>
      <c r="F83" s="50">
        <f>IF('Town Data'!I79&gt;9,'Town Data'!H79,"*")</f>
        <v>25814645.050000001</v>
      </c>
      <c r="G83" s="50">
        <f>IF('Town Data'!K79&gt;9,'Town Data'!J79,"*")</f>
        <v>10512365.199999999</v>
      </c>
      <c r="H83" s="51">
        <f>IF('Town Data'!M79&gt;9,'Town Data'!L79,"*")</f>
        <v>1096296.5</v>
      </c>
      <c r="I83" s="22">
        <f t="shared" si="3"/>
        <v>-0.28328434870345043</v>
      </c>
      <c r="J83" s="22">
        <f t="shared" si="4"/>
        <v>-5.4479283120795613E-2</v>
      </c>
      <c r="K83" s="22">
        <f t="shared" si="5"/>
        <v>0.7625447738514779</v>
      </c>
      <c r="L83" s="15"/>
    </row>
    <row r="84" spans="1:12" x14ac:dyDescent="0.25">
      <c r="A84" s="15"/>
      <c r="B84" s="15" t="str">
        <f>'Town Data'!A80</f>
        <v>SHAFTSBURY</v>
      </c>
      <c r="C84" s="45">
        <f>IF('Town Data'!C80&gt;9,'Town Data'!B80,"*")</f>
        <v>10450766.869999999</v>
      </c>
      <c r="D84" s="48">
        <f>IF('Town Data'!E80&gt;9,'Town Data'!D80,"*")</f>
        <v>652105.72</v>
      </c>
      <c r="E84" s="55" t="str">
        <f>IF('Town Data'!G80&gt;9,'Town Data'!F80,"*")</f>
        <v>*</v>
      </c>
      <c r="F84" s="48">
        <f>IF('Town Data'!I80&gt;9,'Town Data'!H80,"*")</f>
        <v>4971952.32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>
        <f t="shared" si="3"/>
        <v>1.1019443062559373</v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 t="str">
        <f>'Town Data'!A81</f>
        <v>SHELBURNE</v>
      </c>
      <c r="C85" s="49">
        <f>IF('Town Data'!C81&gt;9,'Town Data'!B81,"*")</f>
        <v>22436014.899999999</v>
      </c>
      <c r="D85" s="50">
        <f>IF('Town Data'!E81&gt;9,'Town Data'!D81,"*")</f>
        <v>5393422.9100000001</v>
      </c>
      <c r="E85" s="51">
        <f>IF('Town Data'!G81&gt;9,'Town Data'!F81,"*")</f>
        <v>77657</v>
      </c>
      <c r="F85" s="50">
        <f>IF('Town Data'!I81&gt;9,'Town Data'!H81,"*")</f>
        <v>13891367.75</v>
      </c>
      <c r="G85" s="50">
        <f>IF('Town Data'!K81&gt;9,'Town Data'!J81,"*")</f>
        <v>4567877.38</v>
      </c>
      <c r="H85" s="51">
        <f>IF('Town Data'!M81&gt;9,'Town Data'!L81,"*")</f>
        <v>39704.166666666708</v>
      </c>
      <c r="I85" s="22">
        <f t="shared" si="3"/>
        <v>0.61510481212334178</v>
      </c>
      <c r="J85" s="22">
        <f t="shared" si="4"/>
        <v>0.18072847874913847</v>
      </c>
      <c r="K85" s="22">
        <f t="shared" si="5"/>
        <v>0.95589043971035581</v>
      </c>
      <c r="L85" s="15"/>
    </row>
    <row r="86" spans="1:12" x14ac:dyDescent="0.25">
      <c r="A86" s="15"/>
      <c r="B86" s="15" t="str">
        <f>'Town Data'!A82</f>
        <v>SOUTH BURLINGTON</v>
      </c>
      <c r="C86" s="45">
        <f>IF('Town Data'!C82&gt;9,'Town Data'!B82,"*")</f>
        <v>144052558.97</v>
      </c>
      <c r="D86" s="46">
        <f>IF('Town Data'!E82&gt;9,'Town Data'!D82,"*")</f>
        <v>28999207.649999999</v>
      </c>
      <c r="E86" s="47">
        <f>IF('Town Data'!G82&gt;9,'Town Data'!F82,"*")</f>
        <v>2359340</v>
      </c>
      <c r="F86" s="48">
        <f>IF('Town Data'!I82&gt;9,'Town Data'!H82,"*")</f>
        <v>142716386.78</v>
      </c>
      <c r="G86" s="46">
        <f>IF('Town Data'!K82&gt;9,'Town Data'!J82,"*")</f>
        <v>27665766.59</v>
      </c>
      <c r="H86" s="47">
        <f>IF('Town Data'!M82&gt;9,'Town Data'!L82,"*")</f>
        <v>1068946.6666666667</v>
      </c>
      <c r="I86" s="9">
        <f t="shared" si="3"/>
        <v>9.3624300624968338E-3</v>
      </c>
      <c r="J86" s="9">
        <f t="shared" si="4"/>
        <v>4.8198232847159961E-2</v>
      </c>
      <c r="K86" s="9">
        <f t="shared" si="5"/>
        <v>1.2071634381509522</v>
      </c>
      <c r="L86" s="15"/>
    </row>
    <row r="87" spans="1:12" x14ac:dyDescent="0.25">
      <c r="A87" s="15"/>
      <c r="B87" s="27" t="str">
        <f>'Town Data'!A83</f>
        <v>SOUTH HERO</v>
      </c>
      <c r="C87" s="49">
        <f>IF('Town Data'!C83&gt;9,'Town Data'!B83,"*")</f>
        <v>2060819.36</v>
      </c>
      <c r="D87" s="50">
        <f>IF('Town Data'!E83&gt;9,'Town Data'!D83,"*")</f>
        <v>719886.51</v>
      </c>
      <c r="E87" s="51" t="str">
        <f>IF('Town Data'!G83&gt;9,'Town Data'!F83,"*")</f>
        <v>*</v>
      </c>
      <c r="F87" s="50">
        <f>IF('Town Data'!I83&gt;9,'Town Data'!H83,"*")</f>
        <v>1707038.35</v>
      </c>
      <c r="G87" s="50">
        <f>IF('Town Data'!K83&gt;9,'Town Data'!J83,"*")</f>
        <v>578372.51</v>
      </c>
      <c r="H87" s="51" t="str">
        <f>IF('Town Data'!M83&gt;9,'Town Data'!L83,"*")</f>
        <v>*</v>
      </c>
      <c r="I87" s="22">
        <f t="shared" si="3"/>
        <v>0.20724842532096599</v>
      </c>
      <c r="J87" s="22">
        <f t="shared" si="4"/>
        <v>0.24467622086672133</v>
      </c>
      <c r="K87" s="22" t="str">
        <f t="shared" si="5"/>
        <v/>
      </c>
      <c r="L87" s="15"/>
    </row>
    <row r="88" spans="1:12" x14ac:dyDescent="0.25">
      <c r="A88" s="15"/>
      <c r="B88" s="15" t="str">
        <f>'Town Data'!A84</f>
        <v>SPRINGFIELD</v>
      </c>
      <c r="C88" s="45">
        <f>IF('Town Data'!C84&gt;9,'Town Data'!B84,"*")</f>
        <v>10326638.99</v>
      </c>
      <c r="D88" s="46">
        <f>IF('Town Data'!E84&gt;9,'Town Data'!D84,"*")</f>
        <v>4313441.9000000004</v>
      </c>
      <c r="E88" s="47">
        <f>IF('Town Data'!G84&gt;9,'Town Data'!F84,"*")</f>
        <v>127426.66666666666</v>
      </c>
      <c r="F88" s="48">
        <f>IF('Town Data'!I84&gt;9,'Town Data'!H84,"*")</f>
        <v>10535465.220000001</v>
      </c>
      <c r="G88" s="46">
        <f>IF('Town Data'!K84&gt;9,'Town Data'!J84,"*")</f>
        <v>4371475.28</v>
      </c>
      <c r="H88" s="47">
        <f>IF('Town Data'!M84&gt;9,'Town Data'!L84,"*")</f>
        <v>141248.3333333334</v>
      </c>
      <c r="I88" s="9">
        <f t="shared" si="3"/>
        <v>-1.9821263289216233E-2</v>
      </c>
      <c r="J88" s="9">
        <f t="shared" si="4"/>
        <v>-1.3275467955980272E-2</v>
      </c>
      <c r="K88" s="9">
        <f t="shared" si="5"/>
        <v>-9.7853661990112487E-2</v>
      </c>
      <c r="L88" s="15"/>
    </row>
    <row r="89" spans="1:12" x14ac:dyDescent="0.25">
      <c r="A89" s="15"/>
      <c r="B89" s="27" t="str">
        <f>'Town Data'!A85</f>
        <v>ST ALBANS</v>
      </c>
      <c r="C89" s="49">
        <f>IF('Town Data'!C85&gt;9,'Town Data'!B85,"*")</f>
        <v>57946836.579999998</v>
      </c>
      <c r="D89" s="50">
        <f>IF('Town Data'!E85&gt;9,'Town Data'!D85,"*")</f>
        <v>5680180.6600000001</v>
      </c>
      <c r="E89" s="51">
        <f>IF('Town Data'!G85&gt;9,'Town Data'!F85,"*")</f>
        <v>212547.50000000035</v>
      </c>
      <c r="F89" s="50">
        <f>IF('Town Data'!I85&gt;9,'Town Data'!H85,"*")</f>
        <v>51137340.799999997</v>
      </c>
      <c r="G89" s="50">
        <f>IF('Town Data'!K85&gt;9,'Town Data'!J85,"*")</f>
        <v>5046948.1100000003</v>
      </c>
      <c r="H89" s="51">
        <f>IF('Town Data'!M85&gt;9,'Town Data'!L85,"*")</f>
        <v>282075.49999999965</v>
      </c>
      <c r="I89" s="22">
        <f t="shared" si="3"/>
        <v>0.13316092846188829</v>
      </c>
      <c r="J89" s="22">
        <f t="shared" si="4"/>
        <v>0.12546840906592951</v>
      </c>
      <c r="K89" s="22">
        <f t="shared" si="5"/>
        <v>-0.24648719934910826</v>
      </c>
      <c r="L89" s="15"/>
    </row>
    <row r="90" spans="1:12" x14ac:dyDescent="0.25">
      <c r="A90" s="15"/>
      <c r="B90" s="15" t="str">
        <f>'Town Data'!A86</f>
        <v>ST ALBANS TOWN</v>
      </c>
      <c r="C90" s="45">
        <f>IF('Town Data'!C86&gt;9,'Town Data'!B86,"*")</f>
        <v>20752170.5</v>
      </c>
      <c r="D90" s="46">
        <f>IF('Town Data'!E86&gt;9,'Town Data'!D86,"*")</f>
        <v>6527124.4500000002</v>
      </c>
      <c r="E90" s="47">
        <f>IF('Town Data'!G86&gt;9,'Town Data'!F86,"*")</f>
        <v>47485.833333333379</v>
      </c>
      <c r="F90" s="48">
        <f>IF('Town Data'!I86&gt;9,'Town Data'!H86,"*")</f>
        <v>20252761.129999999</v>
      </c>
      <c r="G90" s="46">
        <f>IF('Town Data'!K86&gt;9,'Town Data'!J86,"*")</f>
        <v>6135605.4000000004</v>
      </c>
      <c r="H90" s="47">
        <f>IF('Town Data'!M86&gt;9,'Town Data'!L86,"*")</f>
        <v>84909.333333333343</v>
      </c>
      <c r="I90" s="9">
        <f t="shared" si="3"/>
        <v>2.4658828828047361E-2</v>
      </c>
      <c r="J90" s="9">
        <f t="shared" si="4"/>
        <v>6.3810989213876068E-2</v>
      </c>
      <c r="K90" s="9">
        <f t="shared" si="5"/>
        <v>-0.4407466002952164</v>
      </c>
      <c r="L90" s="15"/>
    </row>
    <row r="91" spans="1:12" x14ac:dyDescent="0.25">
      <c r="A91" s="15"/>
      <c r="B91" s="27" t="str">
        <f>'Town Data'!A87</f>
        <v>ST JOHNSBURY</v>
      </c>
      <c r="C91" s="49">
        <f>IF('Town Data'!C87&gt;9,'Town Data'!B87,"*")</f>
        <v>19634802.350000001</v>
      </c>
      <c r="D91" s="50">
        <f>IF('Town Data'!E87&gt;9,'Town Data'!D87,"*")</f>
        <v>7015308.6799999997</v>
      </c>
      <c r="E91" s="51">
        <f>IF('Town Data'!G87&gt;9,'Town Data'!F87,"*")</f>
        <v>60468.000000000036</v>
      </c>
      <c r="F91" s="50">
        <f>IF('Town Data'!I87&gt;9,'Town Data'!H87,"*")</f>
        <v>18357710.390000001</v>
      </c>
      <c r="G91" s="50">
        <f>IF('Town Data'!K87&gt;9,'Town Data'!J87,"*")</f>
        <v>6464882.8499999996</v>
      </c>
      <c r="H91" s="51">
        <f>IF('Town Data'!M87&gt;9,'Town Data'!L87,"*")</f>
        <v>158843.6666666666</v>
      </c>
      <c r="I91" s="22">
        <f t="shared" si="3"/>
        <v>6.9567061080540379E-2</v>
      </c>
      <c r="J91" s="22">
        <f t="shared" si="4"/>
        <v>8.5140882328594722E-2</v>
      </c>
      <c r="K91" s="22">
        <f t="shared" si="5"/>
        <v>-0.61932382153521981</v>
      </c>
      <c r="L91" s="15"/>
    </row>
    <row r="92" spans="1:12" x14ac:dyDescent="0.25">
      <c r="A92" s="15"/>
      <c r="B92" s="15" t="str">
        <f>'Town Data'!A88</f>
        <v>STOWE</v>
      </c>
      <c r="C92" s="45">
        <f>IF('Town Data'!C88&gt;9,'Town Data'!B88,"*")</f>
        <v>10539168.6</v>
      </c>
      <c r="D92" s="46">
        <f>IF('Town Data'!E88&gt;9,'Town Data'!D88,"*")</f>
        <v>4721142.1500000004</v>
      </c>
      <c r="E92" s="47">
        <f>IF('Town Data'!G88&gt;9,'Town Data'!F88,"*")</f>
        <v>326649.16666666669</v>
      </c>
      <c r="F92" s="48">
        <f>IF('Town Data'!I88&gt;9,'Town Data'!H88,"*")</f>
        <v>9433053.3900000006</v>
      </c>
      <c r="G92" s="46">
        <f>IF('Town Data'!K88&gt;9,'Town Data'!J88,"*")</f>
        <v>4461226.6399999997</v>
      </c>
      <c r="H92" s="47">
        <f>IF('Town Data'!M88&gt;9,'Town Data'!L88,"*")</f>
        <v>215594.5</v>
      </c>
      <c r="I92" s="9">
        <f t="shared" si="3"/>
        <v>0.11725950911849964</v>
      </c>
      <c r="J92" s="9">
        <f t="shared" si="4"/>
        <v>5.8260996576493307E-2</v>
      </c>
      <c r="K92" s="9">
        <f t="shared" si="5"/>
        <v>0.5151089970600673</v>
      </c>
      <c r="L92" s="15"/>
    </row>
    <row r="93" spans="1:12" x14ac:dyDescent="0.25">
      <c r="A93" s="15"/>
      <c r="B93" s="27" t="str">
        <f>'Town Data'!A89</f>
        <v>SWANTON</v>
      </c>
      <c r="C93" s="49">
        <f>IF('Town Data'!C89&gt;9,'Town Data'!B89,"*")</f>
        <v>14461082.369999999</v>
      </c>
      <c r="D93" s="50">
        <f>IF('Town Data'!E89&gt;9,'Town Data'!D89,"*")</f>
        <v>2936144.84</v>
      </c>
      <c r="E93" s="51">
        <f>IF('Town Data'!G89&gt;9,'Town Data'!F89,"*")</f>
        <v>32791.500000000007</v>
      </c>
      <c r="F93" s="50">
        <f>IF('Town Data'!I89&gt;9,'Town Data'!H89,"*")</f>
        <v>12020113.9</v>
      </c>
      <c r="G93" s="50">
        <f>IF('Town Data'!K89&gt;9,'Town Data'!J89,"*")</f>
        <v>2960906.44</v>
      </c>
      <c r="H93" s="51">
        <f>IF('Town Data'!M89&gt;9,'Town Data'!L89,"*")</f>
        <v>28820.499999999996</v>
      </c>
      <c r="I93" s="22">
        <f t="shared" si="3"/>
        <v>0.20307365556660814</v>
      </c>
      <c r="J93" s="22">
        <f t="shared" si="4"/>
        <v>-8.3628444538085753E-3</v>
      </c>
      <c r="K93" s="22">
        <f t="shared" si="5"/>
        <v>0.13778386912093862</v>
      </c>
      <c r="L93" s="15"/>
    </row>
    <row r="94" spans="1:12" x14ac:dyDescent="0.25">
      <c r="A94" s="15"/>
      <c r="B94" s="15" t="str">
        <f>'Town Data'!A90</f>
        <v>THETFORD</v>
      </c>
      <c r="C94" s="45">
        <f>IF('Town Data'!C90&gt;9,'Town Data'!B90,"*")</f>
        <v>1400369.97</v>
      </c>
      <c r="D94" s="46">
        <f>IF('Town Data'!E90&gt;9,'Town Data'!D90,"*")</f>
        <v>640812.42000000004</v>
      </c>
      <c r="E94" s="47" t="str">
        <f>IF('Town Data'!G90&gt;9,'Town Data'!F90,"*")</f>
        <v>*</v>
      </c>
      <c r="F94" s="48">
        <f>IF('Town Data'!I90&gt;9,'Town Data'!H90,"*")</f>
        <v>1192037.1200000001</v>
      </c>
      <c r="G94" s="46">
        <f>IF('Town Data'!K90&gt;9,'Town Data'!J90,"*")</f>
        <v>483601.04</v>
      </c>
      <c r="H94" s="47" t="str">
        <f>IF('Town Data'!M90&gt;9,'Town Data'!L90,"*")</f>
        <v>*</v>
      </c>
      <c r="I94" s="9">
        <f t="shared" si="3"/>
        <v>0.17477043835681882</v>
      </c>
      <c r="J94" s="9">
        <f t="shared" si="4"/>
        <v>0.32508486747671195</v>
      </c>
      <c r="K94" s="9" t="str">
        <f t="shared" si="5"/>
        <v/>
      </c>
      <c r="L94" s="15"/>
    </row>
    <row r="95" spans="1:12" x14ac:dyDescent="0.25">
      <c r="A95" s="15"/>
      <c r="B95" s="27" t="str">
        <f>'Town Data'!A91</f>
        <v>TOWNSHEND</v>
      </c>
      <c r="C95" s="49" t="str">
        <f>IF('Town Data'!C91&gt;9,'Town Data'!B91,"*")</f>
        <v>*</v>
      </c>
      <c r="D95" s="50" t="str">
        <f>IF('Town Data'!E91&gt;9,'Town Data'!D91,"*")</f>
        <v>*</v>
      </c>
      <c r="E95" s="51" t="str">
        <f>IF('Town Data'!G91&gt;9,'Town Data'!F91,"*")</f>
        <v>*</v>
      </c>
      <c r="F95" s="50">
        <f>IF('Town Data'!I91&gt;9,'Town Data'!H91,"*")</f>
        <v>811530.88</v>
      </c>
      <c r="G95" s="50" t="str">
        <f>IF('Town Data'!K91&gt;9,'Town Data'!J91,"*")</f>
        <v>*</v>
      </c>
      <c r="H95" s="51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 t="str">
        <f>'Town Data'!A92</f>
        <v>TROY</v>
      </c>
      <c r="C96" s="45">
        <f>IF('Town Data'!C92&gt;9,'Town Data'!B92,"*")</f>
        <v>1599837.39</v>
      </c>
      <c r="D96" s="46">
        <f>IF('Town Data'!E92&gt;9,'Town Data'!D92,"*")</f>
        <v>327858.11</v>
      </c>
      <c r="E96" s="47" t="str">
        <f>IF('Town Data'!G92&gt;9,'Town Data'!F92,"*")</f>
        <v>*</v>
      </c>
      <c r="F96" s="48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 t="str">
        <f>'Town Data'!A93</f>
        <v>UNDERHILL</v>
      </c>
      <c r="C97" s="49">
        <f>IF('Town Data'!C93&gt;9,'Town Data'!B93,"*")</f>
        <v>1141580.1000000001</v>
      </c>
      <c r="D97" s="50">
        <f>IF('Town Data'!E93&gt;9,'Town Data'!D93,"*")</f>
        <v>201589.11</v>
      </c>
      <c r="E97" s="51" t="str">
        <f>IF('Town Data'!G93&gt;9,'Town Data'!F93,"*")</f>
        <v>*</v>
      </c>
      <c r="F97" s="50" t="str">
        <f>IF('Town Data'!I93&gt;9,'Town Data'!H93,"*")</f>
        <v>*</v>
      </c>
      <c r="G97" s="50" t="str">
        <f>IF('Town Data'!K93&gt;9,'Town Data'!J93,"*")</f>
        <v>*</v>
      </c>
      <c r="H97" s="51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 t="str">
        <f>'Town Data'!A94</f>
        <v>VERGENNES</v>
      </c>
      <c r="C98" s="45">
        <f>IF('Town Data'!C94&gt;9,'Town Data'!B94,"*")</f>
        <v>18640444.870000001</v>
      </c>
      <c r="D98" s="46">
        <f>IF('Town Data'!E94&gt;9,'Town Data'!D94,"*")</f>
        <v>1818824.99</v>
      </c>
      <c r="E98" s="47">
        <f>IF('Town Data'!G94&gt;9,'Town Data'!F94,"*")</f>
        <v>1611973.666666663</v>
      </c>
      <c r="F98" s="48">
        <f>IF('Town Data'!I94&gt;9,'Town Data'!H94,"*")</f>
        <v>17083955.399999999</v>
      </c>
      <c r="G98" s="46">
        <f>IF('Town Data'!K94&gt;9,'Town Data'!J94,"*")</f>
        <v>1771512.46</v>
      </c>
      <c r="H98" s="47">
        <f>IF('Town Data'!M94&gt;9,'Town Data'!L94,"*")</f>
        <v>335667.83333333302</v>
      </c>
      <c r="I98" s="9">
        <f t="shared" si="3"/>
        <v>9.1108261146596217E-2</v>
      </c>
      <c r="J98" s="9">
        <f t="shared" si="4"/>
        <v>2.6707421521607603E-2</v>
      </c>
      <c r="K98" s="9">
        <f t="shared" si="5"/>
        <v>3.8022881747680057</v>
      </c>
      <c r="L98" s="15"/>
    </row>
    <row r="99" spans="1:12" x14ac:dyDescent="0.25">
      <c r="A99" s="15"/>
      <c r="B99" s="27" t="str">
        <f>'Town Data'!A95</f>
        <v>VERNON</v>
      </c>
      <c r="C99" s="49">
        <f>IF('Town Data'!C95&gt;9,'Town Data'!B95,"*")</f>
        <v>1168896.26</v>
      </c>
      <c r="D99" s="50">
        <f>IF('Town Data'!E95&gt;9,'Town Data'!D95,"*")</f>
        <v>295656.09000000003</v>
      </c>
      <c r="E99" s="51" t="str">
        <f>IF('Town Data'!G95&gt;9,'Town Data'!F95,"*")</f>
        <v>*</v>
      </c>
      <c r="F99" s="50" t="str">
        <f>IF('Town Data'!I95&gt;9,'Town Data'!H95,"*")</f>
        <v>*</v>
      </c>
      <c r="G99" s="50" t="str">
        <f>IF('Town Data'!K95&gt;9,'Town Data'!J95,"*")</f>
        <v>*</v>
      </c>
      <c r="H99" s="51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 t="str">
        <f>'Town Data'!A96</f>
        <v>WAITSFIELD</v>
      </c>
      <c r="C100" s="49">
        <f>IF('Town Data'!C96&gt;9,'Town Data'!B96,"*")</f>
        <v>9107030.6999999993</v>
      </c>
      <c r="D100" s="50">
        <f>IF('Town Data'!E96&gt;9,'Town Data'!D96,"*")</f>
        <v>3616597.43</v>
      </c>
      <c r="E100" s="51" t="str">
        <f>IF('Town Data'!G96&gt;9,'Town Data'!F96,"*")</f>
        <v>*</v>
      </c>
      <c r="F100" s="50">
        <f>IF('Town Data'!I96&gt;9,'Town Data'!H96,"*")</f>
        <v>8116439.8099999996</v>
      </c>
      <c r="G100" s="50">
        <f>IF('Town Data'!K96&gt;9,'Town Data'!J96,"*")</f>
        <v>3610529.04</v>
      </c>
      <c r="H100" s="51" t="str">
        <f>IF('Town Data'!M96&gt;9,'Town Data'!L96,"*")</f>
        <v>*</v>
      </c>
      <c r="I100" s="22">
        <f t="shared" si="3"/>
        <v>0.12204746332000455</v>
      </c>
      <c r="J100" s="22">
        <f t="shared" si="4"/>
        <v>1.6807481487533279E-3</v>
      </c>
      <c r="K100" s="22" t="str">
        <f t="shared" si="5"/>
        <v/>
      </c>
      <c r="L100" s="15"/>
    </row>
    <row r="101" spans="1:12" x14ac:dyDescent="0.25">
      <c r="A101" s="15"/>
      <c r="B101" s="27" t="str">
        <f>'Town Data'!A97</f>
        <v>WARREN</v>
      </c>
      <c r="C101" s="49">
        <f>IF('Town Data'!C97&gt;9,'Town Data'!B97,"*")</f>
        <v>946363.24</v>
      </c>
      <c r="D101" s="50">
        <f>IF('Town Data'!E97&gt;9,'Town Data'!D97,"*")</f>
        <v>471934.79</v>
      </c>
      <c r="E101" s="51" t="str">
        <f>IF('Town Data'!G97&gt;9,'Town Data'!F97,"*")</f>
        <v>*</v>
      </c>
      <c r="F101" s="50">
        <f>IF('Town Data'!I97&gt;9,'Town Data'!H97,"*")</f>
        <v>823694.55</v>
      </c>
      <c r="G101" s="50">
        <f>IF('Town Data'!K97&gt;9,'Town Data'!J97,"*")</f>
        <v>471374.5</v>
      </c>
      <c r="H101" s="51" t="str">
        <f>IF('Town Data'!M97&gt;9,'Town Data'!L97,"*")</f>
        <v>*</v>
      </c>
      <c r="I101" s="22">
        <f t="shared" si="3"/>
        <v>0.14892497467659577</v>
      </c>
      <c r="J101" s="22">
        <f t="shared" si="4"/>
        <v>1.1886302716841472E-3</v>
      </c>
      <c r="K101" s="22" t="str">
        <f t="shared" si="5"/>
        <v/>
      </c>
      <c r="L101" s="15"/>
    </row>
    <row r="102" spans="1:12" x14ac:dyDescent="0.25">
      <c r="B102" s="27" t="str">
        <f>'Town Data'!A98</f>
        <v>WATERBURY</v>
      </c>
      <c r="C102" s="49">
        <f>IF('Town Data'!C98&gt;9,'Town Data'!B98,"*")</f>
        <v>7939719.4900000002</v>
      </c>
      <c r="D102" s="50">
        <f>IF('Town Data'!E98&gt;9,'Town Data'!D98,"*")</f>
        <v>3372357.84</v>
      </c>
      <c r="E102" s="51">
        <f>IF('Town Data'!G98&gt;9,'Town Data'!F98,"*")</f>
        <v>173777.66666666663</v>
      </c>
      <c r="F102" s="50">
        <f>IF('Town Data'!I98&gt;9,'Town Data'!H98,"*")</f>
        <v>8130001.2199999997</v>
      </c>
      <c r="G102" s="50">
        <f>IF('Town Data'!K98&gt;9,'Town Data'!J98,"*")</f>
        <v>3390669.93</v>
      </c>
      <c r="H102" s="51">
        <f>IF('Town Data'!M98&gt;9,'Town Data'!L98,"*")</f>
        <v>351569.33333333296</v>
      </c>
      <c r="I102" s="22">
        <f t="shared" si="3"/>
        <v>-2.3404883326696418E-2</v>
      </c>
      <c r="J102" s="22">
        <f t="shared" si="4"/>
        <v>-5.4007291709459657E-3</v>
      </c>
      <c r="K102" s="22">
        <f t="shared" si="5"/>
        <v>-0.50570868903999933</v>
      </c>
      <c r="L102" s="15"/>
    </row>
    <row r="103" spans="1:12" x14ac:dyDescent="0.25">
      <c r="B103" s="27" t="str">
        <f>'Town Data'!A99</f>
        <v>WATERFORD</v>
      </c>
      <c r="C103" s="49">
        <f>IF('Town Data'!C99&gt;9,'Town Data'!B99,"*")</f>
        <v>1419944.78</v>
      </c>
      <c r="D103" s="50" t="str">
        <f>IF('Town Data'!E99&gt;9,'Town Data'!D99,"*")</f>
        <v>*</v>
      </c>
      <c r="E103" s="51" t="str">
        <f>IF('Town Data'!G99&gt;9,'Town Data'!F99,"*")</f>
        <v>*</v>
      </c>
      <c r="F103" s="50">
        <f>IF('Town Data'!I99&gt;9,'Town Data'!H99,"*")</f>
        <v>1544076.31</v>
      </c>
      <c r="G103" s="50">
        <f>IF('Town Data'!K99&gt;9,'Town Data'!J99,"*")</f>
        <v>240970.4</v>
      </c>
      <c r="H103" s="51" t="str">
        <f>IF('Town Data'!M99&gt;9,'Town Data'!L99,"*")</f>
        <v>*</v>
      </c>
      <c r="I103" s="22">
        <f t="shared" si="3"/>
        <v>-8.039209538808352E-2</v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 t="str">
        <f>'Town Data'!A100</f>
        <v>WEATHERSFIELD</v>
      </c>
      <c r="C104" s="49">
        <f>IF('Town Data'!C100&gt;9,'Town Data'!B100,"*")</f>
        <v>1705540.28</v>
      </c>
      <c r="D104" s="50">
        <f>IF('Town Data'!E100&gt;9,'Town Data'!D100,"*")</f>
        <v>371585.49</v>
      </c>
      <c r="E104" s="51" t="str">
        <f>IF('Town Data'!G100&gt;9,'Town Data'!F100,"*")</f>
        <v>*</v>
      </c>
      <c r="F104" s="50">
        <f>IF('Town Data'!I100&gt;9,'Town Data'!H100,"*")</f>
        <v>1836526.84</v>
      </c>
      <c r="G104" s="50">
        <f>IF('Town Data'!K100&gt;9,'Town Data'!J100,"*")</f>
        <v>406324.98</v>
      </c>
      <c r="H104" s="51" t="str">
        <f>IF('Town Data'!M100&gt;9,'Town Data'!L100,"*")</f>
        <v>*</v>
      </c>
      <c r="I104" s="22">
        <f t="shared" si="3"/>
        <v>-7.1322976145559658E-2</v>
      </c>
      <c r="J104" s="22">
        <f t="shared" si="4"/>
        <v>-8.5496810951667293E-2</v>
      </c>
      <c r="K104" s="22" t="str">
        <f t="shared" si="5"/>
        <v/>
      </c>
      <c r="L104" s="15"/>
    </row>
    <row r="105" spans="1:12" x14ac:dyDescent="0.25">
      <c r="B105" s="27" t="str">
        <f>'Town Data'!A101</f>
        <v>WEST RUTLAND</v>
      </c>
      <c r="C105" s="49">
        <f>IF('Town Data'!C101&gt;9,'Town Data'!B101,"*")</f>
        <v>3522358.14</v>
      </c>
      <c r="D105" s="50">
        <f>IF('Town Data'!E101&gt;9,'Town Data'!D101,"*")</f>
        <v>892890.42</v>
      </c>
      <c r="E105" s="51" t="str">
        <f>IF('Town Data'!G101&gt;9,'Town Data'!F101,"*")</f>
        <v>*</v>
      </c>
      <c r="F105" s="50">
        <f>IF('Town Data'!I101&gt;9,'Town Data'!H101,"*")</f>
        <v>3547503.27</v>
      </c>
      <c r="G105" s="50">
        <f>IF('Town Data'!K101&gt;9,'Town Data'!J101,"*")</f>
        <v>904181.3</v>
      </c>
      <c r="H105" s="51" t="str">
        <f>IF('Town Data'!M101&gt;9,'Town Data'!L101,"*")</f>
        <v>*</v>
      </c>
      <c r="I105" s="22">
        <f t="shared" si="3"/>
        <v>-7.0881203162357865E-3</v>
      </c>
      <c r="J105" s="22">
        <f t="shared" si="4"/>
        <v>-1.2487407116249809E-2</v>
      </c>
      <c r="K105" s="22" t="str">
        <f t="shared" si="5"/>
        <v/>
      </c>
      <c r="L105" s="15"/>
    </row>
    <row r="106" spans="1:12" x14ac:dyDescent="0.25">
      <c r="B106" s="27" t="str">
        <f>'Town Data'!A102</f>
        <v>WESTMINSTER</v>
      </c>
      <c r="C106" s="49">
        <f>IF('Town Data'!C102&gt;9,'Town Data'!B102,"*")</f>
        <v>2607498.9700000002</v>
      </c>
      <c r="D106" s="50">
        <f>IF('Town Data'!E102&gt;9,'Town Data'!D102,"*")</f>
        <v>604253.80000000005</v>
      </c>
      <c r="E106" s="51" t="str">
        <f>IF('Town Data'!G102&gt;9,'Town Data'!F102,"*")</f>
        <v>*</v>
      </c>
      <c r="F106" s="50">
        <f>IF('Town Data'!I102&gt;9,'Town Data'!H102,"*")</f>
        <v>1866970.75</v>
      </c>
      <c r="G106" s="50">
        <f>IF('Town Data'!K102&gt;9,'Town Data'!J102,"*")</f>
        <v>503793.58</v>
      </c>
      <c r="H106" s="51" t="str">
        <f>IF('Town Data'!M102&gt;9,'Town Data'!L102,"*")</f>
        <v>*</v>
      </c>
      <c r="I106" s="22">
        <f t="shared" si="3"/>
        <v>0.39664693193506123</v>
      </c>
      <c r="J106" s="22">
        <f t="shared" si="4"/>
        <v>0.19940750336675594</v>
      </c>
      <c r="K106" s="22" t="str">
        <f t="shared" si="5"/>
        <v/>
      </c>
      <c r="L106" s="15"/>
    </row>
    <row r="107" spans="1:12" x14ac:dyDescent="0.25">
      <c r="B107" s="27" t="str">
        <f>'Town Data'!A103</f>
        <v>WHITINGHAM</v>
      </c>
      <c r="C107" s="49">
        <f>IF('Town Data'!C103&gt;9,'Town Data'!B103,"*")</f>
        <v>362932.5</v>
      </c>
      <c r="D107" s="50">
        <f>IF('Town Data'!E103&gt;9,'Town Data'!D103,"*")</f>
        <v>134602.44</v>
      </c>
      <c r="E107" s="51" t="str">
        <f>IF('Town Data'!G103&gt;9,'Town Data'!F103,"*")</f>
        <v>*</v>
      </c>
      <c r="F107" s="50">
        <f>IF('Town Data'!I103&gt;9,'Town Data'!H103,"*")</f>
        <v>313589.15999999997</v>
      </c>
      <c r="G107" s="50">
        <f>IF('Town Data'!K103&gt;9,'Town Data'!J103,"*")</f>
        <v>139760.35</v>
      </c>
      <c r="H107" s="51" t="str">
        <f>IF('Town Data'!M103&gt;9,'Town Data'!L103,"*")</f>
        <v>*</v>
      </c>
      <c r="I107" s="22">
        <f t="shared" si="3"/>
        <v>0.15735027320459682</v>
      </c>
      <c r="J107" s="22">
        <f t="shared" si="4"/>
        <v>-3.6905388402361634E-2</v>
      </c>
      <c r="K107" s="22" t="str">
        <f t="shared" si="5"/>
        <v/>
      </c>
      <c r="L107" s="15"/>
    </row>
    <row r="108" spans="1:12" x14ac:dyDescent="0.25">
      <c r="B108" s="27" t="str">
        <f>'Town Data'!A104</f>
        <v>WILLIAMSTOWN</v>
      </c>
      <c r="C108" s="49">
        <f>IF('Town Data'!C104&gt;9,'Town Data'!B104,"*")</f>
        <v>1407523.66</v>
      </c>
      <c r="D108" s="50">
        <f>IF('Town Data'!E104&gt;9,'Town Data'!D104,"*")</f>
        <v>453010.84</v>
      </c>
      <c r="E108" s="51" t="str">
        <f>IF('Town Data'!G104&gt;9,'Town Data'!F104,"*")</f>
        <v>*</v>
      </c>
      <c r="F108" s="50">
        <f>IF('Town Data'!I104&gt;9,'Town Data'!H104,"*")</f>
        <v>1452406.9</v>
      </c>
      <c r="G108" s="50">
        <f>IF('Town Data'!K104&gt;9,'Town Data'!J104,"*")</f>
        <v>425629.59</v>
      </c>
      <c r="H108" s="51" t="str">
        <f>IF('Town Data'!M104&gt;9,'Town Data'!L104,"*")</f>
        <v>*</v>
      </c>
      <c r="I108" s="22">
        <f t="shared" si="3"/>
        <v>-3.0902662332435899E-2</v>
      </c>
      <c r="J108" s="22">
        <f t="shared" si="4"/>
        <v>6.4331171148133748E-2</v>
      </c>
      <c r="K108" s="22" t="str">
        <f t="shared" si="5"/>
        <v/>
      </c>
      <c r="L108" s="15"/>
    </row>
    <row r="109" spans="1:12" x14ac:dyDescent="0.25">
      <c r="B109" s="27" t="str">
        <f>'Town Data'!A105</f>
        <v>WILLISTON</v>
      </c>
      <c r="C109" s="49">
        <f>IF('Town Data'!C105&gt;9,'Town Data'!B105,"*")</f>
        <v>84031141.099999994</v>
      </c>
      <c r="D109" s="50">
        <f>IF('Town Data'!E105&gt;9,'Town Data'!D105,"*")</f>
        <v>37008899.109999999</v>
      </c>
      <c r="E109" s="51">
        <f>IF('Town Data'!G105&gt;9,'Town Data'!F105,"*")</f>
        <v>1631436.9999999995</v>
      </c>
      <c r="F109" s="50">
        <f>IF('Town Data'!I105&gt;9,'Town Data'!H105,"*")</f>
        <v>76580269.5</v>
      </c>
      <c r="G109" s="50">
        <f>IF('Town Data'!K105&gt;9,'Town Data'!J105,"*")</f>
        <v>33945264.450000003</v>
      </c>
      <c r="H109" s="51">
        <f>IF('Town Data'!M105&gt;9,'Town Data'!L105,"*")</f>
        <v>1676906.0000000002</v>
      </c>
      <c r="I109" s="22">
        <f t="shared" si="3"/>
        <v>9.7294925294040574E-2</v>
      </c>
      <c r="J109" s="22">
        <f t="shared" si="4"/>
        <v>9.0252195987826397E-2</v>
      </c>
      <c r="K109" s="22">
        <f t="shared" si="5"/>
        <v>-2.7114817407774015E-2</v>
      </c>
      <c r="L109" s="15"/>
    </row>
    <row r="110" spans="1:12" x14ac:dyDescent="0.25">
      <c r="B110" s="27" t="str">
        <f>'Town Data'!A106</f>
        <v>WILMINGTON</v>
      </c>
      <c r="C110" s="49">
        <f>IF('Town Data'!C106&gt;9,'Town Data'!B106,"*")</f>
        <v>3237207.97</v>
      </c>
      <c r="D110" s="50">
        <f>IF('Town Data'!E106&gt;9,'Town Data'!D106,"*")</f>
        <v>1047893.89</v>
      </c>
      <c r="E110" s="51" t="str">
        <f>IF('Town Data'!G106&gt;9,'Town Data'!F106,"*")</f>
        <v>*</v>
      </c>
      <c r="F110" s="50">
        <f>IF('Town Data'!I106&gt;9,'Town Data'!H106,"*")</f>
        <v>3301227.18</v>
      </c>
      <c r="G110" s="50">
        <f>IF('Town Data'!K106&gt;9,'Town Data'!J106,"*")</f>
        <v>1164951.47</v>
      </c>
      <c r="H110" s="51" t="str">
        <f>IF('Town Data'!M106&gt;9,'Town Data'!L106,"*")</f>
        <v>*</v>
      </c>
      <c r="I110" s="22">
        <f t="shared" si="3"/>
        <v>-1.9392549045958104E-2</v>
      </c>
      <c r="J110" s="22">
        <f t="shared" si="4"/>
        <v>-0.10048279521892869</v>
      </c>
      <c r="K110" s="22" t="str">
        <f t="shared" si="5"/>
        <v/>
      </c>
      <c r="L110" s="15"/>
    </row>
    <row r="111" spans="1:12" x14ac:dyDescent="0.25">
      <c r="B111" s="27" t="str">
        <f>'Town Data'!A107</f>
        <v>WINDSOR</v>
      </c>
      <c r="C111" s="49">
        <f>IF('Town Data'!C107&gt;9,'Town Data'!B107,"*")</f>
        <v>2438439.27</v>
      </c>
      <c r="D111" s="50">
        <f>IF('Town Data'!E107&gt;9,'Town Data'!D107,"*")</f>
        <v>924370.12</v>
      </c>
      <c r="E111" s="51">
        <f>IF('Town Data'!G107&gt;9,'Town Data'!F107,"*")</f>
        <v>32079.166666666686</v>
      </c>
      <c r="F111" s="50">
        <f>IF('Town Data'!I107&gt;9,'Town Data'!H107,"*")</f>
        <v>2476802.75</v>
      </c>
      <c r="G111" s="50">
        <f>IF('Town Data'!K107&gt;9,'Town Data'!J107,"*")</f>
        <v>899339.44</v>
      </c>
      <c r="H111" s="51" t="str">
        <f>IF('Town Data'!M107&gt;9,'Town Data'!L107,"*")</f>
        <v>*</v>
      </c>
      <c r="I111" s="22">
        <f t="shared" si="3"/>
        <v>-1.5489113939331656E-2</v>
      </c>
      <c r="J111" s="22">
        <f t="shared" si="4"/>
        <v>2.7832294333716815E-2</v>
      </c>
      <c r="K111" s="22" t="str">
        <f t="shared" si="5"/>
        <v/>
      </c>
      <c r="L111" s="15"/>
    </row>
    <row r="112" spans="1:12" x14ac:dyDescent="0.25">
      <c r="B112" s="27" t="str">
        <f>'Town Data'!A108</f>
        <v>WINHALL</v>
      </c>
      <c r="C112" s="49">
        <f>IF('Town Data'!C108&gt;9,'Town Data'!B108,"*")</f>
        <v>682602.02</v>
      </c>
      <c r="D112" s="50" t="str">
        <f>IF('Town Data'!E108&gt;9,'Town Data'!D108,"*")</f>
        <v>*</v>
      </c>
      <c r="E112" s="51" t="str">
        <f>IF('Town Data'!G108&gt;9,'Town Data'!F108,"*")</f>
        <v>*</v>
      </c>
      <c r="F112" s="50">
        <f>IF('Town Data'!I108&gt;9,'Town Data'!H108,"*")</f>
        <v>582551.15</v>
      </c>
      <c r="G112" s="50" t="str">
        <f>IF('Town Data'!K108&gt;9,'Town Data'!J108,"*")</f>
        <v>*</v>
      </c>
      <c r="H112" s="51" t="str">
        <f>IF('Town Data'!M108&gt;9,'Town Data'!L108,"*")</f>
        <v>*</v>
      </c>
      <c r="I112" s="22">
        <f t="shared" si="3"/>
        <v>0.17174606899325492</v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 t="str">
        <f>'Town Data'!A109</f>
        <v>WINOOSKI</v>
      </c>
      <c r="C113" s="49">
        <f>IF('Town Data'!C109&gt;9,'Town Data'!B109,"*")</f>
        <v>10422429.470000001</v>
      </c>
      <c r="D113" s="50">
        <f>IF('Town Data'!E109&gt;9,'Town Data'!D109,"*")</f>
        <v>1887307.43</v>
      </c>
      <c r="E113" s="51" t="str">
        <f>IF('Town Data'!G109&gt;9,'Town Data'!F109,"*")</f>
        <v>*</v>
      </c>
      <c r="F113" s="50">
        <f>IF('Town Data'!I109&gt;9,'Town Data'!H109,"*")</f>
        <v>15876990.48</v>
      </c>
      <c r="G113" s="50">
        <f>IF('Town Data'!K109&gt;9,'Town Data'!J109,"*")</f>
        <v>1608749.94</v>
      </c>
      <c r="H113" s="51">
        <f>IF('Town Data'!M109&gt;9,'Town Data'!L109,"*")</f>
        <v>358700.33333333331</v>
      </c>
      <c r="I113" s="22">
        <f t="shared" si="3"/>
        <v>-0.34355131829744601</v>
      </c>
      <c r="J113" s="22">
        <f t="shared" si="4"/>
        <v>0.17315151539337431</v>
      </c>
      <c r="K113" s="22" t="str">
        <f t="shared" si="5"/>
        <v/>
      </c>
      <c r="L113" s="15"/>
    </row>
    <row r="114" spans="2:12" x14ac:dyDescent="0.25">
      <c r="B114" s="27" t="str">
        <f>'Town Data'!A110</f>
        <v>WOODSTOCK</v>
      </c>
      <c r="C114" s="49">
        <f>IF('Town Data'!C110&gt;9,'Town Data'!B110,"*")</f>
        <v>5391335.4000000004</v>
      </c>
      <c r="D114" s="50">
        <f>IF('Town Data'!E110&gt;9,'Town Data'!D110,"*")</f>
        <v>1657116.36</v>
      </c>
      <c r="E114" s="51">
        <f>IF('Town Data'!G110&gt;9,'Town Data'!F110,"*")</f>
        <v>181184.99999999994</v>
      </c>
      <c r="F114" s="50">
        <f>IF('Town Data'!I110&gt;9,'Town Data'!H110,"*")</f>
        <v>5499495.3399999999</v>
      </c>
      <c r="G114" s="50">
        <f>IF('Town Data'!K110&gt;9,'Town Data'!J110,"*")</f>
        <v>1776914.87</v>
      </c>
      <c r="H114" s="51">
        <f>IF('Town Data'!M110&gt;9,'Town Data'!L110,"*")</f>
        <v>137712.66666666666</v>
      </c>
      <c r="I114" s="22">
        <f t="shared" si="3"/>
        <v>-1.9667248231544001E-2</v>
      </c>
      <c r="J114" s="22">
        <f t="shared" si="4"/>
        <v>-6.7419386275944668E-2</v>
      </c>
      <c r="K114" s="22">
        <f t="shared" si="5"/>
        <v>0.31567418150835763</v>
      </c>
      <c r="L114" s="15"/>
    </row>
    <row r="115" spans="2:12" x14ac:dyDescent="0.25">
      <c r="B115" s="27">
        <f>'Town Data'!A111</f>
        <v>0</v>
      </c>
      <c r="C115" s="49" t="str">
        <f>IF('Town Data'!C111&gt;9,'Town Data'!B111,"*")</f>
        <v>*</v>
      </c>
      <c r="D115" s="50" t="str">
        <f>IF('Town Data'!E111&gt;9,'Town Data'!D111,"*")</f>
        <v>*</v>
      </c>
      <c r="E115" s="51" t="str">
        <f>IF('Town Data'!G111&gt;9,'Town Data'!F111,"*")</f>
        <v>*</v>
      </c>
      <c r="F115" s="50" t="str">
        <f>IF('Town Data'!I111&gt;9,'Town Data'!H111,"*")</f>
        <v>*</v>
      </c>
      <c r="G115" s="50" t="str">
        <f>IF('Town Data'!K111&gt;9,'Town Data'!J111,"*")</f>
        <v>*</v>
      </c>
      <c r="H115" s="51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49" t="str">
        <f>IF('Town Data'!C112&gt;9,'Town Data'!B112,"*")</f>
        <v>*</v>
      </c>
      <c r="D116" s="50" t="str">
        <f>IF('Town Data'!E112&gt;9,'Town Data'!D112,"*")</f>
        <v>*</v>
      </c>
      <c r="E116" s="51" t="str">
        <f>IF('Town Data'!G112&gt;9,'Town Data'!F112,"*")</f>
        <v>*</v>
      </c>
      <c r="F116" s="50" t="str">
        <f>IF('Town Data'!I112&gt;9,'Town Data'!H112,"*")</f>
        <v>*</v>
      </c>
      <c r="G116" s="50" t="str">
        <f>IF('Town Data'!K112&gt;9,'Town Data'!J112,"*")</f>
        <v>*</v>
      </c>
      <c r="H116" s="51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49" t="str">
        <f>IF('Town Data'!C113&gt;9,'Town Data'!B113,"*")</f>
        <v>*</v>
      </c>
      <c r="D117" s="50" t="str">
        <f>IF('Town Data'!E113&gt;9,'Town Data'!D113,"*")</f>
        <v>*</v>
      </c>
      <c r="E117" s="51" t="str">
        <f>IF('Town Data'!G113&gt;9,'Town Data'!F113,"*")</f>
        <v>*</v>
      </c>
      <c r="F117" s="50" t="str">
        <f>IF('Town Data'!I113&gt;9,'Town Data'!H113,"*")</f>
        <v>*</v>
      </c>
      <c r="G117" s="50" t="str">
        <f>IF('Town Data'!K113&gt;9,'Town Data'!J113,"*")</f>
        <v>*</v>
      </c>
      <c r="H117" s="51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49" t="str">
        <f>IF('Town Data'!C114&gt;9,'Town Data'!B114,"*")</f>
        <v>*</v>
      </c>
      <c r="D118" s="50" t="str">
        <f>IF('Town Data'!E114&gt;9,'Town Data'!D114,"*")</f>
        <v>*</v>
      </c>
      <c r="E118" s="51" t="str">
        <f>IF('Town Data'!G114&gt;9,'Town Data'!F114,"*")</f>
        <v>*</v>
      </c>
      <c r="F118" s="50" t="str">
        <f>IF('Town Data'!I114&gt;9,'Town Data'!H114,"*")</f>
        <v>*</v>
      </c>
      <c r="G118" s="50" t="str">
        <f>IF('Town Data'!K114&gt;9,'Town Data'!J114,"*")</f>
        <v>*</v>
      </c>
      <c r="H118" s="51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49" t="str">
        <f>IF('Town Data'!C115&gt;9,'Town Data'!B115,"*")</f>
        <v>*</v>
      </c>
      <c r="D119" s="50" t="str">
        <f>IF('Town Data'!E115&gt;9,'Town Data'!D115,"*")</f>
        <v>*</v>
      </c>
      <c r="E119" s="51" t="str">
        <f>IF('Town Data'!G115&gt;9,'Town Data'!F115,"*")</f>
        <v>*</v>
      </c>
      <c r="F119" s="50" t="str">
        <f>IF('Town Data'!I115&gt;9,'Town Data'!H115,"*")</f>
        <v>*</v>
      </c>
      <c r="G119" s="50" t="str">
        <f>IF('Town Data'!K115&gt;9,'Town Data'!J115,"*")</f>
        <v>*</v>
      </c>
      <c r="H119" s="51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49" t="str">
        <f>IF('Town Data'!C116&gt;9,'Town Data'!B116,"*")</f>
        <v>*</v>
      </c>
      <c r="D120" s="50" t="str">
        <f>IF('Town Data'!E116&gt;9,'Town Data'!D116,"*")</f>
        <v>*</v>
      </c>
      <c r="E120" s="51" t="str">
        <f>IF('Town Data'!G116&gt;9,'Town Data'!F116,"*")</f>
        <v>*</v>
      </c>
      <c r="F120" s="50" t="str">
        <f>IF('Town Data'!I116&gt;9,'Town Data'!H116,"*")</f>
        <v>*</v>
      </c>
      <c r="G120" s="50" t="str">
        <f>IF('Town Data'!K116&gt;9,'Town Data'!J116,"*")</f>
        <v>*</v>
      </c>
      <c r="H120" s="51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49" t="str">
        <f>IF('Town Data'!C117&gt;9,'Town Data'!B117,"*")</f>
        <v>*</v>
      </c>
      <c r="D121" s="50" t="str">
        <f>IF('Town Data'!E117&gt;9,'Town Data'!D117,"*")</f>
        <v>*</v>
      </c>
      <c r="E121" s="51" t="str">
        <f>IF('Town Data'!G117&gt;9,'Town Data'!F117,"*")</f>
        <v>*</v>
      </c>
      <c r="F121" s="50" t="str">
        <f>IF('Town Data'!I117&gt;9,'Town Data'!H117,"*")</f>
        <v>*</v>
      </c>
      <c r="G121" s="50" t="str">
        <f>IF('Town Data'!K117&gt;9,'Town Data'!J117,"*")</f>
        <v>*</v>
      </c>
      <c r="H121" s="51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49" t="str">
        <f>IF('Town Data'!C118&gt;9,'Town Data'!B118,"*")</f>
        <v>*</v>
      </c>
      <c r="D122" s="50" t="str">
        <f>IF('Town Data'!E118&gt;9,'Town Data'!D118,"*")</f>
        <v>*</v>
      </c>
      <c r="E122" s="51" t="str">
        <f>IF('Town Data'!G118&gt;9,'Town Data'!F118,"*")</f>
        <v>*</v>
      </c>
      <c r="F122" s="50" t="str">
        <f>IF('Town Data'!I118&gt;9,'Town Data'!H118,"*")</f>
        <v>*</v>
      </c>
      <c r="G122" s="50" t="str">
        <f>IF('Town Data'!K118&gt;9,'Town Data'!J118,"*")</f>
        <v>*</v>
      </c>
      <c r="H122" s="51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49" t="str">
        <f>IF('Town Data'!C119&gt;9,'Town Data'!B119,"*")</f>
        <v>*</v>
      </c>
      <c r="D123" s="50" t="str">
        <f>IF('Town Data'!E119&gt;9,'Town Data'!D119,"*")</f>
        <v>*</v>
      </c>
      <c r="E123" s="51" t="str">
        <f>IF('Town Data'!G119&gt;9,'Town Data'!F119,"*")</f>
        <v>*</v>
      </c>
      <c r="F123" s="50" t="str">
        <f>IF('Town Data'!I119&gt;9,'Town Data'!H119,"*")</f>
        <v>*</v>
      </c>
      <c r="G123" s="50" t="str">
        <f>IF('Town Data'!K119&gt;9,'Town Data'!J119,"*")</f>
        <v>*</v>
      </c>
      <c r="H123" s="51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49" t="str">
        <f>IF('Town Data'!C120&gt;9,'Town Data'!B120,"*")</f>
        <v>*</v>
      </c>
      <c r="D124" s="50" t="str">
        <f>IF('Town Data'!E120&gt;9,'Town Data'!D120,"*")</f>
        <v>*</v>
      </c>
      <c r="E124" s="51" t="str">
        <f>IF('Town Data'!G120&gt;9,'Town Data'!F120,"*")</f>
        <v>*</v>
      </c>
      <c r="F124" s="50" t="str">
        <f>IF('Town Data'!I120&gt;9,'Town Data'!H120,"*")</f>
        <v>*</v>
      </c>
      <c r="G124" s="50" t="str">
        <f>IF('Town Data'!K120&gt;9,'Town Data'!J120,"*")</f>
        <v>*</v>
      </c>
      <c r="H124" s="51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49" t="str">
        <f>IF('Town Data'!C121&gt;9,'Town Data'!B121,"*")</f>
        <v>*</v>
      </c>
      <c r="D125" s="50" t="str">
        <f>IF('Town Data'!E121&gt;9,'Town Data'!D121,"*")</f>
        <v>*</v>
      </c>
      <c r="E125" s="51" t="str">
        <f>IF('Town Data'!G121&gt;9,'Town Data'!F121,"*")</f>
        <v>*</v>
      </c>
      <c r="F125" s="50" t="str">
        <f>IF('Town Data'!I121&gt;9,'Town Data'!H121,"*")</f>
        <v>*</v>
      </c>
      <c r="G125" s="50" t="str">
        <f>IF('Town Data'!K121&gt;9,'Town Data'!J121,"*")</f>
        <v>*</v>
      </c>
      <c r="H125" s="51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49" t="str">
        <f>IF('Town Data'!C122&gt;9,'Town Data'!B122,"*")</f>
        <v>*</v>
      </c>
      <c r="D126" s="50" t="str">
        <f>IF('Town Data'!E122&gt;9,'Town Data'!D122,"*")</f>
        <v>*</v>
      </c>
      <c r="E126" s="51" t="str">
        <f>IF('Town Data'!G122&gt;9,'Town Data'!F122,"*")</f>
        <v>*</v>
      </c>
      <c r="F126" s="50" t="str">
        <f>IF('Town Data'!I122&gt;9,'Town Data'!H122,"*")</f>
        <v>*</v>
      </c>
      <c r="G126" s="50" t="str">
        <f>IF('Town Data'!K122&gt;9,'Town Data'!J122,"*")</f>
        <v>*</v>
      </c>
      <c r="H126" s="51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49" t="str">
        <f>IF('Town Data'!C123&gt;9,'Town Data'!B123,"*")</f>
        <v>*</v>
      </c>
      <c r="D127" s="50" t="str">
        <f>IF('Town Data'!E123&gt;9,'Town Data'!D123,"*")</f>
        <v>*</v>
      </c>
      <c r="E127" s="51" t="str">
        <f>IF('Town Data'!G123&gt;9,'Town Data'!F123,"*")</f>
        <v>*</v>
      </c>
      <c r="F127" s="50" t="str">
        <f>IF('Town Data'!I123&gt;9,'Town Data'!H123,"*")</f>
        <v>*</v>
      </c>
      <c r="G127" s="50" t="str">
        <f>IF('Town Data'!K123&gt;9,'Town Data'!J123,"*")</f>
        <v>*</v>
      </c>
      <c r="H127" s="51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49" t="str">
        <f>IF('Town Data'!C124&gt;9,'Town Data'!B124,"*")</f>
        <v>*</v>
      </c>
      <c r="D128" s="50" t="str">
        <f>IF('Town Data'!E124&gt;9,'Town Data'!D124,"*")</f>
        <v>*</v>
      </c>
      <c r="E128" s="51" t="str">
        <f>IF('Town Data'!G124&gt;9,'Town Data'!F124,"*")</f>
        <v>*</v>
      </c>
      <c r="F128" s="50" t="str">
        <f>IF('Town Data'!I124&gt;9,'Town Data'!H124,"*")</f>
        <v>*</v>
      </c>
      <c r="G128" s="50" t="str">
        <f>IF('Town Data'!K124&gt;9,'Town Data'!J124,"*")</f>
        <v>*</v>
      </c>
      <c r="H128" s="51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49" t="str">
        <f>IF('Town Data'!C125&gt;9,'Town Data'!B125,"*")</f>
        <v>*</v>
      </c>
      <c r="D129" s="50" t="str">
        <f>IF('Town Data'!E125&gt;9,'Town Data'!D125,"*")</f>
        <v>*</v>
      </c>
      <c r="E129" s="51" t="str">
        <f>IF('Town Data'!G125&gt;9,'Town Data'!F125,"*")</f>
        <v>*</v>
      </c>
      <c r="F129" s="50" t="str">
        <f>IF('Town Data'!I125&gt;9,'Town Data'!H125,"*")</f>
        <v>*</v>
      </c>
      <c r="G129" s="50" t="str">
        <f>IF('Town Data'!K125&gt;9,'Town Data'!J125,"*")</f>
        <v>*</v>
      </c>
      <c r="H129" s="51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49" t="str">
        <f>IF('Town Data'!C126&gt;9,'Town Data'!B126,"*")</f>
        <v>*</v>
      </c>
      <c r="D130" s="50" t="str">
        <f>IF('Town Data'!E126&gt;9,'Town Data'!D126,"*")</f>
        <v>*</v>
      </c>
      <c r="E130" s="51" t="str">
        <f>IF('Town Data'!G126&gt;9,'Town Data'!F126,"*")</f>
        <v>*</v>
      </c>
      <c r="F130" s="50" t="str">
        <f>IF('Town Data'!I126&gt;9,'Town Data'!H126,"*")</f>
        <v>*</v>
      </c>
      <c r="G130" s="50" t="str">
        <f>IF('Town Data'!K126&gt;9,'Town Data'!J126,"*")</f>
        <v>*</v>
      </c>
      <c r="H130" s="51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49" t="str">
        <f>IF('Town Data'!C127&gt;9,'Town Data'!B127,"*")</f>
        <v>*</v>
      </c>
      <c r="D131" s="50" t="str">
        <f>IF('Town Data'!E127&gt;9,'Town Data'!D127,"*")</f>
        <v>*</v>
      </c>
      <c r="E131" s="51" t="str">
        <f>IF('Town Data'!G127&gt;9,'Town Data'!F127,"*")</f>
        <v>*</v>
      </c>
      <c r="F131" s="50" t="str">
        <f>IF('Town Data'!I127&gt;9,'Town Data'!H127,"*")</f>
        <v>*</v>
      </c>
      <c r="G131" s="50" t="str">
        <f>IF('Town Data'!K127&gt;9,'Town Data'!J127,"*")</f>
        <v>*</v>
      </c>
      <c r="H131" s="51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49" t="str">
        <f>IF('Town Data'!C128&gt;9,'Town Data'!B128,"*")</f>
        <v>*</v>
      </c>
      <c r="D132" s="50" t="str">
        <f>IF('Town Data'!E128&gt;9,'Town Data'!D128,"*")</f>
        <v>*</v>
      </c>
      <c r="E132" s="51" t="str">
        <f>IF('Town Data'!G128&gt;9,'Town Data'!F128,"*")</f>
        <v>*</v>
      </c>
      <c r="F132" s="50" t="str">
        <f>IF('Town Data'!I128&gt;9,'Town Data'!H128,"*")</f>
        <v>*</v>
      </c>
      <c r="G132" s="50" t="str">
        <f>IF('Town Data'!K128&gt;9,'Town Data'!J128,"*")</f>
        <v>*</v>
      </c>
      <c r="H132" s="51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49" t="str">
        <f>IF('Town Data'!C129&gt;9,'Town Data'!B129,"*")</f>
        <v>*</v>
      </c>
      <c r="D133" s="50" t="str">
        <f>IF('Town Data'!E129&gt;9,'Town Data'!D129,"*")</f>
        <v>*</v>
      </c>
      <c r="E133" s="51" t="str">
        <f>IF('Town Data'!G129&gt;9,'Town Data'!F129,"*")</f>
        <v>*</v>
      </c>
      <c r="F133" s="50" t="str">
        <f>IF('Town Data'!I129&gt;9,'Town Data'!H129,"*")</f>
        <v>*</v>
      </c>
      <c r="G133" s="50" t="str">
        <f>IF('Town Data'!K129&gt;9,'Town Data'!J129,"*")</f>
        <v>*</v>
      </c>
      <c r="H133" s="51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49" t="str">
        <f>IF('Town Data'!C130&gt;9,'Town Data'!B130,"*")</f>
        <v>*</v>
      </c>
      <c r="D134" s="50" t="str">
        <f>IF('Town Data'!E130&gt;9,'Town Data'!D130,"*")</f>
        <v>*</v>
      </c>
      <c r="E134" s="51" t="str">
        <f>IF('Town Data'!G130&gt;9,'Town Data'!F130,"*")</f>
        <v>*</v>
      </c>
      <c r="F134" s="50" t="str">
        <f>IF('Town Data'!I130&gt;9,'Town Data'!H130,"*")</f>
        <v>*</v>
      </c>
      <c r="G134" s="50" t="str">
        <f>IF('Town Data'!K130&gt;9,'Town Data'!J130,"*")</f>
        <v>*</v>
      </c>
      <c r="H134" s="51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49" t="str">
        <f>IF('Town Data'!C131&gt;9,'Town Data'!B131,"*")</f>
        <v>*</v>
      </c>
      <c r="D135" s="50" t="str">
        <f>IF('Town Data'!E131&gt;9,'Town Data'!D131,"*")</f>
        <v>*</v>
      </c>
      <c r="E135" s="51" t="str">
        <f>IF('Town Data'!G131&gt;9,'Town Data'!F131,"*")</f>
        <v>*</v>
      </c>
      <c r="F135" s="50" t="str">
        <f>IF('Town Data'!I131&gt;9,'Town Data'!H131,"*")</f>
        <v>*</v>
      </c>
      <c r="G135" s="50" t="str">
        <f>IF('Town Data'!K131&gt;9,'Town Data'!J131,"*")</f>
        <v>*</v>
      </c>
      <c r="H135" s="51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49" t="str">
        <f>IF('Town Data'!C132&gt;9,'Town Data'!B132,"*")</f>
        <v>*</v>
      </c>
      <c r="D136" s="50" t="str">
        <f>IF('Town Data'!E132&gt;9,'Town Data'!D132,"*")</f>
        <v>*</v>
      </c>
      <c r="E136" s="51" t="str">
        <f>IF('Town Data'!G132&gt;9,'Town Data'!F132,"*")</f>
        <v>*</v>
      </c>
      <c r="F136" s="50" t="str">
        <f>IF('Town Data'!I132&gt;9,'Town Data'!H132,"*")</f>
        <v>*</v>
      </c>
      <c r="G136" s="50" t="str">
        <f>IF('Town Data'!K132&gt;9,'Town Data'!J132,"*")</f>
        <v>*</v>
      </c>
      <c r="H136" s="51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49" t="str">
        <f>IF('Town Data'!C133&gt;9,'Town Data'!B133,"*")</f>
        <v>*</v>
      </c>
      <c r="D137" s="50" t="str">
        <f>IF('Town Data'!E133&gt;9,'Town Data'!D133,"*")</f>
        <v>*</v>
      </c>
      <c r="E137" s="51" t="str">
        <f>IF('Town Data'!G133&gt;9,'Town Data'!F133,"*")</f>
        <v>*</v>
      </c>
      <c r="F137" s="50" t="str">
        <f>IF('Town Data'!I133&gt;9,'Town Data'!H133,"*")</f>
        <v>*</v>
      </c>
      <c r="G137" s="50" t="str">
        <f>IF('Town Data'!K133&gt;9,'Town Data'!J133,"*")</f>
        <v>*</v>
      </c>
      <c r="H137" s="51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49" t="str">
        <f>IF('Town Data'!C134&gt;9,'Town Data'!B134,"*")</f>
        <v>*</v>
      </c>
      <c r="D138" s="50" t="str">
        <f>IF('Town Data'!E134&gt;9,'Town Data'!D134,"*")</f>
        <v>*</v>
      </c>
      <c r="E138" s="51" t="str">
        <f>IF('Town Data'!G134&gt;9,'Town Data'!F134,"*")</f>
        <v>*</v>
      </c>
      <c r="F138" s="50" t="str">
        <f>IF('Town Data'!I134&gt;9,'Town Data'!H134,"*")</f>
        <v>*</v>
      </c>
      <c r="G138" s="50" t="str">
        <f>IF('Town Data'!K134&gt;9,'Town Data'!J134,"*")</f>
        <v>*</v>
      </c>
      <c r="H138" s="51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49" t="str">
        <f>IF('Town Data'!C135&gt;9,'Town Data'!B135,"*")</f>
        <v>*</v>
      </c>
      <c r="D139" s="50" t="str">
        <f>IF('Town Data'!E135&gt;9,'Town Data'!D135,"*")</f>
        <v>*</v>
      </c>
      <c r="E139" s="51" t="str">
        <f>IF('Town Data'!G135&gt;9,'Town Data'!F135,"*")</f>
        <v>*</v>
      </c>
      <c r="F139" s="50" t="str">
        <f>IF('Town Data'!I135&gt;9,'Town Data'!H135,"*")</f>
        <v>*</v>
      </c>
      <c r="G139" s="50" t="str">
        <f>IF('Town Data'!K135&gt;9,'Town Data'!J135,"*")</f>
        <v>*</v>
      </c>
      <c r="H139" s="51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49" t="str">
        <f>IF('Town Data'!C136&gt;9,'Town Data'!B136,"*")</f>
        <v>*</v>
      </c>
      <c r="D140" s="50" t="str">
        <f>IF('Town Data'!E136&gt;9,'Town Data'!D136,"*")</f>
        <v>*</v>
      </c>
      <c r="E140" s="51" t="str">
        <f>IF('Town Data'!G136&gt;9,'Town Data'!F136,"*")</f>
        <v>*</v>
      </c>
      <c r="F140" s="50" t="str">
        <f>IF('Town Data'!I136&gt;9,'Town Data'!H136,"*")</f>
        <v>*</v>
      </c>
      <c r="G140" s="50" t="str">
        <f>IF('Town Data'!K136&gt;9,'Town Data'!J136,"*")</f>
        <v>*</v>
      </c>
      <c r="H140" s="51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49" t="str">
        <f>IF('Town Data'!C137&gt;9,'Town Data'!B137,"*")</f>
        <v>*</v>
      </c>
      <c r="D141" s="50" t="str">
        <f>IF('Town Data'!E137&gt;9,'Town Data'!D137,"*")</f>
        <v>*</v>
      </c>
      <c r="E141" s="51" t="str">
        <f>IF('Town Data'!G137&gt;9,'Town Data'!F137,"*")</f>
        <v>*</v>
      </c>
      <c r="F141" s="50" t="str">
        <f>IF('Town Data'!I137&gt;9,'Town Data'!H137,"*")</f>
        <v>*</v>
      </c>
      <c r="G141" s="50" t="str">
        <f>IF('Town Data'!K137&gt;9,'Town Data'!J137,"*")</f>
        <v>*</v>
      </c>
      <c r="H141" s="51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49" t="str">
        <f>IF('Town Data'!C138&gt;9,'Town Data'!B138,"*")</f>
        <v>*</v>
      </c>
      <c r="D142" s="50" t="str">
        <f>IF('Town Data'!E138&gt;9,'Town Data'!D138,"*")</f>
        <v>*</v>
      </c>
      <c r="E142" s="51" t="str">
        <f>IF('Town Data'!G138&gt;9,'Town Data'!F138,"*")</f>
        <v>*</v>
      </c>
      <c r="F142" s="50" t="str">
        <f>IF('Town Data'!I138&gt;9,'Town Data'!H138,"*")</f>
        <v>*</v>
      </c>
      <c r="G142" s="50" t="str">
        <f>IF('Town Data'!K138&gt;9,'Town Data'!J138,"*")</f>
        <v>*</v>
      </c>
      <c r="H142" s="51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49" t="str">
        <f>IF('Town Data'!C139&gt;9,'Town Data'!B139,"*")</f>
        <v>*</v>
      </c>
      <c r="D143" s="50" t="str">
        <f>IF('Town Data'!E139&gt;9,'Town Data'!D139,"*")</f>
        <v>*</v>
      </c>
      <c r="E143" s="51" t="str">
        <f>IF('Town Data'!G139&gt;9,'Town Data'!F139,"*")</f>
        <v>*</v>
      </c>
      <c r="F143" s="50" t="str">
        <f>IF('Town Data'!I139&gt;9,'Town Data'!H139,"*")</f>
        <v>*</v>
      </c>
      <c r="G143" s="50" t="str">
        <f>IF('Town Data'!K139&gt;9,'Town Data'!J139,"*")</f>
        <v>*</v>
      </c>
      <c r="H143" s="51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49" t="str">
        <f>IF('Town Data'!C140&gt;9,'Town Data'!B140,"*")</f>
        <v>*</v>
      </c>
      <c r="D144" s="50" t="str">
        <f>IF('Town Data'!E140&gt;9,'Town Data'!D140,"*")</f>
        <v>*</v>
      </c>
      <c r="E144" s="51" t="str">
        <f>IF('Town Data'!G140&gt;9,'Town Data'!F140,"*")</f>
        <v>*</v>
      </c>
      <c r="F144" s="50" t="str">
        <f>IF('Town Data'!I140&gt;9,'Town Data'!H140,"*")</f>
        <v>*</v>
      </c>
      <c r="G144" s="50" t="str">
        <f>IF('Town Data'!K140&gt;9,'Town Data'!J140,"*")</f>
        <v>*</v>
      </c>
      <c r="H144" s="51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49" t="str">
        <f>IF('Town Data'!C141&gt;9,'Town Data'!B141,"*")</f>
        <v>*</v>
      </c>
      <c r="D145" s="50" t="str">
        <f>IF('Town Data'!E141&gt;9,'Town Data'!D141,"*")</f>
        <v>*</v>
      </c>
      <c r="E145" s="51" t="str">
        <f>IF('Town Data'!G141&gt;9,'Town Data'!F141,"*")</f>
        <v>*</v>
      </c>
      <c r="F145" s="50" t="str">
        <f>IF('Town Data'!I141&gt;9,'Town Data'!H141,"*")</f>
        <v>*</v>
      </c>
      <c r="G145" s="50" t="str">
        <f>IF('Town Data'!K141&gt;9,'Town Data'!J141,"*")</f>
        <v>*</v>
      </c>
      <c r="H145" s="51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49" t="str">
        <f>IF('Town Data'!C142&gt;9,'Town Data'!B142,"*")</f>
        <v>*</v>
      </c>
      <c r="D146" s="50" t="str">
        <f>IF('Town Data'!E142&gt;9,'Town Data'!D142,"*")</f>
        <v>*</v>
      </c>
      <c r="E146" s="51" t="str">
        <f>IF('Town Data'!G142&gt;9,'Town Data'!F142,"*")</f>
        <v>*</v>
      </c>
      <c r="F146" s="50" t="str">
        <f>IF('Town Data'!I142&gt;9,'Town Data'!H142,"*")</f>
        <v>*</v>
      </c>
      <c r="G146" s="50" t="str">
        <f>IF('Town Data'!K142&gt;9,'Town Data'!J142,"*")</f>
        <v>*</v>
      </c>
      <c r="H146" s="51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49" t="str">
        <f>IF('Town Data'!C143&gt;9,'Town Data'!B143,"*")</f>
        <v>*</v>
      </c>
      <c r="D147" s="50" t="str">
        <f>IF('Town Data'!E143&gt;9,'Town Data'!D143,"*")</f>
        <v>*</v>
      </c>
      <c r="E147" s="51" t="str">
        <f>IF('Town Data'!G143&gt;9,'Town Data'!F143,"*")</f>
        <v>*</v>
      </c>
      <c r="F147" s="50" t="str">
        <f>IF('Town Data'!I143&gt;9,'Town Data'!H143,"*")</f>
        <v>*</v>
      </c>
      <c r="G147" s="50" t="str">
        <f>IF('Town Data'!K143&gt;9,'Town Data'!J143,"*")</f>
        <v>*</v>
      </c>
      <c r="H147" s="51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49" t="str">
        <f>IF('Town Data'!C144&gt;9,'Town Data'!B144,"*")</f>
        <v>*</v>
      </c>
      <c r="D148" s="50" t="str">
        <f>IF('Town Data'!E144&gt;9,'Town Data'!D144,"*")</f>
        <v>*</v>
      </c>
      <c r="E148" s="51" t="str">
        <f>IF('Town Data'!G144&gt;9,'Town Data'!F144,"*")</f>
        <v>*</v>
      </c>
      <c r="F148" s="50" t="str">
        <f>IF('Town Data'!I144&gt;9,'Town Data'!H144,"*")</f>
        <v>*</v>
      </c>
      <c r="G148" s="50" t="str">
        <f>IF('Town Data'!K144&gt;9,'Town Data'!J144,"*")</f>
        <v>*</v>
      </c>
      <c r="H148" s="51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49" t="str">
        <f>IF('Town Data'!C145&gt;9,'Town Data'!B145,"*")</f>
        <v>*</v>
      </c>
      <c r="D149" s="50" t="str">
        <f>IF('Town Data'!E145&gt;9,'Town Data'!D145,"*")</f>
        <v>*</v>
      </c>
      <c r="E149" s="51" t="str">
        <f>IF('Town Data'!G145&gt;9,'Town Data'!F145,"*")</f>
        <v>*</v>
      </c>
      <c r="F149" s="50" t="str">
        <f>IF('Town Data'!I145&gt;9,'Town Data'!H145,"*")</f>
        <v>*</v>
      </c>
      <c r="G149" s="50" t="str">
        <f>IF('Town Data'!K145&gt;9,'Town Data'!J145,"*")</f>
        <v>*</v>
      </c>
      <c r="H149" s="51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49" t="str">
        <f>IF('Town Data'!C146&gt;9,'Town Data'!B146,"*")</f>
        <v>*</v>
      </c>
      <c r="D150" s="50" t="str">
        <f>IF('Town Data'!E146&gt;9,'Town Data'!D146,"*")</f>
        <v>*</v>
      </c>
      <c r="E150" s="51" t="str">
        <f>IF('Town Data'!G146&gt;9,'Town Data'!F146,"*")</f>
        <v>*</v>
      </c>
      <c r="F150" s="50" t="str">
        <f>IF('Town Data'!I146&gt;9,'Town Data'!H146,"*")</f>
        <v>*</v>
      </c>
      <c r="G150" s="50" t="str">
        <f>IF('Town Data'!K146&gt;9,'Town Data'!J146,"*")</f>
        <v>*</v>
      </c>
      <c r="H150" s="51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49" t="str">
        <f>IF('Town Data'!C147&gt;9,'Town Data'!B147,"*")</f>
        <v>*</v>
      </c>
      <c r="D151" s="50" t="str">
        <f>IF('Town Data'!E147&gt;9,'Town Data'!D147,"*")</f>
        <v>*</v>
      </c>
      <c r="E151" s="51" t="str">
        <f>IF('Town Data'!G147&gt;9,'Town Data'!F147,"*")</f>
        <v>*</v>
      </c>
      <c r="F151" s="50" t="str">
        <f>IF('Town Data'!I147&gt;9,'Town Data'!H147,"*")</f>
        <v>*</v>
      </c>
      <c r="G151" s="50" t="str">
        <f>IF('Town Data'!K147&gt;9,'Town Data'!J147,"*")</f>
        <v>*</v>
      </c>
      <c r="H151" s="51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49" t="str">
        <f>IF('Town Data'!C148&gt;9,'Town Data'!B148,"*")</f>
        <v>*</v>
      </c>
      <c r="D152" s="50" t="str">
        <f>IF('Town Data'!E148&gt;9,'Town Data'!D148,"*")</f>
        <v>*</v>
      </c>
      <c r="E152" s="51" t="str">
        <f>IF('Town Data'!G148&gt;9,'Town Data'!F148,"*")</f>
        <v>*</v>
      </c>
      <c r="F152" s="50" t="str">
        <f>IF('Town Data'!I148&gt;9,'Town Data'!H148,"*")</f>
        <v>*</v>
      </c>
      <c r="G152" s="50" t="str">
        <f>IF('Town Data'!K148&gt;9,'Town Data'!J148,"*")</f>
        <v>*</v>
      </c>
      <c r="H152" s="51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49" t="str">
        <f>IF('Town Data'!C149&gt;9,'Town Data'!B149,"*")</f>
        <v>*</v>
      </c>
      <c r="D153" s="50" t="str">
        <f>IF('Town Data'!E149&gt;9,'Town Data'!D149,"*")</f>
        <v>*</v>
      </c>
      <c r="E153" s="51" t="str">
        <f>IF('Town Data'!G149&gt;9,'Town Data'!F149,"*")</f>
        <v>*</v>
      </c>
      <c r="F153" s="50" t="str">
        <f>IF('Town Data'!I149&gt;9,'Town Data'!H149,"*")</f>
        <v>*</v>
      </c>
      <c r="G153" s="50" t="str">
        <f>IF('Town Data'!K149&gt;9,'Town Data'!J149,"*")</f>
        <v>*</v>
      </c>
      <c r="H153" s="51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49" t="str">
        <f>IF('Town Data'!C150&gt;9,'Town Data'!B150,"*")</f>
        <v>*</v>
      </c>
      <c r="D154" s="50" t="str">
        <f>IF('Town Data'!E150&gt;9,'Town Data'!D150,"*")</f>
        <v>*</v>
      </c>
      <c r="E154" s="51" t="str">
        <f>IF('Town Data'!G150&gt;9,'Town Data'!F150,"*")</f>
        <v>*</v>
      </c>
      <c r="F154" s="50" t="str">
        <f>IF('Town Data'!I150&gt;9,'Town Data'!H150,"*")</f>
        <v>*</v>
      </c>
      <c r="G154" s="50" t="str">
        <f>IF('Town Data'!K150&gt;9,'Town Data'!J150,"*")</f>
        <v>*</v>
      </c>
      <c r="H154" s="51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49" t="str">
        <f>IF('Town Data'!C151&gt;9,'Town Data'!B151,"*")</f>
        <v>*</v>
      </c>
      <c r="D155" s="50" t="str">
        <f>IF('Town Data'!E151&gt;9,'Town Data'!D151,"*")</f>
        <v>*</v>
      </c>
      <c r="E155" s="51" t="str">
        <f>IF('Town Data'!G151&gt;9,'Town Data'!F151,"*")</f>
        <v>*</v>
      </c>
      <c r="F155" s="50" t="str">
        <f>IF('Town Data'!I151&gt;9,'Town Data'!H151,"*")</f>
        <v>*</v>
      </c>
      <c r="G155" s="50" t="str">
        <f>IF('Town Data'!K151&gt;9,'Town Data'!J151,"*")</f>
        <v>*</v>
      </c>
      <c r="H155" s="51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49" t="str">
        <f>IF('Town Data'!C152&gt;9,'Town Data'!B152,"*")</f>
        <v>*</v>
      </c>
      <c r="D156" s="50" t="str">
        <f>IF('Town Data'!E152&gt;9,'Town Data'!D152,"*")</f>
        <v>*</v>
      </c>
      <c r="E156" s="51" t="str">
        <f>IF('Town Data'!G152&gt;9,'Town Data'!F152,"*")</f>
        <v>*</v>
      </c>
      <c r="F156" s="50" t="str">
        <f>IF('Town Data'!I152&gt;9,'Town Data'!H152,"*")</f>
        <v>*</v>
      </c>
      <c r="G156" s="50" t="str">
        <f>IF('Town Data'!K152&gt;9,'Town Data'!J152,"*")</f>
        <v>*</v>
      </c>
      <c r="H156" s="51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49" t="str">
        <f>IF('Town Data'!C153&gt;9,'Town Data'!B153,"*")</f>
        <v>*</v>
      </c>
      <c r="D157" s="50" t="str">
        <f>IF('Town Data'!E153&gt;9,'Town Data'!D153,"*")</f>
        <v>*</v>
      </c>
      <c r="E157" s="51" t="str">
        <f>IF('Town Data'!G153&gt;9,'Town Data'!F153,"*")</f>
        <v>*</v>
      </c>
      <c r="F157" s="50" t="str">
        <f>IF('Town Data'!I153&gt;9,'Town Data'!H153,"*")</f>
        <v>*</v>
      </c>
      <c r="G157" s="50" t="str">
        <f>IF('Town Data'!K153&gt;9,'Town Data'!J153,"*")</f>
        <v>*</v>
      </c>
      <c r="H157" s="51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49" t="str">
        <f>IF('Town Data'!C154&gt;9,'Town Data'!B154,"*")</f>
        <v>*</v>
      </c>
      <c r="D158" s="50" t="str">
        <f>IF('Town Data'!E154&gt;9,'Town Data'!D154,"*")</f>
        <v>*</v>
      </c>
      <c r="E158" s="51" t="str">
        <f>IF('Town Data'!G154&gt;9,'Town Data'!F154,"*")</f>
        <v>*</v>
      </c>
      <c r="F158" s="50" t="str">
        <f>IF('Town Data'!I154&gt;9,'Town Data'!H154,"*")</f>
        <v>*</v>
      </c>
      <c r="G158" s="50" t="str">
        <f>IF('Town Data'!K154&gt;9,'Town Data'!J154,"*")</f>
        <v>*</v>
      </c>
      <c r="H158" s="51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49" t="str">
        <f>IF('Town Data'!C155&gt;9,'Town Data'!B155,"*")</f>
        <v>*</v>
      </c>
      <c r="D159" s="50" t="str">
        <f>IF('Town Data'!E155&gt;9,'Town Data'!D155,"*")</f>
        <v>*</v>
      </c>
      <c r="E159" s="51" t="str">
        <f>IF('Town Data'!G155&gt;9,'Town Data'!F155,"*")</f>
        <v>*</v>
      </c>
      <c r="F159" s="50" t="str">
        <f>IF('Town Data'!I155&gt;9,'Town Data'!H155,"*")</f>
        <v>*</v>
      </c>
      <c r="G159" s="50" t="str">
        <f>IF('Town Data'!K155&gt;9,'Town Data'!J155,"*")</f>
        <v>*</v>
      </c>
      <c r="H159" s="51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49" t="str">
        <f>IF('Town Data'!C156&gt;9,'Town Data'!B156,"*")</f>
        <v>*</v>
      </c>
      <c r="D160" s="50" t="str">
        <f>IF('Town Data'!E156&gt;9,'Town Data'!D156,"*")</f>
        <v>*</v>
      </c>
      <c r="E160" s="51" t="str">
        <f>IF('Town Data'!G156&gt;9,'Town Data'!F156,"*")</f>
        <v>*</v>
      </c>
      <c r="F160" s="50" t="str">
        <f>IF('Town Data'!I156&gt;9,'Town Data'!H156,"*")</f>
        <v>*</v>
      </c>
      <c r="G160" s="50" t="str">
        <f>IF('Town Data'!K156&gt;9,'Town Data'!J156,"*")</f>
        <v>*</v>
      </c>
      <c r="H160" s="51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49" t="str">
        <f>IF('Town Data'!C157&gt;9,'Town Data'!B157,"*")</f>
        <v>*</v>
      </c>
      <c r="D161" s="50" t="str">
        <f>IF('Town Data'!E157&gt;9,'Town Data'!D157,"*")</f>
        <v>*</v>
      </c>
      <c r="E161" s="51" t="str">
        <f>IF('Town Data'!G157&gt;9,'Town Data'!F157,"*")</f>
        <v>*</v>
      </c>
      <c r="F161" s="50" t="str">
        <f>IF('Town Data'!I157&gt;9,'Town Data'!H157,"*")</f>
        <v>*</v>
      </c>
      <c r="G161" s="50" t="str">
        <f>IF('Town Data'!K157&gt;9,'Town Data'!J157,"*")</f>
        <v>*</v>
      </c>
      <c r="H161" s="51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49" t="str">
        <f>IF('Town Data'!C158&gt;9,'Town Data'!B158,"*")</f>
        <v>*</v>
      </c>
      <c r="D162" s="50" t="str">
        <f>IF('Town Data'!E158&gt;9,'Town Data'!D158,"*")</f>
        <v>*</v>
      </c>
      <c r="E162" s="51" t="str">
        <f>IF('Town Data'!G158&gt;9,'Town Data'!F158,"*")</f>
        <v>*</v>
      </c>
      <c r="F162" s="50" t="str">
        <f>IF('Town Data'!I158&gt;9,'Town Data'!H158,"*")</f>
        <v>*</v>
      </c>
      <c r="G162" s="50" t="str">
        <f>IF('Town Data'!K158&gt;9,'Town Data'!J158,"*")</f>
        <v>*</v>
      </c>
      <c r="H162" s="51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49" t="str">
        <f>IF('Town Data'!C159&gt;9,'Town Data'!B159,"*")</f>
        <v>*</v>
      </c>
      <c r="D163" s="50" t="str">
        <f>IF('Town Data'!E159&gt;9,'Town Data'!D159,"*")</f>
        <v>*</v>
      </c>
      <c r="E163" s="51" t="str">
        <f>IF('Town Data'!G159&gt;9,'Town Data'!F159,"*")</f>
        <v>*</v>
      </c>
      <c r="F163" s="50" t="str">
        <f>IF('Town Data'!I159&gt;9,'Town Data'!H159,"*")</f>
        <v>*</v>
      </c>
      <c r="G163" s="50" t="str">
        <f>IF('Town Data'!K159&gt;9,'Town Data'!J159,"*")</f>
        <v>*</v>
      </c>
      <c r="H163" s="51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49" t="str">
        <f>IF('Town Data'!C160&gt;9,'Town Data'!B160,"*")</f>
        <v>*</v>
      </c>
      <c r="D164" s="50" t="str">
        <f>IF('Town Data'!E160&gt;9,'Town Data'!D160,"*")</f>
        <v>*</v>
      </c>
      <c r="E164" s="51" t="str">
        <f>IF('Town Data'!G160&gt;9,'Town Data'!F160,"*")</f>
        <v>*</v>
      </c>
      <c r="F164" s="50" t="str">
        <f>IF('Town Data'!I160&gt;9,'Town Data'!H160,"*")</f>
        <v>*</v>
      </c>
      <c r="G164" s="50" t="str">
        <f>IF('Town Data'!K160&gt;9,'Town Data'!J160,"*")</f>
        <v>*</v>
      </c>
      <c r="H164" s="51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49" t="str">
        <f>IF('Town Data'!C161&gt;9,'Town Data'!B161,"*")</f>
        <v>*</v>
      </c>
      <c r="D165" s="50" t="str">
        <f>IF('Town Data'!E161&gt;9,'Town Data'!D161,"*")</f>
        <v>*</v>
      </c>
      <c r="E165" s="51" t="str">
        <f>IF('Town Data'!G161&gt;9,'Town Data'!F161,"*")</f>
        <v>*</v>
      </c>
      <c r="F165" s="50" t="str">
        <f>IF('Town Data'!I161&gt;9,'Town Data'!H161,"*")</f>
        <v>*</v>
      </c>
      <c r="G165" s="50" t="str">
        <f>IF('Town Data'!K161&gt;9,'Town Data'!J161,"*")</f>
        <v>*</v>
      </c>
      <c r="H165" s="51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49" t="str">
        <f>IF('Town Data'!C162&gt;9,'Town Data'!B162,"*")</f>
        <v>*</v>
      </c>
      <c r="D166" s="50" t="str">
        <f>IF('Town Data'!E162&gt;9,'Town Data'!D162,"*")</f>
        <v>*</v>
      </c>
      <c r="E166" s="51" t="str">
        <f>IF('Town Data'!G162&gt;9,'Town Data'!F162,"*")</f>
        <v>*</v>
      </c>
      <c r="F166" s="50" t="str">
        <f>IF('Town Data'!I162&gt;9,'Town Data'!H162,"*")</f>
        <v>*</v>
      </c>
      <c r="G166" s="50" t="str">
        <f>IF('Town Data'!K162&gt;9,'Town Data'!J162,"*")</f>
        <v>*</v>
      </c>
      <c r="H166" s="51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49" t="str">
        <f>IF('Town Data'!C163&gt;9,'Town Data'!B163,"*")</f>
        <v>*</v>
      </c>
      <c r="D167" s="50" t="str">
        <f>IF('Town Data'!E163&gt;9,'Town Data'!D163,"*")</f>
        <v>*</v>
      </c>
      <c r="E167" s="51" t="str">
        <f>IF('Town Data'!G163&gt;9,'Town Data'!F163,"*")</f>
        <v>*</v>
      </c>
      <c r="F167" s="50" t="str">
        <f>IF('Town Data'!I163&gt;9,'Town Data'!H163,"*")</f>
        <v>*</v>
      </c>
      <c r="G167" s="50" t="str">
        <f>IF('Town Data'!K163&gt;9,'Town Data'!J163,"*")</f>
        <v>*</v>
      </c>
      <c r="H167" s="51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49" t="str">
        <f>IF('Town Data'!C164&gt;9,'Town Data'!B164,"*")</f>
        <v>*</v>
      </c>
      <c r="D168" s="50" t="str">
        <f>IF('Town Data'!E164&gt;9,'Town Data'!D164,"*")</f>
        <v>*</v>
      </c>
      <c r="E168" s="51" t="str">
        <f>IF('Town Data'!G164&gt;9,'Town Data'!F164,"*")</f>
        <v>*</v>
      </c>
      <c r="F168" s="50" t="str">
        <f>IF('Town Data'!I164&gt;9,'Town Data'!H164,"*")</f>
        <v>*</v>
      </c>
      <c r="G168" s="50" t="str">
        <f>IF('Town Data'!K164&gt;9,'Town Data'!J164,"*")</f>
        <v>*</v>
      </c>
      <c r="H168" s="51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49" t="str">
        <f>IF('Town Data'!C165&gt;9,'Town Data'!B165,"*")</f>
        <v>*</v>
      </c>
      <c r="D169" s="50" t="str">
        <f>IF('Town Data'!E165&gt;9,'Town Data'!D165,"*")</f>
        <v>*</v>
      </c>
      <c r="E169" s="51" t="str">
        <f>IF('Town Data'!G165&gt;9,'Town Data'!F165,"*")</f>
        <v>*</v>
      </c>
      <c r="F169" s="50" t="str">
        <f>IF('Town Data'!I165&gt;9,'Town Data'!H165,"*")</f>
        <v>*</v>
      </c>
      <c r="G169" s="50" t="str">
        <f>IF('Town Data'!K165&gt;9,'Town Data'!J165,"*")</f>
        <v>*</v>
      </c>
      <c r="H169" s="51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49" t="str">
        <f>IF('Town Data'!C166&gt;9,'Town Data'!B166,"*")</f>
        <v>*</v>
      </c>
      <c r="D170" s="50" t="str">
        <f>IF('Town Data'!E166&gt;9,'Town Data'!D166,"*")</f>
        <v>*</v>
      </c>
      <c r="E170" s="51" t="str">
        <f>IF('Town Data'!G166&gt;9,'Town Data'!F166,"*")</f>
        <v>*</v>
      </c>
      <c r="F170" s="50" t="str">
        <f>IF('Town Data'!I166&gt;9,'Town Data'!H166,"*")</f>
        <v>*</v>
      </c>
      <c r="G170" s="50" t="str">
        <f>IF('Town Data'!K166&gt;9,'Town Data'!J166,"*")</f>
        <v>*</v>
      </c>
      <c r="H170" s="51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49" t="str">
        <f>IF('Town Data'!C167&gt;9,'Town Data'!B167,"*")</f>
        <v>*</v>
      </c>
      <c r="D171" s="50" t="str">
        <f>IF('Town Data'!E167&gt;9,'Town Data'!D167,"*")</f>
        <v>*</v>
      </c>
      <c r="E171" s="51" t="str">
        <f>IF('Town Data'!G167&gt;9,'Town Data'!F167,"*")</f>
        <v>*</v>
      </c>
      <c r="F171" s="50" t="str">
        <f>IF('Town Data'!I167&gt;9,'Town Data'!H167,"*")</f>
        <v>*</v>
      </c>
      <c r="G171" s="50" t="str">
        <f>IF('Town Data'!K167&gt;9,'Town Data'!J167,"*")</f>
        <v>*</v>
      </c>
      <c r="H171" s="51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49" t="str">
        <f>IF('Town Data'!C168&gt;9,'Town Data'!B168,"*")</f>
        <v>*</v>
      </c>
      <c r="D172" s="50" t="str">
        <f>IF('Town Data'!E168&gt;9,'Town Data'!D168,"*")</f>
        <v>*</v>
      </c>
      <c r="E172" s="51" t="str">
        <f>IF('Town Data'!G168&gt;9,'Town Data'!F168,"*")</f>
        <v>*</v>
      </c>
      <c r="F172" s="50" t="str">
        <f>IF('Town Data'!I168&gt;9,'Town Data'!H168,"*")</f>
        <v>*</v>
      </c>
      <c r="G172" s="50" t="str">
        <f>IF('Town Data'!K168&gt;9,'Town Data'!J168,"*")</f>
        <v>*</v>
      </c>
      <c r="H172" s="51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49" t="str">
        <f>IF('Town Data'!C169&gt;9,'Town Data'!B169,"*")</f>
        <v>*</v>
      </c>
      <c r="D173" s="50" t="str">
        <f>IF('Town Data'!E169&gt;9,'Town Data'!D169,"*")</f>
        <v>*</v>
      </c>
      <c r="E173" s="51" t="str">
        <f>IF('Town Data'!G169&gt;9,'Town Data'!F169,"*")</f>
        <v>*</v>
      </c>
      <c r="F173" s="50" t="str">
        <f>IF('Town Data'!I169&gt;9,'Town Data'!H169,"*")</f>
        <v>*</v>
      </c>
      <c r="G173" s="50" t="str">
        <f>IF('Town Data'!K169&gt;9,'Town Data'!J169,"*")</f>
        <v>*</v>
      </c>
      <c r="H173" s="51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49" t="str">
        <f>IF('Town Data'!C170&gt;9,'Town Data'!B170,"*")</f>
        <v>*</v>
      </c>
      <c r="D174" s="50" t="str">
        <f>IF('Town Data'!E170&gt;9,'Town Data'!D170,"*")</f>
        <v>*</v>
      </c>
      <c r="E174" s="51" t="str">
        <f>IF('Town Data'!G170&gt;9,'Town Data'!F170,"*")</f>
        <v>*</v>
      </c>
      <c r="F174" s="50" t="str">
        <f>IF('Town Data'!I170&gt;9,'Town Data'!H170,"*")</f>
        <v>*</v>
      </c>
      <c r="G174" s="50" t="str">
        <f>IF('Town Data'!K170&gt;9,'Town Data'!J170,"*")</f>
        <v>*</v>
      </c>
      <c r="H174" s="51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49" t="str">
        <f>IF('Town Data'!C171&gt;9,'Town Data'!B171,"*")</f>
        <v>*</v>
      </c>
      <c r="D175" s="50" t="str">
        <f>IF('Town Data'!E171&gt;9,'Town Data'!D171,"*")</f>
        <v>*</v>
      </c>
      <c r="E175" s="51" t="str">
        <f>IF('Town Data'!G171&gt;9,'Town Data'!F171,"*")</f>
        <v>*</v>
      </c>
      <c r="F175" s="50" t="str">
        <f>IF('Town Data'!I171&gt;9,'Town Data'!H171,"*")</f>
        <v>*</v>
      </c>
      <c r="G175" s="50" t="str">
        <f>IF('Town Data'!K171&gt;9,'Town Data'!J171,"*")</f>
        <v>*</v>
      </c>
      <c r="H175" s="51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49" t="str">
        <f>IF('Town Data'!C172&gt;9,'Town Data'!B172,"*")</f>
        <v>*</v>
      </c>
      <c r="D176" s="50" t="str">
        <f>IF('Town Data'!E172&gt;9,'Town Data'!D172,"*")</f>
        <v>*</v>
      </c>
      <c r="E176" s="51" t="str">
        <f>IF('Town Data'!G172&gt;9,'Town Data'!F172,"*")</f>
        <v>*</v>
      </c>
      <c r="F176" s="50" t="str">
        <f>IF('Town Data'!I172&gt;9,'Town Data'!H172,"*")</f>
        <v>*</v>
      </c>
      <c r="G176" s="50" t="str">
        <f>IF('Town Data'!K172&gt;9,'Town Data'!J172,"*")</f>
        <v>*</v>
      </c>
      <c r="H176" s="51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49" t="str">
        <f>IF('Town Data'!C173&gt;9,'Town Data'!B173,"*")</f>
        <v>*</v>
      </c>
      <c r="D177" s="50" t="str">
        <f>IF('Town Data'!E173&gt;9,'Town Data'!D173,"*")</f>
        <v>*</v>
      </c>
      <c r="E177" s="51" t="str">
        <f>IF('Town Data'!G173&gt;9,'Town Data'!F173,"*")</f>
        <v>*</v>
      </c>
      <c r="F177" s="50" t="str">
        <f>IF('Town Data'!I173&gt;9,'Town Data'!H173,"*")</f>
        <v>*</v>
      </c>
      <c r="G177" s="50" t="str">
        <f>IF('Town Data'!K173&gt;9,'Town Data'!J173,"*")</f>
        <v>*</v>
      </c>
      <c r="H177" s="51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49" t="str">
        <f>IF('Town Data'!C174&gt;9,'Town Data'!B174,"*")</f>
        <v>*</v>
      </c>
      <c r="D178" s="50" t="str">
        <f>IF('Town Data'!E174&gt;9,'Town Data'!D174,"*")</f>
        <v>*</v>
      </c>
      <c r="E178" s="51" t="str">
        <f>IF('Town Data'!G174&gt;9,'Town Data'!F174,"*")</f>
        <v>*</v>
      </c>
      <c r="F178" s="50" t="str">
        <f>IF('Town Data'!I174&gt;9,'Town Data'!H174,"*")</f>
        <v>*</v>
      </c>
      <c r="G178" s="50" t="str">
        <f>IF('Town Data'!K174&gt;9,'Town Data'!J174,"*")</f>
        <v>*</v>
      </c>
      <c r="H178" s="51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49" t="str">
        <f>IF('Town Data'!C175&gt;9,'Town Data'!B175,"*")</f>
        <v>*</v>
      </c>
      <c r="D179" s="50" t="str">
        <f>IF('Town Data'!E175&gt;9,'Town Data'!D175,"*")</f>
        <v>*</v>
      </c>
      <c r="E179" s="51" t="str">
        <f>IF('Town Data'!G175&gt;9,'Town Data'!F175,"*")</f>
        <v>*</v>
      </c>
      <c r="F179" s="50" t="str">
        <f>IF('Town Data'!I175&gt;9,'Town Data'!H175,"*")</f>
        <v>*</v>
      </c>
      <c r="G179" s="50" t="str">
        <f>IF('Town Data'!K175&gt;9,'Town Data'!J175,"*")</f>
        <v>*</v>
      </c>
      <c r="H179" s="51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49" t="str">
        <f>IF('Town Data'!C176&gt;9,'Town Data'!B176,"*")</f>
        <v>*</v>
      </c>
      <c r="D180" s="50" t="str">
        <f>IF('Town Data'!E176&gt;9,'Town Data'!D176,"*")</f>
        <v>*</v>
      </c>
      <c r="E180" s="51" t="str">
        <f>IF('Town Data'!G176&gt;9,'Town Data'!F176,"*")</f>
        <v>*</v>
      </c>
      <c r="F180" s="50" t="str">
        <f>IF('Town Data'!I176&gt;9,'Town Data'!H176,"*")</f>
        <v>*</v>
      </c>
      <c r="G180" s="50" t="str">
        <f>IF('Town Data'!K176&gt;9,'Town Data'!J176,"*")</f>
        <v>*</v>
      </c>
      <c r="H180" s="51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49" t="str">
        <f>IF('Town Data'!C177&gt;9,'Town Data'!B177,"*")</f>
        <v>*</v>
      </c>
      <c r="D181" s="50" t="str">
        <f>IF('Town Data'!E177&gt;9,'Town Data'!D177,"*")</f>
        <v>*</v>
      </c>
      <c r="E181" s="51" t="str">
        <f>IF('Town Data'!G177&gt;9,'Town Data'!F177,"*")</f>
        <v>*</v>
      </c>
      <c r="F181" s="50" t="str">
        <f>IF('Town Data'!I177&gt;9,'Town Data'!H177,"*")</f>
        <v>*</v>
      </c>
      <c r="G181" s="50" t="str">
        <f>IF('Town Data'!K177&gt;9,'Town Data'!J177,"*")</f>
        <v>*</v>
      </c>
      <c r="H181" s="51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49" t="str">
        <f>IF('Town Data'!C178&gt;9,'Town Data'!B178,"*")</f>
        <v>*</v>
      </c>
      <c r="D182" s="50" t="str">
        <f>IF('Town Data'!E178&gt;9,'Town Data'!D178,"*")</f>
        <v>*</v>
      </c>
      <c r="E182" s="51" t="str">
        <f>IF('Town Data'!G178&gt;9,'Town Data'!F178,"*")</f>
        <v>*</v>
      </c>
      <c r="F182" s="50" t="str">
        <f>IF('Town Data'!I178&gt;9,'Town Data'!H178,"*")</f>
        <v>*</v>
      </c>
      <c r="G182" s="50" t="str">
        <f>IF('Town Data'!K178&gt;9,'Town Data'!J178,"*")</f>
        <v>*</v>
      </c>
      <c r="H182" s="51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49" t="str">
        <f>IF('Town Data'!C179&gt;9,'Town Data'!B179,"*")</f>
        <v>*</v>
      </c>
      <c r="D183" s="50" t="str">
        <f>IF('Town Data'!E179&gt;9,'Town Data'!D179,"*")</f>
        <v>*</v>
      </c>
      <c r="E183" s="51" t="str">
        <f>IF('Town Data'!G179&gt;9,'Town Data'!F179,"*")</f>
        <v>*</v>
      </c>
      <c r="F183" s="50" t="str">
        <f>IF('Town Data'!I179&gt;9,'Town Data'!H179,"*")</f>
        <v>*</v>
      </c>
      <c r="G183" s="50" t="str">
        <f>IF('Town Data'!K179&gt;9,'Town Data'!J179,"*")</f>
        <v>*</v>
      </c>
      <c r="H183" s="51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49" t="str">
        <f>IF('Town Data'!C180&gt;9,'Town Data'!B180,"*")</f>
        <v>*</v>
      </c>
      <c r="D184" s="50" t="str">
        <f>IF('Town Data'!E180&gt;9,'Town Data'!D180,"*")</f>
        <v>*</v>
      </c>
      <c r="E184" s="51" t="str">
        <f>IF('Town Data'!G180&gt;9,'Town Data'!F180,"*")</f>
        <v>*</v>
      </c>
      <c r="F184" s="50" t="str">
        <f>IF('Town Data'!I180&gt;9,'Town Data'!H180,"*")</f>
        <v>*</v>
      </c>
      <c r="G184" s="50" t="str">
        <f>IF('Town Data'!K180&gt;9,'Town Data'!J180,"*")</f>
        <v>*</v>
      </c>
      <c r="H184" s="51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49" t="str">
        <f>IF('Town Data'!C181&gt;9,'Town Data'!B181,"*")</f>
        <v>*</v>
      </c>
      <c r="D185" s="50" t="str">
        <f>IF('Town Data'!E181&gt;9,'Town Data'!D181,"*")</f>
        <v>*</v>
      </c>
      <c r="E185" s="51" t="str">
        <f>IF('Town Data'!G181&gt;9,'Town Data'!F181,"*")</f>
        <v>*</v>
      </c>
      <c r="F185" s="50" t="str">
        <f>IF('Town Data'!I181&gt;9,'Town Data'!H181,"*")</f>
        <v>*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49" t="str">
        <f>IF('Town Data'!C182&gt;9,'Town Data'!B182,"*")</f>
        <v>*</v>
      </c>
      <c r="D186" s="50" t="str">
        <f>IF('Town Data'!E182&gt;9,'Town Data'!D182,"*")</f>
        <v>*</v>
      </c>
      <c r="E186" s="51" t="str">
        <f>IF('Town Data'!G182&gt;9,'Town Data'!F182,"*")</f>
        <v>*</v>
      </c>
      <c r="F186" s="50" t="str">
        <f>IF('Town Data'!I182&gt;9,'Town Data'!H182,"*")</f>
        <v>*</v>
      </c>
      <c r="G186" s="50" t="str">
        <f>IF('Town Data'!K182&gt;9,'Town Data'!J182,"*")</f>
        <v>*</v>
      </c>
      <c r="H186" s="51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49" t="str">
        <f>IF('Town Data'!C183&gt;9,'Town Data'!B183,"*")</f>
        <v>*</v>
      </c>
      <c r="D187" s="50" t="str">
        <f>IF('Town Data'!E183&gt;9,'Town Data'!D183,"*")</f>
        <v>*</v>
      </c>
      <c r="E187" s="51" t="str">
        <f>IF('Town Data'!G183&gt;9,'Town Data'!F183,"*")</f>
        <v>*</v>
      </c>
      <c r="F187" s="50" t="str">
        <f>IF('Town Data'!I183&gt;9,'Town Data'!H183,"*")</f>
        <v>*</v>
      </c>
      <c r="G187" s="50" t="str">
        <f>IF('Town Data'!K183&gt;9,'Town Data'!J183,"*")</f>
        <v>*</v>
      </c>
      <c r="H187" s="51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49" t="str">
        <f>IF('Town Data'!C184&gt;9,'Town Data'!B184,"*")</f>
        <v>*</v>
      </c>
      <c r="D188" s="50" t="str">
        <f>IF('Town Data'!E184&gt;9,'Town Data'!D184,"*")</f>
        <v>*</v>
      </c>
      <c r="E188" s="51" t="str">
        <f>IF('Town Data'!G184&gt;9,'Town Data'!F184,"*")</f>
        <v>*</v>
      </c>
      <c r="F188" s="50" t="str">
        <f>IF('Town Data'!I184&gt;9,'Town Data'!H184,"*")</f>
        <v>*</v>
      </c>
      <c r="G188" s="50" t="str">
        <f>IF('Town Data'!K184&gt;9,'Town Data'!J184,"*")</f>
        <v>*</v>
      </c>
      <c r="H188" s="51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49" t="str">
        <f>IF('Town Data'!C185&gt;9,'Town Data'!B185,"*")</f>
        <v>*</v>
      </c>
      <c r="D189" s="50" t="str">
        <f>IF('Town Data'!E185&gt;9,'Town Data'!D185,"*")</f>
        <v>*</v>
      </c>
      <c r="E189" s="51" t="str">
        <f>IF('Town Data'!G185&gt;9,'Town Data'!F185,"*")</f>
        <v>*</v>
      </c>
      <c r="F189" s="50" t="str">
        <f>IF('Town Data'!I185&gt;9,'Town Data'!H185,"*")</f>
        <v>*</v>
      </c>
      <c r="G189" s="50" t="str">
        <f>IF('Town Data'!K185&gt;9,'Town Data'!J185,"*")</f>
        <v>*</v>
      </c>
      <c r="H189" s="51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49" t="str">
        <f>IF('Town Data'!C186&gt;9,'Town Data'!B186,"*")</f>
        <v>*</v>
      </c>
      <c r="D190" s="50" t="str">
        <f>IF('Town Data'!E186&gt;9,'Town Data'!D186,"*")</f>
        <v>*</v>
      </c>
      <c r="E190" s="51" t="str">
        <f>IF('Town Data'!G186&gt;9,'Town Data'!F186,"*")</f>
        <v>*</v>
      </c>
      <c r="F190" s="50" t="str">
        <f>IF('Town Data'!I186&gt;9,'Town Data'!H186,"*")</f>
        <v>*</v>
      </c>
      <c r="G190" s="50" t="str">
        <f>IF('Town Data'!K186&gt;9,'Town Data'!J186,"*")</f>
        <v>*</v>
      </c>
      <c r="H190" s="51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49" t="str">
        <f>IF('Town Data'!C187&gt;9,'Town Data'!B187,"*")</f>
        <v>*</v>
      </c>
      <c r="D191" s="50" t="str">
        <f>IF('Town Data'!E187&gt;9,'Town Data'!D187,"*")</f>
        <v>*</v>
      </c>
      <c r="E191" s="51" t="str">
        <f>IF('Town Data'!G187&gt;9,'Town Data'!F187,"*")</f>
        <v>*</v>
      </c>
      <c r="F191" s="50" t="str">
        <f>IF('Town Data'!I187&gt;9,'Town Data'!H187,"*")</f>
        <v>*</v>
      </c>
      <c r="G191" s="50" t="str">
        <f>IF('Town Data'!K187&gt;9,'Town Data'!J187,"*")</f>
        <v>*</v>
      </c>
      <c r="H191" s="51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49" t="str">
        <f>IF('Town Data'!C188&gt;9,'Town Data'!B188,"*")</f>
        <v>*</v>
      </c>
      <c r="D192" s="50" t="str">
        <f>IF('Town Data'!E188&gt;9,'Town Data'!D188,"*")</f>
        <v>*</v>
      </c>
      <c r="E192" s="51" t="str">
        <f>IF('Town Data'!G188&gt;9,'Town Data'!F188,"*")</f>
        <v>*</v>
      </c>
      <c r="F192" s="50" t="str">
        <f>IF('Town Data'!I188&gt;9,'Town Data'!H188,"*")</f>
        <v>*</v>
      </c>
      <c r="G192" s="50" t="str">
        <f>IF('Town Data'!K188&gt;9,'Town Data'!J188,"*")</f>
        <v>*</v>
      </c>
      <c r="H192" s="51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49" t="str">
        <f>IF('Town Data'!C189&gt;9,'Town Data'!B189,"*")</f>
        <v>*</v>
      </c>
      <c r="D193" s="50" t="str">
        <f>IF('Town Data'!E189&gt;9,'Town Data'!D189,"*")</f>
        <v>*</v>
      </c>
      <c r="E193" s="51" t="str">
        <f>IF('Town Data'!G189&gt;9,'Town Data'!F189,"*")</f>
        <v>*</v>
      </c>
      <c r="F193" s="50" t="str">
        <f>IF('Town Data'!I189&gt;9,'Town Data'!H189,"*")</f>
        <v>*</v>
      </c>
      <c r="G193" s="50" t="str">
        <f>IF('Town Data'!K189&gt;9,'Town Data'!J189,"*")</f>
        <v>*</v>
      </c>
      <c r="H193" s="51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49" t="str">
        <f>IF('Town Data'!C190&gt;9,'Town Data'!B190,"*")</f>
        <v>*</v>
      </c>
      <c r="D194" s="50" t="str">
        <f>IF('Town Data'!E190&gt;9,'Town Data'!D190,"*")</f>
        <v>*</v>
      </c>
      <c r="E194" s="51" t="str">
        <f>IF('Town Data'!G190&gt;9,'Town Data'!F190,"*")</f>
        <v>*</v>
      </c>
      <c r="F194" s="50" t="str">
        <f>IF('Town Data'!I190&gt;9,'Town Data'!H190,"*")</f>
        <v>*</v>
      </c>
      <c r="G194" s="50" t="str">
        <f>IF('Town Data'!K190&gt;9,'Town Data'!J190,"*")</f>
        <v>*</v>
      </c>
      <c r="H194" s="51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49" t="str">
        <f>IF('Town Data'!C191&gt;9,'Town Data'!B191,"*")</f>
        <v>*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 t="str">
        <f>IF('Town Data'!I191&gt;9,'Town Data'!H191,"*")</f>
        <v>*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49" t="str">
        <f>IF('Town Data'!C192&gt;9,'Town Data'!B192,"*")</f>
        <v>*</v>
      </c>
      <c r="D196" s="50" t="str">
        <f>IF('Town Data'!E192&gt;9,'Town Data'!D192,"*")</f>
        <v>*</v>
      </c>
      <c r="E196" s="51" t="str">
        <f>IF('Town Data'!G192&gt;9,'Town Data'!F192,"*")</f>
        <v>*</v>
      </c>
      <c r="F196" s="50" t="str">
        <f>IF('Town Data'!I192&gt;9,'Town Data'!H192,"*")</f>
        <v>*</v>
      </c>
      <c r="G196" s="50" t="str">
        <f>IF('Town Data'!K192&gt;9,'Town Data'!J192,"*")</f>
        <v>*</v>
      </c>
      <c r="H196" s="51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49" t="str">
        <f>IF('Town Data'!C193&gt;9,'Town Data'!B193,"*")</f>
        <v>*</v>
      </c>
      <c r="D197" s="50" t="str">
        <f>IF('Town Data'!E193&gt;9,'Town Data'!D193,"*")</f>
        <v>*</v>
      </c>
      <c r="E197" s="51" t="str">
        <f>IF('Town Data'!G193&gt;9,'Town Data'!F193,"*")</f>
        <v>*</v>
      </c>
      <c r="F197" s="50" t="str">
        <f>IF('Town Data'!I193&gt;9,'Town Data'!H193,"*")</f>
        <v>*</v>
      </c>
      <c r="G197" s="50" t="str">
        <f>IF('Town Data'!K193&gt;9,'Town Data'!J193,"*")</f>
        <v>*</v>
      </c>
      <c r="H197" s="51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49" t="str">
        <f>IF('Town Data'!C194&gt;9,'Town Data'!B194,"*")</f>
        <v>*</v>
      </c>
      <c r="D198" s="50" t="str">
        <f>IF('Town Data'!E194&gt;9,'Town Data'!D194,"*")</f>
        <v>*</v>
      </c>
      <c r="E198" s="51" t="str">
        <f>IF('Town Data'!G194&gt;9,'Town Data'!F194,"*")</f>
        <v>*</v>
      </c>
      <c r="F198" s="50" t="str">
        <f>IF('Town Data'!I194&gt;9,'Town Data'!H194,"*")</f>
        <v>*</v>
      </c>
      <c r="G198" s="50" t="str">
        <f>IF('Town Data'!K194&gt;9,'Town Data'!J194,"*")</f>
        <v>*</v>
      </c>
      <c r="H198" s="51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49" t="str">
        <f>IF('Town Data'!C195&gt;9,'Town Data'!B195,"*")</f>
        <v>*</v>
      </c>
      <c r="D199" s="50" t="str">
        <f>IF('Town Data'!E195&gt;9,'Town Data'!D195,"*")</f>
        <v>*</v>
      </c>
      <c r="E199" s="51" t="str">
        <f>IF('Town Data'!G195&gt;9,'Town Data'!F195,"*")</f>
        <v>*</v>
      </c>
      <c r="F199" s="50" t="str">
        <f>IF('Town Data'!I195&gt;9,'Town Data'!H195,"*")</f>
        <v>*</v>
      </c>
      <c r="G199" s="50" t="str">
        <f>IF('Town Data'!K195&gt;9,'Town Data'!J195,"*")</f>
        <v>*</v>
      </c>
      <c r="H199" s="51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49" t="str">
        <f>IF('Town Data'!C196&gt;9,'Town Data'!B196,"*")</f>
        <v>*</v>
      </c>
      <c r="D200" s="50" t="str">
        <f>IF('Town Data'!E196&gt;9,'Town Data'!D196,"*")</f>
        <v>*</v>
      </c>
      <c r="E200" s="51" t="str">
        <f>IF('Town Data'!G196&gt;9,'Town Data'!F196,"*")</f>
        <v>*</v>
      </c>
      <c r="F200" s="50" t="str">
        <f>IF('Town Data'!I196&gt;9,'Town Data'!H196,"*")</f>
        <v>*</v>
      </c>
      <c r="G200" s="50" t="str">
        <f>IF('Town Data'!K196&gt;9,'Town Data'!J196,"*")</f>
        <v>*</v>
      </c>
      <c r="H200" s="51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49" t="str">
        <f>IF('Town Data'!C197&gt;9,'Town Data'!B197,"*")</f>
        <v>*</v>
      </c>
      <c r="D201" s="50" t="str">
        <f>IF('Town Data'!E197&gt;9,'Town Data'!D197,"*")</f>
        <v>*</v>
      </c>
      <c r="E201" s="51" t="str">
        <f>IF('Town Data'!G197&gt;9,'Town Data'!F197,"*")</f>
        <v>*</v>
      </c>
      <c r="F201" s="50" t="str">
        <f>IF('Town Data'!I197&gt;9,'Town Data'!H197,"*")</f>
        <v>*</v>
      </c>
      <c r="G201" s="50" t="str">
        <f>IF('Town Data'!K197&gt;9,'Town Data'!J197,"*")</f>
        <v>*</v>
      </c>
      <c r="H201" s="51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49" t="str">
        <f>IF('Town Data'!C198&gt;9,'Town Data'!B198,"*")</f>
        <v>*</v>
      </c>
      <c r="D202" s="50" t="str">
        <f>IF('Town Data'!E198&gt;9,'Town Data'!D198,"*")</f>
        <v>*</v>
      </c>
      <c r="E202" s="51" t="str">
        <f>IF('Town Data'!G198&gt;9,'Town Data'!F198,"*")</f>
        <v>*</v>
      </c>
      <c r="F202" s="50" t="str">
        <f>IF('Town Data'!I198&gt;9,'Town Data'!H198,"*")</f>
        <v>*</v>
      </c>
      <c r="G202" s="50" t="str">
        <f>IF('Town Data'!K198&gt;9,'Town Data'!J198,"*")</f>
        <v>*</v>
      </c>
      <c r="H202" s="51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49" t="str">
        <f>IF('Town Data'!C199&gt;9,'Town Data'!B199,"*")</f>
        <v>*</v>
      </c>
      <c r="D203" s="50" t="str">
        <f>IF('Town Data'!E199&gt;9,'Town Data'!D199,"*")</f>
        <v>*</v>
      </c>
      <c r="E203" s="51" t="str">
        <f>IF('Town Data'!G199&gt;9,'Town Data'!F199,"*")</f>
        <v>*</v>
      </c>
      <c r="F203" s="50" t="str">
        <f>IF('Town Data'!I199&gt;9,'Town Data'!H199,"*")</f>
        <v>*</v>
      </c>
      <c r="G203" s="50" t="str">
        <f>IF('Town Data'!K199&gt;9,'Town Data'!J199,"*")</f>
        <v>*</v>
      </c>
      <c r="H203" s="51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49" t="str">
        <f>IF('Town Data'!C200&gt;9,'Town Data'!B200,"*")</f>
        <v>*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 t="str">
        <f>IF('Town Data'!I200&gt;9,'Town Data'!H200,"*")</f>
        <v>*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49" t="str">
        <f>IF('Town Data'!C201&gt;9,'Town Data'!B201,"*")</f>
        <v>*</v>
      </c>
      <c r="D205" s="50" t="str">
        <f>IF('Town Data'!E201&gt;9,'Town Data'!D201,"*")</f>
        <v>*</v>
      </c>
      <c r="E205" s="51" t="str">
        <f>IF('Town Data'!G201&gt;9,'Town Data'!F201,"*")</f>
        <v>*</v>
      </c>
      <c r="F205" s="50" t="str">
        <f>IF('Town Data'!I201&gt;9,'Town Data'!H201,"*")</f>
        <v>*</v>
      </c>
      <c r="G205" s="50" t="str">
        <f>IF('Town Data'!K201&gt;9,'Town Data'!J201,"*")</f>
        <v>*</v>
      </c>
      <c r="H205" s="51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49" t="str">
        <f>IF('Town Data'!C202&gt;9,'Town Data'!B202,"*")</f>
        <v>*</v>
      </c>
      <c r="D206" s="50" t="str">
        <f>IF('Town Data'!E202&gt;9,'Town Data'!D202,"*")</f>
        <v>*</v>
      </c>
      <c r="E206" s="51" t="str">
        <f>IF('Town Data'!G202&gt;9,'Town Data'!F202,"*")</f>
        <v>*</v>
      </c>
      <c r="F206" s="50" t="str">
        <f>IF('Town Data'!I202&gt;9,'Town Data'!H202,"*")</f>
        <v>*</v>
      </c>
      <c r="G206" s="50" t="str">
        <f>IF('Town Data'!K202&gt;9,'Town Data'!J202,"*")</f>
        <v>*</v>
      </c>
      <c r="H206" s="51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49" t="str">
        <f>IF('Town Data'!C203&gt;9,'Town Data'!B203,"*")</f>
        <v>*</v>
      </c>
      <c r="D207" s="50" t="str">
        <f>IF('Town Data'!E203&gt;9,'Town Data'!D203,"*")</f>
        <v>*</v>
      </c>
      <c r="E207" s="51" t="str">
        <f>IF('Town Data'!G203&gt;9,'Town Data'!F203,"*")</f>
        <v>*</v>
      </c>
      <c r="F207" s="50" t="str">
        <f>IF('Town Data'!I203&gt;9,'Town Data'!H203,"*")</f>
        <v>*</v>
      </c>
      <c r="G207" s="50" t="str">
        <f>IF('Town Data'!K203&gt;9,'Town Data'!J203,"*")</f>
        <v>*</v>
      </c>
      <c r="H207" s="51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49" t="str">
        <f>IF('Town Data'!C204&gt;9,'Town Data'!B204,"*")</f>
        <v>*</v>
      </c>
      <c r="D208" s="50" t="str">
        <f>IF('Town Data'!E204&gt;9,'Town Data'!D204,"*")</f>
        <v>*</v>
      </c>
      <c r="E208" s="51" t="str">
        <f>IF('Town Data'!G204&gt;9,'Town Data'!F204,"*")</f>
        <v>*</v>
      </c>
      <c r="F208" s="50" t="str">
        <f>IF('Town Data'!I204&gt;9,'Town Data'!H204,"*")</f>
        <v>*</v>
      </c>
      <c r="G208" s="50" t="str">
        <f>IF('Town Data'!K204&gt;9,'Town Data'!J204,"*")</f>
        <v>*</v>
      </c>
      <c r="H208" s="51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49" t="str">
        <f>IF('Town Data'!C205&gt;9,'Town Data'!B205,"*")</f>
        <v>*</v>
      </c>
      <c r="D209" s="50" t="str">
        <f>IF('Town Data'!E205&gt;9,'Town Data'!D205,"*")</f>
        <v>*</v>
      </c>
      <c r="E209" s="51" t="str">
        <f>IF('Town Data'!G205&gt;9,'Town Data'!F205,"*")</f>
        <v>*</v>
      </c>
      <c r="F209" s="50" t="str">
        <f>IF('Town Data'!I205&gt;9,'Town Data'!H205,"*")</f>
        <v>*</v>
      </c>
      <c r="G209" s="50" t="str">
        <f>IF('Town Data'!K205&gt;9,'Town Data'!J205,"*")</f>
        <v>*</v>
      </c>
      <c r="H209" s="51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49" t="str">
        <f>IF('Town Data'!C206&gt;9,'Town Data'!B206,"*")</f>
        <v>*</v>
      </c>
      <c r="D210" s="50" t="str">
        <f>IF('Town Data'!E206&gt;9,'Town Data'!D206,"*")</f>
        <v>*</v>
      </c>
      <c r="E210" s="51" t="str">
        <f>IF('Town Data'!G206&gt;9,'Town Data'!F206,"*")</f>
        <v>*</v>
      </c>
      <c r="F210" s="50" t="str">
        <f>IF('Town Data'!I206&gt;9,'Town Data'!H206,"*")</f>
        <v>*</v>
      </c>
      <c r="G210" s="50" t="str">
        <f>IF('Town Data'!K206&gt;9,'Town Data'!J206,"*")</f>
        <v>*</v>
      </c>
      <c r="H210" s="51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49" t="str">
        <f>IF('Town Data'!C207&gt;9,'Town Data'!B207,"*")</f>
        <v>*</v>
      </c>
      <c r="D211" s="50" t="str">
        <f>IF('Town Data'!E207&gt;9,'Town Data'!D207,"*")</f>
        <v>*</v>
      </c>
      <c r="E211" s="51" t="str">
        <f>IF('Town Data'!G207&gt;9,'Town Data'!F207,"*")</f>
        <v>*</v>
      </c>
      <c r="F211" s="50" t="str">
        <f>IF('Town Data'!I207&gt;9,'Town Data'!H207,"*")</f>
        <v>*</v>
      </c>
      <c r="G211" s="50" t="str">
        <f>IF('Town Data'!K207&gt;9,'Town Data'!J207,"*")</f>
        <v>*</v>
      </c>
      <c r="H211" s="51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49" t="str">
        <f>IF('Town Data'!C208&gt;9,'Town Data'!B208,"*")</f>
        <v>*</v>
      </c>
      <c r="D212" s="50" t="str">
        <f>IF('Town Data'!E208&gt;9,'Town Data'!D208,"*")</f>
        <v>*</v>
      </c>
      <c r="E212" s="51" t="str">
        <f>IF('Town Data'!G208&gt;9,'Town Data'!F208,"*")</f>
        <v>*</v>
      </c>
      <c r="F212" s="50" t="str">
        <f>IF('Town Data'!I208&gt;9,'Town Data'!H208,"*")</f>
        <v>*</v>
      </c>
      <c r="G212" s="50" t="str">
        <f>IF('Town Data'!K208&gt;9,'Town Data'!J208,"*")</f>
        <v>*</v>
      </c>
      <c r="H212" s="51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49" t="str">
        <f>IF('Town Data'!C209&gt;9,'Town Data'!B209,"*")</f>
        <v>*</v>
      </c>
      <c r="D213" s="50" t="str">
        <f>IF('Town Data'!E209&gt;9,'Town Data'!D209,"*")</f>
        <v>*</v>
      </c>
      <c r="E213" s="51" t="str">
        <f>IF('Town Data'!G209&gt;9,'Town Data'!F209,"*")</f>
        <v>*</v>
      </c>
      <c r="F213" s="50" t="str">
        <f>IF('Town Data'!I209&gt;9,'Town Data'!H209,"*")</f>
        <v>*</v>
      </c>
      <c r="G213" s="50" t="str">
        <f>IF('Town Data'!K209&gt;9,'Town Data'!J209,"*")</f>
        <v>*</v>
      </c>
      <c r="H213" s="51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49" t="str">
        <f>IF('Town Data'!C210&gt;9,'Town Data'!B210,"*")</f>
        <v>*</v>
      </c>
      <c r="D214" s="50" t="str">
        <f>IF('Town Data'!E210&gt;9,'Town Data'!D210,"*")</f>
        <v>*</v>
      </c>
      <c r="E214" s="51" t="str">
        <f>IF('Town Data'!G210&gt;9,'Town Data'!F210,"*")</f>
        <v>*</v>
      </c>
      <c r="F214" s="50" t="str">
        <f>IF('Town Data'!I210&gt;9,'Town Data'!H210,"*")</f>
        <v>*</v>
      </c>
      <c r="G214" s="50" t="str">
        <f>IF('Town Data'!K210&gt;9,'Town Data'!J210,"*")</f>
        <v>*</v>
      </c>
      <c r="H214" s="51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25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25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25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25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25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25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25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25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25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25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25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25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25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25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25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25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25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25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25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25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25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25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25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25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25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25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25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25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25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25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25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25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25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25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25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25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25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25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25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25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25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25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25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25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25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25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25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25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25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25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25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25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25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25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25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25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25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25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25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25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25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25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25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25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25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25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25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25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25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25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25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25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25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25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25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25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25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25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25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25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25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25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25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25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25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25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25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25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25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25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25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25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25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25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25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25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25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25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25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25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25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25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25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25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25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25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25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25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25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25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25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25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25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25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25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25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25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25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25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25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25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25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25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25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G18" sqref="G18"/>
    </sheetView>
  </sheetViews>
  <sheetFormatPr defaultColWidth="9.140625" defaultRowHeight="15" x14ac:dyDescent="0.25"/>
  <cols>
    <col min="1" max="1" width="19.85546875" style="30" customWidth="1"/>
    <col min="2" max="2" width="15.85546875" style="31" customWidth="1"/>
    <col min="3" max="3" width="13" style="30" customWidth="1"/>
    <col min="4" max="4" width="15.85546875" style="31" customWidth="1"/>
    <col min="5" max="5" width="14" style="30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7.28515625" style="30" customWidth="1"/>
    <col min="10" max="10" width="15.85546875" style="31" customWidth="1"/>
    <col min="11" max="11" width="16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7" x14ac:dyDescent="0.25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25">
      <c r="A2" s="37" t="s">
        <v>52</v>
      </c>
      <c r="B2" s="41">
        <v>1598331.73</v>
      </c>
      <c r="C2" s="38">
        <v>17</v>
      </c>
      <c r="D2" s="41">
        <v>553166.73</v>
      </c>
      <c r="E2" s="38">
        <v>17</v>
      </c>
      <c r="F2" s="38">
        <v>0</v>
      </c>
      <c r="G2" s="38">
        <v>0</v>
      </c>
      <c r="H2" s="41">
        <v>1669699.72</v>
      </c>
      <c r="I2" s="38">
        <v>16</v>
      </c>
      <c r="J2" s="41">
        <v>541911.64</v>
      </c>
      <c r="K2" s="38">
        <v>16</v>
      </c>
      <c r="L2" s="38">
        <v>0</v>
      </c>
      <c r="M2" s="38">
        <v>0</v>
      </c>
      <c r="N2" s="34"/>
      <c r="O2" s="34"/>
      <c r="P2" s="34"/>
      <c r="Q2" s="34"/>
    </row>
    <row r="3" spans="1:17" x14ac:dyDescent="0.25">
      <c r="A3" s="37" t="s">
        <v>53</v>
      </c>
      <c r="B3" s="41">
        <v>13360568.869999999</v>
      </c>
      <c r="C3" s="38">
        <v>18</v>
      </c>
      <c r="D3" s="41">
        <v>484843.95</v>
      </c>
      <c r="E3" s="38">
        <v>17</v>
      </c>
      <c r="F3" s="38">
        <v>0</v>
      </c>
      <c r="G3" s="38">
        <v>0</v>
      </c>
      <c r="H3" s="41">
        <v>12734837.199999999</v>
      </c>
      <c r="I3" s="38">
        <v>18</v>
      </c>
      <c r="J3" s="41">
        <v>471245.21</v>
      </c>
      <c r="K3" s="38">
        <v>16</v>
      </c>
      <c r="L3" s="38">
        <v>0</v>
      </c>
      <c r="M3" s="38">
        <v>0</v>
      </c>
      <c r="N3" s="34"/>
      <c r="O3" s="34"/>
      <c r="P3" s="34"/>
      <c r="Q3" s="34"/>
    </row>
    <row r="4" spans="1:17" x14ac:dyDescent="0.25">
      <c r="A4" s="37" t="s">
        <v>54</v>
      </c>
      <c r="B4" s="41">
        <v>50263478.390000001</v>
      </c>
      <c r="C4" s="38">
        <v>159</v>
      </c>
      <c r="D4" s="41">
        <v>10969981.880000001</v>
      </c>
      <c r="E4" s="38">
        <v>154</v>
      </c>
      <c r="F4" s="41">
        <v>487168.83333333337</v>
      </c>
      <c r="G4" s="38">
        <v>39</v>
      </c>
      <c r="H4" s="41">
        <v>51575298.659999996</v>
      </c>
      <c r="I4" s="38">
        <v>158</v>
      </c>
      <c r="J4" s="41">
        <v>11004752.869999999</v>
      </c>
      <c r="K4" s="38">
        <v>150</v>
      </c>
      <c r="L4" s="41">
        <v>1398550.33333333</v>
      </c>
      <c r="M4" s="38">
        <v>34</v>
      </c>
      <c r="N4" s="34"/>
      <c r="O4" s="34"/>
      <c r="P4" s="34"/>
      <c r="Q4" s="34"/>
    </row>
    <row r="5" spans="1:17" x14ac:dyDescent="0.25">
      <c r="A5" s="37" t="s">
        <v>55</v>
      </c>
      <c r="B5" s="41">
        <v>10944478.24</v>
      </c>
      <c r="C5" s="38">
        <v>29</v>
      </c>
      <c r="D5" s="41">
        <v>1081955.3600000001</v>
      </c>
      <c r="E5" s="38">
        <v>27</v>
      </c>
      <c r="F5" s="38">
        <v>0</v>
      </c>
      <c r="G5" s="38">
        <v>0</v>
      </c>
      <c r="H5" s="41">
        <v>8446499.3100000005</v>
      </c>
      <c r="I5" s="38">
        <v>29</v>
      </c>
      <c r="J5" s="41">
        <v>1022268.68</v>
      </c>
      <c r="K5" s="38">
        <v>27</v>
      </c>
      <c r="L5" s="38">
        <v>0</v>
      </c>
      <c r="M5" s="38">
        <v>0</v>
      </c>
      <c r="N5" s="34"/>
      <c r="O5" s="34"/>
      <c r="P5" s="34"/>
      <c r="Q5" s="34"/>
    </row>
    <row r="6" spans="1:17" x14ac:dyDescent="0.25">
      <c r="A6" s="37" t="s">
        <v>56</v>
      </c>
      <c r="B6" s="41">
        <v>18747783.050000001</v>
      </c>
      <c r="C6" s="38">
        <v>36</v>
      </c>
      <c r="D6" s="41">
        <v>1521036.25</v>
      </c>
      <c r="E6" s="38">
        <v>31</v>
      </c>
      <c r="F6" s="41">
        <v>46957.666666666635</v>
      </c>
      <c r="G6" s="38">
        <v>11</v>
      </c>
      <c r="H6" s="41">
        <v>14083827.91</v>
      </c>
      <c r="I6" s="38">
        <v>36</v>
      </c>
      <c r="J6" s="41">
        <v>1348808.16</v>
      </c>
      <c r="K6" s="38">
        <v>32</v>
      </c>
      <c r="L6" s="41">
        <v>30052.666666666657</v>
      </c>
      <c r="M6" s="38">
        <v>13</v>
      </c>
      <c r="N6" s="34"/>
      <c r="O6" s="34"/>
      <c r="P6" s="34"/>
      <c r="Q6" s="34"/>
    </row>
    <row r="7" spans="1:17" x14ac:dyDescent="0.25">
      <c r="A7" s="37" t="s">
        <v>57</v>
      </c>
      <c r="B7" s="41">
        <v>41654716.130000003</v>
      </c>
      <c r="C7" s="38">
        <v>180</v>
      </c>
      <c r="D7" s="41">
        <v>12495083.859999999</v>
      </c>
      <c r="E7" s="38">
        <v>170</v>
      </c>
      <c r="F7" s="41">
        <v>202821.00000000009</v>
      </c>
      <c r="G7" s="38">
        <v>46</v>
      </c>
      <c r="H7" s="41">
        <v>41242787.32</v>
      </c>
      <c r="I7" s="38">
        <v>180</v>
      </c>
      <c r="J7" s="41">
        <v>11774317.33</v>
      </c>
      <c r="K7" s="38">
        <v>171</v>
      </c>
      <c r="L7" s="41">
        <v>152064.49999999997</v>
      </c>
      <c r="M7" s="38">
        <v>52</v>
      </c>
      <c r="N7" s="34"/>
      <c r="O7" s="34"/>
      <c r="P7" s="34"/>
      <c r="Q7" s="34"/>
    </row>
    <row r="8" spans="1:17" x14ac:dyDescent="0.25">
      <c r="A8" s="37" t="s">
        <v>58</v>
      </c>
      <c r="B8" s="41">
        <v>18731270.16</v>
      </c>
      <c r="C8" s="38">
        <v>52</v>
      </c>
      <c r="D8" s="41">
        <v>6557694.7999999998</v>
      </c>
      <c r="E8" s="38">
        <v>51</v>
      </c>
      <c r="F8" s="41">
        <v>149251</v>
      </c>
      <c r="G8" s="38">
        <v>27</v>
      </c>
      <c r="H8" s="41">
        <v>17397862.219999999</v>
      </c>
      <c r="I8" s="38">
        <v>50</v>
      </c>
      <c r="J8" s="41">
        <v>6125138.4400000004</v>
      </c>
      <c r="K8" s="38">
        <v>49</v>
      </c>
      <c r="L8" s="41">
        <v>96560.000000000073</v>
      </c>
      <c r="M8" s="38">
        <v>27</v>
      </c>
      <c r="N8" s="34"/>
      <c r="O8" s="34"/>
      <c r="P8" s="34"/>
      <c r="Q8" s="34"/>
    </row>
    <row r="9" spans="1:17" x14ac:dyDescent="0.25">
      <c r="A9" s="37" t="s">
        <v>59</v>
      </c>
      <c r="B9" s="41">
        <v>3602211.13</v>
      </c>
      <c r="C9" s="38">
        <v>22</v>
      </c>
      <c r="D9" s="41">
        <v>483232.24</v>
      </c>
      <c r="E9" s="38">
        <v>18</v>
      </c>
      <c r="F9" s="38">
        <v>0</v>
      </c>
      <c r="G9" s="38">
        <v>0</v>
      </c>
      <c r="H9" s="41">
        <v>1383188.74</v>
      </c>
      <c r="I9" s="38">
        <v>19</v>
      </c>
      <c r="J9" s="41">
        <v>460034.6</v>
      </c>
      <c r="K9" s="38">
        <v>18</v>
      </c>
      <c r="L9" s="38">
        <v>0</v>
      </c>
      <c r="M9" s="38">
        <v>0</v>
      </c>
      <c r="N9" s="34"/>
      <c r="O9" s="34"/>
      <c r="P9" s="34"/>
      <c r="Q9" s="34"/>
    </row>
    <row r="10" spans="1:17" x14ac:dyDescent="0.25">
      <c r="A10" s="37" t="s">
        <v>60</v>
      </c>
      <c r="B10" s="41">
        <v>8418426.7699999996</v>
      </c>
      <c r="C10" s="38">
        <v>29</v>
      </c>
      <c r="D10" s="41">
        <v>2048129.93</v>
      </c>
      <c r="E10" s="38">
        <v>26</v>
      </c>
      <c r="F10" s="41">
        <v>112449.6666666667</v>
      </c>
      <c r="G10" s="38">
        <v>16</v>
      </c>
      <c r="H10" s="41">
        <v>7995496.4699999997</v>
      </c>
      <c r="I10" s="38">
        <v>29</v>
      </c>
      <c r="J10" s="41">
        <v>2090350.43</v>
      </c>
      <c r="K10" s="38">
        <v>27</v>
      </c>
      <c r="L10" s="41">
        <v>66105.166666666657</v>
      </c>
      <c r="M10" s="38">
        <v>14</v>
      </c>
      <c r="N10" s="34"/>
      <c r="O10" s="34"/>
      <c r="P10" s="34"/>
      <c r="Q10" s="34"/>
    </row>
    <row r="11" spans="1:17" x14ac:dyDescent="0.25">
      <c r="A11" s="37" t="s">
        <v>61</v>
      </c>
      <c r="B11" s="41">
        <v>9363421.3599999994</v>
      </c>
      <c r="C11" s="38">
        <v>45</v>
      </c>
      <c r="D11" s="41">
        <v>1315830.03</v>
      </c>
      <c r="E11" s="38">
        <v>42</v>
      </c>
      <c r="F11" s="38">
        <v>0</v>
      </c>
      <c r="G11" s="38">
        <v>0</v>
      </c>
      <c r="H11" s="41">
        <v>8219808.4199999999</v>
      </c>
      <c r="I11" s="38">
        <v>42</v>
      </c>
      <c r="J11" s="41">
        <v>1279860.29</v>
      </c>
      <c r="K11" s="38">
        <v>39</v>
      </c>
      <c r="L11" s="38">
        <v>0</v>
      </c>
      <c r="M11" s="38">
        <v>0</v>
      </c>
      <c r="N11" s="34"/>
      <c r="O11" s="34"/>
      <c r="P11" s="34"/>
      <c r="Q11" s="34"/>
    </row>
    <row r="12" spans="1:17" x14ac:dyDescent="0.25">
      <c r="A12" s="37" t="s">
        <v>62</v>
      </c>
      <c r="B12" s="41">
        <v>41518807.579999998</v>
      </c>
      <c r="C12" s="38">
        <v>193</v>
      </c>
      <c r="D12" s="41">
        <v>7972511.4400000004</v>
      </c>
      <c r="E12" s="38">
        <v>181</v>
      </c>
      <c r="F12" s="41">
        <v>641081.8333333336</v>
      </c>
      <c r="G12" s="38">
        <v>56</v>
      </c>
      <c r="H12" s="41">
        <v>43308256.159999996</v>
      </c>
      <c r="I12" s="38">
        <v>195</v>
      </c>
      <c r="J12" s="41">
        <v>8072011.2300000004</v>
      </c>
      <c r="K12" s="38">
        <v>178</v>
      </c>
      <c r="L12" s="41">
        <v>684705.99999999965</v>
      </c>
      <c r="M12" s="38">
        <v>61</v>
      </c>
      <c r="N12" s="34"/>
      <c r="O12" s="34"/>
      <c r="P12" s="34"/>
      <c r="Q12" s="34"/>
    </row>
    <row r="13" spans="1:17" x14ac:dyDescent="0.25">
      <c r="A13" s="37" t="s">
        <v>63</v>
      </c>
      <c r="B13" s="41">
        <v>479959.86</v>
      </c>
      <c r="C13" s="38">
        <v>10</v>
      </c>
      <c r="D13" s="41">
        <v>193394.26</v>
      </c>
      <c r="E13" s="38">
        <v>10</v>
      </c>
      <c r="F13" s="38">
        <v>0</v>
      </c>
      <c r="G13" s="38">
        <v>0</v>
      </c>
      <c r="H13" s="38">
        <v>362972.49</v>
      </c>
      <c r="I13" s="38">
        <v>10</v>
      </c>
      <c r="J13" s="38">
        <v>0</v>
      </c>
      <c r="K13" s="38">
        <v>0</v>
      </c>
      <c r="L13" s="38">
        <v>0</v>
      </c>
      <c r="M13" s="38">
        <v>0</v>
      </c>
      <c r="N13" s="34"/>
      <c r="O13" s="34"/>
      <c r="P13" s="34"/>
      <c r="Q13" s="34"/>
    </row>
    <row r="14" spans="1:17" x14ac:dyDescent="0.25">
      <c r="A14" s="37" t="s">
        <v>64</v>
      </c>
      <c r="B14" s="41">
        <v>789139.98</v>
      </c>
      <c r="C14" s="38">
        <v>12</v>
      </c>
      <c r="D14" s="41">
        <v>388156.85</v>
      </c>
      <c r="E14" s="38">
        <v>12</v>
      </c>
      <c r="F14" s="38">
        <v>0</v>
      </c>
      <c r="G14" s="38">
        <v>0</v>
      </c>
      <c r="H14" s="41">
        <v>801535.64</v>
      </c>
      <c r="I14" s="38">
        <v>11</v>
      </c>
      <c r="J14" s="41">
        <v>351734.15</v>
      </c>
      <c r="K14" s="38">
        <v>11</v>
      </c>
      <c r="L14" s="38">
        <v>0</v>
      </c>
      <c r="M14" s="38">
        <v>0</v>
      </c>
      <c r="N14" s="34"/>
      <c r="O14" s="34"/>
      <c r="P14" s="34"/>
      <c r="Q14" s="34"/>
    </row>
    <row r="15" spans="1:17" x14ac:dyDescent="0.25">
      <c r="A15" s="37" t="s">
        <v>65</v>
      </c>
      <c r="B15" s="41">
        <v>4776470.25</v>
      </c>
      <c r="C15" s="38">
        <v>38</v>
      </c>
      <c r="D15" s="41">
        <v>1572130.87</v>
      </c>
      <c r="E15" s="38">
        <v>37</v>
      </c>
      <c r="F15" s="38">
        <v>0</v>
      </c>
      <c r="G15" s="38">
        <v>0</v>
      </c>
      <c r="H15" s="41">
        <v>4425086.97</v>
      </c>
      <c r="I15" s="38">
        <v>29</v>
      </c>
      <c r="J15" s="41">
        <v>1494067.39</v>
      </c>
      <c r="K15" s="38">
        <v>29</v>
      </c>
      <c r="L15" s="38">
        <v>0</v>
      </c>
      <c r="M15" s="38">
        <v>0</v>
      </c>
      <c r="N15" s="34"/>
      <c r="O15" s="34"/>
      <c r="P15" s="34"/>
      <c r="Q15" s="34"/>
    </row>
    <row r="16" spans="1:17" x14ac:dyDescent="0.25">
      <c r="A16" s="37" t="s">
        <v>66</v>
      </c>
      <c r="B16" s="41">
        <v>1067685.77</v>
      </c>
      <c r="C16" s="38">
        <v>14</v>
      </c>
      <c r="D16" s="41">
        <v>671473.84</v>
      </c>
      <c r="E16" s="38">
        <v>14</v>
      </c>
      <c r="F16" s="38">
        <v>0</v>
      </c>
      <c r="G16" s="38">
        <v>0</v>
      </c>
      <c r="H16" s="41">
        <v>999020.57</v>
      </c>
      <c r="I16" s="38">
        <v>17</v>
      </c>
      <c r="J16" s="41">
        <v>649719.93999999994</v>
      </c>
      <c r="K16" s="38">
        <v>17</v>
      </c>
      <c r="L16" s="38">
        <v>0</v>
      </c>
      <c r="M16" s="38">
        <v>0</v>
      </c>
      <c r="N16" s="34"/>
      <c r="O16" s="34"/>
      <c r="P16" s="34"/>
      <c r="Q16" s="34"/>
    </row>
    <row r="17" spans="1:17" x14ac:dyDescent="0.25">
      <c r="A17" s="37" t="s">
        <v>67</v>
      </c>
      <c r="B17" s="41">
        <v>73078697.760000005</v>
      </c>
      <c r="C17" s="38">
        <v>321</v>
      </c>
      <c r="D17" s="41">
        <v>20017825.789999999</v>
      </c>
      <c r="E17" s="38">
        <v>304</v>
      </c>
      <c r="F17" s="41">
        <v>495048.16666666657</v>
      </c>
      <c r="G17" s="38">
        <v>66</v>
      </c>
      <c r="H17" s="41">
        <v>98014055.150000006</v>
      </c>
      <c r="I17" s="38">
        <v>323</v>
      </c>
      <c r="J17" s="41">
        <v>20168195.190000001</v>
      </c>
      <c r="K17" s="38">
        <v>302</v>
      </c>
      <c r="L17" s="41">
        <v>596584.66666666663</v>
      </c>
      <c r="M17" s="38">
        <v>81</v>
      </c>
      <c r="N17" s="34"/>
      <c r="O17" s="34"/>
      <c r="P17" s="34"/>
      <c r="Q17" s="34"/>
    </row>
    <row r="18" spans="1:17" x14ac:dyDescent="0.25">
      <c r="A18" s="37" t="s">
        <v>68</v>
      </c>
      <c r="B18" s="41">
        <v>4233434.93</v>
      </c>
      <c r="C18" s="38">
        <v>39</v>
      </c>
      <c r="D18" s="41">
        <v>1604667.41</v>
      </c>
      <c r="E18" s="38">
        <v>38</v>
      </c>
      <c r="F18" s="38">
        <v>0</v>
      </c>
      <c r="G18" s="38">
        <v>0</v>
      </c>
      <c r="H18" s="41">
        <v>4760300.21</v>
      </c>
      <c r="I18" s="38">
        <v>32</v>
      </c>
      <c r="J18" s="41">
        <v>1362743.63</v>
      </c>
      <c r="K18" s="38">
        <v>32</v>
      </c>
      <c r="L18" s="38">
        <v>0</v>
      </c>
      <c r="M18" s="38">
        <v>0</v>
      </c>
      <c r="N18" s="34"/>
      <c r="O18" s="34"/>
      <c r="P18" s="34"/>
      <c r="Q18" s="34"/>
    </row>
    <row r="19" spans="1:17" x14ac:dyDescent="0.25">
      <c r="A19" s="37" t="s">
        <v>69</v>
      </c>
      <c r="B19" s="41">
        <v>4271289.0199999996</v>
      </c>
      <c r="C19" s="38">
        <v>42</v>
      </c>
      <c r="D19" s="41">
        <v>1247669.18</v>
      </c>
      <c r="E19" s="38">
        <v>38</v>
      </c>
      <c r="F19" s="38">
        <v>0</v>
      </c>
      <c r="G19" s="38">
        <v>0</v>
      </c>
      <c r="H19" s="41">
        <v>7856321.9000000004</v>
      </c>
      <c r="I19" s="38">
        <v>41</v>
      </c>
      <c r="J19" s="41">
        <v>1276722.3899999999</v>
      </c>
      <c r="K19" s="38">
        <v>38</v>
      </c>
      <c r="L19" s="38">
        <v>0</v>
      </c>
      <c r="M19" s="38">
        <v>0</v>
      </c>
      <c r="N19" s="34"/>
      <c r="O19" s="34"/>
      <c r="P19" s="34"/>
      <c r="Q19" s="34"/>
    </row>
    <row r="20" spans="1:17" x14ac:dyDescent="0.25">
      <c r="A20" s="37" t="s">
        <v>70</v>
      </c>
      <c r="B20" s="41">
        <v>1447686.29</v>
      </c>
      <c r="C20" s="38">
        <v>19</v>
      </c>
      <c r="D20" s="41">
        <v>731123.53</v>
      </c>
      <c r="E20" s="38">
        <v>16</v>
      </c>
      <c r="F20" s="38">
        <v>0</v>
      </c>
      <c r="G20" s="38">
        <v>0</v>
      </c>
      <c r="H20" s="41">
        <v>1355053.13</v>
      </c>
      <c r="I20" s="38">
        <v>21</v>
      </c>
      <c r="J20" s="41">
        <v>691548.63</v>
      </c>
      <c r="K20" s="38">
        <v>17</v>
      </c>
      <c r="L20" s="38">
        <v>0</v>
      </c>
      <c r="M20" s="38">
        <v>0</v>
      </c>
      <c r="N20" s="34"/>
      <c r="O20" s="34"/>
      <c r="P20" s="34"/>
      <c r="Q20" s="34"/>
    </row>
    <row r="21" spans="1:17" x14ac:dyDescent="0.25">
      <c r="A21" s="37" t="s">
        <v>71</v>
      </c>
      <c r="B21" s="41">
        <v>2467527.9300000002</v>
      </c>
      <c r="C21" s="38">
        <v>32</v>
      </c>
      <c r="D21" s="41">
        <v>761982.45</v>
      </c>
      <c r="E21" s="38">
        <v>27</v>
      </c>
      <c r="F21" s="38">
        <v>0</v>
      </c>
      <c r="G21" s="38">
        <v>0</v>
      </c>
      <c r="H21" s="41">
        <v>2522513.12</v>
      </c>
      <c r="I21" s="38">
        <v>31</v>
      </c>
      <c r="J21" s="41">
        <v>754142.43</v>
      </c>
      <c r="K21" s="38">
        <v>29</v>
      </c>
      <c r="L21" s="41">
        <v>0</v>
      </c>
      <c r="M21" s="38">
        <v>0</v>
      </c>
      <c r="N21" s="34"/>
      <c r="O21" s="34"/>
      <c r="P21" s="34"/>
      <c r="Q21" s="34"/>
    </row>
    <row r="22" spans="1:17" x14ac:dyDescent="0.25">
      <c r="A22" s="37" t="s">
        <v>72</v>
      </c>
      <c r="B22" s="41">
        <v>4921578.1500000004</v>
      </c>
      <c r="C22" s="38">
        <v>28</v>
      </c>
      <c r="D22" s="41">
        <v>1892289.11</v>
      </c>
      <c r="E22" s="38">
        <v>28</v>
      </c>
      <c r="F22" s="38">
        <v>0</v>
      </c>
      <c r="G22" s="38">
        <v>0</v>
      </c>
      <c r="H22" s="41">
        <v>8779572.7300000004</v>
      </c>
      <c r="I22" s="38">
        <v>28</v>
      </c>
      <c r="J22" s="41">
        <v>1702540.83</v>
      </c>
      <c r="K22" s="38">
        <v>28</v>
      </c>
      <c r="L22" s="38">
        <v>0</v>
      </c>
      <c r="M22" s="38">
        <v>0</v>
      </c>
      <c r="N22" s="34"/>
      <c r="O22" s="34"/>
      <c r="P22" s="34"/>
      <c r="Q22" s="34"/>
    </row>
    <row r="23" spans="1:17" x14ac:dyDescent="0.25">
      <c r="A23" s="37" t="s">
        <v>73</v>
      </c>
      <c r="B23" s="41">
        <v>125926079.70999999</v>
      </c>
      <c r="C23" s="38">
        <v>137</v>
      </c>
      <c r="D23" s="41">
        <v>29739254.420000002</v>
      </c>
      <c r="E23" s="38">
        <v>125</v>
      </c>
      <c r="F23" s="41">
        <v>995282.66666666709</v>
      </c>
      <c r="G23" s="38">
        <v>41</v>
      </c>
      <c r="H23" s="41">
        <v>129385421.81</v>
      </c>
      <c r="I23" s="38">
        <v>132</v>
      </c>
      <c r="J23" s="41">
        <v>28603628.219999999</v>
      </c>
      <c r="K23" s="38">
        <v>120</v>
      </c>
      <c r="L23" s="41">
        <v>1569027.4999999967</v>
      </c>
      <c r="M23" s="38">
        <v>37</v>
      </c>
      <c r="N23" s="34"/>
      <c r="O23" s="34"/>
      <c r="P23" s="34"/>
      <c r="Q23" s="34"/>
    </row>
    <row r="24" spans="1:17" x14ac:dyDescent="0.25">
      <c r="A24" s="37" t="s">
        <v>74</v>
      </c>
      <c r="B24" s="41">
        <v>461468.12</v>
      </c>
      <c r="C24" s="38">
        <v>13</v>
      </c>
      <c r="D24" s="41">
        <v>184116.47</v>
      </c>
      <c r="E24" s="38">
        <v>12</v>
      </c>
      <c r="F24" s="38">
        <v>0</v>
      </c>
      <c r="G24" s="38">
        <v>0</v>
      </c>
      <c r="H24" s="41">
        <v>564257.12</v>
      </c>
      <c r="I24" s="38">
        <v>12</v>
      </c>
      <c r="J24" s="41">
        <v>196399.49</v>
      </c>
      <c r="K24" s="38">
        <v>11</v>
      </c>
      <c r="L24" s="38">
        <v>0</v>
      </c>
      <c r="M24" s="38">
        <v>0</v>
      </c>
      <c r="N24" s="34"/>
      <c r="O24" s="34"/>
      <c r="P24" s="34"/>
      <c r="Q24" s="34"/>
    </row>
    <row r="25" spans="1:17" x14ac:dyDescent="0.25">
      <c r="A25" s="37" t="s">
        <v>75</v>
      </c>
      <c r="B25" s="41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41">
        <v>2095711.06</v>
      </c>
      <c r="I25" s="38">
        <v>10</v>
      </c>
      <c r="J25" s="41">
        <v>0</v>
      </c>
      <c r="K25" s="38">
        <v>0</v>
      </c>
      <c r="L25" s="38">
        <v>0</v>
      </c>
      <c r="M25" s="38">
        <v>0</v>
      </c>
      <c r="N25" s="34"/>
      <c r="O25" s="34"/>
      <c r="P25" s="34"/>
      <c r="Q25" s="34"/>
    </row>
    <row r="26" spans="1:17" x14ac:dyDescent="0.25">
      <c r="A26" s="37" t="s">
        <v>76</v>
      </c>
      <c r="B26" s="41">
        <v>1020634.77</v>
      </c>
      <c r="C26" s="38">
        <v>15</v>
      </c>
      <c r="D26" s="41">
        <v>713569.77</v>
      </c>
      <c r="E26" s="38">
        <v>15</v>
      </c>
      <c r="F26" s="38">
        <v>0</v>
      </c>
      <c r="G26" s="38">
        <v>0</v>
      </c>
      <c r="H26" s="41">
        <v>879167.63</v>
      </c>
      <c r="I26" s="38">
        <v>12</v>
      </c>
      <c r="J26" s="41">
        <v>681010.25</v>
      </c>
      <c r="K26" s="38">
        <v>11</v>
      </c>
      <c r="L26" s="38">
        <v>0</v>
      </c>
      <c r="M26" s="38">
        <v>0</v>
      </c>
      <c r="N26" s="34"/>
      <c r="O26" s="34"/>
      <c r="P26" s="34"/>
      <c r="Q26" s="34"/>
    </row>
    <row r="27" spans="1:17" x14ac:dyDescent="0.25">
      <c r="A27" s="37" t="s">
        <v>77</v>
      </c>
      <c r="B27" s="41">
        <v>23282471.34</v>
      </c>
      <c r="C27" s="38">
        <v>62</v>
      </c>
      <c r="D27" s="41">
        <v>8335499.0599999996</v>
      </c>
      <c r="E27" s="38">
        <v>61</v>
      </c>
      <c r="F27" s="41">
        <v>83063.500000000015</v>
      </c>
      <c r="G27" s="38">
        <v>27</v>
      </c>
      <c r="H27" s="41">
        <v>18808082.780000001</v>
      </c>
      <c r="I27" s="38">
        <v>56</v>
      </c>
      <c r="J27" s="41">
        <v>7301237.9900000002</v>
      </c>
      <c r="K27" s="38">
        <v>55</v>
      </c>
      <c r="L27" s="41">
        <v>83878.999999999913</v>
      </c>
      <c r="M27" s="38">
        <v>25</v>
      </c>
      <c r="N27" s="34"/>
      <c r="O27" s="34"/>
      <c r="P27" s="34"/>
      <c r="Q27" s="34"/>
    </row>
    <row r="28" spans="1:17" x14ac:dyDescent="0.25">
      <c r="A28" s="37" t="s">
        <v>78</v>
      </c>
      <c r="B28" s="41">
        <v>2033835.57</v>
      </c>
      <c r="C28" s="38">
        <v>25</v>
      </c>
      <c r="D28" s="41">
        <v>1043899.68</v>
      </c>
      <c r="E28" s="38">
        <v>23</v>
      </c>
      <c r="F28" s="38">
        <v>0</v>
      </c>
      <c r="G28" s="38">
        <v>0</v>
      </c>
      <c r="H28" s="41">
        <v>1811348.92</v>
      </c>
      <c r="I28" s="38">
        <v>25</v>
      </c>
      <c r="J28" s="41">
        <v>851641.42</v>
      </c>
      <c r="K28" s="38">
        <v>23</v>
      </c>
      <c r="L28" s="38">
        <v>0</v>
      </c>
      <c r="M28" s="38">
        <v>0</v>
      </c>
      <c r="N28" s="34"/>
      <c r="O28" s="34"/>
      <c r="P28" s="34"/>
      <c r="Q28" s="34"/>
    </row>
    <row r="29" spans="1:17" x14ac:dyDescent="0.25">
      <c r="A29" s="37" t="s">
        <v>79</v>
      </c>
      <c r="B29" s="41">
        <v>728262.82</v>
      </c>
      <c r="C29" s="38">
        <v>26</v>
      </c>
      <c r="D29" s="41">
        <v>550425.32999999996</v>
      </c>
      <c r="E29" s="38">
        <v>25</v>
      </c>
      <c r="F29" s="38">
        <v>0</v>
      </c>
      <c r="G29" s="38">
        <v>0</v>
      </c>
      <c r="H29" s="41">
        <v>778993.84</v>
      </c>
      <c r="I29" s="38">
        <v>22</v>
      </c>
      <c r="J29" s="41">
        <v>544880.81999999995</v>
      </c>
      <c r="K29" s="38">
        <v>20</v>
      </c>
      <c r="L29" s="38">
        <v>0</v>
      </c>
      <c r="M29" s="38">
        <v>0</v>
      </c>
      <c r="N29" s="34"/>
      <c r="O29" s="34"/>
      <c r="P29" s="34"/>
      <c r="Q29" s="34"/>
    </row>
    <row r="30" spans="1:17" x14ac:dyDescent="0.25">
      <c r="A30" s="37" t="s">
        <v>80</v>
      </c>
      <c r="B30" s="41">
        <v>1526647.63</v>
      </c>
      <c r="C30" s="38">
        <v>14</v>
      </c>
      <c r="D30" s="41">
        <v>394343.43</v>
      </c>
      <c r="E30" s="38">
        <v>12</v>
      </c>
      <c r="F30" s="38">
        <v>0</v>
      </c>
      <c r="G30" s="38">
        <v>0</v>
      </c>
      <c r="H30" s="41">
        <v>1218066.27</v>
      </c>
      <c r="I30" s="38">
        <v>11</v>
      </c>
      <c r="J30" s="41">
        <v>358806.22</v>
      </c>
      <c r="K30" s="38">
        <v>10</v>
      </c>
      <c r="L30" s="38">
        <v>0</v>
      </c>
      <c r="M30" s="38">
        <v>0</v>
      </c>
      <c r="N30" s="34"/>
      <c r="O30" s="34"/>
      <c r="P30" s="34"/>
      <c r="Q30" s="34"/>
    </row>
    <row r="31" spans="1:17" x14ac:dyDescent="0.25">
      <c r="A31" s="37" t="s">
        <v>81</v>
      </c>
      <c r="B31" s="41">
        <v>6043930.6100000003</v>
      </c>
      <c r="C31" s="38">
        <v>25</v>
      </c>
      <c r="D31" s="41">
        <v>1973443.93</v>
      </c>
      <c r="E31" s="38">
        <v>24</v>
      </c>
      <c r="F31" s="38">
        <v>0</v>
      </c>
      <c r="G31" s="38">
        <v>0</v>
      </c>
      <c r="H31" s="41">
        <v>4000657.55</v>
      </c>
      <c r="I31" s="38">
        <v>26</v>
      </c>
      <c r="J31" s="41">
        <v>1531078.9</v>
      </c>
      <c r="K31" s="38">
        <v>24</v>
      </c>
      <c r="L31" s="38">
        <v>0</v>
      </c>
      <c r="M31" s="38">
        <v>0</v>
      </c>
      <c r="N31" s="34"/>
      <c r="O31" s="34"/>
      <c r="P31" s="34"/>
      <c r="Q31" s="34"/>
    </row>
    <row r="32" spans="1:17" x14ac:dyDescent="0.25">
      <c r="A32" s="37" t="s">
        <v>82</v>
      </c>
      <c r="B32" s="41">
        <v>5863196</v>
      </c>
      <c r="C32" s="38">
        <v>37</v>
      </c>
      <c r="D32" s="41">
        <v>1953550.63</v>
      </c>
      <c r="E32" s="38">
        <v>36</v>
      </c>
      <c r="F32" s="41">
        <v>17210.666666666672</v>
      </c>
      <c r="G32" s="38">
        <v>11</v>
      </c>
      <c r="H32" s="41">
        <v>6526095.9699999997</v>
      </c>
      <c r="I32" s="38">
        <v>38</v>
      </c>
      <c r="J32" s="41">
        <v>1919298.51</v>
      </c>
      <c r="K32" s="38">
        <v>37</v>
      </c>
      <c r="L32" s="41">
        <v>0</v>
      </c>
      <c r="M32" s="38">
        <v>0</v>
      </c>
      <c r="N32" s="34"/>
      <c r="O32" s="34"/>
      <c r="P32" s="34"/>
      <c r="Q32" s="34"/>
    </row>
    <row r="33" spans="1:17" x14ac:dyDescent="0.25">
      <c r="A33" s="37" t="s">
        <v>83</v>
      </c>
      <c r="B33" s="41">
        <v>48093026.259999998</v>
      </c>
      <c r="C33" s="38">
        <v>170</v>
      </c>
      <c r="D33" s="41">
        <v>15018478</v>
      </c>
      <c r="E33" s="38">
        <v>164</v>
      </c>
      <c r="F33" s="41">
        <v>210258.66666666663</v>
      </c>
      <c r="G33" s="38">
        <v>44</v>
      </c>
      <c r="H33" s="41">
        <v>46474579.030000001</v>
      </c>
      <c r="I33" s="38">
        <v>176</v>
      </c>
      <c r="J33" s="41">
        <v>13997126.09</v>
      </c>
      <c r="K33" s="38">
        <v>169</v>
      </c>
      <c r="L33" s="41">
        <v>489598.83333333302</v>
      </c>
      <c r="M33" s="38">
        <v>45</v>
      </c>
      <c r="N33" s="34"/>
      <c r="O33" s="34"/>
      <c r="P33" s="34"/>
      <c r="Q33" s="34"/>
    </row>
    <row r="34" spans="1:17" x14ac:dyDescent="0.25">
      <c r="A34" s="37" t="s">
        <v>84</v>
      </c>
      <c r="B34" s="41">
        <v>6349508.4500000002</v>
      </c>
      <c r="C34" s="38">
        <v>34</v>
      </c>
      <c r="D34" s="41">
        <v>1424749.09</v>
      </c>
      <c r="E34" s="38">
        <v>33</v>
      </c>
      <c r="F34" s="38">
        <v>0</v>
      </c>
      <c r="G34" s="38">
        <v>0</v>
      </c>
      <c r="H34" s="41">
        <v>5789574.3799999999</v>
      </c>
      <c r="I34" s="38">
        <v>32</v>
      </c>
      <c r="J34" s="41">
        <v>1397255.62</v>
      </c>
      <c r="K34" s="38">
        <v>31</v>
      </c>
      <c r="L34" s="38">
        <v>0</v>
      </c>
      <c r="M34" s="38">
        <v>0</v>
      </c>
      <c r="N34" s="34"/>
      <c r="O34" s="34"/>
      <c r="P34" s="34"/>
      <c r="Q34" s="34"/>
    </row>
    <row r="35" spans="1:17" x14ac:dyDescent="0.25">
      <c r="A35" s="37" t="s">
        <v>85</v>
      </c>
      <c r="B35" s="41">
        <v>2771614.89</v>
      </c>
      <c r="C35" s="38">
        <v>22</v>
      </c>
      <c r="D35" s="41">
        <v>1388077.17</v>
      </c>
      <c r="E35" s="38">
        <v>22</v>
      </c>
      <c r="F35" s="38">
        <v>0</v>
      </c>
      <c r="G35" s="38">
        <v>0</v>
      </c>
      <c r="H35" s="41">
        <v>2491259.5099999998</v>
      </c>
      <c r="I35" s="38">
        <v>23</v>
      </c>
      <c r="J35" s="41">
        <v>1130885.0900000001</v>
      </c>
      <c r="K35" s="38">
        <v>22</v>
      </c>
      <c r="L35" s="38">
        <v>0</v>
      </c>
      <c r="M35" s="38">
        <v>0</v>
      </c>
      <c r="N35" s="34"/>
      <c r="O35" s="34"/>
      <c r="P35" s="34"/>
      <c r="Q35" s="34"/>
    </row>
    <row r="36" spans="1:17" x14ac:dyDescent="0.25">
      <c r="A36" s="37" t="s">
        <v>86</v>
      </c>
      <c r="B36" s="41">
        <v>1426623.41</v>
      </c>
      <c r="C36" s="38">
        <v>18</v>
      </c>
      <c r="D36" s="41">
        <v>482824.26</v>
      </c>
      <c r="E36" s="38">
        <v>17</v>
      </c>
      <c r="F36" s="38">
        <v>0</v>
      </c>
      <c r="G36" s="38">
        <v>0</v>
      </c>
      <c r="H36" s="41">
        <v>1315777.55</v>
      </c>
      <c r="I36" s="38">
        <v>18</v>
      </c>
      <c r="J36" s="41">
        <v>452477.77</v>
      </c>
      <c r="K36" s="38">
        <v>16</v>
      </c>
      <c r="L36" s="38">
        <v>0</v>
      </c>
      <c r="M36" s="38">
        <v>0</v>
      </c>
      <c r="N36" s="34"/>
      <c r="O36" s="34"/>
      <c r="P36" s="34"/>
      <c r="Q36" s="34"/>
    </row>
    <row r="37" spans="1:17" x14ac:dyDescent="0.25">
      <c r="A37" s="37" t="s">
        <v>87</v>
      </c>
      <c r="B37" s="41">
        <v>2418638.9700000002</v>
      </c>
      <c r="C37" s="38">
        <v>16</v>
      </c>
      <c r="D37" s="41">
        <v>1009805.78</v>
      </c>
      <c r="E37" s="38">
        <v>16</v>
      </c>
      <c r="F37" s="38">
        <v>0</v>
      </c>
      <c r="G37" s="38">
        <v>0</v>
      </c>
      <c r="H37" s="41">
        <v>1825269.56</v>
      </c>
      <c r="I37" s="38">
        <v>17</v>
      </c>
      <c r="J37" s="41">
        <v>785151.51</v>
      </c>
      <c r="K37" s="38">
        <v>16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25">
      <c r="A38" s="37" t="s">
        <v>88</v>
      </c>
      <c r="B38" s="41">
        <v>2345709.64</v>
      </c>
      <c r="C38" s="38">
        <v>16</v>
      </c>
      <c r="D38" s="41">
        <v>818264.07</v>
      </c>
      <c r="E38" s="38">
        <v>16</v>
      </c>
      <c r="F38" s="38">
        <v>0</v>
      </c>
      <c r="G38" s="38">
        <v>0</v>
      </c>
      <c r="H38" s="41">
        <v>2026467.97</v>
      </c>
      <c r="I38" s="38">
        <v>15</v>
      </c>
      <c r="J38" s="41">
        <v>683608.9</v>
      </c>
      <c r="K38" s="38">
        <v>14</v>
      </c>
      <c r="L38" s="38">
        <v>0</v>
      </c>
      <c r="M38" s="38">
        <v>0</v>
      </c>
      <c r="N38" s="34"/>
      <c r="O38" s="34"/>
      <c r="P38" s="34"/>
      <c r="Q38" s="34"/>
    </row>
    <row r="39" spans="1:17" x14ac:dyDescent="0.25">
      <c r="A39" s="37" t="s">
        <v>89</v>
      </c>
      <c r="B39" s="41">
        <v>284684.02</v>
      </c>
      <c r="C39" s="38">
        <v>10</v>
      </c>
      <c r="D39" s="41">
        <v>0</v>
      </c>
      <c r="E39" s="38">
        <v>0</v>
      </c>
      <c r="F39" s="38">
        <v>0</v>
      </c>
      <c r="G39" s="38">
        <v>0</v>
      </c>
      <c r="H39" s="41">
        <v>0</v>
      </c>
      <c r="I39" s="38">
        <v>0</v>
      </c>
      <c r="J39" s="41">
        <v>0</v>
      </c>
      <c r="K39" s="38">
        <v>0</v>
      </c>
      <c r="L39" s="38">
        <v>0</v>
      </c>
      <c r="M39" s="38">
        <v>0</v>
      </c>
      <c r="N39" s="34"/>
      <c r="O39" s="34"/>
      <c r="P39" s="34"/>
      <c r="Q39" s="34"/>
    </row>
    <row r="40" spans="1:17" x14ac:dyDescent="0.25">
      <c r="A40" s="37" t="s">
        <v>90</v>
      </c>
      <c r="B40" s="41">
        <v>8508331.4199999999</v>
      </c>
      <c r="C40" s="38">
        <v>37</v>
      </c>
      <c r="D40" s="41">
        <v>1426447.44</v>
      </c>
      <c r="E40" s="38">
        <v>35</v>
      </c>
      <c r="F40" s="41">
        <v>0</v>
      </c>
      <c r="G40" s="38">
        <v>0</v>
      </c>
      <c r="H40" s="41">
        <v>7259455.9400000004</v>
      </c>
      <c r="I40" s="38">
        <v>36</v>
      </c>
      <c r="J40" s="41">
        <v>1415040.91</v>
      </c>
      <c r="K40" s="38">
        <v>33</v>
      </c>
      <c r="L40" s="41">
        <v>0</v>
      </c>
      <c r="M40" s="38">
        <v>0</v>
      </c>
      <c r="N40" s="34"/>
      <c r="O40" s="34"/>
      <c r="P40" s="34"/>
      <c r="Q40" s="34"/>
    </row>
    <row r="41" spans="1:17" x14ac:dyDescent="0.25">
      <c r="A41" s="37" t="s">
        <v>91</v>
      </c>
      <c r="B41" s="41">
        <v>28464061.489999998</v>
      </c>
      <c r="C41" s="38">
        <v>122</v>
      </c>
      <c r="D41" s="41">
        <v>6927043.9699999997</v>
      </c>
      <c r="E41" s="38">
        <v>113</v>
      </c>
      <c r="F41" s="38">
        <v>119090.33333333337</v>
      </c>
      <c r="G41" s="38">
        <v>38</v>
      </c>
      <c r="H41" s="41">
        <v>27628488.32</v>
      </c>
      <c r="I41" s="38">
        <v>113</v>
      </c>
      <c r="J41" s="41">
        <v>6923243.6200000001</v>
      </c>
      <c r="K41" s="38">
        <v>104</v>
      </c>
      <c r="L41" s="38">
        <v>129429.00000000003</v>
      </c>
      <c r="M41" s="38">
        <v>38</v>
      </c>
      <c r="N41" s="34"/>
      <c r="O41" s="34"/>
      <c r="P41" s="34"/>
      <c r="Q41" s="34"/>
    </row>
    <row r="42" spans="1:17" x14ac:dyDescent="0.25">
      <c r="A42" s="37" t="s">
        <v>92</v>
      </c>
      <c r="B42" s="41">
        <v>1549205.52</v>
      </c>
      <c r="C42" s="38">
        <v>16</v>
      </c>
      <c r="D42" s="41">
        <v>611950.53</v>
      </c>
      <c r="E42" s="38">
        <v>16</v>
      </c>
      <c r="F42" s="38">
        <v>0</v>
      </c>
      <c r="G42" s="38">
        <v>0</v>
      </c>
      <c r="H42" s="41">
        <v>1269024.69</v>
      </c>
      <c r="I42" s="38">
        <v>14</v>
      </c>
      <c r="J42" s="41">
        <v>504719.09</v>
      </c>
      <c r="K42" s="38">
        <v>14</v>
      </c>
      <c r="L42" s="38">
        <v>0</v>
      </c>
      <c r="M42" s="38">
        <v>0</v>
      </c>
      <c r="N42" s="34"/>
      <c r="O42" s="34"/>
      <c r="P42" s="34"/>
      <c r="Q42" s="34"/>
    </row>
    <row r="43" spans="1:17" x14ac:dyDescent="0.25">
      <c r="A43" s="37" t="s">
        <v>93</v>
      </c>
      <c r="B43" s="41">
        <v>1656023.3</v>
      </c>
      <c r="C43" s="38">
        <v>14</v>
      </c>
      <c r="D43" s="41">
        <v>624937.59</v>
      </c>
      <c r="E43" s="38">
        <v>14</v>
      </c>
      <c r="F43" s="38">
        <v>0</v>
      </c>
      <c r="G43" s="38">
        <v>0</v>
      </c>
      <c r="H43" s="41">
        <v>1614759.93</v>
      </c>
      <c r="I43" s="38">
        <v>15</v>
      </c>
      <c r="J43" s="41">
        <v>606694.56999999995</v>
      </c>
      <c r="K43" s="38">
        <v>15</v>
      </c>
      <c r="L43" s="38">
        <v>0</v>
      </c>
      <c r="M43" s="38">
        <v>0</v>
      </c>
      <c r="N43" s="34"/>
      <c r="O43" s="34"/>
      <c r="P43" s="34"/>
      <c r="Q43" s="34"/>
    </row>
    <row r="44" spans="1:17" x14ac:dyDescent="0.25">
      <c r="A44" s="37" t="s">
        <v>94</v>
      </c>
      <c r="B44" s="41">
        <v>5315821.09</v>
      </c>
      <c r="C44" s="38">
        <v>32</v>
      </c>
      <c r="D44" s="41">
        <v>1485889.35</v>
      </c>
      <c r="E44" s="38">
        <v>30</v>
      </c>
      <c r="F44" s="38">
        <v>0</v>
      </c>
      <c r="G44" s="38">
        <v>0</v>
      </c>
      <c r="H44" s="41">
        <v>9244864.6699999999</v>
      </c>
      <c r="I44" s="38">
        <v>30</v>
      </c>
      <c r="J44" s="41">
        <v>1284696.81</v>
      </c>
      <c r="K44" s="38">
        <v>28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25">
      <c r="A45" s="37" t="s">
        <v>95</v>
      </c>
      <c r="B45" s="41">
        <v>3109315.01</v>
      </c>
      <c r="C45" s="38">
        <v>22</v>
      </c>
      <c r="D45" s="41">
        <v>393710.04</v>
      </c>
      <c r="E45" s="38">
        <v>20</v>
      </c>
      <c r="F45" s="38">
        <v>0</v>
      </c>
      <c r="G45" s="38">
        <v>0</v>
      </c>
      <c r="H45" s="41">
        <v>3046424.7</v>
      </c>
      <c r="I45" s="38">
        <v>21</v>
      </c>
      <c r="J45" s="41">
        <v>383448.96</v>
      </c>
      <c r="K45" s="38">
        <v>20</v>
      </c>
      <c r="L45" s="38">
        <v>0</v>
      </c>
      <c r="M45" s="38">
        <v>0</v>
      </c>
      <c r="N45" s="34"/>
      <c r="O45" s="34"/>
      <c r="P45" s="34"/>
      <c r="Q45" s="34"/>
    </row>
    <row r="46" spans="1:17" x14ac:dyDescent="0.25">
      <c r="A46" s="37" t="s">
        <v>96</v>
      </c>
      <c r="B46" s="41">
        <v>2493615.38</v>
      </c>
      <c r="C46" s="38">
        <v>13</v>
      </c>
      <c r="D46" s="41">
        <v>303681.84000000003</v>
      </c>
      <c r="E46" s="38">
        <v>11</v>
      </c>
      <c r="F46" s="38">
        <v>0</v>
      </c>
      <c r="G46" s="38">
        <v>0</v>
      </c>
      <c r="H46" s="41">
        <v>1049918.3799999999</v>
      </c>
      <c r="I46" s="38">
        <v>12</v>
      </c>
      <c r="J46" s="41">
        <v>0</v>
      </c>
      <c r="K46" s="38">
        <v>0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25">
      <c r="A47" s="37" t="s">
        <v>97</v>
      </c>
      <c r="B47" s="41">
        <v>1319035.32</v>
      </c>
      <c r="C47" s="38">
        <v>14</v>
      </c>
      <c r="D47" s="41">
        <v>373178.22</v>
      </c>
      <c r="E47" s="38">
        <v>13</v>
      </c>
      <c r="F47" s="38">
        <v>0</v>
      </c>
      <c r="G47" s="38">
        <v>0</v>
      </c>
      <c r="H47" s="41">
        <v>542649.67000000004</v>
      </c>
      <c r="I47" s="38">
        <v>12</v>
      </c>
      <c r="J47" s="41">
        <v>233675.08</v>
      </c>
      <c r="K47" s="38">
        <v>11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25">
      <c r="A48" s="37" t="s">
        <v>98</v>
      </c>
      <c r="B48" s="41">
        <v>2492829.9700000002</v>
      </c>
      <c r="C48" s="38">
        <v>20</v>
      </c>
      <c r="D48" s="41">
        <v>904633.39</v>
      </c>
      <c r="E48" s="38">
        <v>20</v>
      </c>
      <c r="F48" s="38">
        <v>0</v>
      </c>
      <c r="G48" s="38">
        <v>0</v>
      </c>
      <c r="H48" s="41">
        <v>2197235.84</v>
      </c>
      <c r="I48" s="38">
        <v>17</v>
      </c>
      <c r="J48" s="41">
        <v>784109.82</v>
      </c>
      <c r="K48" s="38">
        <v>17</v>
      </c>
      <c r="L48" s="38">
        <v>0</v>
      </c>
      <c r="M48" s="38">
        <v>0</v>
      </c>
      <c r="N48" s="34"/>
      <c r="O48" s="34"/>
      <c r="P48" s="34"/>
      <c r="Q48" s="34"/>
    </row>
    <row r="49" spans="1:17" x14ac:dyDescent="0.25">
      <c r="A49" s="37" t="s">
        <v>99</v>
      </c>
      <c r="B49" s="41">
        <v>8419610.0399999991</v>
      </c>
      <c r="C49" s="38">
        <v>26</v>
      </c>
      <c r="D49" s="41">
        <v>2346413.27</v>
      </c>
      <c r="E49" s="38">
        <v>25</v>
      </c>
      <c r="F49" s="38">
        <v>0</v>
      </c>
      <c r="G49" s="38">
        <v>0</v>
      </c>
      <c r="H49" s="41">
        <v>8974377.7599999998</v>
      </c>
      <c r="I49" s="38">
        <v>30</v>
      </c>
      <c r="J49" s="41">
        <v>2965262.35</v>
      </c>
      <c r="K49" s="38">
        <v>28</v>
      </c>
      <c r="L49" s="38">
        <v>0</v>
      </c>
      <c r="M49" s="38">
        <v>0</v>
      </c>
      <c r="N49" s="34"/>
      <c r="O49" s="34"/>
      <c r="P49" s="34"/>
      <c r="Q49" s="34"/>
    </row>
    <row r="50" spans="1:17" x14ac:dyDescent="0.25">
      <c r="A50" s="37" t="s">
        <v>100</v>
      </c>
      <c r="B50" s="41">
        <v>4794281.75</v>
      </c>
      <c r="C50" s="38">
        <v>26</v>
      </c>
      <c r="D50" s="41">
        <v>4329754.0599999996</v>
      </c>
      <c r="E50" s="38">
        <v>23</v>
      </c>
      <c r="F50" s="38">
        <v>0</v>
      </c>
      <c r="G50" s="38">
        <v>0</v>
      </c>
      <c r="H50" s="41">
        <v>3928905.41</v>
      </c>
      <c r="I50" s="38">
        <v>26</v>
      </c>
      <c r="J50" s="41">
        <v>3297023.23</v>
      </c>
      <c r="K50" s="38">
        <v>23</v>
      </c>
      <c r="L50" s="38">
        <v>0</v>
      </c>
      <c r="M50" s="38">
        <v>0</v>
      </c>
      <c r="N50" s="34"/>
      <c r="O50" s="34"/>
      <c r="P50" s="34"/>
      <c r="Q50" s="34"/>
    </row>
    <row r="51" spans="1:17" x14ac:dyDescent="0.25">
      <c r="A51" s="37" t="s">
        <v>101</v>
      </c>
      <c r="B51" s="41">
        <v>3004903.65</v>
      </c>
      <c r="C51" s="38">
        <v>22</v>
      </c>
      <c r="D51" s="41">
        <v>1170703.8799999999</v>
      </c>
      <c r="E51" s="38">
        <v>20</v>
      </c>
      <c r="F51" s="41">
        <v>0</v>
      </c>
      <c r="G51" s="38">
        <v>0</v>
      </c>
      <c r="H51" s="41">
        <v>2923017.46</v>
      </c>
      <c r="I51" s="38">
        <v>23</v>
      </c>
      <c r="J51" s="41">
        <v>1135128.6399999999</v>
      </c>
      <c r="K51" s="38">
        <v>22</v>
      </c>
      <c r="L51" s="41">
        <v>0</v>
      </c>
      <c r="M51" s="38">
        <v>0</v>
      </c>
      <c r="N51" s="34"/>
      <c r="O51" s="34"/>
      <c r="P51" s="34"/>
      <c r="Q51" s="34"/>
    </row>
    <row r="52" spans="1:17" x14ac:dyDescent="0.25">
      <c r="A52" s="37" t="s">
        <v>102</v>
      </c>
      <c r="B52" s="41">
        <v>5412196.5899999999</v>
      </c>
      <c r="C52" s="38">
        <v>36</v>
      </c>
      <c r="D52" s="41">
        <v>2747493.34</v>
      </c>
      <c r="E52" s="38">
        <v>36</v>
      </c>
      <c r="F52" s="41">
        <v>135914.8333333334</v>
      </c>
      <c r="G52" s="38">
        <v>10</v>
      </c>
      <c r="H52" s="41">
        <v>5218608.42</v>
      </c>
      <c r="I52" s="38">
        <v>34</v>
      </c>
      <c r="J52" s="41">
        <v>2575439.62</v>
      </c>
      <c r="K52" s="38">
        <v>34</v>
      </c>
      <c r="L52" s="41">
        <v>0</v>
      </c>
      <c r="M52" s="38">
        <v>0</v>
      </c>
      <c r="N52" s="34"/>
      <c r="O52" s="34"/>
      <c r="P52" s="34"/>
      <c r="Q52" s="34"/>
    </row>
    <row r="53" spans="1:17" x14ac:dyDescent="0.25">
      <c r="A53" s="37" t="s">
        <v>103</v>
      </c>
      <c r="B53" s="41">
        <v>8312817.0499999998</v>
      </c>
      <c r="C53" s="38">
        <v>57</v>
      </c>
      <c r="D53" s="41">
        <v>3223677.54</v>
      </c>
      <c r="E53" s="38">
        <v>54</v>
      </c>
      <c r="F53" s="41">
        <v>49053.333333333336</v>
      </c>
      <c r="G53" s="38">
        <v>16</v>
      </c>
      <c r="H53" s="41">
        <v>7611407.9299999997</v>
      </c>
      <c r="I53" s="38">
        <v>55</v>
      </c>
      <c r="J53" s="41">
        <v>2945928</v>
      </c>
      <c r="K53" s="38">
        <v>52</v>
      </c>
      <c r="L53" s="41">
        <v>51790.666666666708</v>
      </c>
      <c r="M53" s="38">
        <v>17</v>
      </c>
      <c r="N53" s="34"/>
      <c r="O53" s="34"/>
      <c r="P53" s="34"/>
      <c r="Q53" s="34"/>
    </row>
    <row r="54" spans="1:17" x14ac:dyDescent="0.25">
      <c r="A54" s="37" t="s">
        <v>104</v>
      </c>
      <c r="B54" s="41">
        <v>32632317.920000002</v>
      </c>
      <c r="C54" s="38">
        <v>145</v>
      </c>
      <c r="D54" s="41">
        <v>10239114.93</v>
      </c>
      <c r="E54" s="38">
        <v>137</v>
      </c>
      <c r="F54" s="41">
        <v>400257.33333333343</v>
      </c>
      <c r="G54" s="38">
        <v>31</v>
      </c>
      <c r="H54" s="41">
        <v>30787580.73</v>
      </c>
      <c r="I54" s="38">
        <v>144</v>
      </c>
      <c r="J54" s="41">
        <v>8441248.1899999995</v>
      </c>
      <c r="K54" s="38">
        <v>137</v>
      </c>
      <c r="L54" s="41">
        <v>294115.83333333372</v>
      </c>
      <c r="M54" s="38">
        <v>33</v>
      </c>
      <c r="N54" s="34"/>
      <c r="O54" s="34"/>
      <c r="P54" s="34"/>
      <c r="Q54" s="34"/>
    </row>
    <row r="55" spans="1:17" x14ac:dyDescent="0.25">
      <c r="A55" s="37" t="s">
        <v>105</v>
      </c>
      <c r="B55" s="41">
        <v>34184358.520000003</v>
      </c>
      <c r="C55" s="38">
        <v>123</v>
      </c>
      <c r="D55" s="41">
        <v>9395028.9800000004</v>
      </c>
      <c r="E55" s="38">
        <v>122</v>
      </c>
      <c r="F55" s="41">
        <v>141490.83333333331</v>
      </c>
      <c r="G55" s="38">
        <v>36</v>
      </c>
      <c r="H55" s="41">
        <v>31423853.43</v>
      </c>
      <c r="I55" s="38">
        <v>111</v>
      </c>
      <c r="J55" s="41">
        <v>9100952.7300000004</v>
      </c>
      <c r="K55" s="38">
        <v>111</v>
      </c>
      <c r="L55" s="41">
        <v>160936.16666666677</v>
      </c>
      <c r="M55" s="38">
        <v>33</v>
      </c>
      <c r="N55" s="34"/>
      <c r="O55" s="34"/>
      <c r="P55" s="34"/>
      <c r="Q55" s="34"/>
    </row>
    <row r="56" spans="1:17" x14ac:dyDescent="0.25">
      <c r="A56" s="37" t="s">
        <v>106</v>
      </c>
      <c r="B56" s="41">
        <v>13316386.470000001</v>
      </c>
      <c r="C56" s="38">
        <v>67</v>
      </c>
      <c r="D56" s="41">
        <v>4282744.18</v>
      </c>
      <c r="E56" s="38">
        <v>62</v>
      </c>
      <c r="F56" s="41">
        <v>37757.5</v>
      </c>
      <c r="G56" s="38">
        <v>17</v>
      </c>
      <c r="H56" s="41">
        <v>18436547.43</v>
      </c>
      <c r="I56" s="38">
        <v>62</v>
      </c>
      <c r="J56" s="41">
        <v>4112121.34</v>
      </c>
      <c r="K56" s="38">
        <v>57</v>
      </c>
      <c r="L56" s="41">
        <v>61299.999999999964</v>
      </c>
      <c r="M56" s="38">
        <v>18</v>
      </c>
      <c r="N56" s="34"/>
      <c r="O56" s="34"/>
      <c r="P56" s="34"/>
      <c r="Q56" s="34"/>
    </row>
    <row r="57" spans="1:17" x14ac:dyDescent="0.25">
      <c r="A57" s="37" t="s">
        <v>107</v>
      </c>
      <c r="B57" s="41">
        <v>14696892.210000001</v>
      </c>
      <c r="C57" s="38">
        <v>101</v>
      </c>
      <c r="D57" s="41">
        <v>5947573.1500000004</v>
      </c>
      <c r="E57" s="38">
        <v>98</v>
      </c>
      <c r="F57" s="38">
        <v>1770746.6666666667</v>
      </c>
      <c r="G57" s="38">
        <v>26</v>
      </c>
      <c r="H57" s="41">
        <v>14341309.689999999</v>
      </c>
      <c r="I57" s="38">
        <v>98</v>
      </c>
      <c r="J57" s="41">
        <v>5844967.4100000001</v>
      </c>
      <c r="K57" s="38">
        <v>97</v>
      </c>
      <c r="L57" s="38">
        <v>203573.83333333302</v>
      </c>
      <c r="M57" s="38">
        <v>26</v>
      </c>
      <c r="N57" s="34"/>
      <c r="O57" s="34"/>
      <c r="P57" s="34"/>
      <c r="Q57" s="34"/>
    </row>
    <row r="58" spans="1:17" x14ac:dyDescent="0.25">
      <c r="A58" s="37" t="s">
        <v>108</v>
      </c>
      <c r="B58" s="41">
        <v>467785.25</v>
      </c>
      <c r="C58" s="38">
        <v>10</v>
      </c>
      <c r="D58" s="41">
        <v>0</v>
      </c>
      <c r="E58" s="38">
        <v>0</v>
      </c>
      <c r="F58" s="38">
        <v>0</v>
      </c>
      <c r="G58" s="38">
        <v>0</v>
      </c>
      <c r="H58" s="41">
        <v>0</v>
      </c>
      <c r="I58" s="38">
        <v>0</v>
      </c>
      <c r="J58" s="41">
        <v>0</v>
      </c>
      <c r="K58" s="38">
        <v>0</v>
      </c>
      <c r="L58" s="38">
        <v>0</v>
      </c>
      <c r="M58" s="38">
        <v>0</v>
      </c>
      <c r="N58" s="34"/>
      <c r="O58" s="34"/>
      <c r="P58" s="34"/>
      <c r="Q58" s="34"/>
    </row>
    <row r="59" spans="1:17" x14ac:dyDescent="0.25">
      <c r="A59" s="37" t="s">
        <v>109</v>
      </c>
      <c r="B59" s="41">
        <v>20040794.940000001</v>
      </c>
      <c r="C59" s="38">
        <v>90</v>
      </c>
      <c r="D59" s="41">
        <v>6977012.2000000002</v>
      </c>
      <c r="E59" s="38">
        <v>89</v>
      </c>
      <c r="F59" s="41">
        <v>504930.33333333331</v>
      </c>
      <c r="G59" s="38">
        <v>36</v>
      </c>
      <c r="H59" s="41">
        <v>19519956.420000002</v>
      </c>
      <c r="I59" s="38">
        <v>92</v>
      </c>
      <c r="J59" s="41">
        <v>7419195.3899999997</v>
      </c>
      <c r="K59" s="38">
        <v>88</v>
      </c>
      <c r="L59" s="41">
        <v>156554.99999999994</v>
      </c>
      <c r="M59" s="38">
        <v>36</v>
      </c>
      <c r="N59" s="34"/>
      <c r="O59" s="34"/>
      <c r="P59" s="34"/>
      <c r="Q59" s="34"/>
    </row>
    <row r="60" spans="1:17" x14ac:dyDescent="0.25">
      <c r="A60" s="37" t="s">
        <v>110</v>
      </c>
      <c r="B60" s="41">
        <v>10998147.41</v>
      </c>
      <c r="C60" s="38">
        <v>26</v>
      </c>
      <c r="D60" s="41">
        <v>858459.4</v>
      </c>
      <c r="E60" s="38">
        <v>24</v>
      </c>
      <c r="F60" s="38">
        <v>0</v>
      </c>
      <c r="G60" s="38">
        <v>0</v>
      </c>
      <c r="H60" s="41">
        <v>10803621.390000001</v>
      </c>
      <c r="I60" s="38">
        <v>27</v>
      </c>
      <c r="J60" s="41">
        <v>912215.1</v>
      </c>
      <c r="K60" s="38">
        <v>26</v>
      </c>
      <c r="L60" s="38">
        <v>0</v>
      </c>
      <c r="M60" s="38">
        <v>0</v>
      </c>
      <c r="N60" s="34"/>
      <c r="O60" s="34"/>
      <c r="P60" s="34"/>
      <c r="Q60" s="34"/>
    </row>
    <row r="61" spans="1:17" x14ac:dyDescent="0.25">
      <c r="A61" s="37" t="s">
        <v>111</v>
      </c>
      <c r="B61" s="41">
        <v>2648757.2999999998</v>
      </c>
      <c r="C61" s="38">
        <v>15</v>
      </c>
      <c r="D61" s="41">
        <v>270761.65000000002</v>
      </c>
      <c r="E61" s="38">
        <v>14</v>
      </c>
      <c r="F61" s="38">
        <v>0</v>
      </c>
      <c r="G61" s="38">
        <v>0</v>
      </c>
      <c r="H61" s="41">
        <v>2992786.5</v>
      </c>
      <c r="I61" s="38">
        <v>13</v>
      </c>
      <c r="J61" s="41">
        <v>204898.82</v>
      </c>
      <c r="K61" s="38">
        <v>12</v>
      </c>
      <c r="L61" s="38">
        <v>0</v>
      </c>
      <c r="M61" s="38">
        <v>0</v>
      </c>
      <c r="N61" s="34"/>
      <c r="O61" s="34"/>
      <c r="P61" s="34"/>
      <c r="Q61" s="34"/>
    </row>
    <row r="62" spans="1:17" x14ac:dyDescent="0.25">
      <c r="A62" s="37" t="s">
        <v>112</v>
      </c>
      <c r="B62" s="41">
        <v>18505148.890000001</v>
      </c>
      <c r="C62" s="38">
        <v>89</v>
      </c>
      <c r="D62" s="41">
        <v>3883644.73</v>
      </c>
      <c r="E62" s="38">
        <v>87</v>
      </c>
      <c r="F62" s="38">
        <v>48831.666666666664</v>
      </c>
      <c r="G62" s="38">
        <v>26</v>
      </c>
      <c r="H62" s="41">
        <v>20651210.239999998</v>
      </c>
      <c r="I62" s="38">
        <v>90</v>
      </c>
      <c r="J62" s="41">
        <v>3723927.03</v>
      </c>
      <c r="K62" s="38">
        <v>88</v>
      </c>
      <c r="L62" s="38">
        <v>111975.33333333336</v>
      </c>
      <c r="M62" s="38">
        <v>28</v>
      </c>
      <c r="N62" s="34"/>
      <c r="O62" s="34"/>
      <c r="P62" s="34"/>
      <c r="Q62" s="34"/>
    </row>
    <row r="63" spans="1:17" x14ac:dyDescent="0.25">
      <c r="A63" s="37" t="s">
        <v>113</v>
      </c>
      <c r="B63" s="41">
        <v>4007296.07</v>
      </c>
      <c r="C63" s="38">
        <v>41</v>
      </c>
      <c r="D63" s="41">
        <v>1165959.42</v>
      </c>
      <c r="E63" s="38">
        <v>38</v>
      </c>
      <c r="F63" s="38">
        <v>0</v>
      </c>
      <c r="G63" s="38">
        <v>0</v>
      </c>
      <c r="H63" s="41">
        <v>3723142.88</v>
      </c>
      <c r="I63" s="38">
        <v>38</v>
      </c>
      <c r="J63" s="41">
        <v>1066196.7</v>
      </c>
      <c r="K63" s="38">
        <v>37</v>
      </c>
      <c r="L63" s="38">
        <v>0</v>
      </c>
      <c r="M63" s="38">
        <v>0</v>
      </c>
      <c r="N63" s="34"/>
      <c r="O63" s="34"/>
      <c r="P63" s="34"/>
      <c r="Q63" s="34"/>
    </row>
    <row r="64" spans="1:17" x14ac:dyDescent="0.25">
      <c r="A64" s="37" t="s">
        <v>114</v>
      </c>
      <c r="B64" s="41">
        <v>5313480.0599999996</v>
      </c>
      <c r="C64" s="38">
        <v>19</v>
      </c>
      <c r="D64" s="41">
        <v>791104.1</v>
      </c>
      <c r="E64" s="38">
        <v>19</v>
      </c>
      <c r="F64" s="38">
        <v>0</v>
      </c>
      <c r="G64" s="38">
        <v>0</v>
      </c>
      <c r="H64" s="41">
        <v>6044392.0099999998</v>
      </c>
      <c r="I64" s="38">
        <v>18</v>
      </c>
      <c r="J64" s="41">
        <v>714491.62</v>
      </c>
      <c r="K64" s="38">
        <v>18</v>
      </c>
      <c r="L64" s="38">
        <v>0</v>
      </c>
      <c r="M64" s="38">
        <v>0</v>
      </c>
      <c r="N64" s="34"/>
      <c r="O64" s="34"/>
      <c r="P64" s="34"/>
      <c r="Q64" s="34"/>
    </row>
    <row r="65" spans="1:17" x14ac:dyDescent="0.25">
      <c r="A65" s="37" t="s">
        <v>115</v>
      </c>
      <c r="B65" s="41">
        <v>967522.47</v>
      </c>
      <c r="C65" s="38">
        <v>10</v>
      </c>
      <c r="D65" s="41">
        <v>0</v>
      </c>
      <c r="E65" s="38">
        <v>0</v>
      </c>
      <c r="F65" s="41">
        <v>0</v>
      </c>
      <c r="G65" s="38">
        <v>0</v>
      </c>
      <c r="H65" s="41">
        <v>861801.87</v>
      </c>
      <c r="I65" s="38">
        <v>10</v>
      </c>
      <c r="J65" s="41">
        <v>360650.21</v>
      </c>
      <c r="K65" s="38">
        <v>10</v>
      </c>
      <c r="L65" s="41">
        <v>0</v>
      </c>
      <c r="M65" s="38">
        <v>0</v>
      </c>
      <c r="N65" s="34"/>
      <c r="O65" s="34"/>
      <c r="P65" s="34"/>
      <c r="Q65" s="34"/>
    </row>
    <row r="66" spans="1:17" x14ac:dyDescent="0.25">
      <c r="A66" s="37" t="s">
        <v>116</v>
      </c>
      <c r="B66" s="41">
        <v>2617664.38</v>
      </c>
      <c r="C66" s="38">
        <v>20</v>
      </c>
      <c r="D66" s="41">
        <v>711179.32</v>
      </c>
      <c r="E66" s="38">
        <v>20</v>
      </c>
      <c r="F66" s="38">
        <v>0</v>
      </c>
      <c r="G66" s="38">
        <v>0</v>
      </c>
      <c r="H66" s="41">
        <v>2341180.5</v>
      </c>
      <c r="I66" s="38">
        <v>18</v>
      </c>
      <c r="J66" s="41">
        <v>701743.67</v>
      </c>
      <c r="K66" s="38">
        <v>18</v>
      </c>
      <c r="L66" s="38">
        <v>0</v>
      </c>
      <c r="M66" s="38">
        <v>0</v>
      </c>
      <c r="N66" s="34"/>
      <c r="O66" s="34"/>
      <c r="P66" s="34"/>
      <c r="Q66" s="34"/>
    </row>
    <row r="67" spans="1:17" x14ac:dyDescent="0.25">
      <c r="A67" s="37" t="s">
        <v>117</v>
      </c>
      <c r="B67" s="41">
        <v>301383.65000000002</v>
      </c>
      <c r="C67" s="38">
        <v>10</v>
      </c>
      <c r="D67" s="41">
        <v>0</v>
      </c>
      <c r="E67" s="38">
        <v>0</v>
      </c>
      <c r="F67" s="38">
        <v>0</v>
      </c>
      <c r="G67" s="38">
        <v>0</v>
      </c>
      <c r="H67" s="41">
        <v>0</v>
      </c>
      <c r="I67" s="38">
        <v>0</v>
      </c>
      <c r="J67" s="41">
        <v>0</v>
      </c>
      <c r="K67" s="38">
        <v>0</v>
      </c>
      <c r="L67" s="38">
        <v>0</v>
      </c>
      <c r="M67" s="38">
        <v>0</v>
      </c>
      <c r="N67" s="34"/>
      <c r="O67" s="34"/>
      <c r="P67" s="34"/>
      <c r="Q67" s="34"/>
    </row>
    <row r="68" spans="1:17" x14ac:dyDescent="0.25">
      <c r="A68" s="37" t="s">
        <v>118</v>
      </c>
      <c r="B68" s="41">
        <v>2299913.5499999998</v>
      </c>
      <c r="C68" s="38">
        <v>30</v>
      </c>
      <c r="D68" s="41">
        <v>717339.34</v>
      </c>
      <c r="E68" s="38">
        <v>30</v>
      </c>
      <c r="F68" s="38">
        <v>0</v>
      </c>
      <c r="G68" s="38">
        <v>0</v>
      </c>
      <c r="H68" s="41">
        <v>1959016.87</v>
      </c>
      <c r="I68" s="38">
        <v>30</v>
      </c>
      <c r="J68" s="41">
        <v>646152.26</v>
      </c>
      <c r="K68" s="38">
        <v>29</v>
      </c>
      <c r="L68" s="38">
        <v>0</v>
      </c>
      <c r="M68" s="38">
        <v>0</v>
      </c>
      <c r="N68" s="34"/>
      <c r="O68" s="34"/>
      <c r="P68" s="34"/>
      <c r="Q68" s="34"/>
    </row>
    <row r="69" spans="1:17" x14ac:dyDescent="0.25">
      <c r="A69" s="37" t="s">
        <v>119</v>
      </c>
      <c r="B69" s="41">
        <v>763680.77</v>
      </c>
      <c r="C69" s="38">
        <v>11</v>
      </c>
      <c r="D69" s="41">
        <v>0</v>
      </c>
      <c r="E69" s="38">
        <v>0</v>
      </c>
      <c r="F69" s="38">
        <v>0</v>
      </c>
      <c r="G69" s="38">
        <v>0</v>
      </c>
      <c r="H69" s="41">
        <v>753633.1</v>
      </c>
      <c r="I69" s="38">
        <v>11</v>
      </c>
      <c r="J69" s="41">
        <v>450319.72</v>
      </c>
      <c r="K69" s="38">
        <v>10</v>
      </c>
      <c r="L69" s="38">
        <v>0</v>
      </c>
      <c r="M69" s="38">
        <v>0</v>
      </c>
      <c r="N69" s="34"/>
      <c r="O69" s="34"/>
      <c r="P69" s="34"/>
      <c r="Q69" s="34"/>
    </row>
    <row r="70" spans="1:17" x14ac:dyDescent="0.25">
      <c r="A70" s="37" t="s">
        <v>120</v>
      </c>
      <c r="B70" s="41">
        <v>0</v>
      </c>
      <c r="C70" s="38">
        <v>0</v>
      </c>
      <c r="D70" s="41">
        <v>0</v>
      </c>
      <c r="E70" s="38">
        <v>0</v>
      </c>
      <c r="F70" s="38">
        <v>0</v>
      </c>
      <c r="G70" s="38">
        <v>0</v>
      </c>
      <c r="H70" s="41">
        <v>629081.47</v>
      </c>
      <c r="I70" s="38">
        <v>10</v>
      </c>
      <c r="J70" s="41">
        <v>0</v>
      </c>
      <c r="K70" s="38">
        <v>0</v>
      </c>
      <c r="L70" s="38">
        <v>0</v>
      </c>
      <c r="M70" s="38">
        <v>0</v>
      </c>
      <c r="N70" s="34"/>
      <c r="O70" s="34"/>
      <c r="P70" s="34"/>
      <c r="Q70" s="34"/>
    </row>
    <row r="71" spans="1:17" x14ac:dyDescent="0.25">
      <c r="A71" s="37" t="s">
        <v>121</v>
      </c>
      <c r="B71" s="41">
        <v>910838.62</v>
      </c>
      <c r="C71" s="38">
        <v>18</v>
      </c>
      <c r="D71" s="41">
        <v>264911.34000000003</v>
      </c>
      <c r="E71" s="38">
        <v>15</v>
      </c>
      <c r="F71" s="41">
        <v>0</v>
      </c>
      <c r="G71" s="38">
        <v>0</v>
      </c>
      <c r="H71" s="41">
        <v>803695.68</v>
      </c>
      <c r="I71" s="38">
        <v>17</v>
      </c>
      <c r="J71" s="41">
        <v>246099.47</v>
      </c>
      <c r="K71" s="38">
        <v>14</v>
      </c>
      <c r="L71" s="41">
        <v>0</v>
      </c>
      <c r="M71" s="38">
        <v>0</v>
      </c>
      <c r="N71" s="34"/>
      <c r="O71" s="34"/>
      <c r="P71" s="34"/>
      <c r="Q71" s="34"/>
    </row>
    <row r="72" spans="1:17" x14ac:dyDescent="0.25">
      <c r="A72" s="37" t="s">
        <v>122</v>
      </c>
      <c r="B72" s="41">
        <v>6808029.04</v>
      </c>
      <c r="C72" s="38">
        <v>55</v>
      </c>
      <c r="D72" s="41">
        <v>2100411.75</v>
      </c>
      <c r="E72" s="38">
        <v>51</v>
      </c>
      <c r="F72" s="41">
        <v>21360.333333333296</v>
      </c>
      <c r="G72" s="38">
        <v>14</v>
      </c>
      <c r="H72" s="41">
        <v>7338364.1399999997</v>
      </c>
      <c r="I72" s="38">
        <v>54</v>
      </c>
      <c r="J72" s="41">
        <v>1983869.66</v>
      </c>
      <c r="K72" s="38">
        <v>51</v>
      </c>
      <c r="L72" s="41">
        <v>143888.16666666672</v>
      </c>
      <c r="M72" s="38">
        <v>16</v>
      </c>
      <c r="N72" s="34"/>
      <c r="O72" s="34"/>
      <c r="P72" s="34"/>
      <c r="Q72" s="34"/>
    </row>
    <row r="73" spans="1:17" x14ac:dyDescent="0.25">
      <c r="A73" s="37" t="s">
        <v>123</v>
      </c>
      <c r="B73" s="41">
        <v>5354532.84</v>
      </c>
      <c r="C73" s="38">
        <v>15</v>
      </c>
      <c r="D73" s="38">
        <v>309449.92</v>
      </c>
      <c r="E73" s="38">
        <v>11</v>
      </c>
      <c r="F73" s="38">
        <v>0</v>
      </c>
      <c r="G73" s="38">
        <v>0</v>
      </c>
      <c r="H73" s="41">
        <v>5369015.3399999999</v>
      </c>
      <c r="I73" s="38">
        <v>16</v>
      </c>
      <c r="J73" s="38">
        <v>297062.40000000002</v>
      </c>
      <c r="K73" s="38">
        <v>13</v>
      </c>
      <c r="L73" s="38">
        <v>0</v>
      </c>
      <c r="M73" s="38">
        <v>0</v>
      </c>
      <c r="N73" s="34"/>
      <c r="O73" s="34"/>
      <c r="P73" s="34"/>
      <c r="Q73" s="34"/>
    </row>
    <row r="74" spans="1:17" x14ac:dyDescent="0.25">
      <c r="A74" s="37" t="s">
        <v>124</v>
      </c>
      <c r="B74" s="41">
        <v>8530330.0099999998</v>
      </c>
      <c r="C74" s="38">
        <v>26</v>
      </c>
      <c r="D74" s="41">
        <v>2936364.38</v>
      </c>
      <c r="E74" s="38">
        <v>25</v>
      </c>
      <c r="F74" s="41">
        <v>0</v>
      </c>
      <c r="G74" s="38">
        <v>0</v>
      </c>
      <c r="H74" s="41">
        <v>8412222.0099999998</v>
      </c>
      <c r="I74" s="38">
        <v>25</v>
      </c>
      <c r="J74" s="41">
        <v>2342299.4500000002</v>
      </c>
      <c r="K74" s="38">
        <v>24</v>
      </c>
      <c r="L74" s="41">
        <v>0</v>
      </c>
      <c r="M74" s="38">
        <v>0</v>
      </c>
      <c r="N74" s="34"/>
      <c r="O74" s="34"/>
      <c r="P74" s="34"/>
      <c r="Q74" s="34"/>
    </row>
    <row r="75" spans="1:17" x14ac:dyDescent="0.25">
      <c r="A75" s="37" t="s">
        <v>125</v>
      </c>
      <c r="B75" s="41">
        <v>1591988.58</v>
      </c>
      <c r="C75" s="38">
        <v>14</v>
      </c>
      <c r="D75" s="41">
        <v>285569.65000000002</v>
      </c>
      <c r="E75" s="38">
        <v>14</v>
      </c>
      <c r="F75" s="41">
        <v>0</v>
      </c>
      <c r="G75" s="38">
        <v>0</v>
      </c>
      <c r="H75" s="41">
        <v>1677908.41</v>
      </c>
      <c r="I75" s="38">
        <v>13</v>
      </c>
      <c r="J75" s="41">
        <v>230161.15</v>
      </c>
      <c r="K75" s="38">
        <v>12</v>
      </c>
      <c r="L75" s="41">
        <v>0</v>
      </c>
      <c r="M75" s="38">
        <v>0</v>
      </c>
      <c r="N75" s="34"/>
      <c r="O75" s="34"/>
      <c r="P75" s="34"/>
      <c r="Q75" s="34"/>
    </row>
    <row r="76" spans="1:17" x14ac:dyDescent="0.25">
      <c r="A76" s="37" t="s">
        <v>126</v>
      </c>
      <c r="B76" s="41">
        <v>5133215.0599999996</v>
      </c>
      <c r="C76" s="38">
        <v>42</v>
      </c>
      <c r="D76" s="41">
        <v>1287895.8</v>
      </c>
      <c r="E76" s="38">
        <v>40</v>
      </c>
      <c r="F76" s="38">
        <v>70588.000000000015</v>
      </c>
      <c r="G76" s="38">
        <v>12</v>
      </c>
      <c r="H76" s="41">
        <v>4963001.53</v>
      </c>
      <c r="I76" s="38">
        <v>44</v>
      </c>
      <c r="J76" s="41">
        <v>1194874.8</v>
      </c>
      <c r="K76" s="38">
        <v>43</v>
      </c>
      <c r="L76" s="38">
        <v>47786.166666666664</v>
      </c>
      <c r="M76" s="38">
        <v>11</v>
      </c>
      <c r="N76" s="34"/>
      <c r="O76" s="34"/>
      <c r="P76" s="34"/>
      <c r="Q76" s="34"/>
    </row>
    <row r="77" spans="1:17" x14ac:dyDescent="0.25">
      <c r="A77" s="34" t="s">
        <v>127</v>
      </c>
      <c r="B77" s="39">
        <v>6710104.6500000004</v>
      </c>
      <c r="C77" s="34">
        <v>26</v>
      </c>
      <c r="D77" s="39">
        <v>1365903.35</v>
      </c>
      <c r="E77" s="34">
        <v>25</v>
      </c>
      <c r="F77" s="39">
        <v>0</v>
      </c>
      <c r="G77" s="34">
        <v>0</v>
      </c>
      <c r="H77" s="39">
        <v>4591675.2699999996</v>
      </c>
      <c r="I77" s="34">
        <v>22</v>
      </c>
      <c r="J77" s="39">
        <v>1207867.69</v>
      </c>
      <c r="K77" s="34">
        <v>20</v>
      </c>
      <c r="L77" s="39">
        <v>0</v>
      </c>
      <c r="M77" s="34">
        <v>0</v>
      </c>
      <c r="N77" s="34"/>
      <c r="O77" s="34"/>
      <c r="P77" s="34"/>
      <c r="Q77" s="34"/>
    </row>
    <row r="78" spans="1:17" x14ac:dyDescent="0.25">
      <c r="A78" s="34" t="s">
        <v>128</v>
      </c>
      <c r="B78" s="39">
        <v>43519960.659999996</v>
      </c>
      <c r="C78" s="34">
        <v>231</v>
      </c>
      <c r="D78" s="39">
        <v>14636870.49</v>
      </c>
      <c r="E78" s="34">
        <v>224</v>
      </c>
      <c r="F78" s="39">
        <v>581085.50000000035</v>
      </c>
      <c r="G78" s="34">
        <v>57</v>
      </c>
      <c r="H78" s="39">
        <v>39893025.780000001</v>
      </c>
      <c r="I78" s="34">
        <v>232</v>
      </c>
      <c r="J78" s="39">
        <v>14628344.710000001</v>
      </c>
      <c r="K78" s="34">
        <v>227</v>
      </c>
      <c r="L78" s="39">
        <v>798993.33333333372</v>
      </c>
      <c r="M78" s="34">
        <v>66</v>
      </c>
      <c r="N78" s="34"/>
      <c r="O78" s="34"/>
      <c r="P78" s="34"/>
      <c r="Q78" s="34"/>
    </row>
    <row r="79" spans="1:17" x14ac:dyDescent="0.25">
      <c r="A79" s="34" t="s">
        <v>129</v>
      </c>
      <c r="B79" s="39">
        <v>18501760.140000001</v>
      </c>
      <c r="C79" s="34">
        <v>67</v>
      </c>
      <c r="D79" s="39">
        <v>9939659.0800000001</v>
      </c>
      <c r="E79" s="34">
        <v>64</v>
      </c>
      <c r="F79" s="39">
        <v>1932271.6666666667</v>
      </c>
      <c r="G79" s="34">
        <v>25</v>
      </c>
      <c r="H79" s="39">
        <v>25814645.050000001</v>
      </c>
      <c r="I79" s="34">
        <v>72</v>
      </c>
      <c r="J79" s="39">
        <v>10512365.199999999</v>
      </c>
      <c r="K79" s="34">
        <v>69</v>
      </c>
      <c r="L79" s="39">
        <v>1096296.5</v>
      </c>
      <c r="M79" s="34">
        <v>31</v>
      </c>
      <c r="N79" s="34"/>
      <c r="O79" s="34"/>
      <c r="P79" s="34"/>
      <c r="Q79" s="34"/>
    </row>
    <row r="80" spans="1:17" x14ac:dyDescent="0.25">
      <c r="A80" s="34" t="s">
        <v>130</v>
      </c>
      <c r="B80" s="39">
        <v>10450766.869999999</v>
      </c>
      <c r="C80" s="34">
        <v>13</v>
      </c>
      <c r="D80" s="39">
        <v>652105.72</v>
      </c>
      <c r="E80" s="34">
        <v>11</v>
      </c>
      <c r="F80" s="39">
        <v>0</v>
      </c>
      <c r="G80" s="34">
        <v>0</v>
      </c>
      <c r="H80" s="39">
        <v>4971952.32</v>
      </c>
      <c r="I80" s="34">
        <v>10</v>
      </c>
      <c r="J80" s="39">
        <v>0</v>
      </c>
      <c r="K80" s="34">
        <v>0</v>
      </c>
      <c r="L80" s="39">
        <v>0</v>
      </c>
      <c r="M80" s="34">
        <v>0</v>
      </c>
      <c r="N80" s="34"/>
      <c r="O80" s="34"/>
      <c r="P80" s="34"/>
      <c r="Q80" s="34"/>
    </row>
    <row r="81" spans="1:17" x14ac:dyDescent="0.25">
      <c r="A81" s="34" t="s">
        <v>131</v>
      </c>
      <c r="B81" s="39">
        <v>22436014.899999999</v>
      </c>
      <c r="C81" s="34">
        <v>90</v>
      </c>
      <c r="D81" s="39">
        <v>5393422.9100000001</v>
      </c>
      <c r="E81" s="34">
        <v>87</v>
      </c>
      <c r="F81" s="39">
        <v>77657</v>
      </c>
      <c r="G81" s="34">
        <v>15</v>
      </c>
      <c r="H81" s="39">
        <v>13891367.75</v>
      </c>
      <c r="I81" s="34">
        <v>86</v>
      </c>
      <c r="J81" s="39">
        <v>4567877.38</v>
      </c>
      <c r="K81" s="34">
        <v>81</v>
      </c>
      <c r="L81" s="39">
        <v>39704.166666666708</v>
      </c>
      <c r="M81" s="34">
        <v>14</v>
      </c>
      <c r="N81" s="34"/>
      <c r="O81" s="34"/>
      <c r="P81" s="34"/>
      <c r="Q81" s="34"/>
    </row>
    <row r="82" spans="1:17" x14ac:dyDescent="0.25">
      <c r="A82" s="34" t="s">
        <v>132</v>
      </c>
      <c r="B82" s="39">
        <v>144052558.97</v>
      </c>
      <c r="C82" s="34">
        <v>320</v>
      </c>
      <c r="D82" s="39">
        <v>28999207.649999999</v>
      </c>
      <c r="E82" s="34">
        <v>303</v>
      </c>
      <c r="F82" s="39">
        <v>2359340</v>
      </c>
      <c r="G82" s="34">
        <v>131</v>
      </c>
      <c r="H82" s="39">
        <v>142716386.78</v>
      </c>
      <c r="I82" s="34">
        <v>321</v>
      </c>
      <c r="J82" s="39">
        <v>27665766.59</v>
      </c>
      <c r="K82" s="34">
        <v>300</v>
      </c>
      <c r="L82" s="39">
        <v>1068946.6666666667</v>
      </c>
      <c r="M82" s="34">
        <v>143</v>
      </c>
      <c r="N82" s="34"/>
      <c r="O82" s="34"/>
      <c r="P82" s="34"/>
      <c r="Q82" s="34"/>
    </row>
    <row r="83" spans="1:17" x14ac:dyDescent="0.25">
      <c r="A83" s="34" t="s">
        <v>133</v>
      </c>
      <c r="B83" s="39">
        <v>2060819.36</v>
      </c>
      <c r="C83" s="34">
        <v>19</v>
      </c>
      <c r="D83" s="39">
        <v>719886.51</v>
      </c>
      <c r="E83" s="34">
        <v>19</v>
      </c>
      <c r="F83" s="34">
        <v>0</v>
      </c>
      <c r="G83" s="34">
        <v>0</v>
      </c>
      <c r="H83" s="39">
        <v>1707038.35</v>
      </c>
      <c r="I83" s="34">
        <v>19</v>
      </c>
      <c r="J83" s="39">
        <v>578372.51</v>
      </c>
      <c r="K83" s="34">
        <v>19</v>
      </c>
      <c r="L83" s="34">
        <v>0</v>
      </c>
      <c r="M83" s="34">
        <v>0</v>
      </c>
      <c r="N83" s="34"/>
      <c r="O83" s="34"/>
      <c r="P83" s="34"/>
      <c r="Q83" s="34"/>
    </row>
    <row r="84" spans="1:17" x14ac:dyDescent="0.25">
      <c r="A84" s="34" t="s">
        <v>134</v>
      </c>
      <c r="B84" s="39">
        <v>10326638.99</v>
      </c>
      <c r="C84" s="34">
        <v>67</v>
      </c>
      <c r="D84" s="39">
        <v>4313441.9000000004</v>
      </c>
      <c r="E84" s="34">
        <v>66</v>
      </c>
      <c r="F84" s="34">
        <v>127426.66666666666</v>
      </c>
      <c r="G84" s="34">
        <v>23</v>
      </c>
      <c r="H84" s="39">
        <v>10535465.220000001</v>
      </c>
      <c r="I84" s="34">
        <v>67</v>
      </c>
      <c r="J84" s="39">
        <v>4371475.28</v>
      </c>
      <c r="K84" s="34">
        <v>66</v>
      </c>
      <c r="L84" s="34">
        <v>141248.3333333334</v>
      </c>
      <c r="M84" s="34">
        <v>22</v>
      </c>
      <c r="N84" s="34"/>
      <c r="O84" s="34"/>
      <c r="P84" s="34"/>
      <c r="Q84" s="34"/>
    </row>
    <row r="85" spans="1:17" x14ac:dyDescent="0.25">
      <c r="A85" s="34" t="s">
        <v>135</v>
      </c>
      <c r="B85" s="39">
        <v>57946836.579999998</v>
      </c>
      <c r="C85" s="34">
        <v>108</v>
      </c>
      <c r="D85" s="39">
        <v>5680180.6600000001</v>
      </c>
      <c r="E85" s="34">
        <v>104</v>
      </c>
      <c r="F85" s="39">
        <v>212547.50000000035</v>
      </c>
      <c r="G85" s="34">
        <v>26</v>
      </c>
      <c r="H85" s="39">
        <v>51137340.799999997</v>
      </c>
      <c r="I85" s="34">
        <v>98</v>
      </c>
      <c r="J85" s="39">
        <v>5046948.1100000003</v>
      </c>
      <c r="K85" s="34">
        <v>96</v>
      </c>
      <c r="L85" s="39">
        <v>282075.49999999965</v>
      </c>
      <c r="M85" s="34">
        <v>24</v>
      </c>
      <c r="N85" s="34"/>
      <c r="O85" s="34"/>
      <c r="P85" s="34"/>
      <c r="Q85" s="34"/>
    </row>
    <row r="86" spans="1:17" x14ac:dyDescent="0.25">
      <c r="A86" s="34" t="s">
        <v>136</v>
      </c>
      <c r="B86" s="39">
        <v>20752170.5</v>
      </c>
      <c r="C86" s="34">
        <v>36</v>
      </c>
      <c r="D86" s="39">
        <v>6527124.4500000002</v>
      </c>
      <c r="E86" s="34">
        <v>34</v>
      </c>
      <c r="F86" s="34">
        <v>47485.833333333379</v>
      </c>
      <c r="G86" s="34">
        <v>15</v>
      </c>
      <c r="H86" s="39">
        <v>20252761.129999999</v>
      </c>
      <c r="I86" s="34">
        <v>41</v>
      </c>
      <c r="J86" s="39">
        <v>6135605.4000000004</v>
      </c>
      <c r="K86" s="34">
        <v>38</v>
      </c>
      <c r="L86" s="34">
        <v>84909.333333333343</v>
      </c>
      <c r="M86" s="34">
        <v>16</v>
      </c>
      <c r="N86" s="34"/>
      <c r="O86" s="34"/>
      <c r="P86" s="34"/>
      <c r="Q86" s="34"/>
    </row>
    <row r="87" spans="1:17" x14ac:dyDescent="0.25">
      <c r="A87" s="34" t="s">
        <v>137</v>
      </c>
      <c r="B87" s="39">
        <v>19634802.350000001</v>
      </c>
      <c r="C87" s="34">
        <v>112</v>
      </c>
      <c r="D87" s="39">
        <v>7015308.6799999997</v>
      </c>
      <c r="E87" s="34">
        <v>109</v>
      </c>
      <c r="F87" s="34">
        <v>60468.000000000036</v>
      </c>
      <c r="G87" s="34">
        <v>38</v>
      </c>
      <c r="H87" s="39">
        <v>18357710.390000001</v>
      </c>
      <c r="I87" s="34">
        <v>113</v>
      </c>
      <c r="J87" s="39">
        <v>6464882.8499999996</v>
      </c>
      <c r="K87" s="34">
        <v>109</v>
      </c>
      <c r="L87" s="34">
        <v>158843.6666666666</v>
      </c>
      <c r="M87" s="34">
        <v>40</v>
      </c>
      <c r="N87" s="34"/>
      <c r="O87" s="34"/>
      <c r="P87" s="34"/>
      <c r="Q87" s="34"/>
    </row>
    <row r="88" spans="1:17" x14ac:dyDescent="0.25">
      <c r="A88" s="34" t="s">
        <v>138</v>
      </c>
      <c r="B88" s="39">
        <v>10539168.6</v>
      </c>
      <c r="C88" s="34">
        <v>107</v>
      </c>
      <c r="D88" s="39">
        <v>4721142.1500000004</v>
      </c>
      <c r="E88" s="34">
        <v>104</v>
      </c>
      <c r="F88" s="39">
        <v>326649.16666666669</v>
      </c>
      <c r="G88" s="34">
        <v>22</v>
      </c>
      <c r="H88" s="39">
        <v>9433053.3900000006</v>
      </c>
      <c r="I88" s="34">
        <v>95</v>
      </c>
      <c r="J88" s="39">
        <v>4461226.6399999997</v>
      </c>
      <c r="K88" s="34">
        <v>95</v>
      </c>
      <c r="L88" s="39">
        <v>215594.5</v>
      </c>
      <c r="M88" s="34">
        <v>17</v>
      </c>
      <c r="N88" s="34"/>
      <c r="O88" s="34"/>
      <c r="P88" s="34"/>
      <c r="Q88" s="34"/>
    </row>
    <row r="89" spans="1:17" x14ac:dyDescent="0.25">
      <c r="A89" s="34" t="s">
        <v>139</v>
      </c>
      <c r="B89" s="39">
        <v>14461082.369999999</v>
      </c>
      <c r="C89" s="34">
        <v>52</v>
      </c>
      <c r="D89" s="39">
        <v>2936144.84</v>
      </c>
      <c r="E89" s="34">
        <v>51</v>
      </c>
      <c r="F89" s="34">
        <v>32791.500000000007</v>
      </c>
      <c r="G89" s="34">
        <v>11</v>
      </c>
      <c r="H89" s="39">
        <v>12020113.9</v>
      </c>
      <c r="I89" s="34">
        <v>47</v>
      </c>
      <c r="J89" s="39">
        <v>2960906.44</v>
      </c>
      <c r="K89" s="34">
        <v>47</v>
      </c>
      <c r="L89" s="34">
        <v>28820.499999999996</v>
      </c>
      <c r="M89" s="34">
        <v>12</v>
      </c>
      <c r="N89" s="34"/>
      <c r="O89" s="34"/>
      <c r="P89" s="34"/>
      <c r="Q89" s="34"/>
    </row>
    <row r="90" spans="1:17" x14ac:dyDescent="0.25">
      <c r="A90" s="34" t="s">
        <v>140</v>
      </c>
      <c r="B90" s="39">
        <v>1400369.97</v>
      </c>
      <c r="C90" s="34">
        <v>21</v>
      </c>
      <c r="D90" s="39">
        <v>640812.42000000004</v>
      </c>
      <c r="E90" s="34">
        <v>20</v>
      </c>
      <c r="F90" s="34">
        <v>0</v>
      </c>
      <c r="G90" s="34">
        <v>0</v>
      </c>
      <c r="H90" s="39">
        <v>1192037.1200000001</v>
      </c>
      <c r="I90" s="34">
        <v>21</v>
      </c>
      <c r="J90" s="39">
        <v>483601.04</v>
      </c>
      <c r="K90" s="34">
        <v>20</v>
      </c>
      <c r="L90" s="34">
        <v>0</v>
      </c>
      <c r="M90" s="34">
        <v>0</v>
      </c>
      <c r="N90" s="34"/>
      <c r="O90" s="34"/>
      <c r="P90" s="34"/>
      <c r="Q90" s="34"/>
    </row>
    <row r="91" spans="1:17" x14ac:dyDescent="0.25">
      <c r="A91" s="34" t="s">
        <v>141</v>
      </c>
      <c r="B91" s="39">
        <v>0</v>
      </c>
      <c r="C91" s="34">
        <v>0</v>
      </c>
      <c r="D91" s="39">
        <v>0</v>
      </c>
      <c r="E91" s="34">
        <v>0</v>
      </c>
      <c r="F91" s="34">
        <v>0</v>
      </c>
      <c r="G91" s="34">
        <v>0</v>
      </c>
      <c r="H91" s="39">
        <v>811530.88</v>
      </c>
      <c r="I91" s="34">
        <v>10</v>
      </c>
      <c r="J91" s="39">
        <v>0</v>
      </c>
      <c r="K91" s="34">
        <v>0</v>
      </c>
      <c r="L91" s="34">
        <v>0</v>
      </c>
      <c r="M91" s="34">
        <v>0</v>
      </c>
      <c r="N91" s="34"/>
      <c r="O91" s="34"/>
      <c r="P91" s="34"/>
      <c r="Q91" s="34"/>
    </row>
    <row r="92" spans="1:17" x14ac:dyDescent="0.25">
      <c r="A92" s="34" t="s">
        <v>142</v>
      </c>
      <c r="B92" s="39">
        <v>1599837.39</v>
      </c>
      <c r="C92" s="34">
        <v>11</v>
      </c>
      <c r="D92" s="39">
        <v>327858.11</v>
      </c>
      <c r="E92" s="34">
        <v>11</v>
      </c>
      <c r="F92" s="34">
        <v>0</v>
      </c>
      <c r="G92" s="34">
        <v>0</v>
      </c>
      <c r="H92" s="39">
        <v>0</v>
      </c>
      <c r="I92" s="34">
        <v>0</v>
      </c>
      <c r="J92" s="39">
        <v>0</v>
      </c>
      <c r="K92" s="34">
        <v>0</v>
      </c>
      <c r="L92" s="34">
        <v>0</v>
      </c>
      <c r="M92" s="34">
        <v>0</v>
      </c>
      <c r="N92" s="34"/>
      <c r="O92" s="34"/>
      <c r="P92" s="34"/>
      <c r="Q92" s="34"/>
    </row>
    <row r="93" spans="1:17" x14ac:dyDescent="0.25">
      <c r="A93" s="34" t="s">
        <v>143</v>
      </c>
      <c r="B93" s="39">
        <v>1141580.1000000001</v>
      </c>
      <c r="C93" s="34">
        <v>10</v>
      </c>
      <c r="D93" s="39">
        <v>201589.11</v>
      </c>
      <c r="E93" s="34">
        <v>10</v>
      </c>
      <c r="F93" s="34">
        <v>0</v>
      </c>
      <c r="G93" s="34">
        <v>0</v>
      </c>
      <c r="H93" s="39">
        <v>0</v>
      </c>
      <c r="I93" s="34">
        <v>0</v>
      </c>
      <c r="J93" s="39">
        <v>0</v>
      </c>
      <c r="K93" s="34">
        <v>0</v>
      </c>
      <c r="L93" s="34">
        <v>0</v>
      </c>
      <c r="M93" s="34">
        <v>0</v>
      </c>
      <c r="N93" s="34"/>
      <c r="O93" s="34"/>
      <c r="P93" s="34"/>
      <c r="Q93" s="34"/>
    </row>
    <row r="94" spans="1:17" x14ac:dyDescent="0.25">
      <c r="A94" s="34" t="s">
        <v>144</v>
      </c>
      <c r="B94" s="39">
        <v>18640444.870000001</v>
      </c>
      <c r="C94" s="34">
        <v>42</v>
      </c>
      <c r="D94" s="39">
        <v>1818824.99</v>
      </c>
      <c r="E94" s="34">
        <v>39</v>
      </c>
      <c r="F94" s="39">
        <v>1611973.666666663</v>
      </c>
      <c r="G94" s="34">
        <v>14</v>
      </c>
      <c r="H94" s="39">
        <v>17083955.399999999</v>
      </c>
      <c r="I94" s="34">
        <v>38</v>
      </c>
      <c r="J94" s="39">
        <v>1771512.46</v>
      </c>
      <c r="K94" s="34">
        <v>35</v>
      </c>
      <c r="L94" s="39">
        <v>335667.83333333302</v>
      </c>
      <c r="M94" s="34">
        <v>13</v>
      </c>
      <c r="N94" s="34"/>
      <c r="O94" s="34"/>
      <c r="P94" s="34"/>
      <c r="Q94" s="34"/>
    </row>
    <row r="95" spans="1:17" x14ac:dyDescent="0.25">
      <c r="A95" s="34" t="s">
        <v>145</v>
      </c>
      <c r="B95" s="39">
        <v>1168896.26</v>
      </c>
      <c r="C95" s="34">
        <v>11</v>
      </c>
      <c r="D95" s="39">
        <v>295656.09000000003</v>
      </c>
      <c r="E95" s="34">
        <v>10</v>
      </c>
      <c r="F95" s="34">
        <v>0</v>
      </c>
      <c r="G95" s="34">
        <v>0</v>
      </c>
      <c r="H95" s="39">
        <v>0</v>
      </c>
      <c r="I95" s="34">
        <v>0</v>
      </c>
      <c r="J95" s="39">
        <v>0</v>
      </c>
      <c r="K95" s="34">
        <v>0</v>
      </c>
      <c r="L95" s="34">
        <v>0</v>
      </c>
      <c r="M95" s="34">
        <v>0</v>
      </c>
      <c r="N95" s="34"/>
      <c r="O95" s="34"/>
      <c r="P95" s="34"/>
      <c r="Q95" s="34"/>
    </row>
    <row r="96" spans="1:17" x14ac:dyDescent="0.25">
      <c r="A96" s="34" t="s">
        <v>146</v>
      </c>
      <c r="B96" s="39">
        <v>9107030.6999999993</v>
      </c>
      <c r="C96" s="34">
        <v>65</v>
      </c>
      <c r="D96" s="39">
        <v>3616597.43</v>
      </c>
      <c r="E96" s="34">
        <v>63</v>
      </c>
      <c r="F96" s="34">
        <v>0</v>
      </c>
      <c r="G96" s="34">
        <v>0</v>
      </c>
      <c r="H96" s="39">
        <v>8116439.8099999996</v>
      </c>
      <c r="I96" s="34">
        <v>64</v>
      </c>
      <c r="J96" s="39">
        <v>3610529.04</v>
      </c>
      <c r="K96" s="34">
        <v>61</v>
      </c>
      <c r="L96" s="34">
        <v>0</v>
      </c>
      <c r="M96" s="34">
        <v>0</v>
      </c>
      <c r="N96" s="34"/>
      <c r="O96" s="34"/>
      <c r="P96" s="34"/>
      <c r="Q96" s="34"/>
    </row>
    <row r="97" spans="1:17" x14ac:dyDescent="0.25">
      <c r="A97" s="34" t="s">
        <v>147</v>
      </c>
      <c r="B97" s="39">
        <v>946363.24</v>
      </c>
      <c r="C97" s="34">
        <v>24</v>
      </c>
      <c r="D97" s="39">
        <v>471934.79</v>
      </c>
      <c r="E97" s="34">
        <v>22</v>
      </c>
      <c r="F97" s="34">
        <v>0</v>
      </c>
      <c r="G97" s="34">
        <v>0</v>
      </c>
      <c r="H97" s="39">
        <v>823694.55</v>
      </c>
      <c r="I97" s="34">
        <v>19</v>
      </c>
      <c r="J97" s="39">
        <v>471374.5</v>
      </c>
      <c r="K97" s="34">
        <v>17</v>
      </c>
      <c r="L97" s="34">
        <v>0</v>
      </c>
      <c r="M97" s="34">
        <v>0</v>
      </c>
      <c r="N97" s="34"/>
      <c r="O97" s="34"/>
      <c r="P97" s="34"/>
      <c r="Q97" s="34"/>
    </row>
    <row r="98" spans="1:17" x14ac:dyDescent="0.25">
      <c r="A98" s="34" t="s">
        <v>148</v>
      </c>
      <c r="B98" s="39">
        <v>7939719.4900000002</v>
      </c>
      <c r="C98" s="34">
        <v>74</v>
      </c>
      <c r="D98" s="39">
        <v>3372357.84</v>
      </c>
      <c r="E98" s="34">
        <v>73</v>
      </c>
      <c r="F98" s="39">
        <v>173777.66666666663</v>
      </c>
      <c r="G98" s="34">
        <v>14</v>
      </c>
      <c r="H98" s="39">
        <v>8130001.2199999997</v>
      </c>
      <c r="I98" s="34">
        <v>67</v>
      </c>
      <c r="J98" s="39">
        <v>3390669.93</v>
      </c>
      <c r="K98" s="34">
        <v>64</v>
      </c>
      <c r="L98" s="39">
        <v>351569.33333333296</v>
      </c>
      <c r="M98" s="34">
        <v>15</v>
      </c>
      <c r="N98" s="34"/>
      <c r="O98" s="34"/>
      <c r="P98" s="34"/>
      <c r="Q98" s="34"/>
    </row>
    <row r="99" spans="1:17" x14ac:dyDescent="0.25">
      <c r="A99" s="34" t="s">
        <v>149</v>
      </c>
      <c r="B99" s="39">
        <v>1419944.78</v>
      </c>
      <c r="C99" s="34">
        <v>10</v>
      </c>
      <c r="D99" s="39">
        <v>0</v>
      </c>
      <c r="E99" s="34">
        <v>0</v>
      </c>
      <c r="F99" s="39">
        <v>0</v>
      </c>
      <c r="G99" s="34">
        <v>0</v>
      </c>
      <c r="H99" s="39">
        <v>1544076.31</v>
      </c>
      <c r="I99" s="34">
        <v>12</v>
      </c>
      <c r="J99" s="39">
        <v>240970.4</v>
      </c>
      <c r="K99" s="34">
        <v>10</v>
      </c>
      <c r="L99" s="39">
        <v>0</v>
      </c>
      <c r="M99" s="34">
        <v>0</v>
      </c>
      <c r="N99" s="34"/>
      <c r="O99" s="34"/>
      <c r="P99" s="34"/>
      <c r="Q99" s="34"/>
    </row>
    <row r="100" spans="1:17" x14ac:dyDescent="0.25">
      <c r="A100" s="34" t="s">
        <v>150</v>
      </c>
      <c r="B100" s="34">
        <v>1705540.28</v>
      </c>
      <c r="C100" s="34">
        <v>14</v>
      </c>
      <c r="D100" s="34">
        <v>371585.49</v>
      </c>
      <c r="E100" s="34">
        <v>13</v>
      </c>
      <c r="F100" s="34">
        <v>0</v>
      </c>
      <c r="G100" s="34">
        <v>0</v>
      </c>
      <c r="H100" s="34">
        <v>1836526.84</v>
      </c>
      <c r="I100" s="34">
        <v>11</v>
      </c>
      <c r="J100" s="34">
        <v>406324.98</v>
      </c>
      <c r="K100" s="34">
        <v>11</v>
      </c>
      <c r="L100" s="34">
        <v>0</v>
      </c>
      <c r="M100" s="34">
        <v>0</v>
      </c>
      <c r="N100" s="34"/>
      <c r="O100" s="34"/>
      <c r="P100" s="34"/>
      <c r="Q100" s="34"/>
    </row>
    <row r="101" spans="1:17" x14ac:dyDescent="0.25">
      <c r="A101" s="34" t="s">
        <v>151</v>
      </c>
      <c r="B101" s="34">
        <v>3522358.14</v>
      </c>
      <c r="C101" s="34">
        <v>22</v>
      </c>
      <c r="D101" s="34">
        <v>892890.42</v>
      </c>
      <c r="E101" s="34">
        <v>20</v>
      </c>
      <c r="F101" s="34">
        <v>0</v>
      </c>
      <c r="G101" s="34">
        <v>0</v>
      </c>
      <c r="H101" s="34">
        <v>3547503.27</v>
      </c>
      <c r="I101" s="34">
        <v>23</v>
      </c>
      <c r="J101" s="34">
        <v>904181.3</v>
      </c>
      <c r="K101" s="34">
        <v>21</v>
      </c>
      <c r="L101" s="34">
        <v>0</v>
      </c>
      <c r="M101" s="34">
        <v>0</v>
      </c>
      <c r="N101" s="34"/>
      <c r="O101" s="34"/>
      <c r="P101" s="34"/>
      <c r="Q101" s="34"/>
    </row>
    <row r="102" spans="1:17" x14ac:dyDescent="0.25">
      <c r="A102" s="34" t="s">
        <v>152</v>
      </c>
      <c r="B102" s="34">
        <v>2607498.9700000002</v>
      </c>
      <c r="C102" s="34">
        <v>22</v>
      </c>
      <c r="D102" s="34">
        <v>604253.80000000005</v>
      </c>
      <c r="E102" s="34">
        <v>21</v>
      </c>
      <c r="F102" s="34">
        <v>0</v>
      </c>
      <c r="G102" s="34">
        <v>0</v>
      </c>
      <c r="H102" s="34">
        <v>1866970.75</v>
      </c>
      <c r="I102" s="34">
        <v>20</v>
      </c>
      <c r="J102" s="34">
        <v>503793.58</v>
      </c>
      <c r="K102" s="34">
        <v>20</v>
      </c>
      <c r="L102" s="34">
        <v>0</v>
      </c>
      <c r="M102" s="34">
        <v>0</v>
      </c>
      <c r="N102" s="34"/>
      <c r="O102" s="34"/>
      <c r="P102" s="34"/>
      <c r="Q102" s="34"/>
    </row>
    <row r="103" spans="1:17" x14ac:dyDescent="0.25">
      <c r="A103" s="34" t="s">
        <v>153</v>
      </c>
      <c r="B103" s="34">
        <v>362932.5</v>
      </c>
      <c r="C103" s="34">
        <v>11</v>
      </c>
      <c r="D103" s="34">
        <v>134602.44</v>
      </c>
      <c r="E103" s="34">
        <v>11</v>
      </c>
      <c r="F103" s="34">
        <v>0</v>
      </c>
      <c r="G103" s="34">
        <v>0</v>
      </c>
      <c r="H103" s="34">
        <v>313589.15999999997</v>
      </c>
      <c r="I103" s="34">
        <v>10</v>
      </c>
      <c r="J103" s="34">
        <v>139760.35</v>
      </c>
      <c r="K103" s="34">
        <v>10</v>
      </c>
      <c r="L103" s="34">
        <v>0</v>
      </c>
      <c r="M103" s="34">
        <v>0</v>
      </c>
      <c r="N103" s="34"/>
      <c r="O103" s="34"/>
      <c r="P103" s="34"/>
      <c r="Q103" s="34"/>
    </row>
    <row r="104" spans="1:17" x14ac:dyDescent="0.25">
      <c r="A104" s="34" t="s">
        <v>154</v>
      </c>
      <c r="B104" s="34">
        <v>1407523.66</v>
      </c>
      <c r="C104" s="34">
        <v>12</v>
      </c>
      <c r="D104" s="34">
        <v>453010.84</v>
      </c>
      <c r="E104" s="34">
        <v>12</v>
      </c>
      <c r="F104" s="34">
        <v>0</v>
      </c>
      <c r="G104" s="34">
        <v>0</v>
      </c>
      <c r="H104" s="34">
        <v>1452406.9</v>
      </c>
      <c r="I104" s="34">
        <v>12</v>
      </c>
      <c r="J104" s="34">
        <v>425629.59</v>
      </c>
      <c r="K104" s="34">
        <v>12</v>
      </c>
      <c r="L104" s="34">
        <v>0</v>
      </c>
      <c r="M104" s="34">
        <v>0</v>
      </c>
      <c r="N104" s="34"/>
      <c r="O104" s="34"/>
      <c r="P104" s="34"/>
      <c r="Q104" s="34"/>
    </row>
    <row r="105" spans="1:17" x14ac:dyDescent="0.25">
      <c r="A105" s="34" t="s">
        <v>155</v>
      </c>
      <c r="B105" s="34">
        <v>84031141.099999994</v>
      </c>
      <c r="C105" s="34">
        <v>227</v>
      </c>
      <c r="D105" s="34">
        <v>37008899.109999999</v>
      </c>
      <c r="E105" s="34">
        <v>215</v>
      </c>
      <c r="F105" s="34">
        <v>1631436.9999999995</v>
      </c>
      <c r="G105" s="34">
        <v>84</v>
      </c>
      <c r="H105" s="34">
        <v>76580269.5</v>
      </c>
      <c r="I105" s="34">
        <v>221</v>
      </c>
      <c r="J105" s="34">
        <v>33945264.450000003</v>
      </c>
      <c r="K105" s="34">
        <v>204</v>
      </c>
      <c r="L105" s="34">
        <v>1676906.0000000002</v>
      </c>
      <c r="M105" s="34">
        <v>85</v>
      </c>
      <c r="N105" s="34"/>
      <c r="O105" s="34"/>
      <c r="P105" s="34"/>
      <c r="Q105" s="34"/>
    </row>
    <row r="106" spans="1:17" x14ac:dyDescent="0.25">
      <c r="A106" s="34" t="s">
        <v>156</v>
      </c>
      <c r="B106" s="34">
        <v>3237207.97</v>
      </c>
      <c r="C106" s="34">
        <v>34</v>
      </c>
      <c r="D106" s="34">
        <v>1047893.89</v>
      </c>
      <c r="E106" s="34">
        <v>33</v>
      </c>
      <c r="F106" s="34">
        <v>0</v>
      </c>
      <c r="G106" s="34">
        <v>0</v>
      </c>
      <c r="H106" s="34">
        <v>3301227.18</v>
      </c>
      <c r="I106" s="34">
        <v>31</v>
      </c>
      <c r="J106" s="34">
        <v>1164951.47</v>
      </c>
      <c r="K106" s="34">
        <v>31</v>
      </c>
      <c r="L106" s="34">
        <v>0</v>
      </c>
      <c r="M106" s="34">
        <v>0</v>
      </c>
      <c r="N106" s="34"/>
      <c r="O106" s="34"/>
      <c r="P106" s="34"/>
      <c r="Q106" s="34"/>
    </row>
    <row r="107" spans="1:17" x14ac:dyDescent="0.25">
      <c r="A107" s="34" t="s">
        <v>157</v>
      </c>
      <c r="B107" s="34">
        <v>2438439.27</v>
      </c>
      <c r="C107" s="34">
        <v>35</v>
      </c>
      <c r="D107" s="34">
        <v>924370.12</v>
      </c>
      <c r="E107" s="34">
        <v>33</v>
      </c>
      <c r="F107" s="34">
        <v>32079.166666666686</v>
      </c>
      <c r="G107" s="34">
        <v>10</v>
      </c>
      <c r="H107" s="34">
        <v>2476802.75</v>
      </c>
      <c r="I107" s="34">
        <v>31</v>
      </c>
      <c r="J107" s="34">
        <v>899339.44</v>
      </c>
      <c r="K107" s="34">
        <v>30</v>
      </c>
      <c r="L107" s="34">
        <v>0</v>
      </c>
      <c r="M107" s="34">
        <v>0</v>
      </c>
      <c r="N107" s="34"/>
      <c r="O107" s="34"/>
      <c r="P107" s="34"/>
      <c r="Q107" s="34"/>
    </row>
    <row r="108" spans="1:17" x14ac:dyDescent="0.25">
      <c r="A108" s="34" t="s">
        <v>158</v>
      </c>
      <c r="B108" s="34">
        <v>682602.02</v>
      </c>
      <c r="C108" s="34">
        <v>10</v>
      </c>
      <c r="D108" s="34">
        <v>0</v>
      </c>
      <c r="E108" s="34">
        <v>0</v>
      </c>
      <c r="F108" s="34">
        <v>0</v>
      </c>
      <c r="G108" s="34">
        <v>0</v>
      </c>
      <c r="H108" s="34">
        <v>582551.15</v>
      </c>
      <c r="I108" s="34">
        <v>10</v>
      </c>
      <c r="J108" s="34">
        <v>0</v>
      </c>
      <c r="K108" s="34">
        <v>0</v>
      </c>
      <c r="L108" s="34">
        <v>0</v>
      </c>
      <c r="M108" s="34">
        <v>0</v>
      </c>
      <c r="N108" s="34"/>
      <c r="O108" s="34"/>
      <c r="P108" s="34"/>
      <c r="Q108" s="34"/>
    </row>
    <row r="109" spans="1:17" x14ac:dyDescent="0.25">
      <c r="A109" s="34" t="s">
        <v>159</v>
      </c>
      <c r="B109" s="34">
        <v>10422429.470000001</v>
      </c>
      <c r="C109" s="34">
        <v>48</v>
      </c>
      <c r="D109" s="34">
        <v>1887307.43</v>
      </c>
      <c r="E109" s="34">
        <v>44</v>
      </c>
      <c r="F109" s="34">
        <v>0</v>
      </c>
      <c r="G109" s="34">
        <v>0</v>
      </c>
      <c r="H109" s="34">
        <v>15876990.48</v>
      </c>
      <c r="I109" s="34">
        <v>48</v>
      </c>
      <c r="J109" s="34">
        <v>1608749.94</v>
      </c>
      <c r="K109" s="34">
        <v>42</v>
      </c>
      <c r="L109" s="34">
        <v>358700.33333333331</v>
      </c>
      <c r="M109" s="34">
        <v>10</v>
      </c>
      <c r="N109" s="34"/>
      <c r="O109" s="34"/>
      <c r="P109" s="34"/>
      <c r="Q109" s="34"/>
    </row>
    <row r="110" spans="1:17" x14ac:dyDescent="0.25">
      <c r="A110" s="34" t="s">
        <v>160</v>
      </c>
      <c r="B110" s="34">
        <v>5391335.4000000004</v>
      </c>
      <c r="C110" s="34">
        <v>56</v>
      </c>
      <c r="D110" s="34">
        <v>1657116.36</v>
      </c>
      <c r="E110" s="34">
        <v>53</v>
      </c>
      <c r="F110" s="34">
        <v>181184.99999999994</v>
      </c>
      <c r="G110" s="34">
        <v>14</v>
      </c>
      <c r="H110" s="34">
        <v>5499495.3399999999</v>
      </c>
      <c r="I110" s="34">
        <v>54</v>
      </c>
      <c r="J110" s="34">
        <v>1776914.87</v>
      </c>
      <c r="K110" s="34">
        <v>51</v>
      </c>
      <c r="L110" s="34">
        <v>137712.66666666666</v>
      </c>
      <c r="M110" s="34">
        <v>14</v>
      </c>
      <c r="N110" s="34"/>
      <c r="O110" s="34"/>
      <c r="P110" s="34"/>
      <c r="Q110" s="34"/>
    </row>
    <row r="111" spans="1:17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</row>
    <row r="112" spans="1:17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</row>
    <row r="113" spans="1:17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1:17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1:17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</row>
    <row r="116" spans="1:17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1:17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17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17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1:17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17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1:17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1:17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17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17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1:17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1:17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7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7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1:17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1:17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1:17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17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1:17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1:17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1:17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1:17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</row>
    <row r="162" spans="1:17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1:17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1:17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J15" sqref="J15"/>
    </sheetView>
  </sheetViews>
  <sheetFormatPr defaultColWidth="9.140625" defaultRowHeight="15" x14ac:dyDescent="0.25"/>
  <cols>
    <col min="1" max="1" width="15" style="30" customWidth="1"/>
    <col min="2" max="2" width="13.85546875" style="30" customWidth="1"/>
    <col min="3" max="3" width="15.28515625" style="32" customWidth="1"/>
    <col min="4" max="4" width="15.5703125" style="30" customWidth="1"/>
    <col min="5" max="5" width="16.28515625" style="32" customWidth="1"/>
    <col min="6" max="6" width="15.5703125" style="30" customWidth="1"/>
    <col min="7" max="7" width="16" style="32" customWidth="1"/>
    <col min="8" max="8" width="15.85546875" style="30" customWidth="1"/>
    <col min="9" max="9" width="20.7109375" style="32" customWidth="1"/>
    <col min="10" max="10" width="17.85546875" style="30" customWidth="1"/>
    <col min="11" max="11" width="18.85546875" style="32" customWidth="1"/>
    <col min="12" max="12" width="14.42578125" style="30" customWidth="1"/>
    <col min="13" max="13" width="19" style="33" bestFit="1" customWidth="1"/>
    <col min="14" max="14" width="9.140625" style="30" customWidth="1"/>
    <col min="15" max="16384" width="9.140625" style="30"/>
  </cols>
  <sheetData>
    <row r="1" spans="1:14" s="32" customFormat="1" x14ac:dyDescent="0.25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25">
      <c r="A2" s="34" t="s">
        <v>161</v>
      </c>
      <c r="B2" s="39">
        <v>77536771.370000005</v>
      </c>
      <c r="C2" s="35">
        <v>322</v>
      </c>
      <c r="D2" s="39">
        <v>16038175.619999999</v>
      </c>
      <c r="E2" s="35">
        <v>309</v>
      </c>
      <c r="F2" s="39">
        <v>1973294.8333333298</v>
      </c>
      <c r="G2" s="35">
        <v>71</v>
      </c>
      <c r="H2" s="39">
        <v>73162515.390000001</v>
      </c>
      <c r="I2" s="35">
        <v>290</v>
      </c>
      <c r="J2" s="39">
        <v>15434062.24</v>
      </c>
      <c r="K2" s="35">
        <v>282</v>
      </c>
      <c r="L2" s="39">
        <v>636874.6666666664</v>
      </c>
      <c r="M2" s="36">
        <v>68</v>
      </c>
      <c r="N2" s="34"/>
    </row>
    <row r="3" spans="1:14" x14ac:dyDescent="0.25">
      <c r="A3" s="34" t="s">
        <v>162</v>
      </c>
      <c r="B3" s="39">
        <v>102160517.16</v>
      </c>
      <c r="C3" s="35">
        <v>421</v>
      </c>
      <c r="D3" s="39">
        <v>26221774.670000002</v>
      </c>
      <c r="E3" s="35">
        <v>394</v>
      </c>
      <c r="F3" s="39">
        <v>820203.83333333349</v>
      </c>
      <c r="G3" s="35">
        <v>95</v>
      </c>
      <c r="H3" s="39">
        <v>93586587.159999996</v>
      </c>
      <c r="I3" s="35">
        <v>421</v>
      </c>
      <c r="J3" s="39">
        <v>23851383</v>
      </c>
      <c r="K3" s="35">
        <v>393</v>
      </c>
      <c r="L3" s="39">
        <v>675761.50000000035</v>
      </c>
      <c r="M3" s="36">
        <v>103</v>
      </c>
      <c r="N3" s="34"/>
    </row>
    <row r="4" spans="1:14" x14ac:dyDescent="0.25">
      <c r="A4" s="34" t="s">
        <v>163</v>
      </c>
      <c r="B4" s="39">
        <v>43436608.780000001</v>
      </c>
      <c r="C4" s="35">
        <v>285</v>
      </c>
      <c r="D4" s="39">
        <v>14169477.060000001</v>
      </c>
      <c r="E4" s="35">
        <v>272</v>
      </c>
      <c r="F4" s="39">
        <v>150980.83333333334</v>
      </c>
      <c r="G4" s="35">
        <v>71</v>
      </c>
      <c r="H4" s="39">
        <v>40084915.299999997</v>
      </c>
      <c r="I4" s="35">
        <v>283</v>
      </c>
      <c r="J4" s="39">
        <v>13157506.01</v>
      </c>
      <c r="K4" s="35">
        <v>265</v>
      </c>
      <c r="L4" s="39">
        <v>288463.99999999994</v>
      </c>
      <c r="M4" s="36">
        <v>73</v>
      </c>
      <c r="N4" s="34"/>
    </row>
    <row r="5" spans="1:14" x14ac:dyDescent="0.25">
      <c r="A5" s="34" t="s">
        <v>164</v>
      </c>
      <c r="B5" s="39">
        <v>541785281.72000003</v>
      </c>
      <c r="C5" s="40">
        <v>1509</v>
      </c>
      <c r="D5" s="39">
        <v>148896988.06</v>
      </c>
      <c r="E5" s="40">
        <v>1424</v>
      </c>
      <c r="F5" s="39">
        <v>6188166.333333333</v>
      </c>
      <c r="G5" s="35">
        <v>428</v>
      </c>
      <c r="H5" s="39">
        <v>565786125.39999998</v>
      </c>
      <c r="I5" s="40">
        <v>1487</v>
      </c>
      <c r="J5" s="39">
        <v>140204660.72</v>
      </c>
      <c r="K5" s="40">
        <v>1383</v>
      </c>
      <c r="L5" s="39">
        <v>5914909.1666666633</v>
      </c>
      <c r="M5" s="36">
        <v>458</v>
      </c>
      <c r="N5" s="34"/>
    </row>
    <row r="6" spans="1:14" x14ac:dyDescent="0.25">
      <c r="A6" s="34" t="s">
        <v>165</v>
      </c>
      <c r="B6" s="39">
        <v>1481426.52</v>
      </c>
      <c r="C6" s="35">
        <v>32</v>
      </c>
      <c r="D6" s="39">
        <v>731733.29</v>
      </c>
      <c r="E6" s="35">
        <v>32</v>
      </c>
      <c r="F6" s="34">
        <v>0</v>
      </c>
      <c r="G6" s="35">
        <v>0</v>
      </c>
      <c r="H6" s="39">
        <v>1387251.1</v>
      </c>
      <c r="I6" s="35">
        <v>31</v>
      </c>
      <c r="J6" s="39">
        <v>693987.82</v>
      </c>
      <c r="K6" s="35">
        <v>29</v>
      </c>
      <c r="L6" s="34">
        <v>0</v>
      </c>
      <c r="M6" s="36">
        <v>0</v>
      </c>
      <c r="N6" s="34"/>
    </row>
    <row r="7" spans="1:14" x14ac:dyDescent="0.25">
      <c r="A7" s="34" t="s">
        <v>166</v>
      </c>
      <c r="B7" s="39">
        <v>113493985.51000001</v>
      </c>
      <c r="C7" s="35">
        <v>337</v>
      </c>
      <c r="D7" s="39">
        <v>20968931.77</v>
      </c>
      <c r="E7" s="35">
        <v>322</v>
      </c>
      <c r="F7" s="39">
        <v>475605.50000000041</v>
      </c>
      <c r="G7" s="35">
        <v>81</v>
      </c>
      <c r="H7" s="39">
        <v>103522659.31</v>
      </c>
      <c r="I7" s="35">
        <v>328</v>
      </c>
      <c r="J7" s="39">
        <v>19454809.300000001</v>
      </c>
      <c r="K7" s="35">
        <v>313</v>
      </c>
      <c r="L7" s="39">
        <v>588795.83333333337</v>
      </c>
      <c r="M7" s="36">
        <v>80</v>
      </c>
      <c r="N7" s="34"/>
    </row>
    <row r="8" spans="1:14" x14ac:dyDescent="0.25">
      <c r="A8" s="34" t="s">
        <v>167</v>
      </c>
      <c r="B8" s="39">
        <v>4589706.6500000004</v>
      </c>
      <c r="C8" s="35">
        <v>57</v>
      </c>
      <c r="D8" s="39">
        <v>1665102.45</v>
      </c>
      <c r="E8" s="35">
        <v>56</v>
      </c>
      <c r="F8" s="34">
        <v>0</v>
      </c>
      <c r="G8" s="35">
        <v>0</v>
      </c>
      <c r="H8" s="39">
        <v>4313391.1500000004</v>
      </c>
      <c r="I8" s="35">
        <v>53</v>
      </c>
      <c r="J8" s="39">
        <v>1518699.54</v>
      </c>
      <c r="K8" s="35">
        <v>52</v>
      </c>
      <c r="L8" s="34">
        <v>0</v>
      </c>
      <c r="M8" s="36">
        <v>0</v>
      </c>
      <c r="N8" s="34"/>
    </row>
    <row r="9" spans="1:14" x14ac:dyDescent="0.25">
      <c r="A9" s="34" t="s">
        <v>168</v>
      </c>
      <c r="B9" s="39">
        <v>47434999.399999999</v>
      </c>
      <c r="C9" s="35">
        <v>304</v>
      </c>
      <c r="D9" s="39">
        <v>16415577.17</v>
      </c>
      <c r="E9" s="35">
        <v>294</v>
      </c>
      <c r="F9" s="39">
        <v>1031395.1666666666</v>
      </c>
      <c r="G9" s="35">
        <v>78</v>
      </c>
      <c r="H9" s="39">
        <v>46716484.649999999</v>
      </c>
      <c r="I9" s="35">
        <v>288</v>
      </c>
      <c r="J9" s="39">
        <v>16975795.199999999</v>
      </c>
      <c r="K9" s="35">
        <v>279</v>
      </c>
      <c r="L9" s="39">
        <v>556708.49999999965</v>
      </c>
      <c r="M9" s="36">
        <v>71</v>
      </c>
      <c r="N9" s="34"/>
    </row>
    <row r="10" spans="1:14" x14ac:dyDescent="0.25">
      <c r="A10" s="34" t="s">
        <v>169</v>
      </c>
      <c r="B10" s="39">
        <v>23497337.809999999</v>
      </c>
      <c r="C10" s="35">
        <v>193</v>
      </c>
      <c r="D10" s="39">
        <v>6516720.9900000002</v>
      </c>
      <c r="E10" s="35">
        <v>182</v>
      </c>
      <c r="F10" s="39">
        <v>247845.33333333331</v>
      </c>
      <c r="G10" s="35">
        <v>61</v>
      </c>
      <c r="H10" s="39">
        <v>23569614.190000001</v>
      </c>
      <c r="I10" s="35">
        <v>191</v>
      </c>
      <c r="J10" s="39">
        <v>6160038.8099999996</v>
      </c>
      <c r="K10" s="35">
        <v>179</v>
      </c>
      <c r="L10" s="39">
        <v>252412.00000000003</v>
      </c>
      <c r="M10" s="36">
        <v>60</v>
      </c>
      <c r="N10" s="34"/>
    </row>
    <row r="11" spans="1:14" x14ac:dyDescent="0.25">
      <c r="A11" s="34" t="s">
        <v>170</v>
      </c>
      <c r="B11" s="39">
        <v>69061948.129999995</v>
      </c>
      <c r="C11" s="35">
        <v>277</v>
      </c>
      <c r="D11" s="39">
        <v>16476915.18</v>
      </c>
      <c r="E11" s="35">
        <v>265</v>
      </c>
      <c r="F11" s="39">
        <v>404521.83333333331</v>
      </c>
      <c r="G11" s="35">
        <v>81</v>
      </c>
      <c r="H11" s="39">
        <v>61271852.399999999</v>
      </c>
      <c r="I11" s="35">
        <v>267</v>
      </c>
      <c r="J11" s="39">
        <v>16139762.43</v>
      </c>
      <c r="K11" s="35">
        <v>251</v>
      </c>
      <c r="L11" s="39">
        <v>355067.33333333331</v>
      </c>
      <c r="M11" s="36">
        <v>84</v>
      </c>
      <c r="N11" s="34"/>
    </row>
    <row r="12" spans="1:14" x14ac:dyDescent="0.25">
      <c r="A12" s="34" t="s">
        <v>171</v>
      </c>
      <c r="B12" s="39">
        <v>668575121.72000003</v>
      </c>
      <c r="C12" s="35">
        <v>2826</v>
      </c>
      <c r="D12" s="39">
        <v>137243364.38</v>
      </c>
      <c r="E12" s="35">
        <v>2325</v>
      </c>
      <c r="F12" s="39">
        <v>4177719.0000000014</v>
      </c>
      <c r="G12" s="35">
        <v>262</v>
      </c>
      <c r="H12" s="39">
        <v>573343146.34000003</v>
      </c>
      <c r="I12" s="35">
        <v>2464</v>
      </c>
      <c r="J12" s="39">
        <v>129756538.48</v>
      </c>
      <c r="K12" s="35">
        <v>1990</v>
      </c>
      <c r="L12" s="39">
        <v>5973575.0000000028</v>
      </c>
      <c r="M12" s="36">
        <v>281</v>
      </c>
      <c r="N12" s="34"/>
    </row>
    <row r="13" spans="1:14" x14ac:dyDescent="0.25">
      <c r="A13" s="34" t="s">
        <v>172</v>
      </c>
      <c r="B13" s="39">
        <v>107562398.45</v>
      </c>
      <c r="C13" s="35">
        <v>625</v>
      </c>
      <c r="D13" s="39">
        <v>39038791.5</v>
      </c>
      <c r="E13" s="35">
        <v>594</v>
      </c>
      <c r="F13" s="39">
        <v>5389584.5</v>
      </c>
      <c r="G13" s="35">
        <v>130</v>
      </c>
      <c r="H13" s="39">
        <v>116334402.81</v>
      </c>
      <c r="I13" s="35">
        <v>624</v>
      </c>
      <c r="J13" s="39">
        <v>38509042.060000002</v>
      </c>
      <c r="K13" s="35">
        <v>597</v>
      </c>
      <c r="L13" s="39">
        <v>2346894.1666666674</v>
      </c>
      <c r="M13" s="36">
        <v>145</v>
      </c>
      <c r="N13" s="34"/>
    </row>
    <row r="14" spans="1:14" x14ac:dyDescent="0.25">
      <c r="A14" s="34" t="s">
        <v>173</v>
      </c>
      <c r="B14" s="39">
        <v>199843224.16999999</v>
      </c>
      <c r="C14" s="35">
        <v>628</v>
      </c>
      <c r="D14" s="39">
        <v>36184469.619999997</v>
      </c>
      <c r="E14" s="35">
        <v>601</v>
      </c>
      <c r="F14" s="39">
        <v>3096454.6666666665</v>
      </c>
      <c r="G14" s="35">
        <v>151</v>
      </c>
      <c r="H14" s="39">
        <v>201485681.28</v>
      </c>
      <c r="I14" s="35">
        <v>601</v>
      </c>
      <c r="J14" s="39">
        <v>35122865.109999999</v>
      </c>
      <c r="K14" s="35">
        <v>575</v>
      </c>
      <c r="L14" s="39">
        <v>2317574.6666666628</v>
      </c>
      <c r="M14" s="36">
        <v>143</v>
      </c>
      <c r="N14" s="34"/>
    </row>
    <row r="15" spans="1:14" x14ac:dyDescent="0.25">
      <c r="A15" s="34" t="s">
        <v>174</v>
      </c>
      <c r="B15" s="39">
        <v>64559660.119999997</v>
      </c>
      <c r="C15" s="35">
        <v>466</v>
      </c>
      <c r="D15" s="39">
        <v>15190158.140000001</v>
      </c>
      <c r="E15" s="35">
        <v>440</v>
      </c>
      <c r="F15" s="39">
        <v>1082973.3333333337</v>
      </c>
      <c r="G15" s="35">
        <v>111</v>
      </c>
      <c r="H15" s="39">
        <v>64594905.109999999</v>
      </c>
      <c r="I15" s="35">
        <v>448</v>
      </c>
      <c r="J15" s="39">
        <v>15281886.939999999</v>
      </c>
      <c r="K15" s="35">
        <v>418</v>
      </c>
      <c r="L15" s="39">
        <v>1035433.8333333329</v>
      </c>
      <c r="M15" s="36">
        <v>102</v>
      </c>
      <c r="N15" s="34"/>
    </row>
    <row r="16" spans="1:14" x14ac:dyDescent="0.25">
      <c r="A16" s="34" t="s">
        <v>175</v>
      </c>
      <c r="B16" s="34">
        <v>78498067.849999994</v>
      </c>
      <c r="C16" s="35">
        <v>506</v>
      </c>
      <c r="D16" s="34">
        <v>22454859.100000001</v>
      </c>
      <c r="E16" s="35">
        <v>477</v>
      </c>
      <c r="F16" s="34">
        <v>1032245</v>
      </c>
      <c r="G16" s="35">
        <v>146</v>
      </c>
      <c r="H16" s="34">
        <v>73399005.959999993</v>
      </c>
      <c r="I16" s="35">
        <v>481</v>
      </c>
      <c r="J16" s="34">
        <v>21828474.510000002</v>
      </c>
      <c r="K16" s="35">
        <v>455</v>
      </c>
      <c r="L16" s="34">
        <v>1124685.5</v>
      </c>
      <c r="M16" s="36">
        <v>135</v>
      </c>
      <c r="N16" s="34"/>
    </row>
    <row r="17" spans="1:14" x14ac:dyDescent="0.25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25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25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25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25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25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25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25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25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25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25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25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25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25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25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25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25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25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25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25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25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25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25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25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25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25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25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25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25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25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25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25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25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25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25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25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25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25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25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25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25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25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25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25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25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25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25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25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25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25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25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25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25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25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25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25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25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25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25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25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25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25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25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25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25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25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25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25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25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25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25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25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25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25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25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25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25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25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25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25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25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25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25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25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25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25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25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25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25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25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25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25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25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25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25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25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25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25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25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25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25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25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25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25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25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25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25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25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25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25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25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25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25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25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25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25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25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25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25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25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25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25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25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25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25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25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25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25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25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25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25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25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25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25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25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25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25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25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25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25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25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25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25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25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25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25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25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25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25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25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25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25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25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25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25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25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25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25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25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25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25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25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25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25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25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25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25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25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25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25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25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25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25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25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25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25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25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25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25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25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25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25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25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25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25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25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25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25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25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25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25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25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25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25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25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25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25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25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25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25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25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25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25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25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25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25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25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25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25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25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25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25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25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25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25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25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25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25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25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25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25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25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25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25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25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25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25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25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25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25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25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25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25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25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25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25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25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25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25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25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25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25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25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25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25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25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25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25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25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25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25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25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25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25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25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25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25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25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25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25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25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25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25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25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25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25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25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25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25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25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25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25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25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25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25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25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25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25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25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25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25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25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25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25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25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25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25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25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25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25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25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25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25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25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25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25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25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25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25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25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25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25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25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25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25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25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25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25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25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25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25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25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25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25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25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25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25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25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25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25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25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25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25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25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25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25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25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25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25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25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25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25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25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25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25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25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25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25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25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25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25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25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25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25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25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25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25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25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25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25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25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25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25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25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25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25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25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25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25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25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25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25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25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25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25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25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25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25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25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25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25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25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25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25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25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25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25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25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25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25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25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25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25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25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25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25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25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25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25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25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25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25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25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25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Sameroff, Rebecca</cp:lastModifiedBy>
  <dcterms:created xsi:type="dcterms:W3CDTF">2015-10-21T13:45:14Z</dcterms:created>
  <dcterms:modified xsi:type="dcterms:W3CDTF">2019-01-02T20:59:42Z</dcterms:modified>
</cp:coreProperties>
</file>