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046791B-F682-4B47-BE7A-F59A9557459F}" xr6:coauthVersionLast="45" xr6:coauthVersionMax="45" xr10:uidLastSave="{00000000-0000-0000-0000-000000000000}"/>
  <bookViews>
    <workbookView xWindow="2250" yWindow="315" windowWidth="17820" windowHeight="1015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I473" i="3"/>
  <c r="H473" i="3"/>
  <c r="G473" i="3"/>
  <c r="J473" i="3" s="1"/>
  <c r="F473" i="3"/>
  <c r="E473" i="3"/>
  <c r="K473" i="3" s="1"/>
  <c r="D473" i="3"/>
  <c r="C473" i="3"/>
  <c r="B473" i="3"/>
  <c r="K472" i="3"/>
  <c r="J472" i="3"/>
  <c r="H472" i="3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J470" i="3" s="1"/>
  <c r="F470" i="3"/>
  <c r="I470" i="3" s="1"/>
  <c r="E470" i="3"/>
  <c r="K470" i="3" s="1"/>
  <c r="D470" i="3"/>
  <c r="C470" i="3"/>
  <c r="B470" i="3"/>
  <c r="J469" i="3"/>
  <c r="I469" i="3"/>
  <c r="H469" i="3"/>
  <c r="K469" i="3" s="1"/>
  <c r="G469" i="3"/>
  <c r="F469" i="3"/>
  <c r="E469" i="3"/>
  <c r="D469" i="3"/>
  <c r="C469" i="3"/>
  <c r="B469" i="3"/>
  <c r="K468" i="3"/>
  <c r="J468" i="3"/>
  <c r="H468" i="3"/>
  <c r="G468" i="3"/>
  <c r="F468" i="3"/>
  <c r="E468" i="3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C466" i="3"/>
  <c r="B466" i="3"/>
  <c r="J465" i="3"/>
  <c r="I465" i="3"/>
  <c r="H465" i="3"/>
  <c r="K465" i="3" s="1"/>
  <c r="G465" i="3"/>
  <c r="F465" i="3"/>
  <c r="E465" i="3"/>
  <c r="D465" i="3"/>
  <c r="C465" i="3"/>
  <c r="B465" i="3"/>
  <c r="K464" i="3"/>
  <c r="J464" i="3"/>
  <c r="H464" i="3"/>
  <c r="G464" i="3"/>
  <c r="F464" i="3"/>
  <c r="E464" i="3"/>
  <c r="D464" i="3"/>
  <c r="C464" i="3"/>
  <c r="I464" i="3" s="1"/>
  <c r="B464" i="3"/>
  <c r="H463" i="3"/>
  <c r="G463" i="3"/>
  <c r="F463" i="3"/>
  <c r="I463" i="3" s="1"/>
  <c r="E463" i="3"/>
  <c r="K463" i="3" s="1"/>
  <c r="D463" i="3"/>
  <c r="J463" i="3" s="1"/>
  <c r="C463" i="3"/>
  <c r="B463" i="3"/>
  <c r="H462" i="3"/>
  <c r="G462" i="3"/>
  <c r="F462" i="3"/>
  <c r="I462" i="3" s="1"/>
  <c r="E462" i="3"/>
  <c r="K462" i="3" s="1"/>
  <c r="D462" i="3"/>
  <c r="C462" i="3"/>
  <c r="B462" i="3"/>
  <c r="J461" i="3"/>
  <c r="I461" i="3"/>
  <c r="H461" i="3"/>
  <c r="K461" i="3" s="1"/>
  <c r="G461" i="3"/>
  <c r="F461" i="3"/>
  <c r="E461" i="3"/>
  <c r="D461" i="3"/>
  <c r="C461" i="3"/>
  <c r="B461" i="3"/>
  <c r="K460" i="3"/>
  <c r="J460" i="3"/>
  <c r="H460" i="3"/>
  <c r="G460" i="3"/>
  <c r="F460" i="3"/>
  <c r="E460" i="3"/>
  <c r="D460" i="3"/>
  <c r="C460" i="3"/>
  <c r="I460" i="3" s="1"/>
  <c r="B460" i="3"/>
  <c r="H459" i="3"/>
  <c r="G459" i="3"/>
  <c r="F459" i="3"/>
  <c r="I459" i="3" s="1"/>
  <c r="E459" i="3"/>
  <c r="K459" i="3" s="1"/>
  <c r="D459" i="3"/>
  <c r="J459" i="3" s="1"/>
  <c r="C459" i="3"/>
  <c r="B459" i="3"/>
  <c r="H458" i="3"/>
  <c r="K458" i="3" s="1"/>
  <c r="G458" i="3"/>
  <c r="F458" i="3"/>
  <c r="I458" i="3" s="1"/>
  <c r="E458" i="3"/>
  <c r="D458" i="3"/>
  <c r="C458" i="3"/>
  <c r="B458" i="3"/>
  <c r="J457" i="3"/>
  <c r="I457" i="3"/>
  <c r="H457" i="3"/>
  <c r="K457" i="3" s="1"/>
  <c r="G457" i="3"/>
  <c r="F457" i="3"/>
  <c r="E457" i="3"/>
  <c r="D457" i="3"/>
  <c r="C457" i="3"/>
  <c r="B457" i="3"/>
  <c r="K456" i="3"/>
  <c r="J456" i="3"/>
  <c r="H456" i="3"/>
  <c r="G456" i="3"/>
  <c r="F456" i="3"/>
  <c r="E456" i="3"/>
  <c r="D456" i="3"/>
  <c r="C456" i="3"/>
  <c r="I456" i="3" s="1"/>
  <c r="B456" i="3"/>
  <c r="H455" i="3"/>
  <c r="G455" i="3"/>
  <c r="F455" i="3"/>
  <c r="I455" i="3" s="1"/>
  <c r="E455" i="3"/>
  <c r="K455" i="3" s="1"/>
  <c r="D455" i="3"/>
  <c r="J455" i="3" s="1"/>
  <c r="C455" i="3"/>
  <c r="B455" i="3"/>
  <c r="H454" i="3"/>
  <c r="K454" i="3" s="1"/>
  <c r="G454" i="3"/>
  <c r="F454" i="3"/>
  <c r="I454" i="3" s="1"/>
  <c r="E454" i="3"/>
  <c r="D454" i="3"/>
  <c r="C454" i="3"/>
  <c r="B454" i="3"/>
  <c r="J453" i="3"/>
  <c r="I453" i="3"/>
  <c r="H453" i="3"/>
  <c r="K453" i="3" s="1"/>
  <c r="G453" i="3"/>
  <c r="F453" i="3"/>
  <c r="E453" i="3"/>
  <c r="D453" i="3"/>
  <c r="C453" i="3"/>
  <c r="B453" i="3"/>
  <c r="K452" i="3"/>
  <c r="J452" i="3"/>
  <c r="H452" i="3"/>
  <c r="G452" i="3"/>
  <c r="F452" i="3"/>
  <c r="E452" i="3"/>
  <c r="D452" i="3"/>
  <c r="C452" i="3"/>
  <c r="I452" i="3" s="1"/>
  <c r="B452" i="3"/>
  <c r="H451" i="3"/>
  <c r="G451" i="3"/>
  <c r="F451" i="3"/>
  <c r="I451" i="3" s="1"/>
  <c r="E451" i="3"/>
  <c r="K451" i="3" s="1"/>
  <c r="D451" i="3"/>
  <c r="J451" i="3" s="1"/>
  <c r="C451" i="3"/>
  <c r="B451" i="3"/>
  <c r="H450" i="3"/>
  <c r="K450" i="3" s="1"/>
  <c r="G450" i="3"/>
  <c r="F450" i="3"/>
  <c r="I450" i="3" s="1"/>
  <c r="E450" i="3"/>
  <c r="D450" i="3"/>
  <c r="C450" i="3"/>
  <c r="B450" i="3"/>
  <c r="J449" i="3"/>
  <c r="I449" i="3"/>
  <c r="H449" i="3"/>
  <c r="K449" i="3" s="1"/>
  <c r="G449" i="3"/>
  <c r="F449" i="3"/>
  <c r="E449" i="3"/>
  <c r="D449" i="3"/>
  <c r="C449" i="3"/>
  <c r="B449" i="3"/>
  <c r="K448" i="3"/>
  <c r="J448" i="3"/>
  <c r="H448" i="3"/>
  <c r="G448" i="3"/>
  <c r="F448" i="3"/>
  <c r="E448" i="3"/>
  <c r="D448" i="3"/>
  <c r="C448" i="3"/>
  <c r="I448" i="3" s="1"/>
  <c r="B448" i="3"/>
  <c r="H447" i="3"/>
  <c r="G447" i="3"/>
  <c r="F447" i="3"/>
  <c r="I447" i="3" s="1"/>
  <c r="E447" i="3"/>
  <c r="K447" i="3" s="1"/>
  <c r="D447" i="3"/>
  <c r="J447" i="3" s="1"/>
  <c r="C447" i="3"/>
  <c r="B447" i="3"/>
  <c r="H446" i="3"/>
  <c r="K446" i="3" s="1"/>
  <c r="G446" i="3"/>
  <c r="F446" i="3"/>
  <c r="I446" i="3" s="1"/>
  <c r="E446" i="3"/>
  <c r="D446" i="3"/>
  <c r="C446" i="3"/>
  <c r="B446" i="3"/>
  <c r="J445" i="3"/>
  <c r="I445" i="3"/>
  <c r="H445" i="3"/>
  <c r="K445" i="3" s="1"/>
  <c r="G445" i="3"/>
  <c r="F445" i="3"/>
  <c r="E445" i="3"/>
  <c r="D445" i="3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H443" i="3"/>
  <c r="G443" i="3"/>
  <c r="F443" i="3"/>
  <c r="I443" i="3" s="1"/>
  <c r="E443" i="3"/>
  <c r="K443" i="3" s="1"/>
  <c r="D443" i="3"/>
  <c r="J443" i="3" s="1"/>
  <c r="C443" i="3"/>
  <c r="B443" i="3"/>
  <c r="H442" i="3"/>
  <c r="K442" i="3" s="1"/>
  <c r="G442" i="3"/>
  <c r="F442" i="3"/>
  <c r="I442" i="3" s="1"/>
  <c r="E442" i="3"/>
  <c r="D442" i="3"/>
  <c r="C442" i="3"/>
  <c r="B442" i="3"/>
  <c r="J441" i="3"/>
  <c r="I441" i="3"/>
  <c r="H441" i="3"/>
  <c r="K441" i="3" s="1"/>
  <c r="G441" i="3"/>
  <c r="F441" i="3"/>
  <c r="E441" i="3"/>
  <c r="D441" i="3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H439" i="3"/>
  <c r="G439" i="3"/>
  <c r="F439" i="3"/>
  <c r="I439" i="3" s="1"/>
  <c r="E439" i="3"/>
  <c r="K439" i="3" s="1"/>
  <c r="D439" i="3"/>
  <c r="J439" i="3" s="1"/>
  <c r="C439" i="3"/>
  <c r="B439" i="3"/>
  <c r="H438" i="3"/>
  <c r="K438" i="3" s="1"/>
  <c r="G438" i="3"/>
  <c r="F438" i="3"/>
  <c r="I438" i="3" s="1"/>
  <c r="E438" i="3"/>
  <c r="D438" i="3"/>
  <c r="C438" i="3"/>
  <c r="B438" i="3"/>
  <c r="J437" i="3"/>
  <c r="I437" i="3"/>
  <c r="H437" i="3"/>
  <c r="K437" i="3" s="1"/>
  <c r="G437" i="3"/>
  <c r="F437" i="3"/>
  <c r="E437" i="3"/>
  <c r="D437" i="3"/>
  <c r="C437" i="3"/>
  <c r="B437" i="3"/>
  <c r="K436" i="3"/>
  <c r="J436" i="3"/>
  <c r="H436" i="3"/>
  <c r="G436" i="3"/>
  <c r="F436" i="3"/>
  <c r="E436" i="3"/>
  <c r="D436" i="3"/>
  <c r="C436" i="3"/>
  <c r="I436" i="3" s="1"/>
  <c r="B436" i="3"/>
  <c r="H435" i="3"/>
  <c r="G435" i="3"/>
  <c r="F435" i="3"/>
  <c r="I435" i="3" s="1"/>
  <c r="E435" i="3"/>
  <c r="K435" i="3" s="1"/>
  <c r="D435" i="3"/>
  <c r="J435" i="3" s="1"/>
  <c r="C435" i="3"/>
  <c r="B435" i="3"/>
  <c r="H434" i="3"/>
  <c r="K434" i="3" s="1"/>
  <c r="G434" i="3"/>
  <c r="F434" i="3"/>
  <c r="I434" i="3" s="1"/>
  <c r="E434" i="3"/>
  <c r="D434" i="3"/>
  <c r="C434" i="3"/>
  <c r="B434" i="3"/>
  <c r="J433" i="3"/>
  <c r="I433" i="3"/>
  <c r="H433" i="3"/>
  <c r="K433" i="3" s="1"/>
  <c r="G433" i="3"/>
  <c r="F433" i="3"/>
  <c r="E433" i="3"/>
  <c r="D433" i="3"/>
  <c r="C433" i="3"/>
  <c r="B433" i="3"/>
  <c r="K432" i="3"/>
  <c r="J432" i="3"/>
  <c r="H432" i="3"/>
  <c r="G432" i="3"/>
  <c r="F432" i="3"/>
  <c r="E432" i="3"/>
  <c r="D432" i="3"/>
  <c r="C432" i="3"/>
  <c r="I432" i="3" s="1"/>
  <c r="B432" i="3"/>
  <c r="H431" i="3"/>
  <c r="G431" i="3"/>
  <c r="F431" i="3"/>
  <c r="I431" i="3" s="1"/>
  <c r="E431" i="3"/>
  <c r="K431" i="3" s="1"/>
  <c r="D431" i="3"/>
  <c r="J431" i="3" s="1"/>
  <c r="C431" i="3"/>
  <c r="B431" i="3"/>
  <c r="H430" i="3"/>
  <c r="K430" i="3" s="1"/>
  <c r="G430" i="3"/>
  <c r="F430" i="3"/>
  <c r="I430" i="3" s="1"/>
  <c r="E430" i="3"/>
  <c r="D430" i="3"/>
  <c r="C430" i="3"/>
  <c r="B430" i="3"/>
  <c r="J429" i="3"/>
  <c r="I429" i="3"/>
  <c r="H429" i="3"/>
  <c r="K429" i="3" s="1"/>
  <c r="G429" i="3"/>
  <c r="F429" i="3"/>
  <c r="E429" i="3"/>
  <c r="D429" i="3"/>
  <c r="C429" i="3"/>
  <c r="B429" i="3"/>
  <c r="K428" i="3"/>
  <c r="J428" i="3"/>
  <c r="H428" i="3"/>
  <c r="G428" i="3"/>
  <c r="F428" i="3"/>
  <c r="E428" i="3"/>
  <c r="D428" i="3"/>
  <c r="C428" i="3"/>
  <c r="I428" i="3" s="1"/>
  <c r="B428" i="3"/>
  <c r="H427" i="3"/>
  <c r="G427" i="3"/>
  <c r="F427" i="3"/>
  <c r="I427" i="3" s="1"/>
  <c r="E427" i="3"/>
  <c r="K427" i="3" s="1"/>
  <c r="D427" i="3"/>
  <c r="J427" i="3" s="1"/>
  <c r="C427" i="3"/>
  <c r="B427" i="3"/>
  <c r="H426" i="3"/>
  <c r="K426" i="3" s="1"/>
  <c r="G426" i="3"/>
  <c r="F426" i="3"/>
  <c r="I426" i="3" s="1"/>
  <c r="E426" i="3"/>
  <c r="D426" i="3"/>
  <c r="C426" i="3"/>
  <c r="B426" i="3"/>
  <c r="J425" i="3"/>
  <c r="I425" i="3"/>
  <c r="H425" i="3"/>
  <c r="K425" i="3" s="1"/>
  <c r="G425" i="3"/>
  <c r="F425" i="3"/>
  <c r="E425" i="3"/>
  <c r="D425" i="3"/>
  <c r="C425" i="3"/>
  <c r="B425" i="3"/>
  <c r="K424" i="3"/>
  <c r="J424" i="3"/>
  <c r="H424" i="3"/>
  <c r="G424" i="3"/>
  <c r="F424" i="3"/>
  <c r="E424" i="3"/>
  <c r="D424" i="3"/>
  <c r="C424" i="3"/>
  <c r="I424" i="3" s="1"/>
  <c r="B424" i="3"/>
  <c r="H423" i="3"/>
  <c r="G423" i="3"/>
  <c r="F423" i="3"/>
  <c r="I423" i="3" s="1"/>
  <c r="E423" i="3"/>
  <c r="K423" i="3" s="1"/>
  <c r="D423" i="3"/>
  <c r="J423" i="3" s="1"/>
  <c r="C423" i="3"/>
  <c r="B423" i="3"/>
  <c r="H422" i="3"/>
  <c r="K422" i="3" s="1"/>
  <c r="G422" i="3"/>
  <c r="F422" i="3"/>
  <c r="I422" i="3" s="1"/>
  <c r="E422" i="3"/>
  <c r="D422" i="3"/>
  <c r="C422" i="3"/>
  <c r="B422" i="3"/>
  <c r="J421" i="3"/>
  <c r="I421" i="3"/>
  <c r="H421" i="3"/>
  <c r="K421" i="3" s="1"/>
  <c r="G421" i="3"/>
  <c r="F421" i="3"/>
  <c r="E421" i="3"/>
  <c r="D421" i="3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H419" i="3"/>
  <c r="G419" i="3"/>
  <c r="F419" i="3"/>
  <c r="I419" i="3" s="1"/>
  <c r="E419" i="3"/>
  <c r="K419" i="3" s="1"/>
  <c r="D419" i="3"/>
  <c r="J419" i="3" s="1"/>
  <c r="C419" i="3"/>
  <c r="B419" i="3"/>
  <c r="H418" i="3"/>
  <c r="K418" i="3" s="1"/>
  <c r="G418" i="3"/>
  <c r="F418" i="3"/>
  <c r="I418" i="3" s="1"/>
  <c r="E418" i="3"/>
  <c r="D418" i="3"/>
  <c r="C418" i="3"/>
  <c r="B418" i="3"/>
  <c r="J417" i="3"/>
  <c r="I417" i="3"/>
  <c r="H417" i="3"/>
  <c r="K417" i="3" s="1"/>
  <c r="G417" i="3"/>
  <c r="F417" i="3"/>
  <c r="E417" i="3"/>
  <c r="D417" i="3"/>
  <c r="C417" i="3"/>
  <c r="B417" i="3"/>
  <c r="K416" i="3"/>
  <c r="J416" i="3"/>
  <c r="H416" i="3"/>
  <c r="G416" i="3"/>
  <c r="F416" i="3"/>
  <c r="E416" i="3"/>
  <c r="D416" i="3"/>
  <c r="C416" i="3"/>
  <c r="I416" i="3" s="1"/>
  <c r="B416" i="3"/>
  <c r="H415" i="3"/>
  <c r="G415" i="3"/>
  <c r="F415" i="3"/>
  <c r="I415" i="3" s="1"/>
  <c r="E415" i="3"/>
  <c r="K415" i="3" s="1"/>
  <c r="D415" i="3"/>
  <c r="J415" i="3" s="1"/>
  <c r="C415" i="3"/>
  <c r="B415" i="3"/>
  <c r="H414" i="3"/>
  <c r="K414" i="3" s="1"/>
  <c r="G414" i="3"/>
  <c r="F414" i="3"/>
  <c r="I414" i="3" s="1"/>
  <c r="E414" i="3"/>
  <c r="D414" i="3"/>
  <c r="C414" i="3"/>
  <c r="B414" i="3"/>
  <c r="J413" i="3"/>
  <c r="I413" i="3"/>
  <c r="H413" i="3"/>
  <c r="K413" i="3" s="1"/>
  <c r="G413" i="3"/>
  <c r="F413" i="3"/>
  <c r="E413" i="3"/>
  <c r="D413" i="3"/>
  <c r="C413" i="3"/>
  <c r="B413" i="3"/>
  <c r="K412" i="3"/>
  <c r="J412" i="3"/>
  <c r="H412" i="3"/>
  <c r="G412" i="3"/>
  <c r="F412" i="3"/>
  <c r="E412" i="3"/>
  <c r="D412" i="3"/>
  <c r="C412" i="3"/>
  <c r="I412" i="3" s="1"/>
  <c r="B412" i="3"/>
  <c r="H411" i="3"/>
  <c r="G411" i="3"/>
  <c r="F411" i="3"/>
  <c r="I411" i="3" s="1"/>
  <c r="E411" i="3"/>
  <c r="K411" i="3" s="1"/>
  <c r="D411" i="3"/>
  <c r="J411" i="3" s="1"/>
  <c r="C411" i="3"/>
  <c r="B411" i="3"/>
  <c r="H410" i="3"/>
  <c r="K410" i="3" s="1"/>
  <c r="G410" i="3"/>
  <c r="F410" i="3"/>
  <c r="I410" i="3" s="1"/>
  <c r="E410" i="3"/>
  <c r="D410" i="3"/>
  <c r="C410" i="3"/>
  <c r="B410" i="3"/>
  <c r="J409" i="3"/>
  <c r="I409" i="3"/>
  <c r="H409" i="3"/>
  <c r="K409" i="3" s="1"/>
  <c r="G409" i="3"/>
  <c r="F409" i="3"/>
  <c r="E409" i="3"/>
  <c r="D409" i="3"/>
  <c r="C409" i="3"/>
  <c r="B409" i="3"/>
  <c r="K408" i="3"/>
  <c r="J408" i="3"/>
  <c r="H408" i="3"/>
  <c r="G408" i="3"/>
  <c r="F408" i="3"/>
  <c r="E408" i="3"/>
  <c r="D408" i="3"/>
  <c r="C408" i="3"/>
  <c r="I408" i="3" s="1"/>
  <c r="B408" i="3"/>
  <c r="H407" i="3"/>
  <c r="G407" i="3"/>
  <c r="F407" i="3"/>
  <c r="I407" i="3" s="1"/>
  <c r="E407" i="3"/>
  <c r="K407" i="3" s="1"/>
  <c r="D407" i="3"/>
  <c r="J407" i="3" s="1"/>
  <c r="C407" i="3"/>
  <c r="B407" i="3"/>
  <c r="H406" i="3"/>
  <c r="K406" i="3" s="1"/>
  <c r="G406" i="3"/>
  <c r="F406" i="3"/>
  <c r="I406" i="3" s="1"/>
  <c r="E406" i="3"/>
  <c r="D406" i="3"/>
  <c r="C406" i="3"/>
  <c r="B406" i="3"/>
  <c r="J405" i="3"/>
  <c r="I405" i="3"/>
  <c r="H405" i="3"/>
  <c r="K405" i="3" s="1"/>
  <c r="G405" i="3"/>
  <c r="F405" i="3"/>
  <c r="E405" i="3"/>
  <c r="D405" i="3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H403" i="3"/>
  <c r="G403" i="3"/>
  <c r="F403" i="3"/>
  <c r="I403" i="3" s="1"/>
  <c r="E403" i="3"/>
  <c r="K403" i="3" s="1"/>
  <c r="D403" i="3"/>
  <c r="J403" i="3" s="1"/>
  <c r="C403" i="3"/>
  <c r="B403" i="3"/>
  <c r="H402" i="3"/>
  <c r="K402" i="3" s="1"/>
  <c r="G402" i="3"/>
  <c r="F402" i="3"/>
  <c r="I402" i="3" s="1"/>
  <c r="E402" i="3"/>
  <c r="D402" i="3"/>
  <c r="C402" i="3"/>
  <c r="B402" i="3"/>
  <c r="J401" i="3"/>
  <c r="I401" i="3"/>
  <c r="H401" i="3"/>
  <c r="K401" i="3" s="1"/>
  <c r="G401" i="3"/>
  <c r="F401" i="3"/>
  <c r="E401" i="3"/>
  <c r="D401" i="3"/>
  <c r="C401" i="3"/>
  <c r="B401" i="3"/>
  <c r="K400" i="3"/>
  <c r="J400" i="3"/>
  <c r="H400" i="3"/>
  <c r="G400" i="3"/>
  <c r="F400" i="3"/>
  <c r="E400" i="3"/>
  <c r="D400" i="3"/>
  <c r="C400" i="3"/>
  <c r="I400" i="3" s="1"/>
  <c r="B400" i="3"/>
  <c r="H399" i="3"/>
  <c r="G399" i="3"/>
  <c r="F399" i="3"/>
  <c r="I399" i="3" s="1"/>
  <c r="E399" i="3"/>
  <c r="K399" i="3" s="1"/>
  <c r="D399" i="3"/>
  <c r="J399" i="3" s="1"/>
  <c r="C399" i="3"/>
  <c r="B399" i="3"/>
  <c r="H398" i="3"/>
  <c r="K398" i="3" s="1"/>
  <c r="G398" i="3"/>
  <c r="J398" i="3" s="1"/>
  <c r="F398" i="3"/>
  <c r="I398" i="3" s="1"/>
  <c r="E398" i="3"/>
  <c r="D398" i="3"/>
  <c r="C398" i="3"/>
  <c r="B398" i="3"/>
  <c r="J397" i="3"/>
  <c r="I397" i="3"/>
  <c r="H397" i="3"/>
  <c r="K397" i="3" s="1"/>
  <c r="G397" i="3"/>
  <c r="F397" i="3"/>
  <c r="E397" i="3"/>
  <c r="D397" i="3"/>
  <c r="C397" i="3"/>
  <c r="B397" i="3"/>
  <c r="K396" i="3"/>
  <c r="H396" i="3"/>
  <c r="G396" i="3"/>
  <c r="F396" i="3"/>
  <c r="E396" i="3"/>
  <c r="D396" i="3"/>
  <c r="J396" i="3" s="1"/>
  <c r="C396" i="3"/>
  <c r="I396" i="3" s="1"/>
  <c r="B396" i="3"/>
  <c r="H395" i="3"/>
  <c r="G395" i="3"/>
  <c r="F395" i="3"/>
  <c r="I395" i="3" s="1"/>
  <c r="E395" i="3"/>
  <c r="K395" i="3" s="1"/>
  <c r="D395" i="3"/>
  <c r="J395" i="3" s="1"/>
  <c r="C395" i="3"/>
  <c r="B395" i="3"/>
  <c r="I394" i="3"/>
  <c r="H394" i="3"/>
  <c r="K394" i="3" s="1"/>
  <c r="G394" i="3"/>
  <c r="J394" i="3" s="1"/>
  <c r="F394" i="3"/>
  <c r="E394" i="3"/>
  <c r="D394" i="3"/>
  <c r="C394" i="3"/>
  <c r="B394" i="3"/>
  <c r="K393" i="3"/>
  <c r="J393" i="3"/>
  <c r="H393" i="3"/>
  <c r="G393" i="3"/>
  <c r="F393" i="3"/>
  <c r="E393" i="3"/>
  <c r="D393" i="3"/>
  <c r="C393" i="3"/>
  <c r="I393" i="3" s="1"/>
  <c r="B393" i="3"/>
  <c r="K392" i="3"/>
  <c r="H392" i="3"/>
  <c r="G392" i="3"/>
  <c r="F392" i="3"/>
  <c r="E392" i="3"/>
  <c r="D392" i="3"/>
  <c r="J392" i="3" s="1"/>
  <c r="C392" i="3"/>
  <c r="I392" i="3" s="1"/>
  <c r="B392" i="3"/>
  <c r="H391" i="3"/>
  <c r="G391" i="3"/>
  <c r="F391" i="3"/>
  <c r="I391" i="3" s="1"/>
  <c r="E391" i="3"/>
  <c r="K391" i="3" s="1"/>
  <c r="D391" i="3"/>
  <c r="C391" i="3"/>
  <c r="B391" i="3"/>
  <c r="H390" i="3"/>
  <c r="K390" i="3" s="1"/>
  <c r="G390" i="3"/>
  <c r="J390" i="3" s="1"/>
  <c r="F390" i="3"/>
  <c r="I390" i="3" s="1"/>
  <c r="E390" i="3"/>
  <c r="D390" i="3"/>
  <c r="C390" i="3"/>
  <c r="B390" i="3"/>
  <c r="J389" i="3"/>
  <c r="I389" i="3"/>
  <c r="H389" i="3"/>
  <c r="K389" i="3" s="1"/>
  <c r="G389" i="3"/>
  <c r="F389" i="3"/>
  <c r="E389" i="3"/>
  <c r="D389" i="3"/>
  <c r="C389" i="3"/>
  <c r="B389" i="3"/>
  <c r="J388" i="3"/>
  <c r="H388" i="3"/>
  <c r="G388" i="3"/>
  <c r="F388" i="3"/>
  <c r="E388" i="3"/>
  <c r="K388" i="3" s="1"/>
  <c r="D388" i="3"/>
  <c r="C388" i="3"/>
  <c r="I388" i="3" s="1"/>
  <c r="B388" i="3"/>
  <c r="H387" i="3"/>
  <c r="G387" i="3"/>
  <c r="F387" i="3"/>
  <c r="I387" i="3" s="1"/>
  <c r="E387" i="3"/>
  <c r="K387" i="3" s="1"/>
  <c r="D387" i="3"/>
  <c r="C387" i="3"/>
  <c r="B387" i="3"/>
  <c r="I386" i="3"/>
  <c r="H386" i="3"/>
  <c r="K386" i="3" s="1"/>
  <c r="G386" i="3"/>
  <c r="J386" i="3" s="1"/>
  <c r="F386" i="3"/>
  <c r="E386" i="3"/>
  <c r="D386" i="3"/>
  <c r="C386" i="3"/>
  <c r="B386" i="3"/>
  <c r="K385" i="3"/>
  <c r="J385" i="3"/>
  <c r="I385" i="3"/>
  <c r="H385" i="3"/>
  <c r="G385" i="3"/>
  <c r="F385" i="3"/>
  <c r="E385" i="3"/>
  <c r="D385" i="3"/>
  <c r="C385" i="3"/>
  <c r="B385" i="3"/>
  <c r="K384" i="3"/>
  <c r="H384" i="3"/>
  <c r="G384" i="3"/>
  <c r="F384" i="3"/>
  <c r="E384" i="3"/>
  <c r="D384" i="3"/>
  <c r="J384" i="3" s="1"/>
  <c r="C384" i="3"/>
  <c r="I384" i="3" s="1"/>
  <c r="B384" i="3"/>
  <c r="H383" i="3"/>
  <c r="G383" i="3"/>
  <c r="F383" i="3"/>
  <c r="I383" i="3" s="1"/>
  <c r="E383" i="3"/>
  <c r="K383" i="3" s="1"/>
  <c r="D383" i="3"/>
  <c r="C383" i="3"/>
  <c r="B383" i="3"/>
  <c r="I382" i="3"/>
  <c r="H382" i="3"/>
  <c r="K382" i="3" s="1"/>
  <c r="G382" i="3"/>
  <c r="J382" i="3" s="1"/>
  <c r="F382" i="3"/>
  <c r="E382" i="3"/>
  <c r="D382" i="3"/>
  <c r="C382" i="3"/>
  <c r="B382" i="3"/>
  <c r="K381" i="3"/>
  <c r="J381" i="3"/>
  <c r="I381" i="3"/>
  <c r="H381" i="3"/>
  <c r="G381" i="3"/>
  <c r="F381" i="3"/>
  <c r="E381" i="3"/>
  <c r="D381" i="3"/>
  <c r="C381" i="3"/>
  <c r="B381" i="3"/>
  <c r="H380" i="3"/>
  <c r="G380" i="3"/>
  <c r="F380" i="3"/>
  <c r="E380" i="3"/>
  <c r="K380" i="3" s="1"/>
  <c r="D380" i="3"/>
  <c r="J380" i="3" s="1"/>
  <c r="C380" i="3"/>
  <c r="I380" i="3" s="1"/>
  <c r="B380" i="3"/>
  <c r="H379" i="3"/>
  <c r="G379" i="3"/>
  <c r="F379" i="3"/>
  <c r="I379" i="3" s="1"/>
  <c r="E379" i="3"/>
  <c r="K379" i="3" s="1"/>
  <c r="D379" i="3"/>
  <c r="J379" i="3" s="1"/>
  <c r="C379" i="3"/>
  <c r="B379" i="3"/>
  <c r="I378" i="3"/>
  <c r="H378" i="3"/>
  <c r="K378" i="3" s="1"/>
  <c r="G378" i="3"/>
  <c r="F378" i="3"/>
  <c r="E378" i="3"/>
  <c r="D378" i="3"/>
  <c r="J378" i="3" s="1"/>
  <c r="C378" i="3"/>
  <c r="B378" i="3"/>
  <c r="K377" i="3"/>
  <c r="J377" i="3"/>
  <c r="H377" i="3"/>
  <c r="G377" i="3"/>
  <c r="F377" i="3"/>
  <c r="E377" i="3"/>
  <c r="D377" i="3"/>
  <c r="C377" i="3"/>
  <c r="I377" i="3" s="1"/>
  <c r="B377" i="3"/>
  <c r="H376" i="3"/>
  <c r="G376" i="3"/>
  <c r="F376" i="3"/>
  <c r="E376" i="3"/>
  <c r="K376" i="3" s="1"/>
  <c r="D376" i="3"/>
  <c r="J376" i="3" s="1"/>
  <c r="C376" i="3"/>
  <c r="I376" i="3" s="1"/>
  <c r="B376" i="3"/>
  <c r="H375" i="3"/>
  <c r="G375" i="3"/>
  <c r="F375" i="3"/>
  <c r="I375" i="3" s="1"/>
  <c r="E375" i="3"/>
  <c r="K375" i="3" s="1"/>
  <c r="D375" i="3"/>
  <c r="C375" i="3"/>
  <c r="B375" i="3"/>
  <c r="H374" i="3"/>
  <c r="K374" i="3" s="1"/>
  <c r="G374" i="3"/>
  <c r="F374" i="3"/>
  <c r="I374" i="3" s="1"/>
  <c r="E374" i="3"/>
  <c r="D374" i="3"/>
  <c r="C374" i="3"/>
  <c r="B374" i="3"/>
  <c r="J373" i="3"/>
  <c r="I373" i="3"/>
  <c r="H373" i="3"/>
  <c r="K373" i="3" s="1"/>
  <c r="G373" i="3"/>
  <c r="F373" i="3"/>
  <c r="E373" i="3"/>
  <c r="D373" i="3"/>
  <c r="C373" i="3"/>
  <c r="B373" i="3"/>
  <c r="J372" i="3"/>
  <c r="H372" i="3"/>
  <c r="G372" i="3"/>
  <c r="F372" i="3"/>
  <c r="E372" i="3"/>
  <c r="K372" i="3" s="1"/>
  <c r="D372" i="3"/>
  <c r="C372" i="3"/>
  <c r="I372" i="3" s="1"/>
  <c r="B372" i="3"/>
  <c r="H371" i="3"/>
  <c r="G371" i="3"/>
  <c r="F371" i="3"/>
  <c r="I371" i="3" s="1"/>
  <c r="E371" i="3"/>
  <c r="K371" i="3" s="1"/>
  <c r="D371" i="3"/>
  <c r="C371" i="3"/>
  <c r="B371" i="3"/>
  <c r="I370" i="3"/>
  <c r="H370" i="3"/>
  <c r="K370" i="3" s="1"/>
  <c r="G370" i="3"/>
  <c r="F370" i="3"/>
  <c r="E370" i="3"/>
  <c r="D370" i="3"/>
  <c r="C370" i="3"/>
  <c r="B370" i="3"/>
  <c r="K369" i="3"/>
  <c r="J369" i="3"/>
  <c r="I369" i="3"/>
  <c r="H369" i="3"/>
  <c r="G369" i="3"/>
  <c r="F369" i="3"/>
  <c r="E369" i="3"/>
  <c r="D369" i="3"/>
  <c r="C369" i="3"/>
  <c r="B369" i="3"/>
  <c r="K368" i="3"/>
  <c r="H368" i="3"/>
  <c r="G368" i="3"/>
  <c r="F368" i="3"/>
  <c r="E368" i="3"/>
  <c r="D368" i="3"/>
  <c r="J368" i="3" s="1"/>
  <c r="C368" i="3"/>
  <c r="I368" i="3" s="1"/>
  <c r="B368" i="3"/>
  <c r="H367" i="3"/>
  <c r="G367" i="3"/>
  <c r="F367" i="3"/>
  <c r="I367" i="3" s="1"/>
  <c r="E367" i="3"/>
  <c r="K367" i="3" s="1"/>
  <c r="D367" i="3"/>
  <c r="C367" i="3"/>
  <c r="B367" i="3"/>
  <c r="I366" i="3"/>
  <c r="H366" i="3"/>
  <c r="K366" i="3" s="1"/>
  <c r="G366" i="3"/>
  <c r="F366" i="3"/>
  <c r="E366" i="3"/>
  <c r="D366" i="3"/>
  <c r="C366" i="3"/>
  <c r="B366" i="3"/>
  <c r="K365" i="3"/>
  <c r="J365" i="3"/>
  <c r="I365" i="3"/>
  <c r="H365" i="3"/>
  <c r="G365" i="3"/>
  <c r="F365" i="3"/>
  <c r="E365" i="3"/>
  <c r="D365" i="3"/>
  <c r="C365" i="3"/>
  <c r="B365" i="3"/>
  <c r="H364" i="3"/>
  <c r="G364" i="3"/>
  <c r="F364" i="3"/>
  <c r="E364" i="3"/>
  <c r="K364" i="3" s="1"/>
  <c r="D364" i="3"/>
  <c r="J364" i="3" s="1"/>
  <c r="C364" i="3"/>
  <c r="I364" i="3" s="1"/>
  <c r="B364" i="3"/>
  <c r="H363" i="3"/>
  <c r="G363" i="3"/>
  <c r="F363" i="3"/>
  <c r="I363" i="3" s="1"/>
  <c r="E363" i="3"/>
  <c r="K363" i="3" s="1"/>
  <c r="D363" i="3"/>
  <c r="J363" i="3" s="1"/>
  <c r="C363" i="3"/>
  <c r="B363" i="3"/>
  <c r="I362" i="3"/>
  <c r="H362" i="3"/>
  <c r="K362" i="3" s="1"/>
  <c r="G362" i="3"/>
  <c r="J362" i="3" s="1"/>
  <c r="F362" i="3"/>
  <c r="E362" i="3"/>
  <c r="D362" i="3"/>
  <c r="C362" i="3"/>
  <c r="B362" i="3"/>
  <c r="K361" i="3"/>
  <c r="J361" i="3"/>
  <c r="H361" i="3"/>
  <c r="G361" i="3"/>
  <c r="F361" i="3"/>
  <c r="E361" i="3"/>
  <c r="D361" i="3"/>
  <c r="C361" i="3"/>
  <c r="I361" i="3" s="1"/>
  <c r="B361" i="3"/>
  <c r="H360" i="3"/>
  <c r="G360" i="3"/>
  <c r="F360" i="3"/>
  <c r="E360" i="3"/>
  <c r="K360" i="3" s="1"/>
  <c r="D360" i="3"/>
  <c r="J360" i="3" s="1"/>
  <c r="C360" i="3"/>
  <c r="I360" i="3" s="1"/>
  <c r="B360" i="3"/>
  <c r="H359" i="3"/>
  <c r="G359" i="3"/>
  <c r="F359" i="3"/>
  <c r="I359" i="3" s="1"/>
  <c r="E359" i="3"/>
  <c r="K359" i="3" s="1"/>
  <c r="D359" i="3"/>
  <c r="C359" i="3"/>
  <c r="B359" i="3"/>
  <c r="H358" i="3"/>
  <c r="K358" i="3" s="1"/>
  <c r="G358" i="3"/>
  <c r="J358" i="3" s="1"/>
  <c r="F358" i="3"/>
  <c r="I358" i="3" s="1"/>
  <c r="E358" i="3"/>
  <c r="D358" i="3"/>
  <c r="C358" i="3"/>
  <c r="B358" i="3"/>
  <c r="J357" i="3"/>
  <c r="I357" i="3"/>
  <c r="H357" i="3"/>
  <c r="K357" i="3" s="1"/>
  <c r="G357" i="3"/>
  <c r="F357" i="3"/>
  <c r="E357" i="3"/>
  <c r="D357" i="3"/>
  <c r="C357" i="3"/>
  <c r="B357" i="3"/>
  <c r="J356" i="3"/>
  <c r="H356" i="3"/>
  <c r="G356" i="3"/>
  <c r="F356" i="3"/>
  <c r="E356" i="3"/>
  <c r="K356" i="3" s="1"/>
  <c r="D356" i="3"/>
  <c r="C356" i="3"/>
  <c r="I356" i="3" s="1"/>
  <c r="B356" i="3"/>
  <c r="H355" i="3"/>
  <c r="G355" i="3"/>
  <c r="F355" i="3"/>
  <c r="I355" i="3" s="1"/>
  <c r="E355" i="3"/>
  <c r="K355" i="3" s="1"/>
  <c r="D355" i="3"/>
  <c r="C355" i="3"/>
  <c r="B355" i="3"/>
  <c r="I354" i="3"/>
  <c r="H354" i="3"/>
  <c r="K354" i="3" s="1"/>
  <c r="G354" i="3"/>
  <c r="F354" i="3"/>
  <c r="E354" i="3"/>
  <c r="D354" i="3"/>
  <c r="C354" i="3"/>
  <c r="B354" i="3"/>
  <c r="K353" i="3"/>
  <c r="J353" i="3"/>
  <c r="I353" i="3"/>
  <c r="H353" i="3"/>
  <c r="G353" i="3"/>
  <c r="F353" i="3"/>
  <c r="E353" i="3"/>
  <c r="D353" i="3"/>
  <c r="C353" i="3"/>
  <c r="B353" i="3"/>
  <c r="K352" i="3"/>
  <c r="H352" i="3"/>
  <c r="G352" i="3"/>
  <c r="F352" i="3"/>
  <c r="E352" i="3"/>
  <c r="D352" i="3"/>
  <c r="J352" i="3" s="1"/>
  <c r="C352" i="3"/>
  <c r="I352" i="3" s="1"/>
  <c r="B352" i="3"/>
  <c r="H351" i="3"/>
  <c r="G351" i="3"/>
  <c r="F351" i="3"/>
  <c r="I351" i="3" s="1"/>
  <c r="E351" i="3"/>
  <c r="K351" i="3" s="1"/>
  <c r="D351" i="3"/>
  <c r="C351" i="3"/>
  <c r="B351" i="3"/>
  <c r="I350" i="3"/>
  <c r="H350" i="3"/>
  <c r="K350" i="3" s="1"/>
  <c r="G350" i="3"/>
  <c r="F350" i="3"/>
  <c r="E350" i="3"/>
  <c r="D350" i="3"/>
  <c r="C350" i="3"/>
  <c r="B350" i="3"/>
  <c r="K349" i="3"/>
  <c r="J349" i="3"/>
  <c r="I349" i="3"/>
  <c r="H349" i="3"/>
  <c r="G349" i="3"/>
  <c r="F349" i="3"/>
  <c r="E349" i="3"/>
  <c r="D349" i="3"/>
  <c r="C349" i="3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I346" i="3"/>
  <c r="H346" i="3"/>
  <c r="K346" i="3" s="1"/>
  <c r="G346" i="3"/>
  <c r="F346" i="3"/>
  <c r="E346" i="3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C343" i="3"/>
  <c r="B343" i="3"/>
  <c r="H342" i="3"/>
  <c r="K342" i="3" s="1"/>
  <c r="G342" i="3"/>
  <c r="F342" i="3"/>
  <c r="I342" i="3" s="1"/>
  <c r="E342" i="3"/>
  <c r="D342" i="3"/>
  <c r="C342" i="3"/>
  <c r="B342" i="3"/>
  <c r="J341" i="3"/>
  <c r="I341" i="3"/>
  <c r="H341" i="3"/>
  <c r="K341" i="3" s="1"/>
  <c r="G341" i="3"/>
  <c r="F341" i="3"/>
  <c r="E341" i="3"/>
  <c r="D341" i="3"/>
  <c r="C341" i="3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I339" i="3" s="1"/>
  <c r="E339" i="3"/>
  <c r="K339" i="3" s="1"/>
  <c r="D339" i="3"/>
  <c r="C339" i="3"/>
  <c r="B339" i="3"/>
  <c r="I338" i="3"/>
  <c r="H338" i="3"/>
  <c r="K338" i="3" s="1"/>
  <c r="G338" i="3"/>
  <c r="F338" i="3"/>
  <c r="E338" i="3"/>
  <c r="D338" i="3"/>
  <c r="C338" i="3"/>
  <c r="B338" i="3"/>
  <c r="K337" i="3"/>
  <c r="J337" i="3"/>
  <c r="I337" i="3"/>
  <c r="H337" i="3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I335" i="3" s="1"/>
  <c r="E335" i="3"/>
  <c r="K335" i="3" s="1"/>
  <c r="D335" i="3"/>
  <c r="C335" i="3"/>
  <c r="B335" i="3"/>
  <c r="I334" i="3"/>
  <c r="H334" i="3"/>
  <c r="K334" i="3" s="1"/>
  <c r="G334" i="3"/>
  <c r="F334" i="3"/>
  <c r="E334" i="3"/>
  <c r="D334" i="3"/>
  <c r="C334" i="3"/>
  <c r="B334" i="3"/>
  <c r="K333" i="3"/>
  <c r="J333" i="3"/>
  <c r="I333" i="3"/>
  <c r="H333" i="3"/>
  <c r="G333" i="3"/>
  <c r="F333" i="3"/>
  <c r="E333" i="3"/>
  <c r="D333" i="3"/>
  <c r="C333" i="3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K330" i="3"/>
  <c r="I330" i="3"/>
  <c r="H330" i="3"/>
  <c r="G330" i="3"/>
  <c r="F330" i="3"/>
  <c r="E330" i="3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I327" i="3"/>
  <c r="H327" i="3"/>
  <c r="G327" i="3"/>
  <c r="F327" i="3"/>
  <c r="E327" i="3"/>
  <c r="K327" i="3" s="1"/>
  <c r="D327" i="3"/>
  <c r="C327" i="3"/>
  <c r="B327" i="3"/>
  <c r="I326" i="3"/>
  <c r="H326" i="3"/>
  <c r="K326" i="3" s="1"/>
  <c r="G326" i="3"/>
  <c r="J326" i="3" s="1"/>
  <c r="F326" i="3"/>
  <c r="E326" i="3"/>
  <c r="D326" i="3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I322" i="3"/>
  <c r="H322" i="3"/>
  <c r="G322" i="3"/>
  <c r="F322" i="3"/>
  <c r="E322" i="3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I319" i="3"/>
  <c r="H319" i="3"/>
  <c r="G319" i="3"/>
  <c r="F319" i="3"/>
  <c r="E319" i="3"/>
  <c r="K319" i="3" s="1"/>
  <c r="D319" i="3"/>
  <c r="C319" i="3"/>
  <c r="B319" i="3"/>
  <c r="H318" i="3"/>
  <c r="K318" i="3" s="1"/>
  <c r="G318" i="3"/>
  <c r="F318" i="3"/>
  <c r="I318" i="3" s="1"/>
  <c r="E318" i="3"/>
  <c r="D318" i="3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I314" i="3"/>
  <c r="H314" i="3"/>
  <c r="G314" i="3"/>
  <c r="F314" i="3"/>
  <c r="E314" i="3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B313" i="3"/>
  <c r="H312" i="3"/>
  <c r="G312" i="3"/>
  <c r="F312" i="3"/>
  <c r="E312" i="3"/>
  <c r="K312" i="3" s="1"/>
  <c r="D312" i="3"/>
  <c r="C312" i="3"/>
  <c r="B312" i="3"/>
  <c r="J311" i="3"/>
  <c r="H311" i="3"/>
  <c r="G311" i="3"/>
  <c r="F311" i="3"/>
  <c r="I311" i="3" s="1"/>
  <c r="E311" i="3"/>
  <c r="D311" i="3"/>
  <c r="C311" i="3"/>
  <c r="B311" i="3"/>
  <c r="J310" i="3"/>
  <c r="H310" i="3"/>
  <c r="K310" i="3" s="1"/>
  <c r="G310" i="3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H308" i="3"/>
  <c r="G308" i="3"/>
  <c r="F308" i="3"/>
  <c r="E308" i="3"/>
  <c r="K308" i="3" s="1"/>
  <c r="D308" i="3"/>
  <c r="J308" i="3" s="1"/>
  <c r="C308" i="3"/>
  <c r="I308" i="3" s="1"/>
  <c r="B308" i="3"/>
  <c r="H307" i="3"/>
  <c r="G307" i="3"/>
  <c r="F307" i="3"/>
  <c r="I307" i="3" s="1"/>
  <c r="E307" i="3"/>
  <c r="D307" i="3"/>
  <c r="C307" i="3"/>
  <c r="B307" i="3"/>
  <c r="J306" i="3"/>
  <c r="I306" i="3"/>
  <c r="H306" i="3"/>
  <c r="K306" i="3" s="1"/>
  <c r="G306" i="3"/>
  <c r="F306" i="3"/>
  <c r="E306" i="3"/>
  <c r="D306" i="3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K303" i="3"/>
  <c r="J303" i="3"/>
  <c r="H303" i="3"/>
  <c r="G303" i="3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I301" i="3"/>
  <c r="H301" i="3"/>
  <c r="G301" i="3"/>
  <c r="J301" i="3" s="1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E299" i="3"/>
  <c r="K299" i="3" s="1"/>
  <c r="D299" i="3"/>
  <c r="C299" i="3"/>
  <c r="B299" i="3"/>
  <c r="I298" i="3"/>
  <c r="H298" i="3"/>
  <c r="G298" i="3"/>
  <c r="F298" i="3"/>
  <c r="E298" i="3"/>
  <c r="K298" i="3" s="1"/>
  <c r="D298" i="3"/>
  <c r="C298" i="3"/>
  <c r="B298" i="3"/>
  <c r="K297" i="3"/>
  <c r="I297" i="3"/>
  <c r="H297" i="3"/>
  <c r="G297" i="3"/>
  <c r="J297" i="3" s="1"/>
  <c r="F297" i="3"/>
  <c r="E297" i="3"/>
  <c r="D297" i="3"/>
  <c r="C297" i="3"/>
  <c r="B297" i="3"/>
  <c r="K296" i="3"/>
  <c r="I296" i="3"/>
  <c r="H296" i="3"/>
  <c r="G296" i="3"/>
  <c r="F296" i="3"/>
  <c r="E296" i="3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I293" i="3"/>
  <c r="H293" i="3"/>
  <c r="G293" i="3"/>
  <c r="J293" i="3" s="1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E291" i="3"/>
  <c r="K291" i="3" s="1"/>
  <c r="D291" i="3"/>
  <c r="C291" i="3"/>
  <c r="B291" i="3"/>
  <c r="I290" i="3"/>
  <c r="H290" i="3"/>
  <c r="G290" i="3"/>
  <c r="F290" i="3"/>
  <c r="E290" i="3"/>
  <c r="K290" i="3" s="1"/>
  <c r="D290" i="3"/>
  <c r="C290" i="3"/>
  <c r="B290" i="3"/>
  <c r="K289" i="3"/>
  <c r="I289" i="3"/>
  <c r="H289" i="3"/>
  <c r="G289" i="3"/>
  <c r="J289" i="3" s="1"/>
  <c r="F289" i="3"/>
  <c r="E289" i="3"/>
  <c r="D289" i="3"/>
  <c r="C289" i="3"/>
  <c r="B289" i="3"/>
  <c r="K288" i="3"/>
  <c r="I288" i="3"/>
  <c r="H288" i="3"/>
  <c r="G288" i="3"/>
  <c r="F288" i="3"/>
  <c r="E288" i="3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I285" i="3"/>
  <c r="H285" i="3"/>
  <c r="G285" i="3"/>
  <c r="J285" i="3" s="1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E283" i="3"/>
  <c r="K283" i="3" s="1"/>
  <c r="D283" i="3"/>
  <c r="C283" i="3"/>
  <c r="B283" i="3"/>
  <c r="I282" i="3"/>
  <c r="H282" i="3"/>
  <c r="G282" i="3"/>
  <c r="F282" i="3"/>
  <c r="E282" i="3"/>
  <c r="K282" i="3" s="1"/>
  <c r="D282" i="3"/>
  <c r="C282" i="3"/>
  <c r="B282" i="3"/>
  <c r="K281" i="3"/>
  <c r="I281" i="3"/>
  <c r="H281" i="3"/>
  <c r="G281" i="3"/>
  <c r="J281" i="3" s="1"/>
  <c r="F281" i="3"/>
  <c r="E281" i="3"/>
  <c r="D281" i="3"/>
  <c r="C281" i="3"/>
  <c r="B281" i="3"/>
  <c r="K280" i="3"/>
  <c r="I280" i="3"/>
  <c r="H280" i="3"/>
  <c r="G280" i="3"/>
  <c r="F280" i="3"/>
  <c r="E280" i="3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I277" i="3"/>
  <c r="H277" i="3"/>
  <c r="G277" i="3"/>
  <c r="J277" i="3" s="1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E275" i="3"/>
  <c r="K275" i="3" s="1"/>
  <c r="D275" i="3"/>
  <c r="C275" i="3"/>
  <c r="B275" i="3"/>
  <c r="I274" i="3"/>
  <c r="H274" i="3"/>
  <c r="G274" i="3"/>
  <c r="F274" i="3"/>
  <c r="E274" i="3"/>
  <c r="K274" i="3" s="1"/>
  <c r="D274" i="3"/>
  <c r="C274" i="3"/>
  <c r="B274" i="3"/>
  <c r="K273" i="3"/>
  <c r="I273" i="3"/>
  <c r="H273" i="3"/>
  <c r="G273" i="3"/>
  <c r="J273" i="3" s="1"/>
  <c r="F273" i="3"/>
  <c r="E273" i="3"/>
  <c r="D273" i="3"/>
  <c r="C273" i="3"/>
  <c r="B273" i="3"/>
  <c r="K272" i="3"/>
  <c r="I272" i="3"/>
  <c r="H272" i="3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I269" i="3"/>
  <c r="H269" i="3"/>
  <c r="G269" i="3"/>
  <c r="J269" i="3" s="1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E267" i="3"/>
  <c r="K267" i="3" s="1"/>
  <c r="D267" i="3"/>
  <c r="C267" i="3"/>
  <c r="B267" i="3"/>
  <c r="I266" i="3"/>
  <c r="H266" i="3"/>
  <c r="G266" i="3"/>
  <c r="F266" i="3"/>
  <c r="E266" i="3"/>
  <c r="K266" i="3" s="1"/>
  <c r="D266" i="3"/>
  <c r="C266" i="3"/>
  <c r="B266" i="3"/>
  <c r="K265" i="3"/>
  <c r="I265" i="3"/>
  <c r="H265" i="3"/>
  <c r="G265" i="3"/>
  <c r="J265" i="3" s="1"/>
  <c r="F265" i="3"/>
  <c r="E265" i="3"/>
  <c r="D265" i="3"/>
  <c r="C265" i="3"/>
  <c r="B265" i="3"/>
  <c r="K264" i="3"/>
  <c r="I264" i="3"/>
  <c r="H264" i="3"/>
  <c r="G264" i="3"/>
  <c r="F264" i="3"/>
  <c r="E264" i="3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I261" i="3"/>
  <c r="H261" i="3"/>
  <c r="G261" i="3"/>
  <c r="J261" i="3" s="1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E259" i="3"/>
  <c r="K259" i="3" s="1"/>
  <c r="D259" i="3"/>
  <c r="C259" i="3"/>
  <c r="B259" i="3"/>
  <c r="I258" i="3"/>
  <c r="H258" i="3"/>
  <c r="G258" i="3"/>
  <c r="F258" i="3"/>
  <c r="E258" i="3"/>
  <c r="K258" i="3" s="1"/>
  <c r="D258" i="3"/>
  <c r="C258" i="3"/>
  <c r="B258" i="3"/>
  <c r="K257" i="3"/>
  <c r="I257" i="3"/>
  <c r="H257" i="3"/>
  <c r="G257" i="3"/>
  <c r="J257" i="3" s="1"/>
  <c r="F257" i="3"/>
  <c r="E257" i="3"/>
  <c r="D257" i="3"/>
  <c r="C257" i="3"/>
  <c r="B257" i="3"/>
  <c r="K256" i="3"/>
  <c r="I256" i="3"/>
  <c r="H256" i="3"/>
  <c r="G256" i="3"/>
  <c r="F256" i="3"/>
  <c r="E256" i="3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I253" i="3"/>
  <c r="H253" i="3"/>
  <c r="G253" i="3"/>
  <c r="J253" i="3" s="1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E251" i="3"/>
  <c r="K251" i="3" s="1"/>
  <c r="D251" i="3"/>
  <c r="C251" i="3"/>
  <c r="B251" i="3"/>
  <c r="I250" i="3"/>
  <c r="H250" i="3"/>
  <c r="G250" i="3"/>
  <c r="F250" i="3"/>
  <c r="E250" i="3"/>
  <c r="K250" i="3" s="1"/>
  <c r="D250" i="3"/>
  <c r="C250" i="3"/>
  <c r="B250" i="3"/>
  <c r="K249" i="3"/>
  <c r="I249" i="3"/>
  <c r="H249" i="3"/>
  <c r="G249" i="3"/>
  <c r="J249" i="3" s="1"/>
  <c r="F249" i="3"/>
  <c r="E249" i="3"/>
  <c r="D249" i="3"/>
  <c r="C249" i="3"/>
  <c r="B249" i="3"/>
  <c r="K248" i="3"/>
  <c r="I248" i="3"/>
  <c r="H248" i="3"/>
  <c r="G248" i="3"/>
  <c r="F248" i="3"/>
  <c r="E248" i="3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I245" i="3"/>
  <c r="H245" i="3"/>
  <c r="G245" i="3"/>
  <c r="J245" i="3" s="1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J243" i="3"/>
  <c r="H243" i="3"/>
  <c r="G243" i="3"/>
  <c r="F243" i="3"/>
  <c r="E243" i="3"/>
  <c r="K243" i="3" s="1"/>
  <c r="D243" i="3"/>
  <c r="C243" i="3"/>
  <c r="B243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J241" i="3" s="1"/>
  <c r="F241" i="3"/>
  <c r="E241" i="3"/>
  <c r="D241" i="3"/>
  <c r="C241" i="3"/>
  <c r="I241" i="3" s="1"/>
  <c r="B241" i="3"/>
  <c r="I240" i="3"/>
  <c r="H240" i="3"/>
  <c r="K240" i="3" s="1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J235" i="3"/>
  <c r="H235" i="3"/>
  <c r="G235" i="3"/>
  <c r="F235" i="3"/>
  <c r="E235" i="3"/>
  <c r="K235" i="3" s="1"/>
  <c r="D235" i="3"/>
  <c r="C235" i="3"/>
  <c r="B235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I232" i="3"/>
  <c r="H232" i="3"/>
  <c r="K232" i="3" s="1"/>
  <c r="G232" i="3"/>
  <c r="F232" i="3"/>
  <c r="E232" i="3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J227" i="3"/>
  <c r="H227" i="3"/>
  <c r="G227" i="3"/>
  <c r="F227" i="3"/>
  <c r="E227" i="3"/>
  <c r="K227" i="3" s="1"/>
  <c r="D227" i="3"/>
  <c r="C227" i="3"/>
  <c r="B227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I224" i="3"/>
  <c r="H224" i="3"/>
  <c r="K224" i="3" s="1"/>
  <c r="G224" i="3"/>
  <c r="F224" i="3"/>
  <c r="E224" i="3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J219" i="3"/>
  <c r="H219" i="3"/>
  <c r="G219" i="3"/>
  <c r="F219" i="3"/>
  <c r="E219" i="3"/>
  <c r="K219" i="3" s="1"/>
  <c r="D219" i="3"/>
  <c r="C219" i="3"/>
  <c r="B219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I216" i="3"/>
  <c r="H216" i="3"/>
  <c r="K216" i="3" s="1"/>
  <c r="G216" i="3"/>
  <c r="F216" i="3"/>
  <c r="E216" i="3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J211" i="3"/>
  <c r="H211" i="3"/>
  <c r="G211" i="3"/>
  <c r="F211" i="3"/>
  <c r="E211" i="3"/>
  <c r="K211" i="3" s="1"/>
  <c r="D211" i="3"/>
  <c r="C211" i="3"/>
  <c r="B211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J209" i="3" s="1"/>
  <c r="F209" i="3"/>
  <c r="E209" i="3"/>
  <c r="D209" i="3"/>
  <c r="C209" i="3"/>
  <c r="I209" i="3" s="1"/>
  <c r="B209" i="3"/>
  <c r="I208" i="3"/>
  <c r="H208" i="3"/>
  <c r="K208" i="3" s="1"/>
  <c r="G208" i="3"/>
  <c r="F208" i="3"/>
  <c r="E208" i="3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J203" i="3"/>
  <c r="H203" i="3"/>
  <c r="G203" i="3"/>
  <c r="F203" i="3"/>
  <c r="E203" i="3"/>
  <c r="K203" i="3" s="1"/>
  <c r="D203" i="3"/>
  <c r="C203" i="3"/>
  <c r="B203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I200" i="3"/>
  <c r="H200" i="3"/>
  <c r="K200" i="3" s="1"/>
  <c r="G200" i="3"/>
  <c r="F200" i="3"/>
  <c r="E200" i="3"/>
  <c r="D200" i="3"/>
  <c r="J200" i="3" s="1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J195" i="3"/>
  <c r="H195" i="3"/>
  <c r="G195" i="3"/>
  <c r="F195" i="3"/>
  <c r="E195" i="3"/>
  <c r="K195" i="3" s="1"/>
  <c r="D195" i="3"/>
  <c r="C195" i="3"/>
  <c r="B195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I192" i="3"/>
  <c r="H192" i="3"/>
  <c r="K192" i="3" s="1"/>
  <c r="G192" i="3"/>
  <c r="F192" i="3"/>
  <c r="E192" i="3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J187" i="3"/>
  <c r="H187" i="3"/>
  <c r="G187" i="3"/>
  <c r="F187" i="3"/>
  <c r="E187" i="3"/>
  <c r="K187" i="3" s="1"/>
  <c r="D187" i="3"/>
  <c r="C187" i="3"/>
  <c r="B187" i="3"/>
  <c r="I186" i="3"/>
  <c r="H186" i="3"/>
  <c r="G186" i="3"/>
  <c r="F186" i="3"/>
  <c r="E186" i="3"/>
  <c r="K186" i="3" s="1"/>
  <c r="D186" i="3"/>
  <c r="C186" i="3"/>
  <c r="B186" i="3"/>
  <c r="K185" i="3"/>
  <c r="H185" i="3"/>
  <c r="G185" i="3"/>
  <c r="J185" i="3" s="1"/>
  <c r="F185" i="3"/>
  <c r="E185" i="3"/>
  <c r="D185" i="3"/>
  <c r="C185" i="3"/>
  <c r="I185" i="3" s="1"/>
  <c r="B185" i="3"/>
  <c r="I184" i="3"/>
  <c r="H184" i="3"/>
  <c r="K184" i="3" s="1"/>
  <c r="G184" i="3"/>
  <c r="F184" i="3"/>
  <c r="E184" i="3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K179" i="3"/>
  <c r="H179" i="3"/>
  <c r="G179" i="3"/>
  <c r="J179" i="3" s="1"/>
  <c r="F179" i="3"/>
  <c r="E179" i="3"/>
  <c r="D179" i="3"/>
  <c r="C179" i="3"/>
  <c r="B179" i="3"/>
  <c r="I178" i="3"/>
  <c r="H178" i="3"/>
  <c r="G178" i="3"/>
  <c r="J178" i="3" s="1"/>
  <c r="F178" i="3"/>
  <c r="E178" i="3"/>
  <c r="D178" i="3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B176" i="3"/>
  <c r="H175" i="3"/>
  <c r="G175" i="3"/>
  <c r="J175" i="3" s="1"/>
  <c r="F175" i="3"/>
  <c r="E175" i="3"/>
  <c r="K175" i="3" s="1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J173" i="3" s="1"/>
  <c r="F173" i="3"/>
  <c r="I173" i="3" s="1"/>
  <c r="E173" i="3"/>
  <c r="K173" i="3" s="1"/>
  <c r="D173" i="3"/>
  <c r="C173" i="3"/>
  <c r="B173" i="3"/>
  <c r="I172" i="3"/>
  <c r="H172" i="3"/>
  <c r="K172" i="3" s="1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J169" i="3" s="1"/>
  <c r="F169" i="3"/>
  <c r="I169" i="3" s="1"/>
  <c r="E169" i="3"/>
  <c r="K169" i="3" s="1"/>
  <c r="D169" i="3"/>
  <c r="C169" i="3"/>
  <c r="B169" i="3"/>
  <c r="I168" i="3"/>
  <c r="H168" i="3"/>
  <c r="K168" i="3" s="1"/>
  <c r="G168" i="3"/>
  <c r="F168" i="3"/>
  <c r="E168" i="3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B167" i="3"/>
  <c r="H166" i="3"/>
  <c r="G166" i="3"/>
  <c r="F166" i="3"/>
  <c r="I166" i="3" s="1"/>
  <c r="E166" i="3"/>
  <c r="K166" i="3" s="1"/>
  <c r="D166" i="3"/>
  <c r="J166" i="3" s="1"/>
  <c r="C166" i="3"/>
  <c r="B166" i="3"/>
  <c r="H165" i="3"/>
  <c r="G165" i="3"/>
  <c r="J165" i="3" s="1"/>
  <c r="F165" i="3"/>
  <c r="I165" i="3" s="1"/>
  <c r="E165" i="3"/>
  <c r="K165" i="3" s="1"/>
  <c r="D165" i="3"/>
  <c r="C165" i="3"/>
  <c r="B165" i="3"/>
  <c r="I164" i="3"/>
  <c r="H164" i="3"/>
  <c r="K164" i="3" s="1"/>
  <c r="G164" i="3"/>
  <c r="F164" i="3"/>
  <c r="E164" i="3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B163" i="3"/>
  <c r="H162" i="3"/>
  <c r="G162" i="3"/>
  <c r="F162" i="3"/>
  <c r="I162" i="3" s="1"/>
  <c r="E162" i="3"/>
  <c r="K162" i="3" s="1"/>
  <c r="D162" i="3"/>
  <c r="J162" i="3" s="1"/>
  <c r="C162" i="3"/>
  <c r="B162" i="3"/>
  <c r="H161" i="3"/>
  <c r="K161" i="3" s="1"/>
  <c r="G161" i="3"/>
  <c r="J161" i="3" s="1"/>
  <c r="F161" i="3"/>
  <c r="I161" i="3" s="1"/>
  <c r="E161" i="3"/>
  <c r="D161" i="3"/>
  <c r="C161" i="3"/>
  <c r="B161" i="3"/>
  <c r="I160" i="3"/>
  <c r="H160" i="3"/>
  <c r="K160" i="3" s="1"/>
  <c r="G160" i="3"/>
  <c r="F160" i="3"/>
  <c r="E160" i="3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B159" i="3"/>
  <c r="H158" i="3"/>
  <c r="G158" i="3"/>
  <c r="F158" i="3"/>
  <c r="I158" i="3" s="1"/>
  <c r="E158" i="3"/>
  <c r="K158" i="3" s="1"/>
  <c r="D158" i="3"/>
  <c r="J158" i="3" s="1"/>
  <c r="C158" i="3"/>
  <c r="B158" i="3"/>
  <c r="H157" i="3"/>
  <c r="K157" i="3" s="1"/>
  <c r="G157" i="3"/>
  <c r="J157" i="3" s="1"/>
  <c r="F157" i="3"/>
  <c r="I157" i="3" s="1"/>
  <c r="E157" i="3"/>
  <c r="D157" i="3"/>
  <c r="C157" i="3"/>
  <c r="B157" i="3"/>
  <c r="I156" i="3"/>
  <c r="H156" i="3"/>
  <c r="K156" i="3" s="1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B155" i="3"/>
  <c r="H154" i="3"/>
  <c r="G154" i="3"/>
  <c r="F154" i="3"/>
  <c r="I154" i="3" s="1"/>
  <c r="E154" i="3"/>
  <c r="K154" i="3" s="1"/>
  <c r="D154" i="3"/>
  <c r="J154" i="3" s="1"/>
  <c r="C154" i="3"/>
  <c r="B154" i="3"/>
  <c r="H153" i="3"/>
  <c r="K153" i="3" s="1"/>
  <c r="G153" i="3"/>
  <c r="J153" i="3" s="1"/>
  <c r="F153" i="3"/>
  <c r="I153" i="3" s="1"/>
  <c r="E153" i="3"/>
  <c r="D153" i="3"/>
  <c r="C153" i="3"/>
  <c r="B153" i="3"/>
  <c r="I152" i="3"/>
  <c r="H152" i="3"/>
  <c r="K152" i="3" s="1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B151" i="3"/>
  <c r="H150" i="3"/>
  <c r="G150" i="3"/>
  <c r="F150" i="3"/>
  <c r="I150" i="3" s="1"/>
  <c r="E150" i="3"/>
  <c r="K150" i="3" s="1"/>
  <c r="D150" i="3"/>
  <c r="J150" i="3" s="1"/>
  <c r="C150" i="3"/>
  <c r="B150" i="3"/>
  <c r="H149" i="3"/>
  <c r="K149" i="3" s="1"/>
  <c r="G149" i="3"/>
  <c r="J149" i="3" s="1"/>
  <c r="F149" i="3"/>
  <c r="I149" i="3" s="1"/>
  <c r="E149" i="3"/>
  <c r="D149" i="3"/>
  <c r="C149" i="3"/>
  <c r="B149" i="3"/>
  <c r="I148" i="3"/>
  <c r="H148" i="3"/>
  <c r="K148" i="3" s="1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B147" i="3"/>
  <c r="H146" i="3"/>
  <c r="G146" i="3"/>
  <c r="F146" i="3"/>
  <c r="I146" i="3" s="1"/>
  <c r="E146" i="3"/>
  <c r="K146" i="3" s="1"/>
  <c r="D146" i="3"/>
  <c r="J146" i="3" s="1"/>
  <c r="C146" i="3"/>
  <c r="B146" i="3"/>
  <c r="H145" i="3"/>
  <c r="K145" i="3" s="1"/>
  <c r="G145" i="3"/>
  <c r="J145" i="3" s="1"/>
  <c r="F145" i="3"/>
  <c r="I145" i="3" s="1"/>
  <c r="E145" i="3"/>
  <c r="D145" i="3"/>
  <c r="C145" i="3"/>
  <c r="B145" i="3"/>
  <c r="I144" i="3"/>
  <c r="H144" i="3"/>
  <c r="K144" i="3" s="1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B143" i="3"/>
  <c r="H142" i="3"/>
  <c r="G142" i="3"/>
  <c r="F142" i="3"/>
  <c r="I142" i="3" s="1"/>
  <c r="E142" i="3"/>
  <c r="K142" i="3" s="1"/>
  <c r="D142" i="3"/>
  <c r="J142" i="3" s="1"/>
  <c r="C142" i="3"/>
  <c r="B142" i="3"/>
  <c r="H141" i="3"/>
  <c r="K141" i="3" s="1"/>
  <c r="G141" i="3"/>
  <c r="J141" i="3" s="1"/>
  <c r="F141" i="3"/>
  <c r="I141" i="3" s="1"/>
  <c r="E141" i="3"/>
  <c r="D141" i="3"/>
  <c r="C141" i="3"/>
  <c r="B141" i="3"/>
  <c r="I140" i="3"/>
  <c r="H140" i="3"/>
  <c r="K140" i="3" s="1"/>
  <c r="G140" i="3"/>
  <c r="F140" i="3"/>
  <c r="E140" i="3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B139" i="3"/>
  <c r="H138" i="3"/>
  <c r="G138" i="3"/>
  <c r="F138" i="3"/>
  <c r="I138" i="3" s="1"/>
  <c r="E138" i="3"/>
  <c r="K138" i="3" s="1"/>
  <c r="D138" i="3"/>
  <c r="J138" i="3" s="1"/>
  <c r="C138" i="3"/>
  <c r="B138" i="3"/>
  <c r="H137" i="3"/>
  <c r="K137" i="3" s="1"/>
  <c r="G137" i="3"/>
  <c r="J137" i="3" s="1"/>
  <c r="F137" i="3"/>
  <c r="I137" i="3" s="1"/>
  <c r="E137" i="3"/>
  <c r="D137" i="3"/>
  <c r="C137" i="3"/>
  <c r="B137" i="3"/>
  <c r="I136" i="3"/>
  <c r="H136" i="3"/>
  <c r="K136" i="3" s="1"/>
  <c r="G136" i="3"/>
  <c r="F136" i="3"/>
  <c r="E136" i="3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B135" i="3"/>
  <c r="H134" i="3"/>
  <c r="G134" i="3"/>
  <c r="F134" i="3"/>
  <c r="I134" i="3" s="1"/>
  <c r="E134" i="3"/>
  <c r="K134" i="3" s="1"/>
  <c r="D134" i="3"/>
  <c r="J134" i="3" s="1"/>
  <c r="C134" i="3"/>
  <c r="B134" i="3"/>
  <c r="H133" i="3"/>
  <c r="K133" i="3" s="1"/>
  <c r="G133" i="3"/>
  <c r="J133" i="3" s="1"/>
  <c r="F133" i="3"/>
  <c r="I133" i="3" s="1"/>
  <c r="E133" i="3"/>
  <c r="D133" i="3"/>
  <c r="C133" i="3"/>
  <c r="B133" i="3"/>
  <c r="I132" i="3"/>
  <c r="H132" i="3"/>
  <c r="K132" i="3" s="1"/>
  <c r="G132" i="3"/>
  <c r="F132" i="3"/>
  <c r="E132" i="3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B131" i="3"/>
  <c r="H130" i="3"/>
  <c r="G130" i="3"/>
  <c r="F130" i="3"/>
  <c r="I130" i="3" s="1"/>
  <c r="E130" i="3"/>
  <c r="K130" i="3" s="1"/>
  <c r="D130" i="3"/>
  <c r="J130" i="3" s="1"/>
  <c r="C130" i="3"/>
  <c r="B130" i="3"/>
  <c r="H129" i="3"/>
  <c r="K129" i="3" s="1"/>
  <c r="G129" i="3"/>
  <c r="J129" i="3" s="1"/>
  <c r="F129" i="3"/>
  <c r="I129" i="3" s="1"/>
  <c r="E129" i="3"/>
  <c r="D129" i="3"/>
  <c r="C129" i="3"/>
  <c r="B129" i="3"/>
  <c r="I128" i="3"/>
  <c r="H128" i="3"/>
  <c r="K128" i="3" s="1"/>
  <c r="G128" i="3"/>
  <c r="F128" i="3"/>
  <c r="E128" i="3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B127" i="3"/>
  <c r="H126" i="3"/>
  <c r="G126" i="3"/>
  <c r="F126" i="3"/>
  <c r="I126" i="3" s="1"/>
  <c r="E126" i="3"/>
  <c r="K126" i="3" s="1"/>
  <c r="D126" i="3"/>
  <c r="J126" i="3" s="1"/>
  <c r="C126" i="3"/>
  <c r="B126" i="3"/>
  <c r="H125" i="3"/>
  <c r="K125" i="3" s="1"/>
  <c r="G125" i="3"/>
  <c r="J125" i="3" s="1"/>
  <c r="F125" i="3"/>
  <c r="I125" i="3" s="1"/>
  <c r="E125" i="3"/>
  <c r="D125" i="3"/>
  <c r="C125" i="3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B123" i="3"/>
  <c r="H122" i="3"/>
  <c r="G122" i="3"/>
  <c r="F122" i="3"/>
  <c r="I122" i="3" s="1"/>
  <c r="E122" i="3"/>
  <c r="K122" i="3" s="1"/>
  <c r="D122" i="3"/>
  <c r="J122" i="3" s="1"/>
  <c r="C122" i="3"/>
  <c r="B122" i="3"/>
  <c r="H121" i="3"/>
  <c r="K121" i="3" s="1"/>
  <c r="G121" i="3"/>
  <c r="J121" i="3" s="1"/>
  <c r="F121" i="3"/>
  <c r="E121" i="3"/>
  <c r="D121" i="3"/>
  <c r="C121" i="3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B119" i="3"/>
  <c r="H118" i="3"/>
  <c r="G118" i="3"/>
  <c r="F118" i="3"/>
  <c r="I118" i="3" s="1"/>
  <c r="E118" i="3"/>
  <c r="K118" i="3" s="1"/>
  <c r="D118" i="3"/>
  <c r="J118" i="3" s="1"/>
  <c r="C118" i="3"/>
  <c r="B118" i="3"/>
  <c r="H117" i="3"/>
  <c r="K117" i="3" s="1"/>
  <c r="G117" i="3"/>
  <c r="J117" i="3" s="1"/>
  <c r="F117" i="3"/>
  <c r="E117" i="3"/>
  <c r="D117" i="3"/>
  <c r="C117" i="3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B115" i="3"/>
  <c r="H114" i="3"/>
  <c r="G114" i="3"/>
  <c r="F114" i="3"/>
  <c r="I114" i="3" s="1"/>
  <c r="E114" i="3"/>
  <c r="K114" i="3" s="1"/>
  <c r="D114" i="3"/>
  <c r="J114" i="3" s="1"/>
  <c r="C114" i="3"/>
  <c r="B114" i="3"/>
  <c r="H113" i="3"/>
  <c r="K113" i="3" s="1"/>
  <c r="G113" i="3"/>
  <c r="J113" i="3" s="1"/>
  <c r="F113" i="3"/>
  <c r="E113" i="3"/>
  <c r="D113" i="3"/>
  <c r="C113" i="3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B111" i="3"/>
  <c r="H110" i="3"/>
  <c r="G110" i="3"/>
  <c r="F110" i="3"/>
  <c r="I110" i="3" s="1"/>
  <c r="E110" i="3"/>
  <c r="K110" i="3" s="1"/>
  <c r="D110" i="3"/>
  <c r="J110" i="3" s="1"/>
  <c r="C110" i="3"/>
  <c r="B110" i="3"/>
  <c r="H109" i="3"/>
  <c r="K109" i="3" s="1"/>
  <c r="G109" i="3"/>
  <c r="J109" i="3" s="1"/>
  <c r="F109" i="3"/>
  <c r="E109" i="3"/>
  <c r="D109" i="3"/>
  <c r="C109" i="3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J107" i="3"/>
  <c r="H107" i="3"/>
  <c r="G107" i="3"/>
  <c r="F107" i="3"/>
  <c r="E107" i="3"/>
  <c r="D107" i="3"/>
  <c r="C107" i="3"/>
  <c r="B107" i="3"/>
  <c r="H106" i="3"/>
  <c r="G106" i="3"/>
  <c r="F106" i="3"/>
  <c r="I106" i="3" s="1"/>
  <c r="E106" i="3"/>
  <c r="K106" i="3" s="1"/>
  <c r="D106" i="3"/>
  <c r="J106" i="3" s="1"/>
  <c r="C106" i="3"/>
  <c r="B106" i="3"/>
  <c r="H105" i="3"/>
  <c r="K105" i="3" s="1"/>
  <c r="G105" i="3"/>
  <c r="J105" i="3" s="1"/>
  <c r="F105" i="3"/>
  <c r="E105" i="3"/>
  <c r="D105" i="3"/>
  <c r="C105" i="3"/>
  <c r="B105" i="3"/>
  <c r="J104" i="3"/>
  <c r="I104" i="3"/>
  <c r="H104" i="3"/>
  <c r="G104" i="3"/>
  <c r="F104" i="3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I102" i="3" s="1"/>
  <c r="E102" i="3"/>
  <c r="D102" i="3"/>
  <c r="J102" i="3" s="1"/>
  <c r="C102" i="3"/>
  <c r="B102" i="3"/>
  <c r="H101" i="3"/>
  <c r="K101" i="3" s="1"/>
  <c r="G101" i="3"/>
  <c r="J101" i="3" s="1"/>
  <c r="F101" i="3"/>
  <c r="E101" i="3"/>
  <c r="D101" i="3"/>
  <c r="C101" i="3"/>
  <c r="B101" i="3"/>
  <c r="J100" i="3"/>
  <c r="I100" i="3"/>
  <c r="H100" i="3"/>
  <c r="G100" i="3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I98" i="3" s="1"/>
  <c r="E98" i="3"/>
  <c r="D98" i="3"/>
  <c r="J98" i="3" s="1"/>
  <c r="C98" i="3"/>
  <c r="B98" i="3"/>
  <c r="H97" i="3"/>
  <c r="K97" i="3" s="1"/>
  <c r="G97" i="3"/>
  <c r="J97" i="3" s="1"/>
  <c r="F97" i="3"/>
  <c r="E97" i="3"/>
  <c r="D97" i="3"/>
  <c r="C97" i="3"/>
  <c r="I97" i="3" s="1"/>
  <c r="B97" i="3"/>
  <c r="J96" i="3"/>
  <c r="I96" i="3"/>
  <c r="H96" i="3"/>
  <c r="G96" i="3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H94" i="3"/>
  <c r="G94" i="3"/>
  <c r="F94" i="3"/>
  <c r="I94" i="3" s="1"/>
  <c r="E94" i="3"/>
  <c r="D94" i="3"/>
  <c r="J94" i="3" s="1"/>
  <c r="C94" i="3"/>
  <c r="B94" i="3"/>
  <c r="J93" i="3"/>
  <c r="H93" i="3"/>
  <c r="K93" i="3" s="1"/>
  <c r="G93" i="3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B91" i="3"/>
  <c r="H90" i="3"/>
  <c r="G90" i="3"/>
  <c r="F90" i="3"/>
  <c r="I90" i="3" s="1"/>
  <c r="E90" i="3"/>
  <c r="K90" i="3" s="1"/>
  <c r="D90" i="3"/>
  <c r="J90" i="3" s="1"/>
  <c r="C90" i="3"/>
  <c r="B90" i="3"/>
  <c r="J89" i="3"/>
  <c r="H89" i="3"/>
  <c r="K89" i="3" s="1"/>
  <c r="G89" i="3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H85" i="3"/>
  <c r="K85" i="3" s="1"/>
  <c r="G85" i="3"/>
  <c r="J85" i="3" s="1"/>
  <c r="F85" i="3"/>
  <c r="E85" i="3"/>
  <c r="D85" i="3"/>
  <c r="C85" i="3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F83" i="3"/>
  <c r="E83" i="3"/>
  <c r="D83" i="3"/>
  <c r="J83" i="3" s="1"/>
  <c r="C83" i="3"/>
  <c r="B83" i="3"/>
  <c r="H82" i="3"/>
  <c r="G82" i="3"/>
  <c r="F82" i="3"/>
  <c r="I82" i="3" s="1"/>
  <c r="E82" i="3"/>
  <c r="K82" i="3" s="1"/>
  <c r="D82" i="3"/>
  <c r="J82" i="3" s="1"/>
  <c r="C82" i="3"/>
  <c r="B82" i="3"/>
  <c r="H81" i="3"/>
  <c r="K81" i="3" s="1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J79" i="3"/>
  <c r="H79" i="3"/>
  <c r="G79" i="3"/>
  <c r="F79" i="3"/>
  <c r="E79" i="3"/>
  <c r="D79" i="3"/>
  <c r="C79" i="3"/>
  <c r="B79" i="3"/>
  <c r="H78" i="3"/>
  <c r="G78" i="3"/>
  <c r="F78" i="3"/>
  <c r="I78" i="3" s="1"/>
  <c r="E78" i="3"/>
  <c r="K78" i="3" s="1"/>
  <c r="D78" i="3"/>
  <c r="J78" i="3" s="1"/>
  <c r="C78" i="3"/>
  <c r="B78" i="3"/>
  <c r="H77" i="3"/>
  <c r="K77" i="3" s="1"/>
  <c r="G77" i="3"/>
  <c r="J77" i="3" s="1"/>
  <c r="F77" i="3"/>
  <c r="E77" i="3"/>
  <c r="D77" i="3"/>
  <c r="C77" i="3"/>
  <c r="B77" i="3"/>
  <c r="J76" i="3"/>
  <c r="I76" i="3"/>
  <c r="H76" i="3"/>
  <c r="G76" i="3"/>
  <c r="F76" i="3"/>
  <c r="E76" i="3"/>
  <c r="K76" i="3" s="1"/>
  <c r="D76" i="3"/>
  <c r="C76" i="3"/>
  <c r="B76" i="3"/>
  <c r="K75" i="3"/>
  <c r="H75" i="3"/>
  <c r="G75" i="3"/>
  <c r="J75" i="3" s="1"/>
  <c r="F75" i="3"/>
  <c r="E75" i="3"/>
  <c r="D75" i="3"/>
  <c r="C75" i="3"/>
  <c r="B75" i="3"/>
  <c r="H74" i="3"/>
  <c r="G74" i="3"/>
  <c r="F74" i="3"/>
  <c r="I74" i="3" s="1"/>
  <c r="E74" i="3"/>
  <c r="D74" i="3"/>
  <c r="J74" i="3" s="1"/>
  <c r="C74" i="3"/>
  <c r="B74" i="3"/>
  <c r="J73" i="3"/>
  <c r="H73" i="3"/>
  <c r="K73" i="3" s="1"/>
  <c r="G73" i="3"/>
  <c r="F73" i="3"/>
  <c r="E73" i="3"/>
  <c r="D73" i="3"/>
  <c r="C73" i="3"/>
  <c r="I73" i="3" s="1"/>
  <c r="B73" i="3"/>
  <c r="I72" i="3"/>
  <c r="H72" i="3"/>
  <c r="G72" i="3"/>
  <c r="F72" i="3"/>
  <c r="E72" i="3"/>
  <c r="D72" i="3"/>
  <c r="J72" i="3" s="1"/>
  <c r="C72" i="3"/>
  <c r="B72" i="3"/>
  <c r="K71" i="3"/>
  <c r="J71" i="3"/>
  <c r="H71" i="3"/>
  <c r="G71" i="3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I69" i="3" s="1"/>
  <c r="B69" i="3"/>
  <c r="H68" i="3"/>
  <c r="G68" i="3"/>
  <c r="F68" i="3"/>
  <c r="I68" i="3" s="1"/>
  <c r="E68" i="3"/>
  <c r="K68" i="3" s="1"/>
  <c r="D68" i="3"/>
  <c r="J68" i="3" s="1"/>
  <c r="C68" i="3"/>
  <c r="B68" i="3"/>
  <c r="H67" i="3"/>
  <c r="G67" i="3"/>
  <c r="J67" i="3" s="1"/>
  <c r="F67" i="3"/>
  <c r="I67" i="3" s="1"/>
  <c r="E67" i="3"/>
  <c r="K67" i="3" s="1"/>
  <c r="D67" i="3"/>
  <c r="C67" i="3"/>
  <c r="B67" i="3"/>
  <c r="K66" i="3"/>
  <c r="H66" i="3"/>
  <c r="G66" i="3"/>
  <c r="J66" i="3" s="1"/>
  <c r="F66" i="3"/>
  <c r="E66" i="3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H64" i="3"/>
  <c r="G64" i="3"/>
  <c r="F64" i="3"/>
  <c r="E64" i="3"/>
  <c r="K64" i="3" s="1"/>
  <c r="D64" i="3"/>
  <c r="C64" i="3"/>
  <c r="I64" i="3" s="1"/>
  <c r="B64" i="3"/>
  <c r="I63" i="3"/>
  <c r="H63" i="3"/>
  <c r="G63" i="3"/>
  <c r="J63" i="3" s="1"/>
  <c r="F63" i="3"/>
  <c r="E63" i="3"/>
  <c r="K63" i="3" s="1"/>
  <c r="D63" i="3"/>
  <c r="C63" i="3"/>
  <c r="B63" i="3"/>
  <c r="I62" i="3"/>
  <c r="H62" i="3"/>
  <c r="K62" i="3" s="1"/>
  <c r="G62" i="3"/>
  <c r="J62" i="3" s="1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J59" i="3" s="1"/>
  <c r="F59" i="3"/>
  <c r="E59" i="3"/>
  <c r="K59" i="3" s="1"/>
  <c r="D59" i="3"/>
  <c r="C59" i="3"/>
  <c r="B59" i="3"/>
  <c r="K58" i="3"/>
  <c r="H58" i="3"/>
  <c r="G58" i="3"/>
  <c r="J58" i="3" s="1"/>
  <c r="F58" i="3"/>
  <c r="E58" i="3"/>
  <c r="D58" i="3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H56" i="3"/>
  <c r="G56" i="3"/>
  <c r="F56" i="3"/>
  <c r="E56" i="3"/>
  <c r="K56" i="3" s="1"/>
  <c r="D56" i="3"/>
  <c r="C56" i="3"/>
  <c r="I56" i="3" s="1"/>
  <c r="B56" i="3"/>
  <c r="H55" i="3"/>
  <c r="G55" i="3"/>
  <c r="J55" i="3" s="1"/>
  <c r="F55" i="3"/>
  <c r="I55" i="3" s="1"/>
  <c r="E55" i="3"/>
  <c r="K55" i="3" s="1"/>
  <c r="D55" i="3"/>
  <c r="C55" i="3"/>
  <c r="B55" i="3"/>
  <c r="H54" i="3"/>
  <c r="K54" i="3" s="1"/>
  <c r="G54" i="3"/>
  <c r="J54" i="3" s="1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C52" i="3"/>
  <c r="I52" i="3" s="1"/>
  <c r="B52" i="3"/>
  <c r="H51" i="3"/>
  <c r="G51" i="3"/>
  <c r="J51" i="3" s="1"/>
  <c r="F51" i="3"/>
  <c r="I51" i="3" s="1"/>
  <c r="E51" i="3"/>
  <c r="K51" i="3" s="1"/>
  <c r="D51" i="3"/>
  <c r="C51" i="3"/>
  <c r="B51" i="3"/>
  <c r="K50" i="3"/>
  <c r="I50" i="3"/>
  <c r="H50" i="3"/>
  <c r="G50" i="3"/>
  <c r="J50" i="3" s="1"/>
  <c r="F50" i="3"/>
  <c r="E50" i="3"/>
  <c r="D50" i="3"/>
  <c r="C50" i="3"/>
  <c r="B50" i="3"/>
  <c r="K49" i="3"/>
  <c r="J49" i="3"/>
  <c r="H49" i="3"/>
  <c r="G49" i="3"/>
  <c r="F49" i="3"/>
  <c r="E49" i="3"/>
  <c r="D49" i="3"/>
  <c r="C49" i="3"/>
  <c r="I49" i="3" s="1"/>
  <c r="B49" i="3"/>
  <c r="K48" i="3"/>
  <c r="H48" i="3"/>
  <c r="G48" i="3"/>
  <c r="F48" i="3"/>
  <c r="E48" i="3"/>
  <c r="D48" i="3"/>
  <c r="J48" i="3" s="1"/>
  <c r="C48" i="3"/>
  <c r="I48" i="3" s="1"/>
  <c r="B48" i="3"/>
  <c r="I47" i="3"/>
  <c r="H47" i="3"/>
  <c r="G47" i="3"/>
  <c r="J47" i="3" s="1"/>
  <c r="F47" i="3"/>
  <c r="E47" i="3"/>
  <c r="K47" i="3" s="1"/>
  <c r="D47" i="3"/>
  <c r="C47" i="3"/>
  <c r="B47" i="3"/>
  <c r="K46" i="3"/>
  <c r="H46" i="3"/>
  <c r="G46" i="3"/>
  <c r="J46" i="3" s="1"/>
  <c r="F46" i="3"/>
  <c r="E46" i="3"/>
  <c r="D46" i="3"/>
  <c r="C46" i="3"/>
  <c r="I46" i="3" s="1"/>
  <c r="B46" i="3"/>
  <c r="J45" i="3"/>
  <c r="H45" i="3"/>
  <c r="G45" i="3"/>
  <c r="F45" i="3"/>
  <c r="E45" i="3"/>
  <c r="K45" i="3" s="1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J43" i="3" s="1"/>
  <c r="F43" i="3"/>
  <c r="I43" i="3" s="1"/>
  <c r="E43" i="3"/>
  <c r="K43" i="3" s="1"/>
  <c r="D43" i="3"/>
  <c r="C43" i="3"/>
  <c r="B43" i="3"/>
  <c r="I42" i="3"/>
  <c r="H42" i="3"/>
  <c r="K42" i="3" s="1"/>
  <c r="G42" i="3"/>
  <c r="J42" i="3" s="1"/>
  <c r="F42" i="3"/>
  <c r="E42" i="3"/>
  <c r="D42" i="3"/>
  <c r="C42" i="3"/>
  <c r="B42" i="3"/>
  <c r="K41" i="3"/>
  <c r="J41" i="3"/>
  <c r="I41" i="3"/>
  <c r="H41" i="3"/>
  <c r="G41" i="3"/>
  <c r="F41" i="3"/>
  <c r="E41" i="3"/>
  <c r="D41" i="3"/>
  <c r="C41" i="3"/>
  <c r="B41" i="3"/>
  <c r="K40" i="3"/>
  <c r="H40" i="3"/>
  <c r="G40" i="3"/>
  <c r="F40" i="3"/>
  <c r="E40" i="3"/>
  <c r="D40" i="3"/>
  <c r="C40" i="3"/>
  <c r="I40" i="3" s="1"/>
  <c r="B40" i="3"/>
  <c r="I39" i="3"/>
  <c r="H39" i="3"/>
  <c r="G39" i="3"/>
  <c r="J39" i="3" s="1"/>
  <c r="F39" i="3"/>
  <c r="E39" i="3"/>
  <c r="K39" i="3" s="1"/>
  <c r="D39" i="3"/>
  <c r="C39" i="3"/>
  <c r="B39" i="3"/>
  <c r="K38" i="3"/>
  <c r="H38" i="3"/>
  <c r="G38" i="3"/>
  <c r="J38" i="3" s="1"/>
  <c r="F38" i="3"/>
  <c r="E38" i="3"/>
  <c r="D38" i="3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H35" i="3"/>
  <c r="G35" i="3"/>
  <c r="J35" i="3" s="1"/>
  <c r="F35" i="3"/>
  <c r="I35" i="3" s="1"/>
  <c r="E35" i="3"/>
  <c r="K35" i="3" s="1"/>
  <c r="D35" i="3"/>
  <c r="C35" i="3"/>
  <c r="B35" i="3"/>
  <c r="K34" i="3"/>
  <c r="H34" i="3"/>
  <c r="G34" i="3"/>
  <c r="J34" i="3" s="1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H32" i="3"/>
  <c r="G32" i="3"/>
  <c r="F32" i="3"/>
  <c r="E32" i="3"/>
  <c r="K32" i="3" s="1"/>
  <c r="D32" i="3"/>
  <c r="C32" i="3"/>
  <c r="I32" i="3" s="1"/>
  <c r="B32" i="3"/>
  <c r="I31" i="3"/>
  <c r="H31" i="3"/>
  <c r="G31" i="3"/>
  <c r="J31" i="3" s="1"/>
  <c r="F31" i="3"/>
  <c r="E31" i="3"/>
  <c r="K31" i="3" s="1"/>
  <c r="D31" i="3"/>
  <c r="C31" i="3"/>
  <c r="B31" i="3"/>
  <c r="I30" i="3"/>
  <c r="H30" i="3"/>
  <c r="K30" i="3" s="1"/>
  <c r="G30" i="3"/>
  <c r="J30" i="3" s="1"/>
  <c r="F30" i="3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K28" i="3"/>
  <c r="H28" i="3"/>
  <c r="G28" i="3"/>
  <c r="F28" i="3"/>
  <c r="E28" i="3"/>
  <c r="D28" i="3"/>
  <c r="J28" i="3" s="1"/>
  <c r="C28" i="3"/>
  <c r="I28" i="3" s="1"/>
  <c r="B28" i="3"/>
  <c r="I27" i="3"/>
  <c r="H27" i="3"/>
  <c r="G27" i="3"/>
  <c r="J27" i="3" s="1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F24" i="3"/>
  <c r="E24" i="3"/>
  <c r="K24" i="3" s="1"/>
  <c r="D24" i="3"/>
  <c r="J24" i="3" s="1"/>
  <c r="C24" i="3"/>
  <c r="B24" i="3"/>
  <c r="H23" i="3"/>
  <c r="G23" i="3"/>
  <c r="J23" i="3" s="1"/>
  <c r="F23" i="3"/>
  <c r="I23" i="3" s="1"/>
  <c r="E23" i="3"/>
  <c r="D23" i="3"/>
  <c r="C23" i="3"/>
  <c r="B23" i="3"/>
  <c r="J22" i="3"/>
  <c r="I22" i="3"/>
  <c r="H22" i="3"/>
  <c r="K22" i="3" s="1"/>
  <c r="G22" i="3"/>
  <c r="F22" i="3"/>
  <c r="E22" i="3"/>
  <c r="D22" i="3"/>
  <c r="C22" i="3"/>
  <c r="B22" i="3"/>
  <c r="K21" i="3"/>
  <c r="J21" i="3"/>
  <c r="H21" i="3"/>
  <c r="G21" i="3"/>
  <c r="F21" i="3"/>
  <c r="E21" i="3"/>
  <c r="D21" i="3"/>
  <c r="C21" i="3"/>
  <c r="I21" i="3" s="1"/>
  <c r="B21" i="3"/>
  <c r="K20" i="3"/>
  <c r="H20" i="3"/>
  <c r="G20" i="3"/>
  <c r="F20" i="3"/>
  <c r="E20" i="3"/>
  <c r="D20" i="3"/>
  <c r="J20" i="3" s="1"/>
  <c r="C20" i="3"/>
  <c r="I20" i="3" s="1"/>
  <c r="B20" i="3"/>
  <c r="I19" i="3"/>
  <c r="H19" i="3"/>
  <c r="G19" i="3"/>
  <c r="J19" i="3" s="1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F16" i="3"/>
  <c r="E16" i="3"/>
  <c r="K16" i="3" s="1"/>
  <c r="D16" i="3"/>
  <c r="J16" i="3" s="1"/>
  <c r="C16" i="3"/>
  <c r="B16" i="3"/>
  <c r="H15" i="3"/>
  <c r="G15" i="3"/>
  <c r="J15" i="3" s="1"/>
  <c r="F15" i="3"/>
  <c r="I15" i="3" s="1"/>
  <c r="E15" i="3"/>
  <c r="D15" i="3"/>
  <c r="C15" i="3"/>
  <c r="B15" i="3"/>
  <c r="J14" i="3"/>
  <c r="I14" i="3"/>
  <c r="H14" i="3"/>
  <c r="K14" i="3" s="1"/>
  <c r="G14" i="3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I13" i="3" s="1"/>
  <c r="B13" i="3"/>
  <c r="K12" i="3"/>
  <c r="H12" i="3"/>
  <c r="G12" i="3"/>
  <c r="F12" i="3"/>
  <c r="E12" i="3"/>
  <c r="D12" i="3"/>
  <c r="J12" i="3" s="1"/>
  <c r="C12" i="3"/>
  <c r="I12" i="3" s="1"/>
  <c r="B12" i="3"/>
  <c r="I11" i="3"/>
  <c r="H11" i="3"/>
  <c r="G11" i="3"/>
  <c r="J11" i="3" s="1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F8" i="3"/>
  <c r="E8" i="3"/>
  <c r="K8" i="3" s="1"/>
  <c r="D8" i="3"/>
  <c r="J8" i="3" s="1"/>
  <c r="C8" i="3"/>
  <c r="B8" i="3"/>
  <c r="H7" i="3"/>
  <c r="G7" i="3"/>
  <c r="J7" i="3" s="1"/>
  <c r="F7" i="3"/>
  <c r="I7" i="3" s="1"/>
  <c r="E7" i="3"/>
  <c r="D7" i="3"/>
  <c r="C7" i="3"/>
  <c r="B7" i="3"/>
  <c r="J6" i="3"/>
  <c r="I6" i="3"/>
  <c r="H6" i="3"/>
  <c r="K6" i="3" s="1"/>
  <c r="G6" i="3"/>
  <c r="F6" i="3"/>
  <c r="E6" i="3"/>
  <c r="D6" i="3"/>
  <c r="C6" i="3"/>
  <c r="B6" i="3"/>
  <c r="F4" i="3"/>
  <c r="C4" i="3"/>
  <c r="I2" i="3"/>
  <c r="G2" i="3"/>
  <c r="H234" i="2"/>
  <c r="G234" i="2"/>
  <c r="J234" i="2" s="1"/>
  <c r="F234" i="2"/>
  <c r="I234" i="2" s="1"/>
  <c r="E234" i="2"/>
  <c r="K234" i="2" s="1"/>
  <c r="D234" i="2"/>
  <c r="C234" i="2"/>
  <c r="B234" i="2"/>
  <c r="I233" i="2"/>
  <c r="H233" i="2"/>
  <c r="K233" i="2" s="1"/>
  <c r="G233" i="2"/>
  <c r="J233" i="2" s="1"/>
  <c r="F233" i="2"/>
  <c r="E233" i="2"/>
  <c r="D233" i="2"/>
  <c r="C233" i="2"/>
  <c r="B233" i="2"/>
  <c r="K232" i="2"/>
  <c r="J232" i="2"/>
  <c r="I232" i="2"/>
  <c r="H232" i="2"/>
  <c r="G232" i="2"/>
  <c r="F232" i="2"/>
  <c r="E232" i="2"/>
  <c r="D232" i="2"/>
  <c r="C232" i="2"/>
  <c r="B232" i="2"/>
  <c r="K231" i="2"/>
  <c r="H231" i="2"/>
  <c r="G231" i="2"/>
  <c r="F231" i="2"/>
  <c r="E231" i="2"/>
  <c r="D231" i="2"/>
  <c r="C231" i="2"/>
  <c r="B231" i="2"/>
  <c r="I230" i="2"/>
  <c r="H230" i="2"/>
  <c r="G230" i="2"/>
  <c r="J230" i="2" s="1"/>
  <c r="F230" i="2"/>
  <c r="E230" i="2"/>
  <c r="D230" i="2"/>
  <c r="C230" i="2"/>
  <c r="B230" i="2"/>
  <c r="K229" i="2"/>
  <c r="J229" i="2"/>
  <c r="H229" i="2"/>
  <c r="G229" i="2"/>
  <c r="F229" i="2"/>
  <c r="E229" i="2"/>
  <c r="D229" i="2"/>
  <c r="C229" i="2"/>
  <c r="I229" i="2" s="1"/>
  <c r="B229" i="2"/>
  <c r="J228" i="2"/>
  <c r="H228" i="2"/>
  <c r="G228" i="2"/>
  <c r="F228" i="2"/>
  <c r="E228" i="2"/>
  <c r="K228" i="2" s="1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B227" i="2"/>
  <c r="H226" i="2"/>
  <c r="G226" i="2"/>
  <c r="J226" i="2" s="1"/>
  <c r="F226" i="2"/>
  <c r="I226" i="2" s="1"/>
  <c r="E226" i="2"/>
  <c r="K226" i="2" s="1"/>
  <c r="D226" i="2"/>
  <c r="C226" i="2"/>
  <c r="B226" i="2"/>
  <c r="I225" i="2"/>
  <c r="H225" i="2"/>
  <c r="K225" i="2" s="1"/>
  <c r="G225" i="2"/>
  <c r="J225" i="2" s="1"/>
  <c r="F225" i="2"/>
  <c r="E225" i="2"/>
  <c r="D225" i="2"/>
  <c r="C225" i="2"/>
  <c r="B225" i="2"/>
  <c r="K224" i="2"/>
  <c r="J224" i="2"/>
  <c r="I224" i="2"/>
  <c r="H224" i="2"/>
  <c r="G224" i="2"/>
  <c r="F224" i="2"/>
  <c r="E224" i="2"/>
  <c r="D224" i="2"/>
  <c r="C224" i="2"/>
  <c r="B224" i="2"/>
  <c r="K223" i="2"/>
  <c r="H223" i="2"/>
  <c r="G223" i="2"/>
  <c r="F223" i="2"/>
  <c r="E223" i="2"/>
  <c r="D223" i="2"/>
  <c r="C223" i="2"/>
  <c r="B223" i="2"/>
  <c r="I222" i="2"/>
  <c r="H222" i="2"/>
  <c r="G222" i="2"/>
  <c r="J222" i="2" s="1"/>
  <c r="F222" i="2"/>
  <c r="E222" i="2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E219" i="2"/>
  <c r="K219" i="2" s="1"/>
  <c r="D219" i="2"/>
  <c r="J219" i="2" s="1"/>
  <c r="C219" i="2"/>
  <c r="B219" i="2"/>
  <c r="H218" i="2"/>
  <c r="G218" i="2"/>
  <c r="J218" i="2" s="1"/>
  <c r="F218" i="2"/>
  <c r="I218" i="2" s="1"/>
  <c r="E218" i="2"/>
  <c r="K218" i="2" s="1"/>
  <c r="D218" i="2"/>
  <c r="C218" i="2"/>
  <c r="B218" i="2"/>
  <c r="I217" i="2"/>
  <c r="H217" i="2"/>
  <c r="K217" i="2" s="1"/>
  <c r="G217" i="2"/>
  <c r="J217" i="2" s="1"/>
  <c r="F217" i="2"/>
  <c r="E217" i="2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K215" i="2"/>
  <c r="H215" i="2"/>
  <c r="G215" i="2"/>
  <c r="F215" i="2"/>
  <c r="E215" i="2"/>
  <c r="D215" i="2"/>
  <c r="C215" i="2"/>
  <c r="B215" i="2"/>
  <c r="H214" i="2"/>
  <c r="G214" i="2"/>
  <c r="J214" i="2" s="1"/>
  <c r="F214" i="2"/>
  <c r="I214" i="2" s="1"/>
  <c r="E214" i="2"/>
  <c r="D214" i="2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B211" i="2"/>
  <c r="H210" i="2"/>
  <c r="G210" i="2"/>
  <c r="J210" i="2" s="1"/>
  <c r="F210" i="2"/>
  <c r="I210" i="2" s="1"/>
  <c r="E210" i="2"/>
  <c r="K210" i="2" s="1"/>
  <c r="D210" i="2"/>
  <c r="C210" i="2"/>
  <c r="B210" i="2"/>
  <c r="I209" i="2"/>
  <c r="H209" i="2"/>
  <c r="K209" i="2" s="1"/>
  <c r="G209" i="2"/>
  <c r="J209" i="2" s="1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C207" i="2"/>
  <c r="B207" i="2"/>
  <c r="I206" i="2"/>
  <c r="H206" i="2"/>
  <c r="G206" i="2"/>
  <c r="J206" i="2" s="1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E203" i="2"/>
  <c r="K203" i="2" s="1"/>
  <c r="D203" i="2"/>
  <c r="J203" i="2" s="1"/>
  <c r="C203" i="2"/>
  <c r="B203" i="2"/>
  <c r="H202" i="2"/>
  <c r="G202" i="2"/>
  <c r="J202" i="2" s="1"/>
  <c r="F202" i="2"/>
  <c r="I202" i="2" s="1"/>
  <c r="E202" i="2"/>
  <c r="K202" i="2" s="1"/>
  <c r="D202" i="2"/>
  <c r="C202" i="2"/>
  <c r="B202" i="2"/>
  <c r="I201" i="2"/>
  <c r="H201" i="2"/>
  <c r="K201" i="2" s="1"/>
  <c r="G201" i="2"/>
  <c r="J201" i="2" s="1"/>
  <c r="F201" i="2"/>
  <c r="E201" i="2"/>
  <c r="D201" i="2"/>
  <c r="C201" i="2"/>
  <c r="B201" i="2"/>
  <c r="K200" i="2"/>
  <c r="J200" i="2"/>
  <c r="I200" i="2"/>
  <c r="H200" i="2"/>
  <c r="G200" i="2"/>
  <c r="F200" i="2"/>
  <c r="E200" i="2"/>
  <c r="D200" i="2"/>
  <c r="C200" i="2"/>
  <c r="B200" i="2"/>
  <c r="K199" i="2"/>
  <c r="H199" i="2"/>
  <c r="G199" i="2"/>
  <c r="F199" i="2"/>
  <c r="E199" i="2"/>
  <c r="D199" i="2"/>
  <c r="C199" i="2"/>
  <c r="B199" i="2"/>
  <c r="I198" i="2"/>
  <c r="H198" i="2"/>
  <c r="G198" i="2"/>
  <c r="J198" i="2" s="1"/>
  <c r="F198" i="2"/>
  <c r="E198" i="2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B195" i="2"/>
  <c r="H194" i="2"/>
  <c r="G194" i="2"/>
  <c r="J194" i="2" s="1"/>
  <c r="F194" i="2"/>
  <c r="I194" i="2" s="1"/>
  <c r="E194" i="2"/>
  <c r="K194" i="2" s="1"/>
  <c r="D194" i="2"/>
  <c r="C194" i="2"/>
  <c r="B194" i="2"/>
  <c r="I193" i="2"/>
  <c r="H193" i="2"/>
  <c r="K193" i="2" s="1"/>
  <c r="G193" i="2"/>
  <c r="J193" i="2" s="1"/>
  <c r="F193" i="2"/>
  <c r="E193" i="2"/>
  <c r="D193" i="2"/>
  <c r="C193" i="2"/>
  <c r="B193" i="2"/>
  <c r="K192" i="2"/>
  <c r="J192" i="2"/>
  <c r="I192" i="2"/>
  <c r="H192" i="2"/>
  <c r="G192" i="2"/>
  <c r="F192" i="2"/>
  <c r="E192" i="2"/>
  <c r="D192" i="2"/>
  <c r="C192" i="2"/>
  <c r="B192" i="2"/>
  <c r="K191" i="2"/>
  <c r="H191" i="2"/>
  <c r="G191" i="2"/>
  <c r="F191" i="2"/>
  <c r="E191" i="2"/>
  <c r="D191" i="2"/>
  <c r="C191" i="2"/>
  <c r="I191" i="2" s="1"/>
  <c r="B191" i="2"/>
  <c r="J190" i="2"/>
  <c r="I190" i="2"/>
  <c r="H190" i="2"/>
  <c r="G190" i="2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I188" i="2" s="1"/>
  <c r="E188" i="2"/>
  <c r="K188" i="2" s="1"/>
  <c r="D188" i="2"/>
  <c r="J188" i="2" s="1"/>
  <c r="C188" i="2"/>
  <c r="B188" i="2"/>
  <c r="H187" i="2"/>
  <c r="G187" i="2"/>
  <c r="F187" i="2"/>
  <c r="E187" i="2"/>
  <c r="K187" i="2" s="1"/>
  <c r="D187" i="2"/>
  <c r="C187" i="2"/>
  <c r="B187" i="2"/>
  <c r="I186" i="2"/>
  <c r="H186" i="2"/>
  <c r="G186" i="2"/>
  <c r="J186" i="2" s="1"/>
  <c r="F186" i="2"/>
  <c r="E186" i="2"/>
  <c r="K186" i="2" s="1"/>
  <c r="D186" i="2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I181" i="2"/>
  <c r="H181" i="2"/>
  <c r="K181" i="2" s="1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I180" i="2" s="1"/>
  <c r="E180" i="2"/>
  <c r="D180" i="2"/>
  <c r="C180" i="2"/>
  <c r="B180" i="2"/>
  <c r="H179" i="2"/>
  <c r="K179" i="2" s="1"/>
  <c r="G179" i="2"/>
  <c r="F179" i="2"/>
  <c r="E179" i="2"/>
  <c r="D179" i="2"/>
  <c r="C179" i="2"/>
  <c r="B179" i="2"/>
  <c r="I178" i="2"/>
  <c r="H178" i="2"/>
  <c r="G178" i="2"/>
  <c r="J178" i="2" s="1"/>
  <c r="F178" i="2"/>
  <c r="E178" i="2"/>
  <c r="D178" i="2"/>
  <c r="C178" i="2"/>
  <c r="B178" i="2"/>
  <c r="K177" i="2"/>
  <c r="I177" i="2"/>
  <c r="H177" i="2"/>
  <c r="G177" i="2"/>
  <c r="F177" i="2"/>
  <c r="E177" i="2"/>
  <c r="D177" i="2"/>
  <c r="J177" i="2" s="1"/>
  <c r="C177" i="2"/>
  <c r="B177" i="2"/>
  <c r="H176" i="2"/>
  <c r="G176" i="2"/>
  <c r="F176" i="2"/>
  <c r="E176" i="2"/>
  <c r="K176" i="2" s="1"/>
  <c r="D176" i="2"/>
  <c r="J176" i="2" s="1"/>
  <c r="C176" i="2"/>
  <c r="B176" i="2"/>
  <c r="H175" i="2"/>
  <c r="G175" i="2"/>
  <c r="F175" i="2"/>
  <c r="E175" i="2"/>
  <c r="K175" i="2" s="1"/>
  <c r="D175" i="2"/>
  <c r="C175" i="2"/>
  <c r="I175" i="2" s="1"/>
  <c r="B175" i="2"/>
  <c r="I174" i="2"/>
  <c r="H174" i="2"/>
  <c r="G174" i="2"/>
  <c r="J174" i="2" s="1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E171" i="2"/>
  <c r="K171" i="2" s="1"/>
  <c r="D171" i="2"/>
  <c r="J171" i="2" s="1"/>
  <c r="C171" i="2"/>
  <c r="B171" i="2"/>
  <c r="H170" i="2"/>
  <c r="G170" i="2"/>
  <c r="J170" i="2" s="1"/>
  <c r="F170" i="2"/>
  <c r="I170" i="2" s="1"/>
  <c r="E170" i="2"/>
  <c r="K170" i="2" s="1"/>
  <c r="D170" i="2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J166" i="2" s="1"/>
  <c r="F166" i="2"/>
  <c r="E166" i="2"/>
  <c r="K166" i="2" s="1"/>
  <c r="D166" i="2"/>
  <c r="C166" i="2"/>
  <c r="I166" i="2" s="1"/>
  <c r="B166" i="2"/>
  <c r="I165" i="2"/>
  <c r="H165" i="2"/>
  <c r="G165" i="2"/>
  <c r="J165" i="2" s="1"/>
  <c r="F165" i="2"/>
  <c r="E165" i="2"/>
  <c r="D165" i="2"/>
  <c r="C165" i="2"/>
  <c r="B165" i="2"/>
  <c r="K164" i="2"/>
  <c r="J164" i="2"/>
  <c r="I164" i="2"/>
  <c r="H164" i="2"/>
  <c r="G164" i="2"/>
  <c r="F164" i="2"/>
  <c r="E164" i="2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J162" i="2"/>
  <c r="H162" i="2"/>
  <c r="G162" i="2"/>
  <c r="F162" i="2"/>
  <c r="E162" i="2"/>
  <c r="K162" i="2" s="1"/>
  <c r="D162" i="2"/>
  <c r="C162" i="2"/>
  <c r="B162" i="2"/>
  <c r="H161" i="2"/>
  <c r="G161" i="2"/>
  <c r="F161" i="2"/>
  <c r="I161" i="2" s="1"/>
  <c r="E161" i="2"/>
  <c r="D161" i="2"/>
  <c r="J161" i="2" s="1"/>
  <c r="C161" i="2"/>
  <c r="B161" i="2"/>
  <c r="J160" i="2"/>
  <c r="I160" i="2"/>
  <c r="H160" i="2"/>
  <c r="K160" i="2" s="1"/>
  <c r="G160" i="2"/>
  <c r="F160" i="2"/>
  <c r="E160" i="2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H157" i="2"/>
  <c r="G157" i="2"/>
  <c r="F157" i="2"/>
  <c r="I157" i="2" s="1"/>
  <c r="E157" i="2"/>
  <c r="K157" i="2" s="1"/>
  <c r="D157" i="2"/>
  <c r="C157" i="2"/>
  <c r="B157" i="2"/>
  <c r="J156" i="2"/>
  <c r="H156" i="2"/>
  <c r="K156" i="2" s="1"/>
  <c r="G156" i="2"/>
  <c r="F156" i="2"/>
  <c r="I156" i="2" s="1"/>
  <c r="E156" i="2"/>
  <c r="D156" i="2"/>
  <c r="C156" i="2"/>
  <c r="B156" i="2"/>
  <c r="H155" i="2"/>
  <c r="K155" i="2" s="1"/>
  <c r="G155" i="2"/>
  <c r="F155" i="2"/>
  <c r="E155" i="2"/>
  <c r="D155" i="2"/>
  <c r="J155" i="2" s="1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H153" i="2"/>
  <c r="G153" i="2"/>
  <c r="F153" i="2"/>
  <c r="I153" i="2" s="1"/>
  <c r="E153" i="2"/>
  <c r="D153" i="2"/>
  <c r="C153" i="2"/>
  <c r="B153" i="2"/>
  <c r="J152" i="2"/>
  <c r="I152" i="2"/>
  <c r="H152" i="2"/>
  <c r="K152" i="2" s="1"/>
  <c r="G152" i="2"/>
  <c r="F152" i="2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E150" i="2"/>
  <c r="K150" i="2" s="1"/>
  <c r="D150" i="2"/>
  <c r="J150" i="2" s="1"/>
  <c r="C150" i="2"/>
  <c r="B150" i="2"/>
  <c r="H149" i="2"/>
  <c r="G149" i="2"/>
  <c r="F149" i="2"/>
  <c r="I149" i="2" s="1"/>
  <c r="E149" i="2"/>
  <c r="D149" i="2"/>
  <c r="J149" i="2" s="1"/>
  <c r="C149" i="2"/>
  <c r="B149" i="2"/>
  <c r="J148" i="2"/>
  <c r="I148" i="2"/>
  <c r="H148" i="2"/>
  <c r="K148" i="2" s="1"/>
  <c r="G148" i="2"/>
  <c r="F148" i="2"/>
  <c r="E148" i="2"/>
  <c r="D148" i="2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J146" i="2"/>
  <c r="H146" i="2"/>
  <c r="G146" i="2"/>
  <c r="F146" i="2"/>
  <c r="E146" i="2"/>
  <c r="K146" i="2" s="1"/>
  <c r="D146" i="2"/>
  <c r="C146" i="2"/>
  <c r="B146" i="2"/>
  <c r="H145" i="2"/>
  <c r="G145" i="2"/>
  <c r="F145" i="2"/>
  <c r="I145" i="2" s="1"/>
  <c r="E145" i="2"/>
  <c r="K145" i="2" s="1"/>
  <c r="D145" i="2"/>
  <c r="J145" i="2" s="1"/>
  <c r="C145" i="2"/>
  <c r="B145" i="2"/>
  <c r="J144" i="2"/>
  <c r="H144" i="2"/>
  <c r="K144" i="2" s="1"/>
  <c r="G144" i="2"/>
  <c r="F144" i="2"/>
  <c r="I144" i="2" s="1"/>
  <c r="E144" i="2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F142" i="2"/>
  <c r="E142" i="2"/>
  <c r="K142" i="2" s="1"/>
  <c r="D142" i="2"/>
  <c r="J142" i="2" s="1"/>
  <c r="C142" i="2"/>
  <c r="B142" i="2"/>
  <c r="H141" i="2"/>
  <c r="G141" i="2"/>
  <c r="F141" i="2"/>
  <c r="I141" i="2" s="1"/>
  <c r="E141" i="2"/>
  <c r="K141" i="2" s="1"/>
  <c r="D141" i="2"/>
  <c r="C141" i="2"/>
  <c r="B141" i="2"/>
  <c r="J140" i="2"/>
  <c r="H140" i="2"/>
  <c r="K140" i="2" s="1"/>
  <c r="G140" i="2"/>
  <c r="F140" i="2"/>
  <c r="I140" i="2" s="1"/>
  <c r="E140" i="2"/>
  <c r="D140" i="2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F137" i="2"/>
  <c r="I137" i="2" s="1"/>
  <c r="E137" i="2"/>
  <c r="D137" i="2"/>
  <c r="C137" i="2"/>
  <c r="B137" i="2"/>
  <c r="J136" i="2"/>
  <c r="I136" i="2"/>
  <c r="H136" i="2"/>
  <c r="K136" i="2" s="1"/>
  <c r="G136" i="2"/>
  <c r="F136" i="2"/>
  <c r="E136" i="2"/>
  <c r="D136" i="2"/>
  <c r="C136" i="2"/>
  <c r="B136" i="2"/>
  <c r="J135" i="2"/>
  <c r="H135" i="2"/>
  <c r="K135" i="2" s="1"/>
  <c r="G135" i="2"/>
  <c r="F135" i="2"/>
  <c r="E135" i="2"/>
  <c r="D135" i="2"/>
  <c r="C135" i="2"/>
  <c r="I135" i="2" s="1"/>
  <c r="B135" i="2"/>
  <c r="J134" i="2"/>
  <c r="H134" i="2"/>
  <c r="G134" i="2"/>
  <c r="F134" i="2"/>
  <c r="E134" i="2"/>
  <c r="K134" i="2" s="1"/>
  <c r="D134" i="2"/>
  <c r="C134" i="2"/>
  <c r="B134" i="2"/>
  <c r="H133" i="2"/>
  <c r="G133" i="2"/>
  <c r="F133" i="2"/>
  <c r="I133" i="2" s="1"/>
  <c r="E133" i="2"/>
  <c r="D133" i="2"/>
  <c r="C133" i="2"/>
  <c r="B133" i="2"/>
  <c r="J132" i="2"/>
  <c r="I132" i="2"/>
  <c r="H132" i="2"/>
  <c r="K132" i="2" s="1"/>
  <c r="G132" i="2"/>
  <c r="F132" i="2"/>
  <c r="E132" i="2"/>
  <c r="D132" i="2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J130" i="2"/>
  <c r="H130" i="2"/>
  <c r="G130" i="2"/>
  <c r="F130" i="2"/>
  <c r="E130" i="2"/>
  <c r="K130" i="2" s="1"/>
  <c r="D130" i="2"/>
  <c r="C130" i="2"/>
  <c r="B130" i="2"/>
  <c r="H129" i="2"/>
  <c r="G129" i="2"/>
  <c r="F129" i="2"/>
  <c r="I129" i="2" s="1"/>
  <c r="E129" i="2"/>
  <c r="D129" i="2"/>
  <c r="J129" i="2" s="1"/>
  <c r="C129" i="2"/>
  <c r="B129" i="2"/>
  <c r="J128" i="2"/>
  <c r="I128" i="2"/>
  <c r="H128" i="2"/>
  <c r="K128" i="2" s="1"/>
  <c r="G128" i="2"/>
  <c r="F128" i="2"/>
  <c r="E128" i="2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F125" i="2"/>
  <c r="I125" i="2" s="1"/>
  <c r="E125" i="2"/>
  <c r="K125" i="2" s="1"/>
  <c r="D125" i="2"/>
  <c r="C125" i="2"/>
  <c r="B125" i="2"/>
  <c r="J124" i="2"/>
  <c r="H124" i="2"/>
  <c r="K124" i="2" s="1"/>
  <c r="G124" i="2"/>
  <c r="F124" i="2"/>
  <c r="I124" i="2" s="1"/>
  <c r="E124" i="2"/>
  <c r="D124" i="2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H121" i="2"/>
  <c r="G121" i="2"/>
  <c r="F121" i="2"/>
  <c r="I121" i="2" s="1"/>
  <c r="E121" i="2"/>
  <c r="D121" i="2"/>
  <c r="C121" i="2"/>
  <c r="B121" i="2"/>
  <c r="J120" i="2"/>
  <c r="I120" i="2"/>
  <c r="H120" i="2"/>
  <c r="K120" i="2" s="1"/>
  <c r="G120" i="2"/>
  <c r="F120" i="2"/>
  <c r="E120" i="2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E118" i="2"/>
  <c r="K118" i="2" s="1"/>
  <c r="D118" i="2"/>
  <c r="J118" i="2" s="1"/>
  <c r="C118" i="2"/>
  <c r="B118" i="2"/>
  <c r="H117" i="2"/>
  <c r="G117" i="2"/>
  <c r="F117" i="2"/>
  <c r="I117" i="2" s="1"/>
  <c r="E117" i="2"/>
  <c r="D117" i="2"/>
  <c r="J117" i="2" s="1"/>
  <c r="C117" i="2"/>
  <c r="B117" i="2"/>
  <c r="J116" i="2"/>
  <c r="I116" i="2"/>
  <c r="H116" i="2"/>
  <c r="K116" i="2" s="1"/>
  <c r="G116" i="2"/>
  <c r="F116" i="2"/>
  <c r="E116" i="2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J114" i="2"/>
  <c r="H114" i="2"/>
  <c r="G114" i="2"/>
  <c r="F114" i="2"/>
  <c r="E114" i="2"/>
  <c r="K114" i="2" s="1"/>
  <c r="D114" i="2"/>
  <c r="C114" i="2"/>
  <c r="B114" i="2"/>
  <c r="H113" i="2"/>
  <c r="G113" i="2"/>
  <c r="F113" i="2"/>
  <c r="I113" i="2" s="1"/>
  <c r="E113" i="2"/>
  <c r="K113" i="2" s="1"/>
  <c r="D113" i="2"/>
  <c r="J113" i="2" s="1"/>
  <c r="C113" i="2"/>
  <c r="B113" i="2"/>
  <c r="J112" i="2"/>
  <c r="H112" i="2"/>
  <c r="K112" i="2" s="1"/>
  <c r="G112" i="2"/>
  <c r="F112" i="2"/>
  <c r="I112" i="2" s="1"/>
  <c r="E112" i="2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F110" i="2"/>
  <c r="E110" i="2"/>
  <c r="K110" i="2" s="1"/>
  <c r="D110" i="2"/>
  <c r="J110" i="2" s="1"/>
  <c r="C110" i="2"/>
  <c r="B110" i="2"/>
  <c r="H109" i="2"/>
  <c r="G109" i="2"/>
  <c r="F109" i="2"/>
  <c r="I109" i="2" s="1"/>
  <c r="E109" i="2"/>
  <c r="K109" i="2" s="1"/>
  <c r="D109" i="2"/>
  <c r="C109" i="2"/>
  <c r="B109" i="2"/>
  <c r="H108" i="2"/>
  <c r="K108" i="2" s="1"/>
  <c r="G108" i="2"/>
  <c r="J108" i="2" s="1"/>
  <c r="F108" i="2"/>
  <c r="I108" i="2" s="1"/>
  <c r="E108" i="2"/>
  <c r="D108" i="2"/>
  <c r="C108" i="2"/>
  <c r="B108" i="2"/>
  <c r="I107" i="2"/>
  <c r="H107" i="2"/>
  <c r="K107" i="2" s="1"/>
  <c r="G107" i="2"/>
  <c r="F107" i="2"/>
  <c r="E107" i="2"/>
  <c r="D107" i="2"/>
  <c r="J107" i="2" s="1"/>
  <c r="C107" i="2"/>
  <c r="B107" i="2"/>
  <c r="K106" i="2"/>
  <c r="J106" i="2"/>
  <c r="H106" i="2"/>
  <c r="G106" i="2"/>
  <c r="F106" i="2"/>
  <c r="E106" i="2"/>
  <c r="D106" i="2"/>
  <c r="C106" i="2"/>
  <c r="B106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J103" i="2"/>
  <c r="H103" i="2"/>
  <c r="G103" i="2"/>
  <c r="F103" i="2"/>
  <c r="E103" i="2"/>
  <c r="K103" i="2" s="1"/>
  <c r="D103" i="2"/>
  <c r="C103" i="2"/>
  <c r="I103" i="2" s="1"/>
  <c r="B103" i="2"/>
  <c r="K102" i="2"/>
  <c r="H102" i="2"/>
  <c r="G102" i="2"/>
  <c r="F102" i="2"/>
  <c r="E102" i="2"/>
  <c r="D102" i="2"/>
  <c r="J102" i="2" s="1"/>
  <c r="C102" i="2"/>
  <c r="B102" i="2"/>
  <c r="H101" i="2"/>
  <c r="G101" i="2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J99" i="2"/>
  <c r="H99" i="2"/>
  <c r="G99" i="2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F97" i="2"/>
  <c r="E97" i="2"/>
  <c r="D97" i="2"/>
  <c r="J97" i="2" s="1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J95" i="2"/>
  <c r="H95" i="2"/>
  <c r="G95" i="2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F93" i="2"/>
  <c r="E93" i="2"/>
  <c r="D93" i="2"/>
  <c r="J93" i="2" s="1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J91" i="2"/>
  <c r="H91" i="2"/>
  <c r="G91" i="2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F89" i="2"/>
  <c r="E89" i="2"/>
  <c r="D89" i="2"/>
  <c r="J89" i="2" s="1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J87" i="2"/>
  <c r="H87" i="2"/>
  <c r="G87" i="2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F85" i="2"/>
  <c r="E85" i="2"/>
  <c r="D85" i="2"/>
  <c r="J85" i="2" s="1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J83" i="2"/>
  <c r="H83" i="2"/>
  <c r="G83" i="2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F81" i="2"/>
  <c r="E81" i="2"/>
  <c r="D81" i="2"/>
  <c r="J81" i="2" s="1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J79" i="2"/>
  <c r="H79" i="2"/>
  <c r="G79" i="2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F77" i="2"/>
  <c r="E77" i="2"/>
  <c r="D77" i="2"/>
  <c r="J77" i="2" s="1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J75" i="2"/>
  <c r="H75" i="2"/>
  <c r="G75" i="2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F73" i="2"/>
  <c r="E73" i="2"/>
  <c r="D73" i="2"/>
  <c r="J73" i="2" s="1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J71" i="2"/>
  <c r="H71" i="2"/>
  <c r="G71" i="2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F69" i="2"/>
  <c r="E69" i="2"/>
  <c r="D69" i="2"/>
  <c r="J69" i="2" s="1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F65" i="2"/>
  <c r="E65" i="2"/>
  <c r="D65" i="2"/>
  <c r="J65" i="2" s="1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J63" i="2"/>
  <c r="H63" i="2"/>
  <c r="G63" i="2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J59" i="2"/>
  <c r="H59" i="2"/>
  <c r="G59" i="2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J53" i="2" s="1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J51" i="2"/>
  <c r="H51" i="2"/>
  <c r="G51" i="2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J47" i="2"/>
  <c r="H47" i="2"/>
  <c r="G47" i="2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J45" i="2" s="1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J43" i="2"/>
  <c r="H43" i="2"/>
  <c r="G43" i="2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J41" i="2" s="1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J39" i="2"/>
  <c r="H39" i="2"/>
  <c r="G39" i="2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J37" i="2" s="1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J33" i="2" s="1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J31" i="2"/>
  <c r="H31" i="2"/>
  <c r="G31" i="2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J29" i="2" s="1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J25" i="2" s="1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J21" i="2" s="1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J17" i="2" s="1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J15" i="2"/>
  <c r="H15" i="2"/>
  <c r="G15" i="2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J13" i="2" s="1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J9" i="2" s="1"/>
  <c r="F9" i="2"/>
  <c r="E9" i="2"/>
  <c r="D9" i="2"/>
  <c r="C9" i="2"/>
  <c r="I9" i="2" s="1"/>
  <c r="B9" i="2"/>
  <c r="I8" i="2"/>
  <c r="H8" i="2"/>
  <c r="H6" i="2" s="1"/>
  <c r="G8" i="2"/>
  <c r="F8" i="2"/>
  <c r="E8" i="2"/>
  <c r="K8" i="2" s="1"/>
  <c r="D8" i="2"/>
  <c r="J8" i="2" s="1"/>
  <c r="C8" i="2"/>
  <c r="B8" i="2"/>
  <c r="K7" i="2"/>
  <c r="J7" i="2"/>
  <c r="H7" i="2"/>
  <c r="G7" i="2"/>
  <c r="G6" i="2" s="1"/>
  <c r="F7" i="2"/>
  <c r="F6" i="2" s="1"/>
  <c r="E7" i="2"/>
  <c r="D7" i="2"/>
  <c r="C7" i="2"/>
  <c r="I7" i="2" s="1"/>
  <c r="B7" i="2"/>
  <c r="E6" i="2"/>
  <c r="K6" i="2" s="1"/>
  <c r="D6" i="2"/>
  <c r="F4" i="2"/>
  <c r="C4" i="2"/>
  <c r="I2" i="2"/>
  <c r="G2" i="2"/>
  <c r="J6" i="2" l="1"/>
  <c r="I114" i="2"/>
  <c r="J137" i="2"/>
  <c r="J101" i="2"/>
  <c r="K133" i="2"/>
  <c r="I146" i="2"/>
  <c r="K165" i="2"/>
  <c r="C6" i="2"/>
  <c r="I6" i="2" s="1"/>
  <c r="K101" i="2"/>
  <c r="J109" i="2"/>
  <c r="I118" i="2"/>
  <c r="K137" i="2"/>
  <c r="J141" i="2"/>
  <c r="I150" i="2"/>
  <c r="I176" i="2"/>
  <c r="J187" i="2"/>
  <c r="I106" i="2"/>
  <c r="K117" i="2"/>
  <c r="J121" i="2"/>
  <c r="I130" i="2"/>
  <c r="K149" i="2"/>
  <c r="J153" i="2"/>
  <c r="I162" i="2"/>
  <c r="K174" i="2"/>
  <c r="J105" i="2"/>
  <c r="K121" i="2"/>
  <c r="J125" i="2"/>
  <c r="I134" i="2"/>
  <c r="K153" i="2"/>
  <c r="J157" i="2"/>
  <c r="I102" i="2"/>
  <c r="I110" i="2"/>
  <c r="K129" i="2"/>
  <c r="J133" i="2"/>
  <c r="I142" i="2"/>
  <c r="K161" i="2"/>
  <c r="I171" i="2"/>
  <c r="J175" i="2"/>
  <c r="I195" i="2"/>
  <c r="I203" i="2"/>
  <c r="I211" i="2"/>
  <c r="I219" i="2"/>
  <c r="I227" i="2"/>
  <c r="K7" i="3"/>
  <c r="K15" i="3"/>
  <c r="K23" i="3"/>
  <c r="J56" i="3"/>
  <c r="I179" i="2"/>
  <c r="K190" i="2"/>
  <c r="J191" i="2"/>
  <c r="I199" i="2"/>
  <c r="I207" i="2"/>
  <c r="I215" i="2"/>
  <c r="I223" i="2"/>
  <c r="I231" i="2"/>
  <c r="K11" i="3"/>
  <c r="K19" i="3"/>
  <c r="K27" i="3"/>
  <c r="J40" i="3"/>
  <c r="I91" i="3"/>
  <c r="K178" i="2"/>
  <c r="J179" i="2"/>
  <c r="J199" i="2"/>
  <c r="J207" i="2"/>
  <c r="J215" i="2"/>
  <c r="J223" i="2"/>
  <c r="J231" i="2"/>
  <c r="J52" i="3"/>
  <c r="I187" i="2"/>
  <c r="K198" i="2"/>
  <c r="K206" i="2"/>
  <c r="K214" i="2"/>
  <c r="K222" i="2"/>
  <c r="K230" i="2"/>
  <c r="I8" i="3"/>
  <c r="I16" i="3"/>
  <c r="I24" i="3"/>
  <c r="J32" i="3"/>
  <c r="J64" i="3"/>
  <c r="I85" i="3"/>
  <c r="K72" i="3"/>
  <c r="I75" i="3"/>
  <c r="K94" i="3"/>
  <c r="K96" i="3"/>
  <c r="I101" i="3"/>
  <c r="I107" i="3"/>
  <c r="I176" i="3"/>
  <c r="I79" i="3"/>
  <c r="K98" i="3"/>
  <c r="K100" i="3"/>
  <c r="I105" i="3"/>
  <c r="I111" i="3"/>
  <c r="I115" i="3"/>
  <c r="I119" i="3"/>
  <c r="I123" i="3"/>
  <c r="I127" i="3"/>
  <c r="I131" i="3"/>
  <c r="I135" i="3"/>
  <c r="I139" i="3"/>
  <c r="I143" i="3"/>
  <c r="I147" i="3"/>
  <c r="I151" i="3"/>
  <c r="I155" i="3"/>
  <c r="I159" i="3"/>
  <c r="I163" i="3"/>
  <c r="I167" i="3"/>
  <c r="I171" i="3"/>
  <c r="K74" i="3"/>
  <c r="I77" i="3"/>
  <c r="I83" i="3"/>
  <c r="K102" i="3"/>
  <c r="K104" i="3"/>
  <c r="I109" i="3"/>
  <c r="I113" i="3"/>
  <c r="I117" i="3"/>
  <c r="I121" i="3"/>
  <c r="I179" i="3"/>
  <c r="I313" i="3"/>
  <c r="K178" i="3"/>
  <c r="I187" i="3"/>
  <c r="I195" i="3"/>
  <c r="I203" i="3"/>
  <c r="I211" i="3"/>
  <c r="I219" i="3"/>
  <c r="I227" i="3"/>
  <c r="I235" i="3"/>
  <c r="I243" i="3"/>
  <c r="I251" i="3"/>
  <c r="I259" i="3"/>
  <c r="I267" i="3"/>
  <c r="I275" i="3"/>
  <c r="I283" i="3"/>
  <c r="I291" i="3"/>
  <c r="I299" i="3"/>
  <c r="J307" i="3"/>
  <c r="J186" i="3"/>
  <c r="J194" i="3"/>
  <c r="J202" i="3"/>
  <c r="J210" i="3"/>
  <c r="J218" i="3"/>
  <c r="J226" i="3"/>
  <c r="J234" i="3"/>
  <c r="J242" i="3"/>
  <c r="J250" i="3"/>
  <c r="J258" i="3"/>
  <c r="J266" i="3"/>
  <c r="J274" i="3"/>
  <c r="J282" i="3"/>
  <c r="J290" i="3"/>
  <c r="J298" i="3"/>
  <c r="J312" i="3"/>
  <c r="K307" i="3"/>
  <c r="J342" i="3"/>
  <c r="J343" i="3"/>
  <c r="J359" i="3"/>
  <c r="J374" i="3"/>
  <c r="J375" i="3"/>
  <c r="J391" i="3"/>
  <c r="J402" i="3"/>
  <c r="J406" i="3"/>
  <c r="J410" i="3"/>
  <c r="J414" i="3"/>
  <c r="J418" i="3"/>
  <c r="J422" i="3"/>
  <c r="J426" i="3"/>
  <c r="J430" i="3"/>
  <c r="J434" i="3"/>
  <c r="J438" i="3"/>
  <c r="J442" i="3"/>
  <c r="J446" i="3"/>
  <c r="J450" i="3"/>
  <c r="J454" i="3"/>
  <c r="J458" i="3"/>
  <c r="J462" i="3"/>
  <c r="J466" i="3"/>
  <c r="J334" i="3"/>
  <c r="J335" i="3"/>
  <c r="J350" i="3"/>
  <c r="J351" i="3"/>
  <c r="J366" i="3"/>
  <c r="J367" i="3"/>
  <c r="J383" i="3"/>
  <c r="I312" i="3"/>
  <c r="J318" i="3"/>
  <c r="K311" i="3"/>
  <c r="J319" i="3"/>
  <c r="J327" i="3"/>
  <c r="J338" i="3"/>
  <c r="J339" i="3"/>
  <c r="J354" i="3"/>
  <c r="J355" i="3"/>
  <c r="J370" i="3"/>
  <c r="J371" i="3"/>
  <c r="J387" i="3"/>
</calcChain>
</file>

<file path=xl/sharedStrings.xml><?xml version="1.0" encoding="utf-8"?>
<sst xmlns="http://schemas.openxmlformats.org/spreadsheetml/2006/main" count="211" uniqueCount="174">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</sst>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44013</v>
      </c>
      <c r="F7" s="3" t="s">
        <v>3</v>
      </c>
      <c r="G7" s="5">
        <v>44043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07/01/2020 - 07/31/2020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07/01/2019 - 07/31/2019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2321367939.29</v>
      </c>
      <c r="D6" s="43">
        <f t="shared" si="0"/>
        <v>622336542.81999993</v>
      </c>
      <c r="E6" s="44">
        <f t="shared" si="0"/>
        <v>18737245.666666668</v>
      </c>
      <c r="F6" s="42">
        <f t="shared" si="0"/>
        <v>2341924105.0499997</v>
      </c>
      <c r="G6" s="43">
        <f t="shared" si="0"/>
        <v>562852054.79999983</v>
      </c>
      <c r="H6" s="44">
        <f t="shared" si="0"/>
        <v>20439724.000000007</v>
      </c>
      <c r="I6" s="20">
        <f t="shared" ref="I6:I69" si="1">IFERROR((C6-F6)/F6,"")</f>
        <v>-8.7774687982729825E-3</v>
      </c>
      <c r="J6" s="20">
        <f t="shared" ref="J6:J69" si="2">IFERROR((D6-G6)/G6,"")</f>
        <v>0.10568405589482467</v>
      </c>
      <c r="K6" s="20">
        <f t="shared" ref="K6:K69" si="3">IFERROR((E6-H6)/H6,"")</f>
        <v>-8.3292628282717468E-2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65548695.109999999</v>
      </c>
      <c r="D7" s="50">
        <f>IF('County Data'!E2&gt;9,'County Data'!D2,"*")</f>
        <v>16207950.060000001</v>
      </c>
      <c r="E7" s="51">
        <f>IF('County Data'!G2&gt;9,'County Data'!F2,"*")</f>
        <v>656719.8333333336</v>
      </c>
      <c r="F7" s="50">
        <f>IF('County Data'!I2&gt;9,'County Data'!H2,"*")</f>
        <v>73643539.480000004</v>
      </c>
      <c r="G7" s="50">
        <f>IF('County Data'!K2&gt;9,'County Data'!J2,"*")</f>
        <v>15221895.539999999</v>
      </c>
      <c r="H7" s="51">
        <f>IF('County Data'!M2&gt;9,'County Data'!L2,"*")</f>
        <v>629521.83333333314</v>
      </c>
      <c r="I7" s="22">
        <f t="shared" si="1"/>
        <v>-0.10991927366824064</v>
      </c>
      <c r="J7" s="22">
        <f t="shared" si="2"/>
        <v>6.4778694441099904E-2</v>
      </c>
      <c r="K7" s="22">
        <f t="shared" si="3"/>
        <v>4.3204220346078237E-2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85792158.900000006</v>
      </c>
      <c r="D8" s="50">
        <f>IF('County Data'!E3&gt;9,'County Data'!D3,"*")</f>
        <v>28005956.41</v>
      </c>
      <c r="E8" s="51">
        <f>IF('County Data'!G3&gt;9,'County Data'!F3,"*")</f>
        <v>493661.00000000017</v>
      </c>
      <c r="F8" s="50">
        <f>IF('County Data'!I3&gt;9,'County Data'!H3,"*")</f>
        <v>86099697.420000002</v>
      </c>
      <c r="G8" s="50">
        <f>IF('County Data'!K3&gt;9,'County Data'!J3,"*")</f>
        <v>26807614.07</v>
      </c>
      <c r="H8" s="51">
        <f>IF('County Data'!M3&gt;9,'County Data'!L3,"*")</f>
        <v>600723.33333333302</v>
      </c>
      <c r="I8" s="22">
        <f t="shared" si="1"/>
        <v>-3.5718885108248712E-3</v>
      </c>
      <c r="J8" s="22">
        <f t="shared" si="2"/>
        <v>4.4701566385986095E-2</v>
      </c>
      <c r="K8" s="22">
        <f t="shared" si="3"/>
        <v>-0.17822236525965848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41825413.270000003</v>
      </c>
      <c r="D9" s="46">
        <f>IF('County Data'!E4&gt;9,'County Data'!D4,"*")</f>
        <v>14691074.470000001</v>
      </c>
      <c r="E9" s="47">
        <f>IF('County Data'!G4&gt;9,'County Data'!F4,"*")</f>
        <v>176287.66666666672</v>
      </c>
      <c r="F9" s="48">
        <f>IF('County Data'!I4&gt;9,'County Data'!H4,"*")</f>
        <v>46823301.25</v>
      </c>
      <c r="G9" s="46">
        <f>IF('County Data'!K4&gt;9,'County Data'!J4,"*")</f>
        <v>14403622.859999999</v>
      </c>
      <c r="H9" s="47">
        <f>IF('County Data'!M4&gt;9,'County Data'!L4,"*")</f>
        <v>305279.66666666674</v>
      </c>
      <c r="I9" s="9">
        <f t="shared" si="1"/>
        <v>-0.10673933376280248</v>
      </c>
      <c r="J9" s="9">
        <f t="shared" si="2"/>
        <v>1.9956896455424221E-2</v>
      </c>
      <c r="K9" s="9">
        <f t="shared" si="3"/>
        <v>-0.4225371489967123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475893504.04000002</v>
      </c>
      <c r="D10" s="50">
        <f>IF('County Data'!E5&gt;9,'County Data'!D5,"*")</f>
        <v>144839724.24000001</v>
      </c>
      <c r="E10" s="51">
        <f>IF('County Data'!G5&gt;9,'County Data'!F5,"*")</f>
        <v>4843090.333333334</v>
      </c>
      <c r="F10" s="50">
        <f>IF('County Data'!I5&gt;9,'County Data'!H5,"*")</f>
        <v>496163890.06</v>
      </c>
      <c r="G10" s="50">
        <f>IF('County Data'!K5&gt;9,'County Data'!J5,"*")</f>
        <v>142476399.41</v>
      </c>
      <c r="H10" s="51">
        <f>IF('County Data'!M5&gt;9,'County Data'!L5,"*")</f>
        <v>5417927.0000000009</v>
      </c>
      <c r="I10" s="22">
        <f t="shared" si="1"/>
        <v>-4.0854214557106784E-2</v>
      </c>
      <c r="J10" s="22">
        <f t="shared" si="2"/>
        <v>1.6587482837765608E-2</v>
      </c>
      <c r="K10" s="22">
        <f t="shared" si="3"/>
        <v>-0.106099005517547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1585206.79</v>
      </c>
      <c r="D11" s="46">
        <f>IF('County Data'!E6&gt;9,'County Data'!D6,"*")</f>
        <v>805647.63</v>
      </c>
      <c r="E11" s="47" t="str">
        <f>IF('County Data'!G6&gt;9,'County Data'!F6,"*")</f>
        <v>*</v>
      </c>
      <c r="F11" s="48">
        <f>IF('County Data'!I6&gt;9,'County Data'!H6,"*")</f>
        <v>1954779.76</v>
      </c>
      <c r="G11" s="46">
        <f>IF('County Data'!K6&gt;9,'County Data'!J6,"*")</f>
        <v>839611.96</v>
      </c>
      <c r="H11" s="47" t="str">
        <f>IF('County Data'!M6&gt;9,'County Data'!L6,"*")</f>
        <v>*</v>
      </c>
      <c r="I11" s="9">
        <f t="shared" si="1"/>
        <v>-0.18906118098951463</v>
      </c>
      <c r="J11" s="9">
        <f t="shared" si="2"/>
        <v>-4.0452413279105696E-2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106458018.11</v>
      </c>
      <c r="D12" s="50">
        <f>IF('County Data'!E7&gt;9,'County Data'!D7,"*")</f>
        <v>21607775.539999999</v>
      </c>
      <c r="E12" s="51">
        <f>IF('County Data'!G7&gt;9,'County Data'!F7,"*")</f>
        <v>704798.5</v>
      </c>
      <c r="F12" s="50">
        <f>IF('County Data'!I7&gt;9,'County Data'!H7,"*")</f>
        <v>121409223.64</v>
      </c>
      <c r="G12" s="50">
        <f>IF('County Data'!K7&gt;9,'County Data'!J7,"*")</f>
        <v>19609677.100000001</v>
      </c>
      <c r="H12" s="51">
        <f>IF('County Data'!M7&gt;9,'County Data'!L7,"*")</f>
        <v>572852.6666666664</v>
      </c>
      <c r="I12" s="22">
        <f t="shared" si="1"/>
        <v>-0.12314719657818579</v>
      </c>
      <c r="J12" s="22">
        <f t="shared" si="2"/>
        <v>0.10189349012789188</v>
      </c>
      <c r="K12" s="22">
        <f t="shared" si="3"/>
        <v>0.23033118463269847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4642562.8899999997</v>
      </c>
      <c r="D13" s="46">
        <f>IF('County Data'!E8&gt;9,'County Data'!D8,"*")</f>
        <v>2021210.83</v>
      </c>
      <c r="E13" s="47" t="str">
        <f>IF('County Data'!G8&gt;9,'County Data'!F8,"*")</f>
        <v>*</v>
      </c>
      <c r="F13" s="48">
        <f>IF('County Data'!I8&gt;9,'County Data'!H8,"*")</f>
        <v>5888205.7800000003</v>
      </c>
      <c r="G13" s="46">
        <f>IF('County Data'!K8&gt;9,'County Data'!J8,"*")</f>
        <v>1994558.85</v>
      </c>
      <c r="H13" s="47" t="str">
        <f>IF('County Data'!M8&gt;9,'County Data'!L8,"*")</f>
        <v>*</v>
      </c>
      <c r="I13" s="9">
        <f t="shared" si="1"/>
        <v>-0.21154880392104783</v>
      </c>
      <c r="J13" s="9">
        <f t="shared" si="2"/>
        <v>1.336234325700642E-2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53342085.469999999</v>
      </c>
      <c r="D14" s="50">
        <f>IF('County Data'!E9&gt;9,'County Data'!D9,"*")</f>
        <v>19640618.18</v>
      </c>
      <c r="E14" s="51">
        <f>IF('County Data'!G9&gt;9,'County Data'!F9,"*")</f>
        <v>2027930.5</v>
      </c>
      <c r="F14" s="50">
        <f>IF('County Data'!I9&gt;9,'County Data'!H9,"*")</f>
        <v>51526276.420000002</v>
      </c>
      <c r="G14" s="50">
        <f>IF('County Data'!K9&gt;9,'County Data'!J9,"*")</f>
        <v>18343528.289999999</v>
      </c>
      <c r="H14" s="51">
        <f>IF('County Data'!M9&gt;9,'County Data'!L9,"*")</f>
        <v>782831.5</v>
      </c>
      <c r="I14" s="22">
        <f t="shared" si="1"/>
        <v>3.5240447712522618E-2</v>
      </c>
      <c r="J14" s="22">
        <f t="shared" si="2"/>
        <v>7.0711036039185063E-2</v>
      </c>
      <c r="K14" s="22">
        <f t="shared" si="3"/>
        <v>1.5905070248195174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30831212.600000001</v>
      </c>
      <c r="D15" s="56">
        <f>IF('County Data'!E10&gt;9,'County Data'!D10,"*")</f>
        <v>6448801.1299999999</v>
      </c>
      <c r="E15" s="55">
        <f>IF('County Data'!G10&gt;9,'County Data'!F10,"*")</f>
        <v>198806.16666666669</v>
      </c>
      <c r="F15" s="56">
        <f>IF('County Data'!I10&gt;9,'County Data'!H10,"*")</f>
        <v>24709632.109999999</v>
      </c>
      <c r="G15" s="56">
        <f>IF('County Data'!K10&gt;9,'County Data'!J10,"*")</f>
        <v>6340354.8799999999</v>
      </c>
      <c r="H15" s="55">
        <f>IF('County Data'!M10&gt;9,'County Data'!L10,"*")</f>
        <v>169238.83333333337</v>
      </c>
      <c r="I15" s="23">
        <f t="shared" si="1"/>
        <v>0.24774065687212704</v>
      </c>
      <c r="J15" s="23">
        <f t="shared" si="2"/>
        <v>1.710412935119493E-2</v>
      </c>
      <c r="K15" s="23">
        <f t="shared" si="3"/>
        <v>0.17470773551775434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64071153.380000003</v>
      </c>
      <c r="D16" s="50">
        <f>IF('County Data'!E11&gt;9,'County Data'!D11,"*")</f>
        <v>18838497.309999999</v>
      </c>
      <c r="E16" s="51">
        <f>IF('County Data'!G11&gt;9,'County Data'!F11,"*")</f>
        <v>465480.33333333337</v>
      </c>
      <c r="F16" s="50">
        <f>IF('County Data'!I11&gt;9,'County Data'!H11,"*")</f>
        <v>68294324.299999997</v>
      </c>
      <c r="G16" s="50">
        <f>IF('County Data'!K11&gt;9,'County Data'!J11,"*")</f>
        <v>17044115.969999999</v>
      </c>
      <c r="H16" s="51">
        <f>IF('County Data'!M11&gt;9,'County Data'!L11,"*")</f>
        <v>460053.3333333332</v>
      </c>
      <c r="I16" s="22">
        <f t="shared" si="1"/>
        <v>-6.1837802237396093E-2</v>
      </c>
      <c r="J16" s="22">
        <f t="shared" si="2"/>
        <v>0.10527863945295603</v>
      </c>
      <c r="K16" s="22">
        <f t="shared" si="3"/>
        <v>1.1796458381637294E-2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936551166.76999998</v>
      </c>
      <c r="D17" s="46">
        <f>IF('County Data'!E12&gt;9,'County Data'!D12,"*")</f>
        <v>226467544.31</v>
      </c>
      <c r="E17" s="47">
        <f>IF('County Data'!G12&gt;9,'County Data'!F12,"*")</f>
        <v>4462460</v>
      </c>
      <c r="F17" s="48">
        <f>IF('County Data'!I12&gt;9,'County Data'!H12,"*")</f>
        <v>901281029.15999997</v>
      </c>
      <c r="G17" s="46">
        <f>IF('County Data'!K12&gt;9,'County Data'!J12,"*")</f>
        <v>187062010.36000001</v>
      </c>
      <c r="H17" s="47">
        <f>IF('County Data'!M12&gt;9,'County Data'!L12,"*")</f>
        <v>5569984.1666666707</v>
      </c>
      <c r="I17" s="9">
        <f t="shared" si="1"/>
        <v>3.9133340732659179E-2</v>
      </c>
      <c r="J17" s="9">
        <f t="shared" si="2"/>
        <v>0.21065492600108493</v>
      </c>
      <c r="K17" s="9">
        <f t="shared" si="3"/>
        <v>-0.19883793804919611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109113467.48</v>
      </c>
      <c r="D18" s="50">
        <f>IF('County Data'!E13&gt;9,'County Data'!D13,"*")</f>
        <v>44977960.420000002</v>
      </c>
      <c r="E18" s="51">
        <f>IF('County Data'!G13&gt;9,'County Data'!F13,"*")</f>
        <v>2451677.3333333335</v>
      </c>
      <c r="F18" s="50">
        <f>IF('County Data'!I13&gt;9,'County Data'!H13,"*")</f>
        <v>109772197.83</v>
      </c>
      <c r="G18" s="50">
        <f>IF('County Data'!K13&gt;9,'County Data'!J13,"*")</f>
        <v>38244529.909999996</v>
      </c>
      <c r="H18" s="51">
        <f>IF('County Data'!M13&gt;9,'County Data'!L13,"*")</f>
        <v>3043031.0000000028</v>
      </c>
      <c r="I18" s="22">
        <f t="shared" si="1"/>
        <v>-6.0008851332296774E-3</v>
      </c>
      <c r="J18" s="22">
        <f t="shared" si="2"/>
        <v>0.17606257746782711</v>
      </c>
      <c r="K18" s="22">
        <f t="shared" si="3"/>
        <v>-0.1943304772993337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180400712.69</v>
      </c>
      <c r="D19" s="46">
        <f>IF('County Data'!E14&gt;9,'County Data'!D14,"*")</f>
        <v>36764137.859999999</v>
      </c>
      <c r="E19" s="47">
        <f>IF('County Data'!G14&gt;9,'County Data'!F14,"*")</f>
        <v>1253403.5000000002</v>
      </c>
      <c r="F19" s="48">
        <f>IF('County Data'!I14&gt;9,'County Data'!H14,"*")</f>
        <v>203644081.78999999</v>
      </c>
      <c r="G19" s="46">
        <f>IF('County Data'!K14&gt;9,'County Data'!J14,"*")</f>
        <v>35201552.030000001</v>
      </c>
      <c r="H19" s="47">
        <f>IF('County Data'!M14&gt;9,'County Data'!L14,"*")</f>
        <v>1225169.166666666</v>
      </c>
      <c r="I19" s="9">
        <f t="shared" si="1"/>
        <v>-0.1141372186988906</v>
      </c>
      <c r="J19" s="9">
        <f t="shared" si="2"/>
        <v>4.4389685678299283E-2</v>
      </c>
      <c r="K19" s="9">
        <f t="shared" si="3"/>
        <v>2.3045252934459418E-2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66092342.549999997</v>
      </c>
      <c r="D20" s="50">
        <f>IF('County Data'!E15&gt;9,'County Data'!D15,"*")</f>
        <v>16132107.050000001</v>
      </c>
      <c r="E20" s="51">
        <f>IF('County Data'!G15&gt;9,'County Data'!F15,"*")</f>
        <v>408772.5</v>
      </c>
      <c r="F20" s="50">
        <f>IF('County Data'!I15&gt;9,'County Data'!H15,"*")</f>
        <v>64801108.490000002</v>
      </c>
      <c r="G20" s="50">
        <f>IF('County Data'!K15&gt;9,'County Data'!J15,"*")</f>
        <v>15828076.41</v>
      </c>
      <c r="H20" s="51">
        <f>IF('County Data'!M15&gt;9,'County Data'!L15,"*")</f>
        <v>617579.00000000012</v>
      </c>
      <c r="I20" s="22">
        <f t="shared" si="1"/>
        <v>1.9926110680641457E-2</v>
      </c>
      <c r="J20" s="22">
        <f t="shared" si="2"/>
        <v>1.9208312629064483E-2</v>
      </c>
      <c r="K20" s="22">
        <f t="shared" si="3"/>
        <v>-0.33810492260909142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99220239.239999995</v>
      </c>
      <c r="D21" s="46">
        <f>IF('County Data'!E16&gt;9,'County Data'!D16,"*")</f>
        <v>24887537.379999999</v>
      </c>
      <c r="E21" s="47">
        <f>IF('County Data'!G16&gt;9,'County Data'!F16,"*")</f>
        <v>594158</v>
      </c>
      <c r="F21" s="48">
        <f>IF('County Data'!I16&gt;9,'County Data'!H16,"*")</f>
        <v>85912817.560000002</v>
      </c>
      <c r="G21" s="46">
        <f>IF('County Data'!K16&gt;9,'County Data'!J16,"*")</f>
        <v>23434507.16</v>
      </c>
      <c r="H21" s="47">
        <f>IF('County Data'!M16&gt;9,'County Data'!L16,"*")</f>
        <v>1045532.5000000003</v>
      </c>
      <c r="I21" s="9">
        <f t="shared" si="1"/>
        <v>0.15489448557203148</v>
      </c>
      <c r="J21" s="9">
        <f t="shared" si="2"/>
        <v>6.2003873607384997E-2</v>
      </c>
      <c r="K21" s="9">
        <f t="shared" si="3"/>
        <v>-0.43171733064251966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93" sqref="H9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07/01/2020 - 07/31/2020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07/01/2019 - 07/31/2019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1698250.88</v>
      </c>
      <c r="D6" s="43">
        <f>IF('Town Data'!E2&gt;9,'Town Data'!D2,"*")</f>
        <v>586075.75</v>
      </c>
      <c r="E6" s="44" t="str">
        <f>IF('Town Data'!G2&gt;9,'Town Data'!F2,"*")</f>
        <v>*</v>
      </c>
      <c r="F6" s="43">
        <f>IF('Town Data'!I2&gt;9,'Town Data'!H2,"*")</f>
        <v>2219692.4</v>
      </c>
      <c r="G6" s="43">
        <f>IF('Town Data'!K2&gt;9,'Town Data'!J2,"*")</f>
        <v>555358.26</v>
      </c>
      <c r="H6" s="44" t="str">
        <f>IF('Town Data'!M2&gt;9,'Town Data'!L2,"*")</f>
        <v>*</v>
      </c>
      <c r="I6" s="20">
        <f t="shared" ref="I6:I69" si="0">IFERROR((C6-F6)/F6,"")</f>
        <v>-0.23491611720614985</v>
      </c>
      <c r="J6" s="20">
        <f t="shared" ref="J6:J69" si="1">IFERROR((D6-G6)/G6,"")</f>
        <v>5.5311124750354823E-2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10061846.710000001</v>
      </c>
      <c r="D7" s="46">
        <f>IF('Town Data'!E3&gt;9,'Town Data'!D3,"*")</f>
        <v>474624.52</v>
      </c>
      <c r="E7" s="47" t="str">
        <f>IF('Town Data'!G3&gt;9,'Town Data'!F3,"*")</f>
        <v>*</v>
      </c>
      <c r="F7" s="48">
        <f>IF('Town Data'!I3&gt;9,'Town Data'!H3,"*")</f>
        <v>9579625.9399999995</v>
      </c>
      <c r="G7" s="46">
        <f>IF('Town Data'!K3&gt;9,'Town Data'!J3,"*")</f>
        <v>472847.02</v>
      </c>
      <c r="H7" s="47" t="str">
        <f>IF('Town Data'!M3&gt;9,'Town Data'!L3,"*")</f>
        <v>*</v>
      </c>
      <c r="I7" s="9">
        <f t="shared" si="0"/>
        <v>5.0338162786343767E-2</v>
      </c>
      <c r="J7" s="9">
        <f t="shared" si="1"/>
        <v>3.7591439193166531E-3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33487250.710000001</v>
      </c>
      <c r="D8" s="50">
        <f>IF('Town Data'!E4&gt;9,'Town Data'!D4,"*")</f>
        <v>11169436.439999999</v>
      </c>
      <c r="E8" s="51">
        <f>IF('Town Data'!G4&gt;9,'Town Data'!F4,"*")</f>
        <v>444183.66666666663</v>
      </c>
      <c r="F8" s="50">
        <f>IF('Town Data'!I4&gt;9,'Town Data'!H4,"*")</f>
        <v>46991046.259999998</v>
      </c>
      <c r="G8" s="50">
        <f>IF('Town Data'!K4&gt;9,'Town Data'!J4,"*")</f>
        <v>10590775.33</v>
      </c>
      <c r="H8" s="51">
        <f>IF('Town Data'!M4&gt;9,'Town Data'!L4,"*")</f>
        <v>553349.83333333302</v>
      </c>
      <c r="I8" s="22">
        <f t="shared" si="0"/>
        <v>-0.28736954430177858</v>
      </c>
      <c r="J8" s="22">
        <f t="shared" si="1"/>
        <v>5.4638219768561494E-2</v>
      </c>
      <c r="K8" s="22">
        <f t="shared" si="2"/>
        <v>-0.19728237019438238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7447782.46</v>
      </c>
      <c r="D9" s="46">
        <f>IF('Town Data'!E5&gt;9,'Town Data'!D5,"*")</f>
        <v>1089136.6499999999</v>
      </c>
      <c r="E9" s="47" t="str">
        <f>IF('Town Data'!G5&gt;9,'Town Data'!F5,"*")</f>
        <v>*</v>
      </c>
      <c r="F9" s="48">
        <f>IF('Town Data'!I5&gt;9,'Town Data'!H5,"*")</f>
        <v>8772412.3900000006</v>
      </c>
      <c r="G9" s="46">
        <f>IF('Town Data'!K5&gt;9,'Town Data'!J5,"*")</f>
        <v>1134381.8600000001</v>
      </c>
      <c r="H9" s="47" t="str">
        <f>IF('Town Data'!M5&gt;9,'Town Data'!L5,"*")</f>
        <v>*</v>
      </c>
      <c r="I9" s="9">
        <f t="shared" si="0"/>
        <v>-0.1509995051657621</v>
      </c>
      <c r="J9" s="9">
        <f t="shared" si="1"/>
        <v>-3.988534337105866E-2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15282855.560000001</v>
      </c>
      <c r="D10" s="50">
        <f>IF('Town Data'!E6&gt;9,'Town Data'!D6,"*")</f>
        <v>2001101.3</v>
      </c>
      <c r="E10" s="51">
        <f>IF('Town Data'!G6&gt;9,'Town Data'!F6,"*")</f>
        <v>30374</v>
      </c>
      <c r="F10" s="50">
        <f>IF('Town Data'!I6&gt;9,'Town Data'!H6,"*")</f>
        <v>19583487.670000002</v>
      </c>
      <c r="G10" s="50">
        <f>IF('Town Data'!K6&gt;9,'Town Data'!J6,"*")</f>
        <v>1717761.41</v>
      </c>
      <c r="H10" s="51">
        <f>IF('Town Data'!M6&gt;9,'Town Data'!L6,"*")</f>
        <v>44894.833333333336</v>
      </c>
      <c r="I10" s="22">
        <f t="shared" si="0"/>
        <v>-0.21960501533075497</v>
      </c>
      <c r="J10" s="22">
        <f t="shared" si="1"/>
        <v>0.16494717389186206</v>
      </c>
      <c r="K10" s="22">
        <f t="shared" si="2"/>
        <v>-0.32344107896602803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37036160.25</v>
      </c>
      <c r="D11" s="46">
        <f>IF('Town Data'!E7&gt;9,'Town Data'!D7,"*")</f>
        <v>13047028.66</v>
      </c>
      <c r="E11" s="47">
        <f>IF('Town Data'!G7&gt;9,'Town Data'!F7,"*")</f>
        <v>119399.83333333331</v>
      </c>
      <c r="F11" s="48">
        <f>IF('Town Data'!I7&gt;9,'Town Data'!H7,"*")</f>
        <v>37649357.270000003</v>
      </c>
      <c r="G11" s="46">
        <f>IF('Town Data'!K7&gt;9,'Town Data'!J7,"*")</f>
        <v>12188409.369999999</v>
      </c>
      <c r="H11" s="47">
        <f>IF('Town Data'!M7&gt;9,'Town Data'!L7,"*")</f>
        <v>165611.50000000003</v>
      </c>
      <c r="I11" s="9">
        <f t="shared" si="0"/>
        <v>-1.6287051478794161E-2</v>
      </c>
      <c r="J11" s="9">
        <f t="shared" si="1"/>
        <v>7.0445557245014084E-2</v>
      </c>
      <c r="K11" s="9">
        <f t="shared" si="2"/>
        <v>-0.27903658059172648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17534738.620000001</v>
      </c>
      <c r="D12" s="50">
        <f>IF('Town Data'!E8&gt;9,'Town Data'!D8,"*")</f>
        <v>6431853.1200000001</v>
      </c>
      <c r="E12" s="51">
        <f>IF('Town Data'!G8&gt;9,'Town Data'!F8,"*")</f>
        <v>148578.83333333334</v>
      </c>
      <c r="F12" s="50">
        <f>IF('Town Data'!I8&gt;9,'Town Data'!H8,"*")</f>
        <v>15991678.59</v>
      </c>
      <c r="G12" s="50">
        <f>IF('Town Data'!K8&gt;9,'Town Data'!J8,"*")</f>
        <v>6302102.0199999996</v>
      </c>
      <c r="H12" s="51">
        <f>IF('Town Data'!M8&gt;9,'Town Data'!L8,"*")</f>
        <v>44705.166666666664</v>
      </c>
      <c r="I12" s="22">
        <f t="shared" si="0"/>
        <v>9.6491435924988864E-2</v>
      </c>
      <c r="J12" s="22">
        <f t="shared" si="1"/>
        <v>2.0588543249257105E-2</v>
      </c>
      <c r="K12" s="22">
        <f t="shared" si="2"/>
        <v>2.3235271090962648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3417358.09</v>
      </c>
      <c r="D13" s="46">
        <f>IF('Town Data'!E9&gt;9,'Town Data'!D9,"*")</f>
        <v>437451.53</v>
      </c>
      <c r="E13" s="47" t="str">
        <f>IF('Town Data'!G9&gt;9,'Town Data'!F9,"*")</f>
        <v>*</v>
      </c>
      <c r="F13" s="48">
        <f>IF('Town Data'!I9&gt;9,'Town Data'!H9,"*")</f>
        <v>3325352.82</v>
      </c>
      <c r="G13" s="46">
        <f>IF('Town Data'!K9&gt;9,'Town Data'!J9,"*")</f>
        <v>373254.31</v>
      </c>
      <c r="H13" s="47" t="str">
        <f>IF('Town Data'!M9&gt;9,'Town Data'!L9,"*")</f>
        <v>*</v>
      </c>
      <c r="I13" s="9">
        <f t="shared" si="0"/>
        <v>2.7667822026776704E-2</v>
      </c>
      <c r="J13" s="9">
        <f t="shared" si="1"/>
        <v>0.17199324503446464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7615224.0800000001</v>
      </c>
      <c r="D14" s="50">
        <f>IF('Town Data'!E10&gt;9,'Town Data'!D10,"*")</f>
        <v>1695991.75</v>
      </c>
      <c r="E14" s="51">
        <f>IF('Town Data'!G10&gt;9,'Town Data'!F10,"*")</f>
        <v>73056.666666666642</v>
      </c>
      <c r="F14" s="50">
        <f>IF('Town Data'!I10&gt;9,'Town Data'!H10,"*")</f>
        <v>7885626.29</v>
      </c>
      <c r="G14" s="50">
        <f>IF('Town Data'!K10&gt;9,'Town Data'!J10,"*")</f>
        <v>1958512.96</v>
      </c>
      <c r="H14" s="51">
        <f>IF('Town Data'!M10&gt;9,'Town Data'!L10,"*")</f>
        <v>100683.16666666666</v>
      </c>
      <c r="I14" s="22">
        <f t="shared" si="0"/>
        <v>-3.4290517969752785E-2</v>
      </c>
      <c r="J14" s="22">
        <f t="shared" si="1"/>
        <v>-0.13404108901071554</v>
      </c>
      <c r="K14" s="22">
        <f t="shared" si="2"/>
        <v>-0.27439045586898853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7869791.2699999996</v>
      </c>
      <c r="D15" s="46">
        <f>IF('Town Data'!E11&gt;9,'Town Data'!D11,"*")</f>
        <v>1219493.07</v>
      </c>
      <c r="E15" s="47" t="str">
        <f>IF('Town Data'!G11&gt;9,'Town Data'!F11,"*")</f>
        <v>*</v>
      </c>
      <c r="F15" s="48">
        <f>IF('Town Data'!I11&gt;9,'Town Data'!H11,"*")</f>
        <v>9921289.7100000009</v>
      </c>
      <c r="G15" s="46">
        <f>IF('Town Data'!K11&gt;9,'Town Data'!J11,"*")</f>
        <v>1360988.66</v>
      </c>
      <c r="H15" s="47" t="str">
        <f>IF('Town Data'!M11&gt;9,'Town Data'!L11,"*")</f>
        <v>*</v>
      </c>
      <c r="I15" s="9">
        <f t="shared" si="0"/>
        <v>-0.20677739487157876</v>
      </c>
      <c r="J15" s="9">
        <f t="shared" si="1"/>
        <v>-0.103965296815919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39117437.32</v>
      </c>
      <c r="D16" s="53">
        <f>IF('Town Data'!E12&gt;9,'Town Data'!D12,"*")</f>
        <v>7738888.2699999996</v>
      </c>
      <c r="E16" s="54">
        <f>IF('Town Data'!G12&gt;9,'Town Data'!F12,"*")</f>
        <v>185001.33333333337</v>
      </c>
      <c r="F16" s="53">
        <f>IF('Town Data'!I12&gt;9,'Town Data'!H12,"*")</f>
        <v>39684188.270000003</v>
      </c>
      <c r="G16" s="53">
        <f>IF('Town Data'!K12&gt;9,'Town Data'!J12,"*")</f>
        <v>7710769.9199999999</v>
      </c>
      <c r="H16" s="54">
        <f>IF('Town Data'!M12&gt;9,'Town Data'!L12,"*")</f>
        <v>214664.83333333331</v>
      </c>
      <c r="I16" s="26">
        <f t="shared" si="0"/>
        <v>-1.4281530622322161E-2</v>
      </c>
      <c r="J16" s="26">
        <f t="shared" si="1"/>
        <v>3.6466332534533241E-3</v>
      </c>
      <c r="K16" s="26">
        <f t="shared" si="2"/>
        <v>-0.13818518636416899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511131.09</v>
      </c>
      <c r="D17" s="50">
        <f>IF('Town Data'!E13&gt;9,'Town Data'!D13,"*")</f>
        <v>210994.03</v>
      </c>
      <c r="E17" s="51" t="str">
        <f>IF('Town Data'!G13&gt;9,'Town Data'!F13,"*")</f>
        <v>*</v>
      </c>
      <c r="F17" s="50" t="str">
        <f>IF('Town Data'!I13&gt;9,'Town Data'!H13,"*")</f>
        <v>*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983090.36</v>
      </c>
      <c r="D18" s="46">
        <f>IF('Town Data'!E14&gt;9,'Town Data'!D14,"*")</f>
        <v>516032.54</v>
      </c>
      <c r="E18" s="47" t="str">
        <f>IF('Town Data'!G14&gt;9,'Town Data'!F14,"*")</f>
        <v>*</v>
      </c>
      <c r="F18" s="48">
        <f>IF('Town Data'!I14&gt;9,'Town Data'!H14,"*")</f>
        <v>928094.22</v>
      </c>
      <c r="G18" s="46">
        <f>IF('Town Data'!K14&gt;9,'Town Data'!J14,"*")</f>
        <v>422086.14</v>
      </c>
      <c r="H18" s="47" t="str">
        <f>IF('Town Data'!M14&gt;9,'Town Data'!L14,"*")</f>
        <v>*</v>
      </c>
      <c r="I18" s="9">
        <f t="shared" si="0"/>
        <v>5.9257065516473119E-2</v>
      </c>
      <c r="J18" s="9">
        <f t="shared" si="1"/>
        <v>0.2225763679423351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4803274.8099999996</v>
      </c>
      <c r="D19" s="50">
        <f>IF('Town Data'!E15&gt;9,'Town Data'!D15,"*")</f>
        <v>1720963.63</v>
      </c>
      <c r="E19" s="51" t="str">
        <f>IF('Town Data'!G15&gt;9,'Town Data'!F15,"*")</f>
        <v>*</v>
      </c>
      <c r="F19" s="50">
        <f>IF('Town Data'!I15&gt;9,'Town Data'!H15,"*")</f>
        <v>5076062.5999999996</v>
      </c>
      <c r="G19" s="50">
        <f>IF('Town Data'!K15&gt;9,'Town Data'!J15,"*")</f>
        <v>1696889.42</v>
      </c>
      <c r="H19" s="51" t="str">
        <f>IF('Town Data'!M15&gt;9,'Town Data'!L15,"*")</f>
        <v>*</v>
      </c>
      <c r="I19" s="22">
        <f t="shared" si="0"/>
        <v>-5.3740036618145734E-2</v>
      </c>
      <c r="J19" s="22">
        <f t="shared" si="1"/>
        <v>1.4187259179210371E-2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752808.55</v>
      </c>
      <c r="D20" s="46">
        <f>IF('Town Data'!E16&gt;9,'Town Data'!D16,"*")</f>
        <v>465302.65</v>
      </c>
      <c r="E20" s="47" t="str">
        <f>IF('Town Data'!G16&gt;9,'Town Data'!F16,"*")</f>
        <v>*</v>
      </c>
      <c r="F20" s="48">
        <f>IF('Town Data'!I16&gt;9,'Town Data'!H16,"*")</f>
        <v>857592.75</v>
      </c>
      <c r="G20" s="46">
        <f>IF('Town Data'!K16&gt;9,'Town Data'!J16,"*")</f>
        <v>488391.87</v>
      </c>
      <c r="H20" s="47" t="str">
        <f>IF('Town Data'!M16&gt;9,'Town Data'!L16,"*")</f>
        <v>*</v>
      </c>
      <c r="I20" s="9">
        <f t="shared" si="0"/>
        <v>-0.1221841019528208</v>
      </c>
      <c r="J20" s="9">
        <f t="shared" si="1"/>
        <v>-4.7276012190784367E-2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66803153.130000003</v>
      </c>
      <c r="D21" s="50">
        <f>IF('Town Data'!E17&gt;9,'Town Data'!D17,"*")</f>
        <v>18987973.100000001</v>
      </c>
      <c r="E21" s="51">
        <f>IF('Town Data'!G17&gt;9,'Town Data'!F17,"*")</f>
        <v>688074.83333333407</v>
      </c>
      <c r="F21" s="50">
        <f>IF('Town Data'!I17&gt;9,'Town Data'!H17,"*")</f>
        <v>73092343.069999993</v>
      </c>
      <c r="G21" s="50">
        <f>IF('Town Data'!K17&gt;9,'Town Data'!J17,"*")</f>
        <v>20167954.420000002</v>
      </c>
      <c r="H21" s="51">
        <f>IF('Town Data'!M17&gt;9,'Town Data'!L17,"*")</f>
        <v>470718.33333333331</v>
      </c>
      <c r="I21" s="22">
        <f t="shared" si="0"/>
        <v>-8.6044442903915122E-2</v>
      </c>
      <c r="J21" s="22">
        <f t="shared" si="1"/>
        <v>-5.8507734370415156E-2</v>
      </c>
      <c r="K21" s="22">
        <f t="shared" si="2"/>
        <v>0.46175490650813988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4354153.3099999996</v>
      </c>
      <c r="D22" s="46">
        <f>IF('Town Data'!E18&gt;9,'Town Data'!D18,"*")</f>
        <v>1723958.29</v>
      </c>
      <c r="E22" s="47" t="str">
        <f>IF('Town Data'!G18&gt;9,'Town Data'!F18,"*")</f>
        <v>*</v>
      </c>
      <c r="F22" s="48">
        <f>IF('Town Data'!I18&gt;9,'Town Data'!H18,"*")</f>
        <v>5222887.26</v>
      </c>
      <c r="G22" s="46">
        <f>IF('Town Data'!K18&gt;9,'Town Data'!J18,"*")</f>
        <v>1951208.44</v>
      </c>
      <c r="H22" s="47" t="str">
        <f>IF('Town Data'!M18&gt;9,'Town Data'!L18,"*")</f>
        <v>*</v>
      </c>
      <c r="I22" s="9">
        <f t="shared" si="0"/>
        <v>-0.16633212756731039</v>
      </c>
      <c r="J22" s="9">
        <f t="shared" si="1"/>
        <v>-0.11646636276337545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7084497.5599999996</v>
      </c>
      <c r="D23" s="50">
        <f>IF('Town Data'!E19&gt;9,'Town Data'!D19,"*")</f>
        <v>3435441.88</v>
      </c>
      <c r="E23" s="51" t="str">
        <f>IF('Town Data'!G19&gt;9,'Town Data'!F19,"*")</f>
        <v>*</v>
      </c>
      <c r="F23" s="50">
        <f>IF('Town Data'!I19&gt;9,'Town Data'!H19,"*")</f>
        <v>4881347.21</v>
      </c>
      <c r="G23" s="50">
        <f>IF('Town Data'!K19&gt;9,'Town Data'!J19,"*")</f>
        <v>1533992.94</v>
      </c>
      <c r="H23" s="51" t="str">
        <f>IF('Town Data'!M19&gt;9,'Town Data'!L19,"*")</f>
        <v>*</v>
      </c>
      <c r="I23" s="22">
        <f t="shared" si="0"/>
        <v>0.4513406351194591</v>
      </c>
      <c r="J23" s="22">
        <f t="shared" si="1"/>
        <v>1.2395421715565393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1212895.22</v>
      </c>
      <c r="D24" s="46">
        <f>IF('Town Data'!E20&gt;9,'Town Data'!D20,"*")</f>
        <v>539548.93000000005</v>
      </c>
      <c r="E24" s="47" t="str">
        <f>IF('Town Data'!G20&gt;9,'Town Data'!F20,"*")</f>
        <v>*</v>
      </c>
      <c r="F24" s="48">
        <f>IF('Town Data'!I20&gt;9,'Town Data'!H20,"*")</f>
        <v>1401790.36</v>
      </c>
      <c r="G24" s="46">
        <f>IF('Town Data'!K20&gt;9,'Town Data'!J20,"*")</f>
        <v>506792.89</v>
      </c>
      <c r="H24" s="47" t="str">
        <f>IF('Town Data'!M20&gt;9,'Town Data'!L20,"*")</f>
        <v>*</v>
      </c>
      <c r="I24" s="9">
        <f t="shared" si="0"/>
        <v>-0.13475277430214325</v>
      </c>
      <c r="J24" s="9">
        <f t="shared" si="1"/>
        <v>6.4633977007846413E-2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 t="str">
        <f>IF('Town Data'!C21&gt;9,'Town Data'!B21,"*")</f>
        <v>*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>
        <f>IF('Town Data'!I21&gt;9,'Town Data'!H21,"*")</f>
        <v>166314.78</v>
      </c>
      <c r="G25" s="50">
        <f>IF('Town Data'!K21&gt;9,'Town Data'!J21,"*")</f>
        <v>85889.27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2185438.98</v>
      </c>
      <c r="D26" s="46">
        <f>IF('Town Data'!E22&gt;9,'Town Data'!D22,"*")</f>
        <v>717358.05</v>
      </c>
      <c r="E26" s="47" t="str">
        <f>IF('Town Data'!G22&gt;9,'Town Data'!F22,"*")</f>
        <v>*</v>
      </c>
      <c r="F26" s="48">
        <f>IF('Town Data'!I22&gt;9,'Town Data'!H22,"*")</f>
        <v>2793136.83</v>
      </c>
      <c r="G26" s="46">
        <f>IF('Town Data'!K22&gt;9,'Town Data'!J22,"*")</f>
        <v>727713.75</v>
      </c>
      <c r="H26" s="47">
        <f>IF('Town Data'!M22&gt;9,'Town Data'!L22,"*")</f>
        <v>26856.166666666701</v>
      </c>
      <c r="I26" s="9">
        <f t="shared" si="0"/>
        <v>-0.21756823492245458</v>
      </c>
      <c r="J26" s="9">
        <f t="shared" si="1"/>
        <v>-1.4230458061291206E-2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6091992.1100000003</v>
      </c>
      <c r="D27" s="50">
        <f>IF('Town Data'!E23&gt;9,'Town Data'!D23,"*")</f>
        <v>1634718.75</v>
      </c>
      <c r="E27" s="51" t="str">
        <f>IF('Town Data'!G23&gt;9,'Town Data'!F23,"*")</f>
        <v>*</v>
      </c>
      <c r="F27" s="50">
        <f>IF('Town Data'!I23&gt;9,'Town Data'!H23,"*")</f>
        <v>7252217.0099999998</v>
      </c>
      <c r="G27" s="50">
        <f>IF('Town Data'!K23&gt;9,'Town Data'!J23,"*")</f>
        <v>1676199.62</v>
      </c>
      <c r="H27" s="51" t="str">
        <f>IF('Town Data'!M23&gt;9,'Town Data'!L23,"*")</f>
        <v>*</v>
      </c>
      <c r="I27" s="22">
        <f t="shared" si="0"/>
        <v>-0.15998209904642657</v>
      </c>
      <c r="J27" s="22">
        <f t="shared" si="1"/>
        <v>-2.4746974945621399E-2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125029580.75</v>
      </c>
      <c r="D28" s="46">
        <f>IF('Town Data'!E24&gt;9,'Town Data'!D24,"*")</f>
        <v>31465298.379999999</v>
      </c>
      <c r="E28" s="47">
        <f>IF('Town Data'!G24&gt;9,'Town Data'!F24,"*")</f>
        <v>758129.83333333349</v>
      </c>
      <c r="F28" s="48">
        <f>IF('Town Data'!I24&gt;9,'Town Data'!H24,"*")</f>
        <v>127928252.43000001</v>
      </c>
      <c r="G28" s="46">
        <f>IF('Town Data'!K24&gt;9,'Town Data'!J24,"*")</f>
        <v>30644650.100000001</v>
      </c>
      <c r="H28" s="47">
        <f>IF('Town Data'!M24&gt;9,'Town Data'!L24,"*")</f>
        <v>1284737.3333333333</v>
      </c>
      <c r="I28" s="9">
        <f t="shared" si="0"/>
        <v>-2.2658573262275331E-2</v>
      </c>
      <c r="J28" s="9">
        <f t="shared" si="1"/>
        <v>2.677949584420275E-2</v>
      </c>
      <c r="K28" s="9">
        <f t="shared" si="2"/>
        <v>-0.4098950706396014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504854.42</v>
      </c>
      <c r="D29" s="50">
        <f>IF('Town Data'!E25&gt;9,'Town Data'!D25,"*")</f>
        <v>227740.14</v>
      </c>
      <c r="E29" s="51" t="str">
        <f>IF('Town Data'!G25&gt;9,'Town Data'!F25,"*")</f>
        <v>*</v>
      </c>
      <c r="F29" s="50">
        <f>IF('Town Data'!I25&gt;9,'Town Data'!H25,"*")</f>
        <v>491701.2</v>
      </c>
      <c r="G29" s="50">
        <f>IF('Town Data'!K25&gt;9,'Town Data'!J25,"*")</f>
        <v>205322.16</v>
      </c>
      <c r="H29" s="51" t="str">
        <f>IF('Town Data'!M25&gt;9,'Town Data'!L25,"*")</f>
        <v>*</v>
      </c>
      <c r="I29" s="22">
        <f t="shared" si="0"/>
        <v>2.6750432986537294E-2</v>
      </c>
      <c r="J29" s="22">
        <f t="shared" si="1"/>
        <v>0.10918441535974495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1212895.3400000001</v>
      </c>
      <c r="D30" s="46">
        <f>IF('Town Data'!E26&gt;9,'Town Data'!D26,"*")</f>
        <v>888090.7</v>
      </c>
      <c r="E30" s="47" t="str">
        <f>IF('Town Data'!G26&gt;9,'Town Data'!F26,"*")</f>
        <v>*</v>
      </c>
      <c r="F30" s="48">
        <f>IF('Town Data'!I26&gt;9,'Town Data'!H26,"*")</f>
        <v>1238983.49</v>
      </c>
      <c r="G30" s="46">
        <f>IF('Town Data'!K26&gt;9,'Town Data'!J26,"*")</f>
        <v>916324.98</v>
      </c>
      <c r="H30" s="47" t="str">
        <f>IF('Town Data'!M26&gt;9,'Town Data'!L26,"*")</f>
        <v>*</v>
      </c>
      <c r="I30" s="9">
        <f t="shared" si="0"/>
        <v>-2.1056091715959756E-2</v>
      </c>
      <c r="J30" s="9">
        <f t="shared" si="1"/>
        <v>-3.0812518065370244E-2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20722834.579999998</v>
      </c>
      <c r="D31" s="50">
        <f>IF('Town Data'!E27&gt;9,'Town Data'!D27,"*")</f>
        <v>9242038.3699999992</v>
      </c>
      <c r="E31" s="51">
        <f>IF('Town Data'!G27&gt;9,'Town Data'!F27,"*")</f>
        <v>84926.333333333401</v>
      </c>
      <c r="F31" s="50">
        <f>IF('Town Data'!I27&gt;9,'Town Data'!H27,"*")</f>
        <v>21209761.989999998</v>
      </c>
      <c r="G31" s="50">
        <f>IF('Town Data'!K27&gt;9,'Town Data'!J27,"*")</f>
        <v>8109869.4199999999</v>
      </c>
      <c r="H31" s="51">
        <f>IF('Town Data'!M27&gt;9,'Town Data'!L27,"*")</f>
        <v>92475.833333333256</v>
      </c>
      <c r="I31" s="22">
        <f t="shared" si="0"/>
        <v>-2.2957702695088102E-2</v>
      </c>
      <c r="J31" s="22">
        <f t="shared" si="1"/>
        <v>0.139603844570903</v>
      </c>
      <c r="K31" s="22">
        <f t="shared" si="2"/>
        <v>-8.1637544944173093E-2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1594209.36</v>
      </c>
      <c r="D32" s="46">
        <f>IF('Town Data'!E28&gt;9,'Town Data'!D28,"*")</f>
        <v>757822.96</v>
      </c>
      <c r="E32" s="47" t="str">
        <f>IF('Town Data'!G28&gt;9,'Town Data'!F28,"*")</f>
        <v>*</v>
      </c>
      <c r="F32" s="48">
        <f>IF('Town Data'!I28&gt;9,'Town Data'!H28,"*")</f>
        <v>2133508.14</v>
      </c>
      <c r="G32" s="46">
        <f>IF('Town Data'!K28&gt;9,'Town Data'!J28,"*")</f>
        <v>957841.74</v>
      </c>
      <c r="H32" s="47" t="str">
        <f>IF('Town Data'!M28&gt;9,'Town Data'!L28,"*")</f>
        <v>*</v>
      </c>
      <c r="I32" s="9">
        <f t="shared" si="0"/>
        <v>-0.25277559053512683</v>
      </c>
      <c r="J32" s="9">
        <f t="shared" si="1"/>
        <v>-0.20882236767004958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784911.59</v>
      </c>
      <c r="D33" s="50">
        <f>IF('Town Data'!E29&gt;9,'Town Data'!D29,"*")</f>
        <v>584507.89</v>
      </c>
      <c r="E33" s="51" t="str">
        <f>IF('Town Data'!G29&gt;9,'Town Data'!F29,"*")</f>
        <v>*</v>
      </c>
      <c r="F33" s="50">
        <f>IF('Town Data'!I29&gt;9,'Town Data'!H29,"*")</f>
        <v>777553.55</v>
      </c>
      <c r="G33" s="50">
        <f>IF('Town Data'!K29&gt;9,'Town Data'!J29,"*")</f>
        <v>564105.61</v>
      </c>
      <c r="H33" s="51" t="str">
        <f>IF('Town Data'!M29&gt;9,'Town Data'!L29,"*")</f>
        <v>*</v>
      </c>
      <c r="I33" s="22">
        <f t="shared" si="0"/>
        <v>9.4630652769830716E-3</v>
      </c>
      <c r="J33" s="22">
        <f t="shared" si="1"/>
        <v>3.616748289385037E-2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1355984.93</v>
      </c>
      <c r="D34" s="46">
        <f>IF('Town Data'!E30&gt;9,'Town Data'!D30,"*")</f>
        <v>387883.73</v>
      </c>
      <c r="E34" s="47" t="str">
        <f>IF('Town Data'!G30&gt;9,'Town Data'!F30,"*")</f>
        <v>*</v>
      </c>
      <c r="F34" s="48">
        <f>IF('Town Data'!I30&gt;9,'Town Data'!H30,"*")</f>
        <v>1635656.01</v>
      </c>
      <c r="G34" s="46">
        <f>IF('Town Data'!K30&gt;9,'Town Data'!J30,"*")</f>
        <v>410070.51</v>
      </c>
      <c r="H34" s="47" t="str">
        <f>IF('Town Data'!M30&gt;9,'Town Data'!L30,"*")</f>
        <v>*</v>
      </c>
      <c r="I34" s="9">
        <f t="shared" si="0"/>
        <v>-0.17098404449967453</v>
      </c>
      <c r="J34" s="9">
        <f t="shared" si="1"/>
        <v>-5.41047928562335E-2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5506622.5199999996</v>
      </c>
      <c r="D35" s="50">
        <f>IF('Town Data'!E31&gt;9,'Town Data'!D31,"*")</f>
        <v>2141579.6800000002</v>
      </c>
      <c r="E35" s="51" t="str">
        <f>IF('Town Data'!G31&gt;9,'Town Data'!F31,"*")</f>
        <v>*</v>
      </c>
      <c r="F35" s="50">
        <f>IF('Town Data'!I31&gt;9,'Town Data'!H31,"*")</f>
        <v>4840634.12</v>
      </c>
      <c r="G35" s="50">
        <f>IF('Town Data'!K31&gt;9,'Town Data'!J31,"*")</f>
        <v>1661429.83</v>
      </c>
      <c r="H35" s="51" t="str">
        <f>IF('Town Data'!M31&gt;9,'Town Data'!L31,"*")</f>
        <v>*</v>
      </c>
      <c r="I35" s="22">
        <f t="shared" si="0"/>
        <v>0.1375828834590786</v>
      </c>
      <c r="J35" s="22">
        <f t="shared" si="1"/>
        <v>0.28899797110299874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6141687.9100000001</v>
      </c>
      <c r="D36" s="46">
        <f>IF('Town Data'!E32&gt;9,'Town Data'!D32,"*")</f>
        <v>2218781.7200000002</v>
      </c>
      <c r="E36" s="47" t="str">
        <f>IF('Town Data'!G32&gt;9,'Town Data'!F32,"*")</f>
        <v>*</v>
      </c>
      <c r="F36" s="48">
        <f>IF('Town Data'!I32&gt;9,'Town Data'!H32,"*")</f>
        <v>5525540.04</v>
      </c>
      <c r="G36" s="46">
        <f>IF('Town Data'!K32&gt;9,'Town Data'!J32,"*")</f>
        <v>1889424.91</v>
      </c>
      <c r="H36" s="47" t="str">
        <f>IF('Town Data'!M32&gt;9,'Town Data'!L32,"*")</f>
        <v>*</v>
      </c>
      <c r="I36" s="9">
        <f t="shared" si="0"/>
        <v>0.11150907703855858</v>
      </c>
      <c r="J36" s="9">
        <f t="shared" si="1"/>
        <v>0.17431590335071867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35224877.07</v>
      </c>
      <c r="D37" s="50">
        <f>IF('Town Data'!E33&gt;9,'Town Data'!D33,"*")</f>
        <v>14273875.4</v>
      </c>
      <c r="E37" s="51">
        <f>IF('Town Data'!G33&gt;9,'Town Data'!F33,"*")</f>
        <v>134204.83333333334</v>
      </c>
      <c r="F37" s="50">
        <f>IF('Town Data'!I33&gt;9,'Town Data'!H33,"*")</f>
        <v>46505206.039999999</v>
      </c>
      <c r="G37" s="50">
        <f>IF('Town Data'!K33&gt;9,'Town Data'!J33,"*")</f>
        <v>13407558.859999999</v>
      </c>
      <c r="H37" s="51">
        <f>IF('Town Data'!M33&gt;9,'Town Data'!L33,"*")</f>
        <v>100128.33333333337</v>
      </c>
      <c r="I37" s="22">
        <f t="shared" si="0"/>
        <v>-0.24256056322592306</v>
      </c>
      <c r="J37" s="22">
        <f t="shared" si="1"/>
        <v>6.4614039665681619E-2</v>
      </c>
      <c r="K37" s="22">
        <f t="shared" si="2"/>
        <v>0.3403282454183793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5669492.8099999996</v>
      </c>
      <c r="D38" s="46">
        <f>IF('Town Data'!E34&gt;9,'Town Data'!D34,"*")</f>
        <v>1442351.18</v>
      </c>
      <c r="E38" s="47" t="str">
        <f>IF('Town Data'!G34&gt;9,'Town Data'!F34,"*")</f>
        <v>*</v>
      </c>
      <c r="F38" s="48">
        <f>IF('Town Data'!I34&gt;9,'Town Data'!H34,"*")</f>
        <v>6403000.5099999998</v>
      </c>
      <c r="G38" s="46">
        <f>IF('Town Data'!K34&gt;9,'Town Data'!J34,"*")</f>
        <v>1351067.86</v>
      </c>
      <c r="H38" s="47" t="str">
        <f>IF('Town Data'!M34&gt;9,'Town Data'!L34,"*")</f>
        <v>*</v>
      </c>
      <c r="I38" s="9">
        <f t="shared" si="0"/>
        <v>-0.11455687046321979</v>
      </c>
      <c r="J38" s="9">
        <f t="shared" si="1"/>
        <v>6.7563830583609485E-2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3688768.81</v>
      </c>
      <c r="D39" s="50">
        <f>IF('Town Data'!E35&gt;9,'Town Data'!D35,"*")</f>
        <v>1445258.22</v>
      </c>
      <c r="E39" s="51" t="str">
        <f>IF('Town Data'!G35&gt;9,'Town Data'!F35,"*")</f>
        <v>*</v>
      </c>
      <c r="F39" s="50">
        <f>IF('Town Data'!I35&gt;9,'Town Data'!H35,"*")</f>
        <v>3775402.11</v>
      </c>
      <c r="G39" s="50">
        <f>IF('Town Data'!K35&gt;9,'Town Data'!J35,"*")</f>
        <v>1529048.91</v>
      </c>
      <c r="H39" s="51" t="str">
        <f>IF('Town Data'!M35&gt;9,'Town Data'!L35,"*")</f>
        <v>*</v>
      </c>
      <c r="I39" s="22">
        <f t="shared" si="0"/>
        <v>-2.2946774270886823E-2</v>
      </c>
      <c r="J39" s="22">
        <f t="shared" si="1"/>
        <v>-5.4799221563161082E-2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1605460.83</v>
      </c>
      <c r="D40" s="46">
        <f>IF('Town Data'!E36&gt;9,'Town Data'!D36,"*")</f>
        <v>530104.94999999995</v>
      </c>
      <c r="E40" s="47" t="str">
        <f>IF('Town Data'!G36&gt;9,'Town Data'!F36,"*")</f>
        <v>*</v>
      </c>
      <c r="F40" s="48">
        <f>IF('Town Data'!I36&gt;9,'Town Data'!H36,"*")</f>
        <v>1578540.56</v>
      </c>
      <c r="G40" s="46">
        <f>IF('Town Data'!K36&gt;9,'Town Data'!J36,"*")</f>
        <v>533259.24</v>
      </c>
      <c r="H40" s="47" t="str">
        <f>IF('Town Data'!M36&gt;9,'Town Data'!L36,"*")</f>
        <v>*</v>
      </c>
      <c r="I40" s="9">
        <f t="shared" si="0"/>
        <v>1.7053898190617298E-2</v>
      </c>
      <c r="J40" s="9">
        <f t="shared" si="1"/>
        <v>-5.915115507421939E-3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2056418.45</v>
      </c>
      <c r="D41" s="50">
        <f>IF('Town Data'!E37&gt;9,'Town Data'!D37,"*")</f>
        <v>883861.85</v>
      </c>
      <c r="E41" s="51" t="str">
        <f>IF('Town Data'!G37&gt;9,'Town Data'!F37,"*")</f>
        <v>*</v>
      </c>
      <c r="F41" s="50">
        <f>IF('Town Data'!I37&gt;9,'Town Data'!H37,"*")</f>
        <v>2607205.9700000002</v>
      </c>
      <c r="G41" s="50">
        <f>IF('Town Data'!K37&gt;9,'Town Data'!J37,"*")</f>
        <v>1039256.02</v>
      </c>
      <c r="H41" s="51" t="str">
        <f>IF('Town Data'!M37&gt;9,'Town Data'!L37,"*")</f>
        <v>*</v>
      </c>
      <c r="I41" s="22">
        <f t="shared" si="0"/>
        <v>-0.21125585256311769</v>
      </c>
      <c r="J41" s="22">
        <f t="shared" si="1"/>
        <v>-0.14952443575934257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1150875.51</v>
      </c>
      <c r="D42" s="46">
        <f>IF('Town Data'!E38&gt;9,'Town Data'!D38,"*")</f>
        <v>635211.99</v>
      </c>
      <c r="E42" s="47" t="str">
        <f>IF('Town Data'!G38&gt;9,'Town Data'!F38,"*")</f>
        <v>*</v>
      </c>
      <c r="F42" s="48">
        <f>IF('Town Data'!I38&gt;9,'Town Data'!H38,"*")</f>
        <v>1097385.8799999999</v>
      </c>
      <c r="G42" s="46">
        <f>IF('Town Data'!K38&gt;9,'Town Data'!J38,"*")</f>
        <v>533314.52</v>
      </c>
      <c r="H42" s="47" t="str">
        <f>IF('Town Data'!M38&gt;9,'Town Data'!L38,"*")</f>
        <v>*</v>
      </c>
      <c r="I42" s="9">
        <f t="shared" si="0"/>
        <v>4.8742772232498677E-2</v>
      </c>
      <c r="J42" s="9">
        <f t="shared" si="1"/>
        <v>0.19106449605009812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GRAND ISLE</v>
      </c>
      <c r="C43" s="49" t="str">
        <f>IF('Town Data'!C39&gt;9,'Town Data'!B39,"*")</f>
        <v>*</v>
      </c>
      <c r="D43" s="50" t="str">
        <f>IF('Town Data'!E39&gt;9,'Town Data'!D39,"*")</f>
        <v>*</v>
      </c>
      <c r="E43" s="51" t="str">
        <f>IF('Town Data'!G39&gt;9,'Town Data'!F39,"*")</f>
        <v>*</v>
      </c>
      <c r="F43" s="50">
        <f>IF('Town Data'!I39&gt;9,'Town Data'!H39,"*")</f>
        <v>798604.11</v>
      </c>
      <c r="G43" s="50">
        <f>IF('Town Data'!K39&gt;9,'Town Data'!J39,"*")</f>
        <v>372177.32</v>
      </c>
      <c r="H43" s="51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45">
        <f>IF('Town Data'!C40&gt;9,'Town Data'!B40,"*")</f>
        <v>8439250.5999999996</v>
      </c>
      <c r="D44" s="46">
        <f>IF('Town Data'!E40&gt;9,'Town Data'!D40,"*")</f>
        <v>1686091.69</v>
      </c>
      <c r="E44" s="47" t="str">
        <f>IF('Town Data'!G40&gt;9,'Town Data'!F40,"*")</f>
        <v>*</v>
      </c>
      <c r="F44" s="48">
        <f>IF('Town Data'!I40&gt;9,'Town Data'!H40,"*")</f>
        <v>10240172.810000001</v>
      </c>
      <c r="G44" s="46">
        <f>IF('Town Data'!K40&gt;9,'Town Data'!J40,"*")</f>
        <v>1410648.38</v>
      </c>
      <c r="H44" s="47" t="str">
        <f>IF('Town Data'!M40&gt;9,'Town Data'!L40,"*")</f>
        <v>*</v>
      </c>
      <c r="I44" s="9">
        <f t="shared" si="0"/>
        <v>-0.17586834162030132</v>
      </c>
      <c r="J44" s="9">
        <f t="shared" si="1"/>
        <v>0.19526007607934168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49">
        <f>IF('Town Data'!C41&gt;9,'Town Data'!B41,"*")</f>
        <v>42979544.600000001</v>
      </c>
      <c r="D45" s="50">
        <f>IF('Town Data'!E41&gt;9,'Town Data'!D41,"*")</f>
        <v>8156794.4900000002</v>
      </c>
      <c r="E45" s="51">
        <f>IF('Town Data'!G41&gt;9,'Town Data'!F41,"*")</f>
        <v>59859.833333333401</v>
      </c>
      <c r="F45" s="50">
        <f>IF('Town Data'!I41&gt;9,'Town Data'!H41,"*")</f>
        <v>33555807.93</v>
      </c>
      <c r="G45" s="50">
        <f>IF('Town Data'!K41&gt;9,'Town Data'!J41,"*")</f>
        <v>7572258.8399999999</v>
      </c>
      <c r="H45" s="51">
        <f>IF('Town Data'!M41&gt;9,'Town Data'!L41,"*")</f>
        <v>271598.33333333326</v>
      </c>
      <c r="I45" s="22">
        <f t="shared" si="0"/>
        <v>0.2808377223298763</v>
      </c>
      <c r="J45" s="22">
        <f t="shared" si="1"/>
        <v>7.7194356710606107E-2</v>
      </c>
      <c r="K45" s="22">
        <f t="shared" si="2"/>
        <v>-0.77960161758479096</v>
      </c>
      <c r="L45" s="15"/>
    </row>
    <row r="46" spans="1:12" x14ac:dyDescent="0.25">
      <c r="A46" s="15"/>
      <c r="B46" s="15" t="str">
        <f>'Town Data'!A42</f>
        <v>HARTLAND</v>
      </c>
      <c r="C46" s="45">
        <f>IF('Town Data'!C42&gt;9,'Town Data'!B42,"*")</f>
        <v>991471.37</v>
      </c>
      <c r="D46" s="46">
        <f>IF('Town Data'!E42&gt;9,'Town Data'!D42,"*")</f>
        <v>359040.35</v>
      </c>
      <c r="E46" s="47" t="str">
        <f>IF('Town Data'!G42&gt;9,'Town Data'!F42,"*")</f>
        <v>*</v>
      </c>
      <c r="F46" s="48">
        <f>IF('Town Data'!I42&gt;9,'Town Data'!H42,"*")</f>
        <v>927845.92</v>
      </c>
      <c r="G46" s="46">
        <f>IF('Town Data'!K42&gt;9,'Town Data'!J42,"*")</f>
        <v>503750.66</v>
      </c>
      <c r="H46" s="47" t="str">
        <f>IF('Town Data'!M42&gt;9,'Town Data'!L42,"*")</f>
        <v>*</v>
      </c>
      <c r="I46" s="9">
        <f t="shared" si="0"/>
        <v>6.8573292858797014E-2</v>
      </c>
      <c r="J46" s="9">
        <f t="shared" si="1"/>
        <v>-0.28726574770145213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HIGHGATE</v>
      </c>
      <c r="C47" s="49">
        <f>IF('Town Data'!C43&gt;9,'Town Data'!B43,"*")</f>
        <v>1862664.13</v>
      </c>
      <c r="D47" s="50">
        <f>IF('Town Data'!E43&gt;9,'Town Data'!D43,"*")</f>
        <v>627833.86</v>
      </c>
      <c r="E47" s="51" t="str">
        <f>IF('Town Data'!G43&gt;9,'Town Data'!F43,"*")</f>
        <v>*</v>
      </c>
      <c r="F47" s="50">
        <f>IF('Town Data'!I43&gt;9,'Town Data'!H43,"*")</f>
        <v>1721843.2</v>
      </c>
      <c r="G47" s="50">
        <f>IF('Town Data'!K43&gt;9,'Town Data'!J43,"*")</f>
        <v>571838.86</v>
      </c>
      <c r="H47" s="51" t="str">
        <f>IF('Town Data'!M43&gt;9,'Town Data'!L43,"*")</f>
        <v>*</v>
      </c>
      <c r="I47" s="22">
        <f t="shared" si="0"/>
        <v>8.1784990642585764E-2</v>
      </c>
      <c r="J47" s="22">
        <f t="shared" si="1"/>
        <v>9.7920942273842668E-2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HINESBURG</v>
      </c>
      <c r="C48" s="45">
        <f>IF('Town Data'!C44&gt;9,'Town Data'!B44,"*")</f>
        <v>6033271.7699999996</v>
      </c>
      <c r="D48" s="46">
        <f>IF('Town Data'!E44&gt;9,'Town Data'!D44,"*")</f>
        <v>1883900.2</v>
      </c>
      <c r="E48" s="47" t="str">
        <f>IF('Town Data'!G44&gt;9,'Town Data'!F44,"*")</f>
        <v>*</v>
      </c>
      <c r="F48" s="48">
        <f>IF('Town Data'!I44&gt;9,'Town Data'!H44,"*")</f>
        <v>7163200.2300000004</v>
      </c>
      <c r="G48" s="46">
        <f>IF('Town Data'!K44&gt;9,'Town Data'!J44,"*")</f>
        <v>1482782.96</v>
      </c>
      <c r="H48" s="47" t="str">
        <f>IF('Town Data'!M44&gt;9,'Town Data'!L44,"*")</f>
        <v>*</v>
      </c>
      <c r="I48" s="9">
        <f t="shared" si="0"/>
        <v>-0.15774073371113917</v>
      </c>
      <c r="J48" s="9">
        <f t="shared" si="1"/>
        <v>0.27051648880561724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HYDE PARK</v>
      </c>
      <c r="C49" s="49">
        <f>IF('Town Data'!C45&gt;9,'Town Data'!B45,"*")</f>
        <v>3477563.3</v>
      </c>
      <c r="D49" s="50">
        <f>IF('Town Data'!E45&gt;9,'Town Data'!D45,"*")</f>
        <v>382706.21</v>
      </c>
      <c r="E49" s="51" t="str">
        <f>IF('Town Data'!G45&gt;9,'Town Data'!F45,"*")</f>
        <v>*</v>
      </c>
      <c r="F49" s="50">
        <f>IF('Town Data'!I45&gt;9,'Town Data'!H45,"*")</f>
        <v>3192239.38</v>
      </c>
      <c r="G49" s="50">
        <f>IF('Town Data'!K45&gt;9,'Town Data'!J45,"*")</f>
        <v>334114.01</v>
      </c>
      <c r="H49" s="51" t="str">
        <f>IF('Town Data'!M45&gt;9,'Town Data'!L45,"*")</f>
        <v>*</v>
      </c>
      <c r="I49" s="22">
        <f t="shared" si="0"/>
        <v>8.9380490005733823E-2</v>
      </c>
      <c r="J49" s="22">
        <f t="shared" si="1"/>
        <v>0.14543598456107845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IRASBURG</v>
      </c>
      <c r="C50" s="45">
        <f>IF('Town Data'!C46&gt;9,'Town Data'!B46,"*")</f>
        <v>2163673.7999999998</v>
      </c>
      <c r="D50" s="46" t="str">
        <f>IF('Town Data'!E46&gt;9,'Town Data'!D46,"*")</f>
        <v>*</v>
      </c>
      <c r="E50" s="47" t="str">
        <f>IF('Town Data'!G46&gt;9,'Town Data'!F46,"*")</f>
        <v>*</v>
      </c>
      <c r="F50" s="48">
        <f>IF('Town Data'!I46&gt;9,'Town Data'!H46,"*")</f>
        <v>1894373.43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0.14215801685943194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49">
        <f>IF('Town Data'!C47&gt;9,'Town Data'!B47,"*")</f>
        <v>1050934.29</v>
      </c>
      <c r="D51" s="50">
        <f>IF('Town Data'!E47&gt;9,'Town Data'!D47,"*")</f>
        <v>293014.89</v>
      </c>
      <c r="E51" s="51" t="str">
        <f>IF('Town Data'!G47&gt;9,'Town Data'!F47,"*")</f>
        <v>*</v>
      </c>
      <c r="F51" s="50">
        <f>IF('Town Data'!I47&gt;9,'Town Data'!H47,"*")</f>
        <v>1023046.95</v>
      </c>
      <c r="G51" s="50">
        <f>IF('Town Data'!K47&gt;9,'Town Data'!J47,"*")</f>
        <v>262277.82</v>
      </c>
      <c r="H51" s="51" t="str">
        <f>IF('Town Data'!M47&gt;9,'Town Data'!L47,"*")</f>
        <v>*</v>
      </c>
      <c r="I51" s="22">
        <f t="shared" si="0"/>
        <v>2.7259100865312275E-2</v>
      </c>
      <c r="J51" s="22">
        <f t="shared" si="1"/>
        <v>0.11719279197913116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JERICHO</v>
      </c>
      <c r="C52" s="45">
        <f>IF('Town Data'!C48&gt;9,'Town Data'!B48,"*")</f>
        <v>2804357.1200000001</v>
      </c>
      <c r="D52" s="46">
        <f>IF('Town Data'!E48&gt;9,'Town Data'!D48,"*")</f>
        <v>1017045.63</v>
      </c>
      <c r="E52" s="47" t="str">
        <f>IF('Town Data'!G48&gt;9,'Town Data'!F48,"*")</f>
        <v>*</v>
      </c>
      <c r="F52" s="48">
        <f>IF('Town Data'!I48&gt;9,'Town Data'!H48,"*")</f>
        <v>2485983.3199999998</v>
      </c>
      <c r="G52" s="46">
        <f>IF('Town Data'!K48&gt;9,'Town Data'!J48,"*")</f>
        <v>846806.4</v>
      </c>
      <c r="H52" s="47" t="str">
        <f>IF('Town Data'!M48&gt;9,'Town Data'!L48,"*")</f>
        <v>*</v>
      </c>
      <c r="I52" s="9">
        <f t="shared" si="0"/>
        <v>0.12806755276218035</v>
      </c>
      <c r="J52" s="9">
        <f t="shared" si="1"/>
        <v>0.20103677770975747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JOHNSON</v>
      </c>
      <c r="C53" s="49">
        <f>IF('Town Data'!C49&gt;9,'Town Data'!B49,"*")</f>
        <v>9738960.6400000006</v>
      </c>
      <c r="D53" s="50">
        <f>IF('Town Data'!E49&gt;9,'Town Data'!D49,"*")</f>
        <v>2843214.02</v>
      </c>
      <c r="E53" s="51" t="str">
        <f>IF('Town Data'!G49&gt;9,'Town Data'!F49,"*")</f>
        <v>*</v>
      </c>
      <c r="F53" s="50">
        <f>IF('Town Data'!I49&gt;9,'Town Data'!H49,"*")</f>
        <v>9264838.75</v>
      </c>
      <c r="G53" s="50">
        <f>IF('Town Data'!K49&gt;9,'Town Data'!J49,"*")</f>
        <v>2611509.7000000002</v>
      </c>
      <c r="H53" s="51" t="str">
        <f>IF('Town Data'!M49&gt;9,'Town Data'!L49,"*")</f>
        <v>*</v>
      </c>
      <c r="I53" s="22">
        <f t="shared" si="0"/>
        <v>5.1174327238021344E-2</v>
      </c>
      <c r="J53" s="22">
        <f t="shared" si="1"/>
        <v>8.8724280824995519E-2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KILLINGTON</v>
      </c>
      <c r="C54" s="45">
        <f>IF('Town Data'!C50&gt;9,'Town Data'!B50,"*")</f>
        <v>6065390.4699999997</v>
      </c>
      <c r="D54" s="46">
        <f>IF('Town Data'!E50&gt;9,'Town Data'!D50,"*")</f>
        <v>5450618.3600000003</v>
      </c>
      <c r="E54" s="47" t="str">
        <f>IF('Town Data'!G50&gt;9,'Town Data'!F50,"*")</f>
        <v>*</v>
      </c>
      <c r="F54" s="48">
        <f>IF('Town Data'!I50&gt;9,'Town Data'!H50,"*")</f>
        <v>2814975.55</v>
      </c>
      <c r="G54" s="46">
        <f>IF('Town Data'!K50&gt;9,'Town Data'!J50,"*")</f>
        <v>2156434.25</v>
      </c>
      <c r="H54" s="47" t="str">
        <f>IF('Town Data'!M50&gt;9,'Town Data'!L50,"*")</f>
        <v>*</v>
      </c>
      <c r="I54" s="9">
        <f t="shared" si="0"/>
        <v>1.154686732536629</v>
      </c>
      <c r="J54" s="9">
        <f t="shared" si="1"/>
        <v>1.5276070253475154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49">
        <f>IF('Town Data'!C51&gt;9,'Town Data'!B51,"*")</f>
        <v>4411122.79</v>
      </c>
      <c r="D55" s="50">
        <f>IF('Town Data'!E51&gt;9,'Town Data'!D51,"*")</f>
        <v>1656491.94</v>
      </c>
      <c r="E55" s="51" t="str">
        <f>IF('Town Data'!G51&gt;9,'Town Data'!F51,"*")</f>
        <v>*</v>
      </c>
      <c r="F55" s="50">
        <f>IF('Town Data'!I51&gt;9,'Town Data'!H51,"*")</f>
        <v>4553227.2</v>
      </c>
      <c r="G55" s="50">
        <f>IF('Town Data'!K51&gt;9,'Town Data'!J51,"*")</f>
        <v>1643214.88</v>
      </c>
      <c r="H55" s="51" t="str">
        <f>IF('Town Data'!M51&gt;9,'Town Data'!L51,"*")</f>
        <v>*</v>
      </c>
      <c r="I55" s="22">
        <f t="shared" si="0"/>
        <v>-3.1209602279455798E-2</v>
      </c>
      <c r="J55" s="22">
        <f t="shared" si="1"/>
        <v>8.0799292664633475E-3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45">
        <f>IF('Town Data'!C52&gt;9,'Town Data'!B52,"*")</f>
        <v>7028891.8899999997</v>
      </c>
      <c r="D56" s="46">
        <f>IF('Town Data'!E52&gt;9,'Town Data'!D52,"*")</f>
        <v>3458820.27</v>
      </c>
      <c r="E56" s="47" t="str">
        <f>IF('Town Data'!G52&gt;9,'Town Data'!F52,"*")</f>
        <v>*</v>
      </c>
      <c r="F56" s="48">
        <f>IF('Town Data'!I52&gt;9,'Town Data'!H52,"*")</f>
        <v>5584905.6399999997</v>
      </c>
      <c r="G56" s="46">
        <f>IF('Town Data'!K52&gt;9,'Town Data'!J52,"*")</f>
        <v>2530496.83</v>
      </c>
      <c r="H56" s="47" t="str">
        <f>IF('Town Data'!M52&gt;9,'Town Data'!L52,"*")</f>
        <v>*</v>
      </c>
      <c r="I56" s="9">
        <f t="shared" si="0"/>
        <v>0.25855159300417474</v>
      </c>
      <c r="J56" s="9">
        <f t="shared" si="1"/>
        <v>0.3668542196909213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LYNDON</v>
      </c>
      <c r="C57" s="49">
        <f>IF('Town Data'!C53&gt;9,'Town Data'!B53,"*")</f>
        <v>7906726.25</v>
      </c>
      <c r="D57" s="50">
        <f>IF('Town Data'!E53&gt;9,'Town Data'!D53,"*")</f>
        <v>3669559.79</v>
      </c>
      <c r="E57" s="51">
        <f>IF('Town Data'!G53&gt;9,'Town Data'!F53,"*")</f>
        <v>33705.666666666708</v>
      </c>
      <c r="F57" s="50">
        <f>IF('Town Data'!I53&gt;9,'Town Data'!H53,"*")</f>
        <v>9265766.6099999994</v>
      </c>
      <c r="G57" s="50">
        <f>IF('Town Data'!K53&gt;9,'Town Data'!J53,"*")</f>
        <v>3518217.98</v>
      </c>
      <c r="H57" s="51">
        <f>IF('Town Data'!M53&gt;9,'Town Data'!L53,"*")</f>
        <v>103924.5</v>
      </c>
      <c r="I57" s="22">
        <f t="shared" si="0"/>
        <v>-0.14667327779800396</v>
      </c>
      <c r="J57" s="22">
        <f t="shared" si="1"/>
        <v>4.3016609789482137E-2</v>
      </c>
      <c r="K57" s="22">
        <f t="shared" si="2"/>
        <v>-0.67567160133879201</v>
      </c>
      <c r="L57" s="15"/>
    </row>
    <row r="58" spans="1:12" x14ac:dyDescent="0.25">
      <c r="A58" s="15"/>
      <c r="B58" s="15" t="str">
        <f>'Town Data'!A54</f>
        <v>MANCHESTER</v>
      </c>
      <c r="C58" s="45">
        <f>IF('Town Data'!C54&gt;9,'Town Data'!B54,"*")</f>
        <v>22919304.609999999</v>
      </c>
      <c r="D58" s="46">
        <f>IF('Town Data'!E54&gt;9,'Town Data'!D54,"*")</f>
        <v>10544062.52</v>
      </c>
      <c r="E58" s="47">
        <f>IF('Town Data'!G54&gt;9,'Town Data'!F54,"*")</f>
        <v>185547.16666666674</v>
      </c>
      <c r="F58" s="48">
        <f>IF('Town Data'!I54&gt;9,'Town Data'!H54,"*")</f>
        <v>24320127.649999999</v>
      </c>
      <c r="G58" s="46">
        <f>IF('Town Data'!K54&gt;9,'Town Data'!J54,"*")</f>
        <v>10745976.880000001</v>
      </c>
      <c r="H58" s="47">
        <f>IF('Town Data'!M54&gt;9,'Town Data'!L54,"*")</f>
        <v>314879.16666666634</v>
      </c>
      <c r="I58" s="9">
        <f t="shared" si="0"/>
        <v>-5.7599329253520556E-2</v>
      </c>
      <c r="J58" s="9">
        <f t="shared" si="1"/>
        <v>-1.8789763113653865E-2</v>
      </c>
      <c r="K58" s="9">
        <f t="shared" si="2"/>
        <v>-0.41073533498299525</v>
      </c>
      <c r="L58" s="15"/>
    </row>
    <row r="59" spans="1:12" x14ac:dyDescent="0.25">
      <c r="A59" s="15"/>
      <c r="B59" s="27" t="str">
        <f>'Town Data'!A55</f>
        <v>MIDDLEBURY</v>
      </c>
      <c r="C59" s="49">
        <f>IF('Town Data'!C55&gt;9,'Town Data'!B55,"*")</f>
        <v>32967631.780000001</v>
      </c>
      <c r="D59" s="50">
        <f>IF('Town Data'!E55&gt;9,'Town Data'!D55,"*")</f>
        <v>9724776.6799999997</v>
      </c>
      <c r="E59" s="51">
        <f>IF('Town Data'!G55&gt;9,'Town Data'!F55,"*")</f>
        <v>89075.833333333328</v>
      </c>
      <c r="F59" s="50">
        <f>IF('Town Data'!I55&gt;9,'Town Data'!H55,"*")</f>
        <v>32502211.77</v>
      </c>
      <c r="G59" s="50">
        <f>IF('Town Data'!K55&gt;9,'Town Data'!J55,"*")</f>
        <v>8507886.2699999996</v>
      </c>
      <c r="H59" s="51">
        <f>IF('Town Data'!M55&gt;9,'Town Data'!L55,"*")</f>
        <v>144267.00000000006</v>
      </c>
      <c r="I59" s="22">
        <f t="shared" si="0"/>
        <v>1.431964117683803E-2</v>
      </c>
      <c r="J59" s="22">
        <f t="shared" si="1"/>
        <v>0.14303087410687734</v>
      </c>
      <c r="K59" s="22">
        <f t="shared" si="2"/>
        <v>-0.38256265581641474</v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12444507.35</v>
      </c>
      <c r="D60" s="46">
        <f>IF('Town Data'!E56&gt;9,'Town Data'!D56,"*")</f>
        <v>4122592.06</v>
      </c>
      <c r="E60" s="47">
        <f>IF('Town Data'!G56&gt;9,'Town Data'!F56,"*")</f>
        <v>60416.166666666664</v>
      </c>
      <c r="F60" s="48">
        <f>IF('Town Data'!I56&gt;9,'Town Data'!H56,"*")</f>
        <v>14928994.470000001</v>
      </c>
      <c r="G60" s="46">
        <f>IF('Town Data'!K56&gt;9,'Town Data'!J56,"*")</f>
        <v>3910010.67</v>
      </c>
      <c r="H60" s="47">
        <f>IF('Town Data'!M56&gt;9,'Town Data'!L56,"*")</f>
        <v>454389.49999999971</v>
      </c>
      <c r="I60" s="9">
        <f t="shared" si="0"/>
        <v>-0.16642025857753573</v>
      </c>
      <c r="J60" s="9">
        <f t="shared" si="1"/>
        <v>5.4368493577538021E-2</v>
      </c>
      <c r="K60" s="9">
        <f t="shared" si="2"/>
        <v>-0.86703881435053687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16075183.189999999</v>
      </c>
      <c r="D61" s="50">
        <f>IF('Town Data'!E57&gt;9,'Town Data'!D57,"*")</f>
        <v>6132565.4699999997</v>
      </c>
      <c r="E61" s="51">
        <f>IF('Town Data'!G57&gt;9,'Town Data'!F57,"*")</f>
        <v>127790.83333333334</v>
      </c>
      <c r="F61" s="50">
        <f>IF('Town Data'!I57&gt;9,'Town Data'!H57,"*")</f>
        <v>14707760.93</v>
      </c>
      <c r="G61" s="50">
        <f>IF('Town Data'!K57&gt;9,'Town Data'!J57,"*")</f>
        <v>5621202.4800000004</v>
      </c>
      <c r="H61" s="51">
        <f>IF('Town Data'!M57&gt;9,'Town Data'!L57,"*")</f>
        <v>190296.49999999968</v>
      </c>
      <c r="I61" s="22">
        <f t="shared" si="0"/>
        <v>9.2972837028565972E-2</v>
      </c>
      <c r="J61" s="22">
        <f t="shared" si="1"/>
        <v>9.0970391445497137E-2</v>
      </c>
      <c r="K61" s="22">
        <f t="shared" si="2"/>
        <v>-0.32846461530646354</v>
      </c>
      <c r="L61" s="15"/>
    </row>
    <row r="62" spans="1:12" x14ac:dyDescent="0.25">
      <c r="A62" s="15"/>
      <c r="B62" s="15" t="str">
        <f>'Town Data'!A58</f>
        <v>MORETOWN</v>
      </c>
      <c r="C62" s="45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526804.52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21823940.98</v>
      </c>
      <c r="D63" s="50">
        <f>IF('Town Data'!E59&gt;9,'Town Data'!D59,"*")</f>
        <v>8083021.6299999999</v>
      </c>
      <c r="E63" s="51">
        <f>IF('Town Data'!G59&gt;9,'Town Data'!F59,"*")</f>
        <v>96276.166666666642</v>
      </c>
      <c r="F63" s="50">
        <f>IF('Town Data'!I59&gt;9,'Town Data'!H59,"*")</f>
        <v>20511460.829999998</v>
      </c>
      <c r="G63" s="50">
        <f>IF('Town Data'!K59&gt;9,'Town Data'!J59,"*")</f>
        <v>7221403.04</v>
      </c>
      <c r="H63" s="51">
        <f>IF('Town Data'!M59&gt;9,'Town Data'!L59,"*")</f>
        <v>197340.49999999997</v>
      </c>
      <c r="I63" s="22">
        <f t="shared" si="0"/>
        <v>6.3987648704200178E-2</v>
      </c>
      <c r="J63" s="22">
        <f t="shared" si="1"/>
        <v>0.11931456882096417</v>
      </c>
      <c r="K63" s="22">
        <f t="shared" si="2"/>
        <v>-0.51213173845882287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10627931.42</v>
      </c>
      <c r="D64" s="46">
        <f>IF('Town Data'!E60&gt;9,'Town Data'!D60,"*")</f>
        <v>790481.99</v>
      </c>
      <c r="E64" s="47" t="str">
        <f>IF('Town Data'!G60&gt;9,'Town Data'!F60,"*")</f>
        <v>*</v>
      </c>
      <c r="F64" s="48">
        <f>IF('Town Data'!I60&gt;9,'Town Data'!H60,"*")</f>
        <v>11195625.43</v>
      </c>
      <c r="G64" s="46">
        <f>IF('Town Data'!K60&gt;9,'Town Data'!J60,"*")</f>
        <v>691111.22</v>
      </c>
      <c r="H64" s="47" t="str">
        <f>IF('Town Data'!M60&gt;9,'Town Data'!L60,"*")</f>
        <v>*</v>
      </c>
      <c r="I64" s="9">
        <f t="shared" si="0"/>
        <v>-5.0706770564045191E-2</v>
      </c>
      <c r="J64" s="9">
        <f t="shared" si="1"/>
        <v>0.14378404969318834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10832408.43</v>
      </c>
      <c r="D65" s="50" t="str">
        <f>IF('Town Data'!E61&gt;9,'Town Data'!D61,"*")</f>
        <v>*</v>
      </c>
      <c r="E65" s="51" t="str">
        <f>IF('Town Data'!G61&gt;9,'Town Data'!F61,"*")</f>
        <v>*</v>
      </c>
      <c r="F65" s="50">
        <f>IF('Town Data'!I61&gt;9,'Town Data'!H61,"*")</f>
        <v>3220232.05</v>
      </c>
      <c r="G65" s="50">
        <f>IF('Town Data'!K61&gt;9,'Town Data'!J61,"*")</f>
        <v>237741.91</v>
      </c>
      <c r="H65" s="51" t="str">
        <f>IF('Town Data'!M61&gt;9,'Town Data'!L61,"*")</f>
        <v>*</v>
      </c>
      <c r="I65" s="22">
        <f t="shared" si="0"/>
        <v>2.3638595796225306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19907102.449999999</v>
      </c>
      <c r="D66" s="46">
        <f>IF('Town Data'!E62&gt;9,'Town Data'!D62,"*")</f>
        <v>4674463.37</v>
      </c>
      <c r="E66" s="47">
        <f>IF('Town Data'!G62&gt;9,'Town Data'!F62,"*")</f>
        <v>40504.833333333292</v>
      </c>
      <c r="F66" s="48">
        <f>IF('Town Data'!I62&gt;9,'Town Data'!H62,"*")</f>
        <v>18140936.280000001</v>
      </c>
      <c r="G66" s="46">
        <f>IF('Town Data'!K62&gt;9,'Town Data'!J62,"*")</f>
        <v>4056144.19</v>
      </c>
      <c r="H66" s="47">
        <f>IF('Town Data'!M62&gt;9,'Town Data'!L62,"*")</f>
        <v>64184.666666666664</v>
      </c>
      <c r="I66" s="9">
        <f t="shared" si="0"/>
        <v>9.7358049371859545E-2</v>
      </c>
      <c r="J66" s="9">
        <f t="shared" si="1"/>
        <v>0.15244013798237291</v>
      </c>
      <c r="K66" s="9">
        <f t="shared" si="2"/>
        <v>-0.36893287077910675</v>
      </c>
      <c r="L66" s="15"/>
    </row>
    <row r="67" spans="1:12" x14ac:dyDescent="0.25">
      <c r="A67" s="15"/>
      <c r="B67" s="27" t="str">
        <f>'Town Data'!A63</f>
        <v>NORTH HERO</v>
      </c>
      <c r="C67" s="49">
        <f>IF('Town Data'!C63&gt;9,'Town Data'!B63,"*")</f>
        <v>654086.64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842017.28000000003</v>
      </c>
      <c r="G67" s="50">
        <f>IF('Town Data'!K63&gt;9,'Town Data'!J63,"*")</f>
        <v>264731.42</v>
      </c>
      <c r="H67" s="51" t="str">
        <f>IF('Town Data'!M63&gt;9,'Town Data'!L63,"*")</f>
        <v>*</v>
      </c>
      <c r="I67" s="22">
        <f t="shared" si="0"/>
        <v>-0.22319095399087296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NORTHFIELD</v>
      </c>
      <c r="C68" s="45">
        <f>IF('Town Data'!C64&gt;9,'Town Data'!B64,"*")</f>
        <v>3866581.73</v>
      </c>
      <c r="D68" s="46">
        <f>IF('Town Data'!E64&gt;9,'Town Data'!D64,"*")</f>
        <v>1212349.3</v>
      </c>
      <c r="E68" s="47" t="str">
        <f>IF('Town Data'!G64&gt;9,'Town Data'!F64,"*")</f>
        <v>*</v>
      </c>
      <c r="F68" s="48">
        <f>IF('Town Data'!I64&gt;9,'Town Data'!H64,"*")</f>
        <v>4790971.0999999996</v>
      </c>
      <c r="G68" s="46">
        <f>IF('Town Data'!K64&gt;9,'Town Data'!J64,"*")</f>
        <v>1190193.49</v>
      </c>
      <c r="H68" s="47" t="str">
        <f>IF('Town Data'!M64&gt;9,'Town Data'!L64,"*")</f>
        <v>*</v>
      </c>
      <c r="I68" s="9">
        <f t="shared" si="0"/>
        <v>-0.19294405052871216</v>
      </c>
      <c r="J68" s="9">
        <f t="shared" si="1"/>
        <v>1.8615300945731147E-2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NORWICH</v>
      </c>
      <c r="C69" s="49">
        <f>IF('Town Data'!C65&gt;9,'Town Data'!B65,"*")</f>
        <v>8086482.6299999999</v>
      </c>
      <c r="D69" s="50">
        <f>IF('Town Data'!E65&gt;9,'Town Data'!D65,"*")</f>
        <v>799873.37</v>
      </c>
      <c r="E69" s="51" t="str">
        <f>IF('Town Data'!G65&gt;9,'Town Data'!F65,"*")</f>
        <v>*</v>
      </c>
      <c r="F69" s="50">
        <f>IF('Town Data'!I65&gt;9,'Town Data'!H65,"*")</f>
        <v>7988290.9199999999</v>
      </c>
      <c r="G69" s="50">
        <f>IF('Town Data'!K65&gt;9,'Town Data'!J65,"*")</f>
        <v>896547.43</v>
      </c>
      <c r="H69" s="51" t="str">
        <f>IF('Town Data'!M65&gt;9,'Town Data'!L65,"*")</f>
        <v>*</v>
      </c>
      <c r="I69" s="22">
        <f t="shared" si="0"/>
        <v>1.2291954685095516E-2</v>
      </c>
      <c r="J69" s="22">
        <f t="shared" si="1"/>
        <v>-0.10782927569152705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PAWLET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681231.9</v>
      </c>
      <c r="G70" s="46">
        <f>IF('Town Data'!K66&gt;9,'Town Data'!J66,"*")</f>
        <v>254846.81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PITTSFORD</v>
      </c>
      <c r="C71" s="49">
        <f>IF('Town Data'!C67&gt;9,'Town Data'!B67,"*")</f>
        <v>3058852.92</v>
      </c>
      <c r="D71" s="50">
        <f>IF('Town Data'!E67&gt;9,'Town Data'!D67,"*")</f>
        <v>768034.42</v>
      </c>
      <c r="E71" s="51" t="str">
        <f>IF('Town Data'!G67&gt;9,'Town Data'!F67,"*")</f>
        <v>*</v>
      </c>
      <c r="F71" s="50">
        <f>IF('Town Data'!I67&gt;9,'Town Data'!H67,"*")</f>
        <v>3584532.2</v>
      </c>
      <c r="G71" s="50">
        <f>IF('Town Data'!K67&gt;9,'Town Data'!J67,"*")</f>
        <v>929656.53</v>
      </c>
      <c r="H71" s="51" t="str">
        <f>IF('Town Data'!M67&gt;9,'Town Data'!L67,"*")</f>
        <v>*</v>
      </c>
      <c r="I71" s="22">
        <f t="shared" si="3"/>
        <v>-0.14665212939083103</v>
      </c>
      <c r="J71" s="22">
        <f t="shared" si="4"/>
        <v>-0.17385142230969966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POULTNEY</v>
      </c>
      <c r="C72" s="45">
        <f>IF('Town Data'!C68&gt;9,'Town Data'!B68,"*")</f>
        <v>2252417.6</v>
      </c>
      <c r="D72" s="46">
        <f>IF('Town Data'!E68&gt;9,'Town Data'!D68,"*")</f>
        <v>747932.92</v>
      </c>
      <c r="E72" s="47" t="str">
        <f>IF('Town Data'!G68&gt;9,'Town Data'!F68,"*")</f>
        <v>*</v>
      </c>
      <c r="F72" s="48">
        <f>IF('Town Data'!I68&gt;9,'Town Data'!H68,"*")</f>
        <v>2311477.79</v>
      </c>
      <c r="G72" s="46">
        <f>IF('Town Data'!K68&gt;9,'Town Data'!J68,"*")</f>
        <v>791985.21</v>
      </c>
      <c r="H72" s="47" t="str">
        <f>IF('Town Data'!M68&gt;9,'Town Data'!L68,"*")</f>
        <v>*</v>
      </c>
      <c r="I72" s="9">
        <f t="shared" si="3"/>
        <v>-2.555083603031286E-2</v>
      </c>
      <c r="J72" s="9">
        <f t="shared" si="4"/>
        <v>-5.5622616993062188E-2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49">
        <f>IF('Town Data'!C69&gt;9,'Town Data'!B69,"*")</f>
        <v>670425.62</v>
      </c>
      <c r="D73" s="50">
        <f>IF('Town Data'!E69&gt;9,'Town Data'!D69,"*")</f>
        <v>217429.7</v>
      </c>
      <c r="E73" s="51" t="str">
        <f>IF('Town Data'!G69&gt;9,'Town Data'!F69,"*")</f>
        <v>*</v>
      </c>
      <c r="F73" s="50">
        <f>IF('Town Data'!I69&gt;9,'Town Data'!H69,"*")</f>
        <v>865229.09</v>
      </c>
      <c r="G73" s="50">
        <f>IF('Town Data'!K69&gt;9,'Town Data'!J69,"*")</f>
        <v>256200.3</v>
      </c>
      <c r="H73" s="51" t="str">
        <f>IF('Town Data'!M69&gt;9,'Town Data'!L69,"*")</f>
        <v>*</v>
      </c>
      <c r="I73" s="22">
        <f t="shared" si="3"/>
        <v>-0.22514669496375808</v>
      </c>
      <c r="J73" s="22">
        <f t="shared" si="4"/>
        <v>-0.15132925293217836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45">
        <f>IF('Town Data'!C70&gt;9,'Town Data'!B70,"*")</f>
        <v>6787235.4800000004</v>
      </c>
      <c r="D74" s="46">
        <f>IF('Town Data'!E70&gt;9,'Town Data'!D70,"*")</f>
        <v>2212244</v>
      </c>
      <c r="E74" s="47">
        <f>IF('Town Data'!G70&gt;9,'Town Data'!F70,"*")</f>
        <v>28451.5</v>
      </c>
      <c r="F74" s="48">
        <f>IF('Town Data'!I70&gt;9,'Town Data'!H70,"*")</f>
        <v>7689408.0300000003</v>
      </c>
      <c r="G74" s="46">
        <f>IF('Town Data'!K70&gt;9,'Town Data'!J70,"*")</f>
        <v>2019575.12</v>
      </c>
      <c r="H74" s="47">
        <f>IF('Town Data'!M70&gt;9,'Town Data'!L70,"*")</f>
        <v>16085.833333333367</v>
      </c>
      <c r="I74" s="9">
        <f t="shared" si="3"/>
        <v>-0.11732665849961402</v>
      </c>
      <c r="J74" s="9">
        <f t="shared" si="4"/>
        <v>9.5400699925437718E-2</v>
      </c>
      <c r="K74" s="9">
        <f t="shared" si="5"/>
        <v>0.76873024918406097</v>
      </c>
      <c r="L74" s="15"/>
    </row>
    <row r="75" spans="1:12" x14ac:dyDescent="0.25">
      <c r="A75" s="15"/>
      <c r="B75" s="27" t="str">
        <f>'Town Data'!A71</f>
        <v>RICHFORD</v>
      </c>
      <c r="C75" s="49">
        <f>IF('Town Data'!C71&gt;9,'Town Data'!B71,"*")</f>
        <v>5135552.17</v>
      </c>
      <c r="D75" s="50">
        <f>IF('Town Data'!E71&gt;9,'Town Data'!D71,"*")</f>
        <v>324588.14</v>
      </c>
      <c r="E75" s="51" t="str">
        <f>IF('Town Data'!G71&gt;9,'Town Data'!F71,"*")</f>
        <v>*</v>
      </c>
      <c r="F75" s="50">
        <f>IF('Town Data'!I71&gt;9,'Town Data'!H71,"*")</f>
        <v>4900289.6500000004</v>
      </c>
      <c r="G75" s="50">
        <f>IF('Town Data'!K71&gt;9,'Town Data'!J71,"*")</f>
        <v>329374.78000000003</v>
      </c>
      <c r="H75" s="51" t="str">
        <f>IF('Town Data'!M71&gt;9,'Town Data'!L71,"*")</f>
        <v>*</v>
      </c>
      <c r="I75" s="22">
        <f t="shared" si="3"/>
        <v>4.8009921209453313E-2</v>
      </c>
      <c r="J75" s="22">
        <f t="shared" si="4"/>
        <v>-1.4532503065353133E-2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45">
        <f>IF('Town Data'!C72&gt;9,'Town Data'!B72,"*")</f>
        <v>8194542.8499999996</v>
      </c>
      <c r="D76" s="46">
        <f>IF('Town Data'!E72&gt;9,'Town Data'!D72,"*")</f>
        <v>3245672.33</v>
      </c>
      <c r="E76" s="47" t="str">
        <f>IF('Town Data'!G72&gt;9,'Town Data'!F72,"*")</f>
        <v>*</v>
      </c>
      <c r="F76" s="48">
        <f>IF('Town Data'!I72&gt;9,'Town Data'!H72,"*")</f>
        <v>8360933.7000000002</v>
      </c>
      <c r="G76" s="46">
        <f>IF('Town Data'!K72&gt;9,'Town Data'!J72,"*")</f>
        <v>2826642.49</v>
      </c>
      <c r="H76" s="47" t="str">
        <f>IF('Town Data'!M72&gt;9,'Town Data'!L72,"*")</f>
        <v>*</v>
      </c>
      <c r="I76" s="9">
        <f t="shared" si="3"/>
        <v>-1.9900989048627495E-2</v>
      </c>
      <c r="J76" s="9">
        <f t="shared" si="4"/>
        <v>0.14824295661104275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ROCHESTER</v>
      </c>
      <c r="C77" s="49">
        <f>IF('Town Data'!C73&gt;9,'Town Data'!B73,"*")</f>
        <v>2220248.85</v>
      </c>
      <c r="D77" s="50">
        <f>IF('Town Data'!E73&gt;9,'Town Data'!D73,"*")</f>
        <v>450616.21</v>
      </c>
      <c r="E77" s="51" t="str">
        <f>IF('Town Data'!G73&gt;9,'Town Data'!F73,"*")</f>
        <v>*</v>
      </c>
      <c r="F77" s="50">
        <f>IF('Town Data'!I73&gt;9,'Town Data'!H73,"*")</f>
        <v>1426253.56</v>
      </c>
      <c r="G77" s="50">
        <f>IF('Town Data'!K73&gt;9,'Town Data'!J73,"*")</f>
        <v>379609.16</v>
      </c>
      <c r="H77" s="51" t="str">
        <f>IF('Town Data'!M73&gt;9,'Town Data'!L73,"*")</f>
        <v>*</v>
      </c>
      <c r="I77" s="22">
        <f t="shared" si="3"/>
        <v>0.55669995312754905</v>
      </c>
      <c r="J77" s="22">
        <f t="shared" si="4"/>
        <v>0.18705304687589744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ROCKINGHAM</v>
      </c>
      <c r="C78" s="45">
        <f>IF('Town Data'!C74&gt;9,'Town Data'!B74,"*")</f>
        <v>4543416.12</v>
      </c>
      <c r="D78" s="46">
        <f>IF('Town Data'!E74&gt;9,'Town Data'!D74,"*")</f>
        <v>997323.25</v>
      </c>
      <c r="E78" s="47" t="str">
        <f>IF('Town Data'!G74&gt;9,'Town Data'!F74,"*")</f>
        <v>*</v>
      </c>
      <c r="F78" s="48">
        <f>IF('Town Data'!I74&gt;9,'Town Data'!H74,"*")</f>
        <v>5153096.84</v>
      </c>
      <c r="G78" s="46">
        <f>IF('Town Data'!K74&gt;9,'Town Data'!J74,"*")</f>
        <v>1130689.78</v>
      </c>
      <c r="H78" s="47" t="str">
        <f>IF('Town Data'!M74&gt;9,'Town Data'!L74,"*")</f>
        <v>*</v>
      </c>
      <c r="I78" s="9">
        <f t="shared" si="3"/>
        <v>-0.11831346061022206</v>
      </c>
      <c r="J78" s="9">
        <f t="shared" si="4"/>
        <v>-0.1179514773716271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ROYALTON</v>
      </c>
      <c r="C79" s="49">
        <f>IF('Town Data'!C75&gt;9,'Town Data'!B75,"*")</f>
        <v>6066744.3499999996</v>
      </c>
      <c r="D79" s="50">
        <f>IF('Town Data'!E75&gt;9,'Town Data'!D75,"*")</f>
        <v>887132.27</v>
      </c>
      <c r="E79" s="51" t="str">
        <f>IF('Town Data'!G75&gt;9,'Town Data'!F75,"*")</f>
        <v>*</v>
      </c>
      <c r="F79" s="50">
        <f>IF('Town Data'!I75&gt;9,'Town Data'!H75,"*")</f>
        <v>5624842.5</v>
      </c>
      <c r="G79" s="50">
        <f>IF('Town Data'!K75&gt;9,'Town Data'!J75,"*")</f>
        <v>1080876.99</v>
      </c>
      <c r="H79" s="51" t="str">
        <f>IF('Town Data'!M75&gt;9,'Town Data'!L75,"*")</f>
        <v>*</v>
      </c>
      <c r="I79" s="22">
        <f t="shared" si="3"/>
        <v>7.8562528639690737E-2</v>
      </c>
      <c r="J79" s="22">
        <f t="shared" si="4"/>
        <v>-0.17924770514357974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RUTLAND</v>
      </c>
      <c r="C80" s="45">
        <f>IF('Town Data'!C76&gt;9,'Town Data'!B76,"*")</f>
        <v>33280914.039999999</v>
      </c>
      <c r="D80" s="46">
        <f>IF('Town Data'!E76&gt;9,'Town Data'!D76,"*")</f>
        <v>13332517.92</v>
      </c>
      <c r="E80" s="47">
        <f>IF('Town Data'!G76&gt;9,'Town Data'!F76,"*")</f>
        <v>488638.33333333343</v>
      </c>
      <c r="F80" s="48">
        <f>IF('Town Data'!I76&gt;9,'Town Data'!H76,"*")</f>
        <v>34414410.619999997</v>
      </c>
      <c r="G80" s="46">
        <f>IF('Town Data'!K76&gt;9,'Town Data'!J76,"*")</f>
        <v>12601822.539999999</v>
      </c>
      <c r="H80" s="47">
        <f>IF('Town Data'!M76&gt;9,'Town Data'!L76,"*")</f>
        <v>596547.99999999965</v>
      </c>
      <c r="I80" s="9">
        <f t="shared" si="3"/>
        <v>-3.2936684359233644E-2</v>
      </c>
      <c r="J80" s="9">
        <f t="shared" si="4"/>
        <v>5.7983309769731199E-2</v>
      </c>
      <c r="K80" s="9">
        <f t="shared" si="5"/>
        <v>-0.18089016586538934</v>
      </c>
      <c r="L80" s="15"/>
    </row>
    <row r="81" spans="1:12" x14ac:dyDescent="0.25">
      <c r="A81" s="15"/>
      <c r="B81" s="27" t="str">
        <f>'Town Data'!A77</f>
        <v>RUTLAND TOWN</v>
      </c>
      <c r="C81" s="49">
        <f>IF('Town Data'!C77&gt;9,'Town Data'!B77,"*")</f>
        <v>24893058.420000002</v>
      </c>
      <c r="D81" s="50">
        <f>IF('Town Data'!E77&gt;9,'Town Data'!D77,"*")</f>
        <v>13328014.119999999</v>
      </c>
      <c r="E81" s="51">
        <f>IF('Town Data'!G77&gt;9,'Town Data'!F77,"*")</f>
        <v>1376308.1666666667</v>
      </c>
      <c r="F81" s="50">
        <f>IF('Town Data'!I77&gt;9,'Town Data'!H77,"*")</f>
        <v>25315512.600000001</v>
      </c>
      <c r="G81" s="50">
        <f>IF('Town Data'!K77&gt;9,'Town Data'!J77,"*")</f>
        <v>12660146.77</v>
      </c>
      <c r="H81" s="51">
        <f>IF('Town Data'!M77&gt;9,'Town Data'!L77,"*")</f>
        <v>1750836.5000000035</v>
      </c>
      <c r="I81" s="22">
        <f t="shared" si="3"/>
        <v>-1.6687561760056941E-2</v>
      </c>
      <c r="J81" s="22">
        <f t="shared" si="4"/>
        <v>5.2753523488574823E-2</v>
      </c>
      <c r="K81" s="22">
        <f t="shared" si="5"/>
        <v>-0.21391393961305696</v>
      </c>
      <c r="L81" s="15"/>
    </row>
    <row r="82" spans="1:12" x14ac:dyDescent="0.25">
      <c r="A82" s="15"/>
      <c r="B82" s="15" t="str">
        <f>'Town Data'!A78</f>
        <v>SHAFTSBURY</v>
      </c>
      <c r="C82" s="45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8">
        <f>IF('Town Data'!I78&gt;9,'Town Data'!H78,"*")</f>
        <v>9843832.0899999999</v>
      </c>
      <c r="G82" s="46">
        <f>IF('Town Data'!K78&gt;9,'Town Data'!J78,"*")</f>
        <v>691893.81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SHELBURNE</v>
      </c>
      <c r="C83" s="49">
        <f>IF('Town Data'!C79&gt;9,'Town Data'!B79,"*")</f>
        <v>24053298.84</v>
      </c>
      <c r="D83" s="50">
        <f>IF('Town Data'!E79&gt;9,'Town Data'!D79,"*")</f>
        <v>4888795.12</v>
      </c>
      <c r="E83" s="51">
        <f>IF('Town Data'!G79&gt;9,'Town Data'!F79,"*")</f>
        <v>38012.166666666635</v>
      </c>
      <c r="F83" s="50">
        <f>IF('Town Data'!I79&gt;9,'Town Data'!H79,"*")</f>
        <v>23297180.27</v>
      </c>
      <c r="G83" s="50">
        <f>IF('Town Data'!K79&gt;9,'Town Data'!J79,"*")</f>
        <v>5349404.3499999996</v>
      </c>
      <c r="H83" s="51">
        <f>IF('Town Data'!M79&gt;9,'Town Data'!L79,"*")</f>
        <v>79564.333333333401</v>
      </c>
      <c r="I83" s="22">
        <f t="shared" si="3"/>
        <v>3.2455368471078938E-2</v>
      </c>
      <c r="J83" s="22">
        <f t="shared" si="4"/>
        <v>-8.6104769776844323E-2</v>
      </c>
      <c r="K83" s="22">
        <f t="shared" si="5"/>
        <v>-0.5222461488187764</v>
      </c>
      <c r="L83" s="15"/>
    </row>
    <row r="84" spans="1:12" x14ac:dyDescent="0.25">
      <c r="A84" s="15"/>
      <c r="B84" s="15" t="str">
        <f>'Town Data'!A80</f>
        <v>SOUTH BURLINGTON</v>
      </c>
      <c r="C84" s="45">
        <f>IF('Town Data'!C80&gt;9,'Town Data'!B80,"*")</f>
        <v>110318510.05</v>
      </c>
      <c r="D84" s="48">
        <f>IF('Town Data'!E80&gt;9,'Town Data'!D80,"*")</f>
        <v>26623931.32</v>
      </c>
      <c r="E84" s="55">
        <f>IF('Town Data'!G80&gt;9,'Town Data'!F80,"*")</f>
        <v>1442224.0000000002</v>
      </c>
      <c r="F84" s="48">
        <f>IF('Town Data'!I80&gt;9,'Town Data'!H80,"*")</f>
        <v>110065125.08</v>
      </c>
      <c r="G84" s="46">
        <f>IF('Town Data'!K80&gt;9,'Town Data'!J80,"*")</f>
        <v>27285182.760000002</v>
      </c>
      <c r="H84" s="47">
        <f>IF('Town Data'!M80&gt;9,'Town Data'!L80,"*")</f>
        <v>1352766.8333333335</v>
      </c>
      <c r="I84" s="9">
        <f t="shared" si="3"/>
        <v>2.3021367559963057E-3</v>
      </c>
      <c r="J84" s="9">
        <f t="shared" si="4"/>
        <v>-2.4234818062842299E-2</v>
      </c>
      <c r="K84" s="9">
        <f t="shared" si="5"/>
        <v>6.6129036033679658E-2</v>
      </c>
      <c r="L84" s="15"/>
    </row>
    <row r="85" spans="1:12" x14ac:dyDescent="0.25">
      <c r="A85" s="15"/>
      <c r="B85" s="27" t="str">
        <f>'Town Data'!A81</f>
        <v>SOUTH HERO</v>
      </c>
      <c r="C85" s="49">
        <f>IF('Town Data'!C81&gt;9,'Town Data'!B81,"*")</f>
        <v>1786300.28</v>
      </c>
      <c r="D85" s="50">
        <f>IF('Town Data'!E81&gt;9,'Town Data'!D81,"*")</f>
        <v>910757.96</v>
      </c>
      <c r="E85" s="51" t="str">
        <f>IF('Town Data'!G81&gt;9,'Town Data'!F81,"*")</f>
        <v>*</v>
      </c>
      <c r="F85" s="50">
        <f>IF('Town Data'!I81&gt;9,'Town Data'!H81,"*")</f>
        <v>2006256.82</v>
      </c>
      <c r="G85" s="50">
        <f>IF('Town Data'!K81&gt;9,'Town Data'!J81,"*")</f>
        <v>788861.15</v>
      </c>
      <c r="H85" s="51" t="str">
        <f>IF('Town Data'!M81&gt;9,'Town Data'!L81,"*")</f>
        <v>*</v>
      </c>
      <c r="I85" s="22">
        <f t="shared" si="3"/>
        <v>-0.10963528587531482</v>
      </c>
      <c r="J85" s="22">
        <f t="shared" si="4"/>
        <v>0.1545225164149609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SPRINGFIELD</v>
      </c>
      <c r="C86" s="45">
        <f>IF('Town Data'!C82&gt;9,'Town Data'!B82,"*")</f>
        <v>12441961.800000001</v>
      </c>
      <c r="D86" s="46">
        <f>IF('Town Data'!E82&gt;9,'Town Data'!D82,"*")</f>
        <v>5398394.1399999997</v>
      </c>
      <c r="E86" s="47">
        <f>IF('Town Data'!G82&gt;9,'Town Data'!F82,"*")</f>
        <v>66068.166666666672</v>
      </c>
      <c r="F86" s="48">
        <f>IF('Town Data'!I82&gt;9,'Town Data'!H82,"*")</f>
        <v>10600829.07</v>
      </c>
      <c r="G86" s="46">
        <f>IF('Town Data'!K82&gt;9,'Town Data'!J82,"*")</f>
        <v>4583959.66</v>
      </c>
      <c r="H86" s="47">
        <f>IF('Town Data'!M82&gt;9,'Town Data'!L82,"*")</f>
        <v>165293.33333333328</v>
      </c>
      <c r="I86" s="9">
        <f t="shared" si="3"/>
        <v>0.17367818288952003</v>
      </c>
      <c r="J86" s="9">
        <f t="shared" si="4"/>
        <v>0.17767051641113252</v>
      </c>
      <c r="K86" s="9">
        <f t="shared" si="5"/>
        <v>-0.60029745099620857</v>
      </c>
      <c r="L86" s="15"/>
    </row>
    <row r="87" spans="1:12" x14ac:dyDescent="0.25">
      <c r="A87" s="15"/>
      <c r="B87" s="27" t="str">
        <f>'Town Data'!A83</f>
        <v>ST ALBANS</v>
      </c>
      <c r="C87" s="49">
        <f>IF('Town Data'!C83&gt;9,'Town Data'!B83,"*")</f>
        <v>42919004.18</v>
      </c>
      <c r="D87" s="50">
        <f>IF('Town Data'!E83&gt;9,'Town Data'!D83,"*")</f>
        <v>3612387.61</v>
      </c>
      <c r="E87" s="51">
        <f>IF('Town Data'!G83&gt;9,'Town Data'!F83,"*")</f>
        <v>186302.00000000003</v>
      </c>
      <c r="F87" s="50">
        <f>IF('Town Data'!I83&gt;9,'Town Data'!H83,"*")</f>
        <v>59237532.07</v>
      </c>
      <c r="G87" s="50">
        <f>IF('Town Data'!K83&gt;9,'Town Data'!J83,"*")</f>
        <v>3430284.38</v>
      </c>
      <c r="H87" s="51">
        <f>IF('Town Data'!M83&gt;9,'Town Data'!L83,"*")</f>
        <v>190361.5</v>
      </c>
      <c r="I87" s="22">
        <f t="shared" si="3"/>
        <v>-0.27547616046388745</v>
      </c>
      <c r="J87" s="22">
        <f t="shared" si="4"/>
        <v>5.3086919283351075E-2</v>
      </c>
      <c r="K87" s="22">
        <f t="shared" si="5"/>
        <v>-2.132521544534988E-2</v>
      </c>
      <c r="L87" s="15"/>
    </row>
    <row r="88" spans="1:12" x14ac:dyDescent="0.25">
      <c r="A88" s="15"/>
      <c r="B88" s="15" t="str">
        <f>'Town Data'!A84</f>
        <v>ST ALBANS TOWN</v>
      </c>
      <c r="C88" s="45">
        <f>IF('Town Data'!C84&gt;9,'Town Data'!B84,"*")</f>
        <v>29621437.170000002</v>
      </c>
      <c r="D88" s="46">
        <f>IF('Town Data'!E84&gt;9,'Town Data'!D84,"*")</f>
        <v>8670135.0899999999</v>
      </c>
      <c r="E88" s="47">
        <f>IF('Town Data'!G84&gt;9,'Town Data'!F84,"*")</f>
        <v>111982.49999999993</v>
      </c>
      <c r="F88" s="48">
        <f>IF('Town Data'!I84&gt;9,'Town Data'!H84,"*")</f>
        <v>30296091.07</v>
      </c>
      <c r="G88" s="46">
        <f>IF('Town Data'!K84&gt;9,'Town Data'!J84,"*")</f>
        <v>8065761.4500000002</v>
      </c>
      <c r="H88" s="47">
        <f>IF('Town Data'!M84&gt;9,'Town Data'!L84,"*")</f>
        <v>183258.49999999965</v>
      </c>
      <c r="I88" s="9">
        <f t="shared" si="3"/>
        <v>-2.2268678109040239E-2</v>
      </c>
      <c r="J88" s="9">
        <f t="shared" si="4"/>
        <v>7.4930760566939356E-2</v>
      </c>
      <c r="K88" s="9">
        <f t="shared" si="5"/>
        <v>-0.38893693880502056</v>
      </c>
      <c r="L88" s="15"/>
    </row>
    <row r="89" spans="1:12" x14ac:dyDescent="0.25">
      <c r="A89" s="15"/>
      <c r="B89" s="27" t="str">
        <f>'Town Data'!A85</f>
        <v>ST JOHNSBURY</v>
      </c>
      <c r="C89" s="49">
        <f>IF('Town Data'!C85&gt;9,'Town Data'!B85,"*")</f>
        <v>19052651.879999999</v>
      </c>
      <c r="D89" s="50">
        <f>IF('Town Data'!E85&gt;9,'Town Data'!D85,"*")</f>
        <v>6646570.6399999997</v>
      </c>
      <c r="E89" s="51">
        <f>IF('Town Data'!G85&gt;9,'Town Data'!F85,"*")</f>
        <v>86577.833333333358</v>
      </c>
      <c r="F89" s="50">
        <f>IF('Town Data'!I85&gt;9,'Town Data'!H85,"*")</f>
        <v>20879285.98</v>
      </c>
      <c r="G89" s="50">
        <f>IF('Town Data'!K85&gt;9,'Town Data'!J85,"*")</f>
        <v>6888804.7599999998</v>
      </c>
      <c r="H89" s="51">
        <f>IF('Town Data'!M85&gt;9,'Town Data'!L85,"*")</f>
        <v>165712.8333333334</v>
      </c>
      <c r="I89" s="22">
        <f t="shared" si="3"/>
        <v>-8.7485467738202871E-2</v>
      </c>
      <c r="J89" s="22">
        <f t="shared" si="4"/>
        <v>-3.5163446844442156E-2</v>
      </c>
      <c r="K89" s="22">
        <f t="shared" si="5"/>
        <v>-0.4775429784657596</v>
      </c>
      <c r="L89" s="15"/>
    </row>
    <row r="90" spans="1:12" x14ac:dyDescent="0.25">
      <c r="A90" s="15"/>
      <c r="B90" s="15" t="str">
        <f>'Town Data'!A86</f>
        <v>STOWE</v>
      </c>
      <c r="C90" s="45">
        <f>IF('Town Data'!C86&gt;9,'Town Data'!B86,"*")</f>
        <v>12676456.67</v>
      </c>
      <c r="D90" s="46">
        <f>IF('Town Data'!E86&gt;9,'Town Data'!D86,"*")</f>
        <v>6082883.5599999996</v>
      </c>
      <c r="E90" s="47">
        <f>IF('Town Data'!G86&gt;9,'Town Data'!F86,"*")</f>
        <v>1818654.1666666665</v>
      </c>
      <c r="F90" s="48">
        <f>IF('Town Data'!I86&gt;9,'Town Data'!H86,"*")</f>
        <v>12150902.48</v>
      </c>
      <c r="G90" s="46">
        <f>IF('Town Data'!K86&gt;9,'Town Data'!J86,"*")</f>
        <v>5769609.4900000002</v>
      </c>
      <c r="H90" s="47">
        <f>IF('Town Data'!M86&gt;9,'Town Data'!L86,"*")</f>
        <v>492642.50000000006</v>
      </c>
      <c r="I90" s="9">
        <f t="shared" si="3"/>
        <v>4.3252276188130469E-2</v>
      </c>
      <c r="J90" s="9">
        <f t="shared" si="4"/>
        <v>5.4297274459037842E-2</v>
      </c>
      <c r="K90" s="9">
        <f t="shared" si="5"/>
        <v>2.6916306787714546</v>
      </c>
      <c r="L90" s="15"/>
    </row>
    <row r="91" spans="1:12" x14ac:dyDescent="0.25">
      <c r="A91" s="15"/>
      <c r="B91" s="27" t="str">
        <f>'Town Data'!A87</f>
        <v>SWANTON</v>
      </c>
      <c r="C91" s="49">
        <f>IF('Town Data'!C87&gt;9,'Town Data'!B87,"*")</f>
        <v>13038993.5</v>
      </c>
      <c r="D91" s="50">
        <f>IF('Town Data'!E87&gt;9,'Town Data'!D87,"*")</f>
        <v>3228294.04</v>
      </c>
      <c r="E91" s="51">
        <f>IF('Town Data'!G87&gt;9,'Town Data'!F87,"*")</f>
        <v>93215.833333333227</v>
      </c>
      <c r="F91" s="50">
        <f>IF('Town Data'!I87&gt;9,'Town Data'!H87,"*")</f>
        <v>12202841.26</v>
      </c>
      <c r="G91" s="50">
        <f>IF('Town Data'!K87&gt;9,'Town Data'!J87,"*")</f>
        <v>2493197.11</v>
      </c>
      <c r="H91" s="51">
        <f>IF('Town Data'!M87&gt;9,'Town Data'!L87,"*")</f>
        <v>33715.833333333379</v>
      </c>
      <c r="I91" s="22">
        <f t="shared" si="3"/>
        <v>6.8521110959694667E-2</v>
      </c>
      <c r="J91" s="22">
        <f t="shared" si="4"/>
        <v>0.29484108057545444</v>
      </c>
      <c r="K91" s="22">
        <f t="shared" si="5"/>
        <v>1.7647494994933073</v>
      </c>
      <c r="L91" s="15"/>
    </row>
    <row r="92" spans="1:12" x14ac:dyDescent="0.25">
      <c r="A92" s="15"/>
      <c r="B92" s="15" t="str">
        <f>'Town Data'!A88</f>
        <v>THETFORD</v>
      </c>
      <c r="C92" s="45">
        <f>IF('Town Data'!C88&gt;9,'Town Data'!B88,"*")</f>
        <v>1150673.07</v>
      </c>
      <c r="D92" s="46">
        <f>IF('Town Data'!E88&gt;9,'Town Data'!D88,"*")</f>
        <v>658181.32999999996</v>
      </c>
      <c r="E92" s="47" t="str">
        <f>IF('Town Data'!G88&gt;9,'Town Data'!F88,"*")</f>
        <v>*</v>
      </c>
      <c r="F92" s="48">
        <f>IF('Town Data'!I88&gt;9,'Town Data'!H88,"*")</f>
        <v>1237571.58</v>
      </c>
      <c r="G92" s="46">
        <f>IF('Town Data'!K88&gt;9,'Town Data'!J88,"*")</f>
        <v>568578.57999999996</v>
      </c>
      <c r="H92" s="47" t="str">
        <f>IF('Town Data'!M88&gt;9,'Town Data'!L88,"*")</f>
        <v>*</v>
      </c>
      <c r="I92" s="9">
        <f t="shared" si="3"/>
        <v>-7.0216956662821878E-2</v>
      </c>
      <c r="J92" s="9">
        <f t="shared" si="4"/>
        <v>0.15759079422232192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TROY</v>
      </c>
      <c r="C93" s="49">
        <f>IF('Town Data'!C89&gt;9,'Town Data'!B89,"*")</f>
        <v>1262528.9099999999</v>
      </c>
      <c r="D93" s="50">
        <f>IF('Town Data'!E89&gt;9,'Town Data'!D89,"*")</f>
        <v>329453.3</v>
      </c>
      <c r="E93" s="51" t="str">
        <f>IF('Town Data'!G89&gt;9,'Town Data'!F89,"*")</f>
        <v>*</v>
      </c>
      <c r="F93" s="50">
        <f>IF('Town Data'!I89&gt;9,'Town Data'!H89,"*")</f>
        <v>1644961.12</v>
      </c>
      <c r="G93" s="50">
        <f>IF('Town Data'!K89&gt;9,'Town Data'!J89,"*")</f>
        <v>330962.08</v>
      </c>
      <c r="H93" s="51" t="str">
        <f>IF('Town Data'!M89&gt;9,'Town Data'!L89,"*")</f>
        <v>*</v>
      </c>
      <c r="I93" s="22">
        <f t="shared" si="3"/>
        <v>-0.23248708151837666</v>
      </c>
      <c r="J93" s="22">
        <f t="shared" si="4"/>
        <v>-4.5587699956442978E-3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UNDERHILL</v>
      </c>
      <c r="C94" s="45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8">
        <f>IF('Town Data'!I90&gt;9,'Town Data'!H90,"*")</f>
        <v>2031671.35</v>
      </c>
      <c r="G94" s="46">
        <f>IF('Town Data'!K90&gt;9,'Town Data'!J90,"*")</f>
        <v>236984.33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VERGENNES</v>
      </c>
      <c r="C95" s="49">
        <f>IF('Town Data'!C91&gt;9,'Town Data'!B91,"*")</f>
        <v>7657732.2699999996</v>
      </c>
      <c r="D95" s="50">
        <f>IF('Town Data'!E91&gt;9,'Town Data'!D91,"*")</f>
        <v>1671344.98</v>
      </c>
      <c r="E95" s="51">
        <f>IF('Town Data'!G91&gt;9,'Town Data'!F91,"*")</f>
        <v>199325.66666666698</v>
      </c>
      <c r="F95" s="50">
        <f>IF('Town Data'!I91&gt;9,'Town Data'!H91,"*")</f>
        <v>15046325.380000001</v>
      </c>
      <c r="G95" s="50">
        <f>IF('Town Data'!K91&gt;9,'Town Data'!J91,"*")</f>
        <v>1872764.78</v>
      </c>
      <c r="H95" s="51">
        <f>IF('Town Data'!M91&gt;9,'Town Data'!L91,"*")</f>
        <v>268774.83333333296</v>
      </c>
      <c r="I95" s="22">
        <f t="shared" si="3"/>
        <v>-0.49105631597075039</v>
      </c>
      <c r="J95" s="22">
        <f t="shared" si="4"/>
        <v>-0.1075521080655949</v>
      </c>
      <c r="K95" s="22">
        <f t="shared" si="5"/>
        <v>-0.25839162768835405</v>
      </c>
      <c r="L95" s="15"/>
    </row>
    <row r="96" spans="1:12" x14ac:dyDescent="0.25">
      <c r="A96" s="15"/>
      <c r="B96" s="15" t="str">
        <f>'Town Data'!A92</f>
        <v>VERNON</v>
      </c>
      <c r="C96" s="45">
        <f>IF('Town Data'!C92&gt;9,'Town Data'!B92,"*")</f>
        <v>2348101.39</v>
      </c>
      <c r="D96" s="46">
        <f>IF('Town Data'!E92&gt;9,'Town Data'!D92,"*")</f>
        <v>925499.07</v>
      </c>
      <c r="E96" s="47" t="str">
        <f>IF('Town Data'!G92&gt;9,'Town Data'!F92,"*")</f>
        <v>*</v>
      </c>
      <c r="F96" s="48">
        <f>IF('Town Data'!I92&gt;9,'Town Data'!H92,"*")</f>
        <v>1168542.8700000001</v>
      </c>
      <c r="G96" s="46">
        <f>IF('Town Data'!K92&gt;9,'Town Data'!J92,"*")</f>
        <v>433792.88</v>
      </c>
      <c r="H96" s="47" t="str">
        <f>IF('Town Data'!M92&gt;9,'Town Data'!L92,"*")</f>
        <v>*</v>
      </c>
      <c r="I96" s="9">
        <f t="shared" si="3"/>
        <v>1.0094268257355419</v>
      </c>
      <c r="J96" s="9">
        <f t="shared" si="4"/>
        <v>1.133504519484045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WAITSFIELD</v>
      </c>
      <c r="C97" s="49">
        <f>IF('Town Data'!C93&gt;9,'Town Data'!B93,"*")</f>
        <v>8076918.1699999999</v>
      </c>
      <c r="D97" s="50">
        <f>IF('Town Data'!E93&gt;9,'Town Data'!D93,"*")</f>
        <v>3438972.13</v>
      </c>
      <c r="E97" s="51" t="str">
        <f>IF('Town Data'!G93&gt;9,'Town Data'!F93,"*")</f>
        <v>*</v>
      </c>
      <c r="F97" s="50">
        <f>IF('Town Data'!I93&gt;9,'Town Data'!H93,"*")</f>
        <v>8446829.4199999999</v>
      </c>
      <c r="G97" s="50">
        <f>IF('Town Data'!K93&gt;9,'Town Data'!J93,"*")</f>
        <v>3314326.65</v>
      </c>
      <c r="H97" s="51" t="str">
        <f>IF('Town Data'!M93&gt;9,'Town Data'!L93,"*")</f>
        <v>*</v>
      </c>
      <c r="I97" s="22">
        <f t="shared" si="3"/>
        <v>-4.3792911115754486E-2</v>
      </c>
      <c r="J97" s="22">
        <f t="shared" si="4"/>
        <v>3.7608085491513031E-2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WARREN</v>
      </c>
      <c r="C98" s="45">
        <f>IF('Town Data'!C94&gt;9,'Town Data'!B94,"*")</f>
        <v>3253406.33</v>
      </c>
      <c r="D98" s="46">
        <f>IF('Town Data'!E94&gt;9,'Town Data'!D94,"*")</f>
        <v>685478.15</v>
      </c>
      <c r="E98" s="47" t="str">
        <f>IF('Town Data'!G94&gt;9,'Town Data'!F94,"*")</f>
        <v>*</v>
      </c>
      <c r="F98" s="48">
        <f>IF('Town Data'!I94&gt;9,'Town Data'!H94,"*")</f>
        <v>3182804.09</v>
      </c>
      <c r="G98" s="46">
        <f>IF('Town Data'!K94&gt;9,'Town Data'!J94,"*")</f>
        <v>923462.25</v>
      </c>
      <c r="H98" s="47" t="str">
        <f>IF('Town Data'!M94&gt;9,'Town Data'!L94,"*")</f>
        <v>*</v>
      </c>
      <c r="I98" s="9">
        <f t="shared" si="3"/>
        <v>2.2182402059185563E-2</v>
      </c>
      <c r="J98" s="9">
        <f t="shared" si="4"/>
        <v>-0.25770853112837039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WATERBURY</v>
      </c>
      <c r="C99" s="49">
        <f>IF('Town Data'!C95&gt;9,'Town Data'!B95,"*")</f>
        <v>7823844.5599999996</v>
      </c>
      <c r="D99" s="50">
        <f>IF('Town Data'!E95&gt;9,'Town Data'!D95,"*")</f>
        <v>3319706.27</v>
      </c>
      <c r="E99" s="51">
        <f>IF('Town Data'!G95&gt;9,'Town Data'!F95,"*")</f>
        <v>188322.16666666666</v>
      </c>
      <c r="F99" s="50">
        <f>IF('Town Data'!I95&gt;9,'Town Data'!H95,"*")</f>
        <v>8058163.4500000002</v>
      </c>
      <c r="G99" s="50">
        <f>IF('Town Data'!K95&gt;9,'Town Data'!J95,"*")</f>
        <v>3345880.53</v>
      </c>
      <c r="H99" s="51">
        <f>IF('Town Data'!M95&gt;9,'Town Data'!L95,"*")</f>
        <v>26755.500000000033</v>
      </c>
      <c r="I99" s="22">
        <f t="shared" si="3"/>
        <v>-2.907844839012301E-2</v>
      </c>
      <c r="J99" s="22">
        <f t="shared" si="4"/>
        <v>-7.8228316179597066E-3</v>
      </c>
      <c r="K99" s="22">
        <f t="shared" si="5"/>
        <v>6.0386338011499108</v>
      </c>
      <c r="L99" s="15"/>
    </row>
    <row r="100" spans="1:12" x14ac:dyDescent="0.25">
      <c r="A100" s="15"/>
      <c r="B100" s="27" t="str">
        <f>'Town Data'!A96</f>
        <v>WATERFORD</v>
      </c>
      <c r="C100" s="49" t="str">
        <f>IF('Town Data'!C96&gt;9,'Town Data'!B96,"*")</f>
        <v>*</v>
      </c>
      <c r="D100" s="50" t="str">
        <f>IF('Town Data'!E96&gt;9,'Town Data'!D96,"*")</f>
        <v>*</v>
      </c>
      <c r="E100" s="51" t="str">
        <f>IF('Town Data'!G96&gt;9,'Town Data'!F96,"*")</f>
        <v>*</v>
      </c>
      <c r="F100" s="50">
        <f>IF('Town Data'!I96&gt;9,'Town Data'!H96,"*")</f>
        <v>1268741.57</v>
      </c>
      <c r="G100" s="50" t="str">
        <f>IF('Town Data'!K96&gt;9,'Town Data'!J96,"*")</f>
        <v>*</v>
      </c>
      <c r="H100" s="51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WEATHERSFIELD</v>
      </c>
      <c r="C101" s="49">
        <f>IF('Town Data'!C97&gt;9,'Town Data'!B97,"*")</f>
        <v>1540150.62</v>
      </c>
      <c r="D101" s="50">
        <f>IF('Town Data'!E97&gt;9,'Town Data'!D97,"*")</f>
        <v>405963.64</v>
      </c>
      <c r="E101" s="51" t="str">
        <f>IF('Town Data'!G97&gt;9,'Town Data'!F97,"*")</f>
        <v>*</v>
      </c>
      <c r="F101" s="50">
        <f>IF('Town Data'!I97&gt;9,'Town Data'!H97,"*")</f>
        <v>1583411.66</v>
      </c>
      <c r="G101" s="50">
        <f>IF('Town Data'!K97&gt;9,'Town Data'!J97,"*")</f>
        <v>377027.15</v>
      </c>
      <c r="H101" s="51" t="str">
        <f>IF('Town Data'!M97&gt;9,'Town Data'!L97,"*")</f>
        <v>*</v>
      </c>
      <c r="I101" s="22">
        <f t="shared" si="3"/>
        <v>-2.7321410529463835E-2</v>
      </c>
      <c r="J101" s="22">
        <f t="shared" si="4"/>
        <v>7.6749088228791978E-2</v>
      </c>
      <c r="K101" s="22" t="str">
        <f t="shared" si="5"/>
        <v/>
      </c>
      <c r="L101" s="15"/>
    </row>
    <row r="102" spans="1:12" x14ac:dyDescent="0.25">
      <c r="B102" s="27" t="str">
        <f>'Town Data'!A98</f>
        <v>WEST RUTLAND</v>
      </c>
      <c r="C102" s="49">
        <f>IF('Town Data'!C98&gt;9,'Town Data'!B98,"*")</f>
        <v>4308013.62</v>
      </c>
      <c r="D102" s="50">
        <f>IF('Town Data'!E98&gt;9,'Town Data'!D98,"*")</f>
        <v>1166832.1499999999</v>
      </c>
      <c r="E102" s="51" t="str">
        <f>IF('Town Data'!G98&gt;9,'Town Data'!F98,"*")</f>
        <v>*</v>
      </c>
      <c r="F102" s="50">
        <f>IF('Town Data'!I98&gt;9,'Town Data'!H98,"*")</f>
        <v>4382602.22</v>
      </c>
      <c r="G102" s="50">
        <f>IF('Town Data'!K98&gt;9,'Town Data'!J98,"*")</f>
        <v>960317.19</v>
      </c>
      <c r="H102" s="51" t="str">
        <f>IF('Town Data'!M98&gt;9,'Town Data'!L98,"*")</f>
        <v>*</v>
      </c>
      <c r="I102" s="22">
        <f t="shared" si="3"/>
        <v>-1.7019249353640777E-2</v>
      </c>
      <c r="J102" s="22">
        <f t="shared" si="4"/>
        <v>0.21504869656660003</v>
      </c>
      <c r="K102" s="22" t="str">
        <f t="shared" si="5"/>
        <v/>
      </c>
      <c r="L102" s="15"/>
    </row>
    <row r="103" spans="1:12" x14ac:dyDescent="0.25">
      <c r="B103" s="27" t="str">
        <f>'Town Data'!A99</f>
        <v>WESTMINSTER</v>
      </c>
      <c r="C103" s="49">
        <f>IF('Town Data'!C99&gt;9,'Town Data'!B99,"*")</f>
        <v>4383894.46</v>
      </c>
      <c r="D103" s="50">
        <f>IF('Town Data'!E99&gt;9,'Town Data'!D99,"*")</f>
        <v>684642.24</v>
      </c>
      <c r="E103" s="51" t="str">
        <f>IF('Town Data'!G99&gt;9,'Town Data'!F99,"*")</f>
        <v>*</v>
      </c>
      <c r="F103" s="50">
        <f>IF('Town Data'!I99&gt;9,'Town Data'!H99,"*")</f>
        <v>2258461.42</v>
      </c>
      <c r="G103" s="50">
        <f>IF('Town Data'!K99&gt;9,'Town Data'!J99,"*")</f>
        <v>552920.68999999994</v>
      </c>
      <c r="H103" s="51" t="str">
        <f>IF('Town Data'!M99&gt;9,'Town Data'!L99,"*")</f>
        <v>*</v>
      </c>
      <c r="I103" s="22">
        <f t="shared" si="3"/>
        <v>0.94109778505758146</v>
      </c>
      <c r="J103" s="22">
        <f t="shared" si="4"/>
        <v>0.23822865083959882</v>
      </c>
      <c r="K103" s="22" t="str">
        <f t="shared" si="5"/>
        <v/>
      </c>
      <c r="L103" s="15"/>
    </row>
    <row r="104" spans="1:12" x14ac:dyDescent="0.25">
      <c r="B104" s="27" t="str">
        <f>'Town Data'!A100</f>
        <v>WHITINGHAM</v>
      </c>
      <c r="C104" s="49" t="str">
        <f>IF('Town Data'!C100&gt;9,'Town Data'!B100,"*")</f>
        <v>*</v>
      </c>
      <c r="D104" s="50" t="str">
        <f>IF('Town Data'!E100&gt;9,'Town Data'!D100,"*")</f>
        <v>*</v>
      </c>
      <c r="E104" s="51" t="str">
        <f>IF('Town Data'!G100&gt;9,'Town Data'!F100,"*")</f>
        <v>*</v>
      </c>
      <c r="F104" s="50">
        <f>IF('Town Data'!I100&gt;9,'Town Data'!H100,"*")</f>
        <v>338353.65</v>
      </c>
      <c r="G104" s="50">
        <f>IF('Town Data'!K100&gt;9,'Town Data'!J100,"*")</f>
        <v>111250.79</v>
      </c>
      <c r="H104" s="51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WILLIAMSTOWN</v>
      </c>
      <c r="C105" s="49">
        <f>IF('Town Data'!C101&gt;9,'Town Data'!B101,"*")</f>
        <v>1384352.55</v>
      </c>
      <c r="D105" s="50">
        <f>IF('Town Data'!E101&gt;9,'Town Data'!D101,"*")</f>
        <v>458865.17</v>
      </c>
      <c r="E105" s="51" t="str">
        <f>IF('Town Data'!G101&gt;9,'Town Data'!F101,"*")</f>
        <v>*</v>
      </c>
      <c r="F105" s="50">
        <f>IF('Town Data'!I101&gt;9,'Town Data'!H101,"*")</f>
        <v>1463880.63</v>
      </c>
      <c r="G105" s="50">
        <f>IF('Town Data'!K101&gt;9,'Town Data'!J101,"*")</f>
        <v>460050.34</v>
      </c>
      <c r="H105" s="51" t="str">
        <f>IF('Town Data'!M101&gt;9,'Town Data'!L101,"*")</f>
        <v>*</v>
      </c>
      <c r="I105" s="22">
        <f t="shared" si="3"/>
        <v>-5.4326888661679916E-2</v>
      </c>
      <c r="J105" s="22">
        <f t="shared" si="4"/>
        <v>-2.5761745986320581E-3</v>
      </c>
      <c r="K105" s="22" t="str">
        <f t="shared" si="5"/>
        <v/>
      </c>
      <c r="L105" s="15"/>
    </row>
    <row r="106" spans="1:12" x14ac:dyDescent="0.25">
      <c r="B106" s="27" t="str">
        <f>'Town Data'!A102</f>
        <v>WILLISTON</v>
      </c>
      <c r="C106" s="49">
        <f>IF('Town Data'!C102&gt;9,'Town Data'!B102,"*")</f>
        <v>74554947.390000001</v>
      </c>
      <c r="D106" s="50">
        <f>IF('Town Data'!E102&gt;9,'Town Data'!D102,"*")</f>
        <v>35825920.799999997</v>
      </c>
      <c r="E106" s="51">
        <f>IF('Town Data'!G102&gt;9,'Town Data'!F102,"*")</f>
        <v>1601570.9999999998</v>
      </c>
      <c r="F106" s="50">
        <f>IF('Town Data'!I102&gt;9,'Town Data'!H102,"*")</f>
        <v>71369247.450000003</v>
      </c>
      <c r="G106" s="50">
        <f>IF('Town Data'!K102&gt;9,'Town Data'!J102,"*")</f>
        <v>34152347.479999997</v>
      </c>
      <c r="H106" s="51">
        <f>IF('Town Data'!M102&gt;9,'Town Data'!L102,"*")</f>
        <v>1271593.0000000002</v>
      </c>
      <c r="I106" s="22">
        <f t="shared" si="3"/>
        <v>4.4636871675462757E-2</v>
      </c>
      <c r="J106" s="22">
        <f t="shared" si="4"/>
        <v>4.9003170894184184E-2</v>
      </c>
      <c r="K106" s="22">
        <f t="shared" si="5"/>
        <v>0.25949969840978954</v>
      </c>
      <c r="L106" s="15"/>
    </row>
    <row r="107" spans="1:12" x14ac:dyDescent="0.25">
      <c r="B107" s="27" t="str">
        <f>'Town Data'!A103</f>
        <v>WILMINGTON</v>
      </c>
      <c r="C107" s="49">
        <f>IF('Town Data'!C103&gt;9,'Town Data'!B103,"*")</f>
        <v>4179778.85</v>
      </c>
      <c r="D107" s="50">
        <f>IF('Town Data'!E103&gt;9,'Town Data'!D103,"*")</f>
        <v>1462344.65</v>
      </c>
      <c r="E107" s="51" t="str">
        <f>IF('Town Data'!G103&gt;9,'Town Data'!F103,"*")</f>
        <v>*</v>
      </c>
      <c r="F107" s="50">
        <f>IF('Town Data'!I103&gt;9,'Town Data'!H103,"*")</f>
        <v>3539698.56</v>
      </c>
      <c r="G107" s="50">
        <f>IF('Town Data'!K103&gt;9,'Town Data'!J103,"*")</f>
        <v>1207240.6100000001</v>
      </c>
      <c r="H107" s="51" t="str">
        <f>IF('Town Data'!M103&gt;9,'Town Data'!L103,"*")</f>
        <v>*</v>
      </c>
      <c r="I107" s="22">
        <f t="shared" si="3"/>
        <v>0.1808290392953687</v>
      </c>
      <c r="J107" s="22">
        <f t="shared" si="4"/>
        <v>0.21131167878787624</v>
      </c>
      <c r="K107" s="22" t="str">
        <f t="shared" si="5"/>
        <v/>
      </c>
      <c r="L107" s="15"/>
    </row>
    <row r="108" spans="1:12" x14ac:dyDescent="0.25">
      <c r="B108" s="27" t="str">
        <f>'Town Data'!A104</f>
        <v>WINDSOR</v>
      </c>
      <c r="C108" s="49">
        <f>IF('Town Data'!C104&gt;9,'Town Data'!B104,"*")</f>
        <v>3072911.06</v>
      </c>
      <c r="D108" s="50">
        <f>IF('Town Data'!E104&gt;9,'Town Data'!D104,"*")</f>
        <v>1113057.1499999999</v>
      </c>
      <c r="E108" s="51" t="str">
        <f>IF('Town Data'!G104&gt;9,'Town Data'!F104,"*")</f>
        <v>*</v>
      </c>
      <c r="F108" s="50">
        <f>IF('Town Data'!I104&gt;9,'Town Data'!H104,"*")</f>
        <v>3080127.64</v>
      </c>
      <c r="G108" s="50">
        <f>IF('Town Data'!K104&gt;9,'Town Data'!J104,"*")</f>
        <v>1028744.36</v>
      </c>
      <c r="H108" s="51">
        <f>IF('Town Data'!M104&gt;9,'Town Data'!L104,"*")</f>
        <v>39976.166666666679</v>
      </c>
      <c r="I108" s="22">
        <f t="shared" si="3"/>
        <v>-2.3429483591141287E-3</v>
      </c>
      <c r="J108" s="22">
        <f t="shared" si="4"/>
        <v>8.1956988809153641E-2</v>
      </c>
      <c r="K108" s="22" t="str">
        <f t="shared" si="5"/>
        <v/>
      </c>
      <c r="L108" s="15"/>
    </row>
    <row r="109" spans="1:12" x14ac:dyDescent="0.25">
      <c r="B109" s="27" t="str">
        <f>'Town Data'!A105</f>
        <v>WINHALL</v>
      </c>
      <c r="C109" s="49">
        <f>IF('Town Data'!C105&gt;9,'Town Data'!B105,"*")</f>
        <v>1208564.92</v>
      </c>
      <c r="D109" s="50">
        <f>IF('Town Data'!E105&gt;9,'Town Data'!D105,"*")</f>
        <v>879241.05</v>
      </c>
      <c r="E109" s="51" t="str">
        <f>IF('Town Data'!G105&gt;9,'Town Data'!F105,"*")</f>
        <v>*</v>
      </c>
      <c r="F109" s="50">
        <f>IF('Town Data'!I105&gt;9,'Town Data'!H105,"*")</f>
        <v>908828.46</v>
      </c>
      <c r="G109" s="50">
        <f>IF('Town Data'!K105&gt;9,'Town Data'!J105,"*")</f>
        <v>600365.42000000004</v>
      </c>
      <c r="H109" s="51" t="str">
        <f>IF('Town Data'!M105&gt;9,'Town Data'!L105,"*")</f>
        <v>*</v>
      </c>
      <c r="I109" s="22">
        <f t="shared" si="3"/>
        <v>0.32980531881671044</v>
      </c>
      <c r="J109" s="22">
        <f t="shared" si="4"/>
        <v>0.46450981470585029</v>
      </c>
      <c r="K109" s="22" t="str">
        <f t="shared" si="5"/>
        <v/>
      </c>
      <c r="L109" s="15"/>
    </row>
    <row r="110" spans="1:12" x14ac:dyDescent="0.25">
      <c r="B110" s="27" t="str">
        <f>'Town Data'!A106</f>
        <v>WINOOSKI</v>
      </c>
      <c r="C110" s="49">
        <f>IF('Town Data'!C106&gt;9,'Town Data'!B106,"*")</f>
        <v>4897764.01</v>
      </c>
      <c r="D110" s="50">
        <f>IF('Town Data'!E106&gt;9,'Town Data'!D106,"*")</f>
        <v>1338177.33</v>
      </c>
      <c r="E110" s="51" t="str">
        <f>IF('Town Data'!G106&gt;9,'Town Data'!F106,"*")</f>
        <v>*</v>
      </c>
      <c r="F110" s="50">
        <f>IF('Town Data'!I106&gt;9,'Town Data'!H106,"*")</f>
        <v>5792329.8799999999</v>
      </c>
      <c r="G110" s="50">
        <f>IF('Town Data'!K106&gt;9,'Town Data'!J106,"*")</f>
        <v>1328549.5900000001</v>
      </c>
      <c r="H110" s="51" t="str">
        <f>IF('Town Data'!M106&gt;9,'Town Data'!L106,"*")</f>
        <v>*</v>
      </c>
      <c r="I110" s="22">
        <f t="shared" si="3"/>
        <v>-0.15443973125370411</v>
      </c>
      <c r="J110" s="22">
        <f t="shared" si="4"/>
        <v>7.2468051418389211E-3</v>
      </c>
      <c r="K110" s="22" t="str">
        <f t="shared" si="5"/>
        <v/>
      </c>
      <c r="L110" s="15"/>
    </row>
    <row r="111" spans="1:12" x14ac:dyDescent="0.25">
      <c r="B111" s="27" t="str">
        <f>'Town Data'!A107</f>
        <v>WOLCOTT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>
        <f>IF('Town Data'!I107&gt;9,'Town Data'!H107,"*")</f>
        <v>580596.44999999995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WOODSTOCK</v>
      </c>
      <c r="C112" s="49">
        <f>IF('Town Data'!C108&gt;9,'Town Data'!B108,"*")</f>
        <v>5907524.7999999998</v>
      </c>
      <c r="D112" s="50">
        <f>IF('Town Data'!E108&gt;9,'Town Data'!D108,"*")</f>
        <v>1711840.54</v>
      </c>
      <c r="E112" s="51">
        <f>IF('Town Data'!G108&gt;9,'Town Data'!F108,"*")</f>
        <v>101996.3333333333</v>
      </c>
      <c r="F112" s="50">
        <f>IF('Town Data'!I108&gt;9,'Town Data'!H108,"*")</f>
        <v>5585669.6399999997</v>
      </c>
      <c r="G112" s="50">
        <f>IF('Town Data'!K108&gt;9,'Town Data'!J108,"*")</f>
        <v>2024899.11</v>
      </c>
      <c r="H112" s="51">
        <f>IF('Town Data'!M108&gt;9,'Town Data'!L108,"*")</f>
        <v>112268.83333333327</v>
      </c>
      <c r="I112" s="22">
        <f t="shared" si="3"/>
        <v>5.7621588948823008E-2</v>
      </c>
      <c r="J112" s="22">
        <f t="shared" si="4"/>
        <v>-0.15460452743248035</v>
      </c>
      <c r="K112" s="22">
        <f t="shared" si="5"/>
        <v>-9.1499124868433146E-2</v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1698250.88</v>
      </c>
      <c r="C2" s="38">
        <v>17</v>
      </c>
      <c r="D2" s="41">
        <v>586075.75</v>
      </c>
      <c r="E2" s="38">
        <v>15</v>
      </c>
      <c r="F2" s="38">
        <v>0</v>
      </c>
      <c r="G2" s="38">
        <v>0</v>
      </c>
      <c r="H2" s="41">
        <v>2219692.4</v>
      </c>
      <c r="I2" s="38">
        <v>17</v>
      </c>
      <c r="J2" s="41">
        <v>555358.26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10061846.710000001</v>
      </c>
      <c r="C3" s="38">
        <v>14</v>
      </c>
      <c r="D3" s="41">
        <v>474624.52</v>
      </c>
      <c r="E3" s="38">
        <v>12</v>
      </c>
      <c r="F3" s="38">
        <v>0</v>
      </c>
      <c r="G3" s="38">
        <v>0</v>
      </c>
      <c r="H3" s="41">
        <v>9579625.9399999995</v>
      </c>
      <c r="I3" s="38">
        <v>18</v>
      </c>
      <c r="J3" s="41">
        <v>472847.02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33487250.710000001</v>
      </c>
      <c r="C4" s="38">
        <v>147</v>
      </c>
      <c r="D4" s="41">
        <v>11169436.439999999</v>
      </c>
      <c r="E4" s="38">
        <v>138</v>
      </c>
      <c r="F4" s="41">
        <v>444183.66666666663</v>
      </c>
      <c r="G4" s="38">
        <v>40</v>
      </c>
      <c r="H4" s="41">
        <v>46991046.259999998</v>
      </c>
      <c r="I4" s="38">
        <v>160</v>
      </c>
      <c r="J4" s="41">
        <v>10590775.33</v>
      </c>
      <c r="K4" s="38">
        <v>152</v>
      </c>
      <c r="L4" s="41">
        <v>553349.83333333302</v>
      </c>
      <c r="M4" s="38">
        <v>38</v>
      </c>
      <c r="N4" s="34"/>
      <c r="O4" s="34"/>
      <c r="P4" s="34"/>
      <c r="Q4" s="34"/>
    </row>
    <row r="5" spans="1:17" x14ac:dyDescent="0.25">
      <c r="A5" s="37" t="s">
        <v>55</v>
      </c>
      <c r="B5" s="41">
        <v>7447782.46</v>
      </c>
      <c r="C5" s="38">
        <v>27</v>
      </c>
      <c r="D5" s="41">
        <v>1089136.6499999999</v>
      </c>
      <c r="E5" s="38">
        <v>26</v>
      </c>
      <c r="F5" s="38">
        <v>0</v>
      </c>
      <c r="G5" s="38">
        <v>0</v>
      </c>
      <c r="H5" s="41">
        <v>8772412.3900000006</v>
      </c>
      <c r="I5" s="38">
        <v>29</v>
      </c>
      <c r="J5" s="41">
        <v>1134381.8600000001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15282855.560000001</v>
      </c>
      <c r="C6" s="38">
        <v>41</v>
      </c>
      <c r="D6" s="41">
        <v>2001101.3</v>
      </c>
      <c r="E6" s="38">
        <v>36</v>
      </c>
      <c r="F6" s="41">
        <v>30374</v>
      </c>
      <c r="G6" s="38">
        <v>13</v>
      </c>
      <c r="H6" s="41">
        <v>19583487.670000002</v>
      </c>
      <c r="I6" s="38">
        <v>39</v>
      </c>
      <c r="J6" s="41">
        <v>1717761.41</v>
      </c>
      <c r="K6" s="38">
        <v>33</v>
      </c>
      <c r="L6" s="41">
        <v>44894.833333333336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37036160.25</v>
      </c>
      <c r="C7" s="38">
        <v>156</v>
      </c>
      <c r="D7" s="41">
        <v>13047028.66</v>
      </c>
      <c r="E7" s="38">
        <v>146</v>
      </c>
      <c r="F7" s="41">
        <v>119399.83333333331</v>
      </c>
      <c r="G7" s="38">
        <v>35</v>
      </c>
      <c r="H7" s="41">
        <v>37649357.270000003</v>
      </c>
      <c r="I7" s="38">
        <v>166</v>
      </c>
      <c r="J7" s="41">
        <v>12188409.369999999</v>
      </c>
      <c r="K7" s="38">
        <v>156</v>
      </c>
      <c r="L7" s="41">
        <v>165611.50000000003</v>
      </c>
      <c r="M7" s="38">
        <v>42</v>
      </c>
      <c r="N7" s="34"/>
      <c r="O7" s="34"/>
      <c r="P7" s="34"/>
      <c r="Q7" s="34"/>
    </row>
    <row r="8" spans="1:17" x14ac:dyDescent="0.25">
      <c r="A8" s="37" t="s">
        <v>58</v>
      </c>
      <c r="B8" s="41">
        <v>17534738.620000001</v>
      </c>
      <c r="C8" s="38">
        <v>45</v>
      </c>
      <c r="D8" s="41">
        <v>6431853.1200000001</v>
      </c>
      <c r="E8" s="38">
        <v>44</v>
      </c>
      <c r="F8" s="41">
        <v>148578.83333333334</v>
      </c>
      <c r="G8" s="38">
        <v>24</v>
      </c>
      <c r="H8" s="41">
        <v>15991678.59</v>
      </c>
      <c r="I8" s="38">
        <v>49</v>
      </c>
      <c r="J8" s="41">
        <v>6302102.0199999996</v>
      </c>
      <c r="K8" s="38">
        <v>48</v>
      </c>
      <c r="L8" s="41">
        <v>44705.166666666664</v>
      </c>
      <c r="M8" s="38">
        <v>24</v>
      </c>
      <c r="N8" s="34"/>
      <c r="O8" s="34"/>
      <c r="P8" s="34"/>
      <c r="Q8" s="34"/>
    </row>
    <row r="9" spans="1:17" x14ac:dyDescent="0.25">
      <c r="A9" s="37" t="s">
        <v>59</v>
      </c>
      <c r="B9" s="41">
        <v>3417358.09</v>
      </c>
      <c r="C9" s="38">
        <v>18</v>
      </c>
      <c r="D9" s="41">
        <v>437451.53</v>
      </c>
      <c r="E9" s="38">
        <v>16</v>
      </c>
      <c r="F9" s="38">
        <v>0</v>
      </c>
      <c r="G9" s="38">
        <v>0</v>
      </c>
      <c r="H9" s="41">
        <v>3325352.82</v>
      </c>
      <c r="I9" s="38">
        <v>21</v>
      </c>
      <c r="J9" s="41">
        <v>373254.31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7615224.0800000001</v>
      </c>
      <c r="C10" s="38">
        <v>29</v>
      </c>
      <c r="D10" s="41">
        <v>1695991.75</v>
      </c>
      <c r="E10" s="38">
        <v>28</v>
      </c>
      <c r="F10" s="41">
        <v>73056.666666666642</v>
      </c>
      <c r="G10" s="38">
        <v>16</v>
      </c>
      <c r="H10" s="41">
        <v>7885626.29</v>
      </c>
      <c r="I10" s="38">
        <v>29</v>
      </c>
      <c r="J10" s="41">
        <v>1958512.96</v>
      </c>
      <c r="K10" s="38">
        <v>27</v>
      </c>
      <c r="L10" s="41">
        <v>100683.16666666666</v>
      </c>
      <c r="M10" s="38">
        <v>18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7869791.2699999996</v>
      </c>
      <c r="C11" s="38">
        <v>42</v>
      </c>
      <c r="D11" s="41">
        <v>1219493.07</v>
      </c>
      <c r="E11" s="38">
        <v>39</v>
      </c>
      <c r="F11" s="38">
        <v>0</v>
      </c>
      <c r="G11" s="38">
        <v>0</v>
      </c>
      <c r="H11" s="41">
        <v>9921289.7100000009</v>
      </c>
      <c r="I11" s="38">
        <v>49</v>
      </c>
      <c r="J11" s="41">
        <v>1360988.66</v>
      </c>
      <c r="K11" s="38">
        <v>46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39117437.32</v>
      </c>
      <c r="C12" s="38">
        <v>177</v>
      </c>
      <c r="D12" s="41">
        <v>7738888.2699999996</v>
      </c>
      <c r="E12" s="38">
        <v>162</v>
      </c>
      <c r="F12" s="41">
        <v>185001.33333333337</v>
      </c>
      <c r="G12" s="38">
        <v>48</v>
      </c>
      <c r="H12" s="41">
        <v>39684188.270000003</v>
      </c>
      <c r="I12" s="38">
        <v>187</v>
      </c>
      <c r="J12" s="41">
        <v>7710769.9199999999</v>
      </c>
      <c r="K12" s="38">
        <v>174</v>
      </c>
      <c r="L12" s="41">
        <v>214664.83333333331</v>
      </c>
      <c r="M12" s="38">
        <v>44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511131.09</v>
      </c>
      <c r="C13" s="38">
        <v>10</v>
      </c>
      <c r="D13" s="41">
        <v>210994.03</v>
      </c>
      <c r="E13" s="38">
        <v>10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983090.36</v>
      </c>
      <c r="C14" s="38">
        <v>13</v>
      </c>
      <c r="D14" s="41">
        <v>516032.54</v>
      </c>
      <c r="E14" s="38">
        <v>10</v>
      </c>
      <c r="F14" s="38">
        <v>0</v>
      </c>
      <c r="G14" s="38">
        <v>0</v>
      </c>
      <c r="H14" s="41">
        <v>928094.22</v>
      </c>
      <c r="I14" s="38">
        <v>13</v>
      </c>
      <c r="J14" s="41">
        <v>422086.14</v>
      </c>
      <c r="K14" s="38">
        <v>12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4803274.8099999996</v>
      </c>
      <c r="C15" s="38">
        <v>40</v>
      </c>
      <c r="D15" s="41">
        <v>1720963.63</v>
      </c>
      <c r="E15" s="38">
        <v>39</v>
      </c>
      <c r="F15" s="38">
        <v>0</v>
      </c>
      <c r="G15" s="38">
        <v>0</v>
      </c>
      <c r="H15" s="41">
        <v>5076062.5999999996</v>
      </c>
      <c r="I15" s="38">
        <v>38</v>
      </c>
      <c r="J15" s="41">
        <v>1696889.42</v>
      </c>
      <c r="K15" s="38">
        <v>37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752808.55</v>
      </c>
      <c r="C16" s="38">
        <v>17</v>
      </c>
      <c r="D16" s="41">
        <v>465302.65</v>
      </c>
      <c r="E16" s="38">
        <v>17</v>
      </c>
      <c r="F16" s="38">
        <v>0</v>
      </c>
      <c r="G16" s="38">
        <v>0</v>
      </c>
      <c r="H16" s="41">
        <v>857592.75</v>
      </c>
      <c r="I16" s="38">
        <v>14</v>
      </c>
      <c r="J16" s="41">
        <v>488391.87</v>
      </c>
      <c r="K16" s="38">
        <v>14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66803153.130000003</v>
      </c>
      <c r="C17" s="38">
        <v>290</v>
      </c>
      <c r="D17" s="41">
        <v>18987973.100000001</v>
      </c>
      <c r="E17" s="38">
        <v>265</v>
      </c>
      <c r="F17" s="41">
        <v>688074.83333333407</v>
      </c>
      <c r="G17" s="38">
        <v>53</v>
      </c>
      <c r="H17" s="41">
        <v>73092343.069999993</v>
      </c>
      <c r="I17" s="38">
        <v>343</v>
      </c>
      <c r="J17" s="41">
        <v>20167954.420000002</v>
      </c>
      <c r="K17" s="38">
        <v>319</v>
      </c>
      <c r="L17" s="41">
        <v>470718.33333333331</v>
      </c>
      <c r="M17" s="38">
        <v>63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4354153.3099999996</v>
      </c>
      <c r="C18" s="38">
        <v>33</v>
      </c>
      <c r="D18" s="41">
        <v>1723958.29</v>
      </c>
      <c r="E18" s="38">
        <v>33</v>
      </c>
      <c r="F18" s="38">
        <v>0</v>
      </c>
      <c r="G18" s="38">
        <v>0</v>
      </c>
      <c r="H18" s="41">
        <v>5222887.26</v>
      </c>
      <c r="I18" s="38">
        <v>37</v>
      </c>
      <c r="J18" s="41">
        <v>1951208.44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7084497.5599999996</v>
      </c>
      <c r="C19" s="38">
        <v>37</v>
      </c>
      <c r="D19" s="41">
        <v>3435441.88</v>
      </c>
      <c r="E19" s="38">
        <v>33</v>
      </c>
      <c r="F19" s="38">
        <v>0</v>
      </c>
      <c r="G19" s="38">
        <v>0</v>
      </c>
      <c r="H19" s="41">
        <v>4881347.21</v>
      </c>
      <c r="I19" s="38">
        <v>44</v>
      </c>
      <c r="J19" s="41">
        <v>1533992.94</v>
      </c>
      <c r="K19" s="38">
        <v>40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1212895.22</v>
      </c>
      <c r="C20" s="38">
        <v>21</v>
      </c>
      <c r="D20" s="41">
        <v>539548.93000000005</v>
      </c>
      <c r="E20" s="38">
        <v>16</v>
      </c>
      <c r="F20" s="38">
        <v>0</v>
      </c>
      <c r="G20" s="38">
        <v>0</v>
      </c>
      <c r="H20" s="41">
        <v>1401790.36</v>
      </c>
      <c r="I20" s="38">
        <v>22</v>
      </c>
      <c r="J20" s="41">
        <v>506792.89</v>
      </c>
      <c r="K20" s="38">
        <v>16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0</v>
      </c>
      <c r="C21" s="38">
        <v>0</v>
      </c>
      <c r="D21" s="41">
        <v>0</v>
      </c>
      <c r="E21" s="38">
        <v>0</v>
      </c>
      <c r="F21" s="38">
        <v>0</v>
      </c>
      <c r="G21" s="38">
        <v>0</v>
      </c>
      <c r="H21" s="41">
        <v>166314.78</v>
      </c>
      <c r="I21" s="38">
        <v>11</v>
      </c>
      <c r="J21" s="41">
        <v>85889.27</v>
      </c>
      <c r="K21" s="38">
        <v>11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2185438.98</v>
      </c>
      <c r="C22" s="38">
        <v>29</v>
      </c>
      <c r="D22" s="41">
        <v>717358.05</v>
      </c>
      <c r="E22" s="38">
        <v>25</v>
      </c>
      <c r="F22" s="38">
        <v>0</v>
      </c>
      <c r="G22" s="38">
        <v>0</v>
      </c>
      <c r="H22" s="41">
        <v>2793136.83</v>
      </c>
      <c r="I22" s="38">
        <v>32</v>
      </c>
      <c r="J22" s="41">
        <v>727713.75</v>
      </c>
      <c r="K22" s="38">
        <v>29</v>
      </c>
      <c r="L22" s="38">
        <v>26856.166666666701</v>
      </c>
      <c r="M22" s="38">
        <v>10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6091992.1100000003</v>
      </c>
      <c r="C23" s="38">
        <v>27</v>
      </c>
      <c r="D23" s="41">
        <v>1634718.75</v>
      </c>
      <c r="E23" s="38">
        <v>25</v>
      </c>
      <c r="F23" s="41">
        <v>0</v>
      </c>
      <c r="G23" s="38">
        <v>0</v>
      </c>
      <c r="H23" s="41">
        <v>7252217.0099999998</v>
      </c>
      <c r="I23" s="38">
        <v>28</v>
      </c>
      <c r="J23" s="41">
        <v>1676199.62</v>
      </c>
      <c r="K23" s="38">
        <v>28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125029580.75</v>
      </c>
      <c r="C24" s="38">
        <v>124</v>
      </c>
      <c r="D24" s="41">
        <v>31465298.379999999</v>
      </c>
      <c r="E24" s="38">
        <v>114</v>
      </c>
      <c r="F24" s="38">
        <v>758129.83333333349</v>
      </c>
      <c r="G24" s="38">
        <v>39</v>
      </c>
      <c r="H24" s="41">
        <v>127928252.43000001</v>
      </c>
      <c r="I24" s="38">
        <v>135</v>
      </c>
      <c r="J24" s="41">
        <v>30644650.100000001</v>
      </c>
      <c r="K24" s="38">
        <v>119</v>
      </c>
      <c r="L24" s="38">
        <v>1284737.3333333333</v>
      </c>
      <c r="M24" s="38">
        <v>40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504854.42</v>
      </c>
      <c r="C25" s="38">
        <v>11</v>
      </c>
      <c r="D25" s="38">
        <v>227740.14</v>
      </c>
      <c r="E25" s="38">
        <v>11</v>
      </c>
      <c r="F25" s="38">
        <v>0</v>
      </c>
      <c r="G25" s="38">
        <v>0</v>
      </c>
      <c r="H25" s="41">
        <v>491701.2</v>
      </c>
      <c r="I25" s="38">
        <v>12</v>
      </c>
      <c r="J25" s="41">
        <v>205322.16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1212895.3400000001</v>
      </c>
      <c r="C26" s="38">
        <v>16</v>
      </c>
      <c r="D26" s="41">
        <v>888090.7</v>
      </c>
      <c r="E26" s="38">
        <v>16</v>
      </c>
      <c r="F26" s="38">
        <v>0</v>
      </c>
      <c r="G26" s="38">
        <v>0</v>
      </c>
      <c r="H26" s="41">
        <v>1238983.49</v>
      </c>
      <c r="I26" s="38">
        <v>20</v>
      </c>
      <c r="J26" s="41">
        <v>916324.98</v>
      </c>
      <c r="K26" s="38">
        <v>20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20722834.579999998</v>
      </c>
      <c r="C27" s="38">
        <v>53</v>
      </c>
      <c r="D27" s="41">
        <v>9242038.3699999992</v>
      </c>
      <c r="E27" s="38">
        <v>51</v>
      </c>
      <c r="F27" s="41">
        <v>84926.333333333401</v>
      </c>
      <c r="G27" s="38">
        <v>22</v>
      </c>
      <c r="H27" s="41">
        <v>21209761.989999998</v>
      </c>
      <c r="I27" s="38">
        <v>60</v>
      </c>
      <c r="J27" s="41">
        <v>8109869.4199999999</v>
      </c>
      <c r="K27" s="38">
        <v>56</v>
      </c>
      <c r="L27" s="41">
        <v>92475.833333333256</v>
      </c>
      <c r="M27" s="38">
        <v>23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1594209.36</v>
      </c>
      <c r="C28" s="38">
        <v>26</v>
      </c>
      <c r="D28" s="41">
        <v>757822.96</v>
      </c>
      <c r="E28" s="38">
        <v>24</v>
      </c>
      <c r="F28" s="38">
        <v>0</v>
      </c>
      <c r="G28" s="38">
        <v>0</v>
      </c>
      <c r="H28" s="41">
        <v>2133508.14</v>
      </c>
      <c r="I28" s="38">
        <v>29</v>
      </c>
      <c r="J28" s="41">
        <v>957841.74</v>
      </c>
      <c r="K28" s="38">
        <v>26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784911.59</v>
      </c>
      <c r="C29" s="38">
        <v>23</v>
      </c>
      <c r="D29" s="41">
        <v>584507.89</v>
      </c>
      <c r="E29" s="38">
        <v>22</v>
      </c>
      <c r="F29" s="38">
        <v>0</v>
      </c>
      <c r="G29" s="38">
        <v>0</v>
      </c>
      <c r="H29" s="41">
        <v>777553.55</v>
      </c>
      <c r="I29" s="38">
        <v>23</v>
      </c>
      <c r="J29" s="41">
        <v>564105.61</v>
      </c>
      <c r="K29" s="38">
        <v>22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1355984.93</v>
      </c>
      <c r="C30" s="38">
        <v>13</v>
      </c>
      <c r="D30" s="41">
        <v>387883.73</v>
      </c>
      <c r="E30" s="38">
        <v>12</v>
      </c>
      <c r="F30" s="38">
        <v>0</v>
      </c>
      <c r="G30" s="38">
        <v>0</v>
      </c>
      <c r="H30" s="41">
        <v>1635656.01</v>
      </c>
      <c r="I30" s="38">
        <v>16</v>
      </c>
      <c r="J30" s="41">
        <v>410070.51</v>
      </c>
      <c r="K30" s="38">
        <v>13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5506622.5199999996</v>
      </c>
      <c r="C31" s="38">
        <v>28</v>
      </c>
      <c r="D31" s="41">
        <v>2141579.6800000002</v>
      </c>
      <c r="E31" s="38">
        <v>26</v>
      </c>
      <c r="F31" s="38">
        <v>0</v>
      </c>
      <c r="G31" s="38">
        <v>0</v>
      </c>
      <c r="H31" s="41">
        <v>4840634.12</v>
      </c>
      <c r="I31" s="38">
        <v>27</v>
      </c>
      <c r="J31" s="41">
        <v>1661429.83</v>
      </c>
      <c r="K31" s="38">
        <v>26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6141687.9100000001</v>
      </c>
      <c r="C32" s="38">
        <v>37</v>
      </c>
      <c r="D32" s="41">
        <v>2218781.7200000002</v>
      </c>
      <c r="E32" s="38">
        <v>37</v>
      </c>
      <c r="F32" s="41">
        <v>0</v>
      </c>
      <c r="G32" s="38">
        <v>0</v>
      </c>
      <c r="H32" s="41">
        <v>5525540.04</v>
      </c>
      <c r="I32" s="38">
        <v>37</v>
      </c>
      <c r="J32" s="41">
        <v>1889424.91</v>
      </c>
      <c r="K32" s="38">
        <v>37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35224877.07</v>
      </c>
      <c r="C33" s="38">
        <v>160</v>
      </c>
      <c r="D33" s="41">
        <v>14273875.4</v>
      </c>
      <c r="E33" s="38">
        <v>152</v>
      </c>
      <c r="F33" s="41">
        <v>134204.83333333334</v>
      </c>
      <c r="G33" s="38">
        <v>32</v>
      </c>
      <c r="H33" s="41">
        <v>46505206.039999999</v>
      </c>
      <c r="I33" s="38">
        <v>174</v>
      </c>
      <c r="J33" s="41">
        <v>13407558.859999999</v>
      </c>
      <c r="K33" s="38">
        <v>163</v>
      </c>
      <c r="L33" s="41">
        <v>100128.33333333337</v>
      </c>
      <c r="M33" s="38">
        <v>40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5669492.8099999996</v>
      </c>
      <c r="C34" s="38">
        <v>33</v>
      </c>
      <c r="D34" s="41">
        <v>1442351.18</v>
      </c>
      <c r="E34" s="38">
        <v>31</v>
      </c>
      <c r="F34" s="38">
        <v>0</v>
      </c>
      <c r="G34" s="38">
        <v>0</v>
      </c>
      <c r="H34" s="41">
        <v>6403000.5099999998</v>
      </c>
      <c r="I34" s="38">
        <v>35</v>
      </c>
      <c r="J34" s="41">
        <v>1351067.86</v>
      </c>
      <c r="K34" s="38">
        <v>33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3688768.81</v>
      </c>
      <c r="C35" s="38">
        <v>18</v>
      </c>
      <c r="D35" s="41">
        <v>1445258.22</v>
      </c>
      <c r="E35" s="38">
        <v>18</v>
      </c>
      <c r="F35" s="38">
        <v>0</v>
      </c>
      <c r="G35" s="38">
        <v>0</v>
      </c>
      <c r="H35" s="41">
        <v>3775402.11</v>
      </c>
      <c r="I35" s="38">
        <v>21</v>
      </c>
      <c r="J35" s="41">
        <v>1529048.91</v>
      </c>
      <c r="K35" s="38">
        <v>20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1605460.83</v>
      </c>
      <c r="C36" s="38">
        <v>18</v>
      </c>
      <c r="D36" s="41">
        <v>530104.94999999995</v>
      </c>
      <c r="E36" s="38">
        <v>17</v>
      </c>
      <c r="F36" s="38">
        <v>0</v>
      </c>
      <c r="G36" s="38">
        <v>0</v>
      </c>
      <c r="H36" s="41">
        <v>1578540.56</v>
      </c>
      <c r="I36" s="38">
        <v>18</v>
      </c>
      <c r="J36" s="41">
        <v>533259.24</v>
      </c>
      <c r="K36" s="38">
        <v>17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2056418.45</v>
      </c>
      <c r="C37" s="38">
        <v>14</v>
      </c>
      <c r="D37" s="41">
        <v>883861.85</v>
      </c>
      <c r="E37" s="38">
        <v>13</v>
      </c>
      <c r="F37" s="38">
        <v>0</v>
      </c>
      <c r="G37" s="38">
        <v>0</v>
      </c>
      <c r="H37" s="41">
        <v>2607205.9700000002</v>
      </c>
      <c r="I37" s="38">
        <v>15</v>
      </c>
      <c r="J37" s="41">
        <v>1039256.02</v>
      </c>
      <c r="K37" s="38">
        <v>15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1150875.51</v>
      </c>
      <c r="C38" s="38">
        <v>14</v>
      </c>
      <c r="D38" s="41">
        <v>635211.99</v>
      </c>
      <c r="E38" s="38">
        <v>14</v>
      </c>
      <c r="F38" s="38">
        <v>0</v>
      </c>
      <c r="G38" s="38">
        <v>0</v>
      </c>
      <c r="H38" s="41">
        <v>1097385.8799999999</v>
      </c>
      <c r="I38" s="38">
        <v>12</v>
      </c>
      <c r="J38" s="41">
        <v>533314.52</v>
      </c>
      <c r="K38" s="38">
        <v>12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0</v>
      </c>
      <c r="C39" s="38">
        <v>0</v>
      </c>
      <c r="D39" s="41">
        <v>0</v>
      </c>
      <c r="E39" s="38">
        <v>0</v>
      </c>
      <c r="F39" s="38">
        <v>0</v>
      </c>
      <c r="G39" s="38">
        <v>0</v>
      </c>
      <c r="H39" s="41">
        <v>798604.11</v>
      </c>
      <c r="I39" s="38">
        <v>10</v>
      </c>
      <c r="J39" s="41">
        <v>372177.32</v>
      </c>
      <c r="K39" s="38">
        <v>10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8439250.5999999996</v>
      </c>
      <c r="C40" s="38">
        <v>39</v>
      </c>
      <c r="D40" s="41">
        <v>1686091.69</v>
      </c>
      <c r="E40" s="38">
        <v>36</v>
      </c>
      <c r="F40" s="41">
        <v>0</v>
      </c>
      <c r="G40" s="38">
        <v>0</v>
      </c>
      <c r="H40" s="41">
        <v>10240172.810000001</v>
      </c>
      <c r="I40" s="38">
        <v>38</v>
      </c>
      <c r="J40" s="41">
        <v>1410648.38</v>
      </c>
      <c r="K40" s="38">
        <v>36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42979544.600000001</v>
      </c>
      <c r="C41" s="38">
        <v>117</v>
      </c>
      <c r="D41" s="41">
        <v>8156794.4900000002</v>
      </c>
      <c r="E41" s="38">
        <v>110</v>
      </c>
      <c r="F41" s="38">
        <v>59859.833333333401</v>
      </c>
      <c r="G41" s="38">
        <v>36</v>
      </c>
      <c r="H41" s="41">
        <v>33555807.93</v>
      </c>
      <c r="I41" s="38">
        <v>118</v>
      </c>
      <c r="J41" s="41">
        <v>7572258.8399999999</v>
      </c>
      <c r="K41" s="38">
        <v>112</v>
      </c>
      <c r="L41" s="38">
        <v>271598.33333333326</v>
      </c>
      <c r="M41" s="38">
        <v>39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991471.37</v>
      </c>
      <c r="C42" s="38">
        <v>15</v>
      </c>
      <c r="D42" s="41">
        <v>359040.35</v>
      </c>
      <c r="E42" s="38">
        <v>14</v>
      </c>
      <c r="F42" s="38">
        <v>0</v>
      </c>
      <c r="G42" s="38">
        <v>0</v>
      </c>
      <c r="H42" s="41">
        <v>927845.92</v>
      </c>
      <c r="I42" s="38">
        <v>15</v>
      </c>
      <c r="J42" s="41">
        <v>503750.66</v>
      </c>
      <c r="K42" s="38">
        <v>15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1862664.13</v>
      </c>
      <c r="C43" s="38">
        <v>14</v>
      </c>
      <c r="D43" s="41">
        <v>627833.86</v>
      </c>
      <c r="E43" s="38">
        <v>13</v>
      </c>
      <c r="F43" s="38">
        <v>0</v>
      </c>
      <c r="G43" s="38">
        <v>0</v>
      </c>
      <c r="H43" s="41">
        <v>1721843.2</v>
      </c>
      <c r="I43" s="38">
        <v>14</v>
      </c>
      <c r="J43" s="41">
        <v>571838.86</v>
      </c>
      <c r="K43" s="38">
        <v>13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6033271.7699999996</v>
      </c>
      <c r="C44" s="38">
        <v>35</v>
      </c>
      <c r="D44" s="41">
        <v>1883900.2</v>
      </c>
      <c r="E44" s="38">
        <v>29</v>
      </c>
      <c r="F44" s="38">
        <v>0</v>
      </c>
      <c r="G44" s="38">
        <v>0</v>
      </c>
      <c r="H44" s="41">
        <v>7163200.2300000004</v>
      </c>
      <c r="I44" s="38">
        <v>34</v>
      </c>
      <c r="J44" s="41">
        <v>1482782.96</v>
      </c>
      <c r="K44" s="38">
        <v>31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3477563.3</v>
      </c>
      <c r="C45" s="38">
        <v>19</v>
      </c>
      <c r="D45" s="41">
        <v>382706.21</v>
      </c>
      <c r="E45" s="38">
        <v>18</v>
      </c>
      <c r="F45" s="38">
        <v>0</v>
      </c>
      <c r="G45" s="38">
        <v>0</v>
      </c>
      <c r="H45" s="41">
        <v>3192239.38</v>
      </c>
      <c r="I45" s="38">
        <v>20</v>
      </c>
      <c r="J45" s="41">
        <v>334114.01</v>
      </c>
      <c r="K45" s="38">
        <v>19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2163673.7999999998</v>
      </c>
      <c r="C46" s="38">
        <v>11</v>
      </c>
      <c r="D46" s="41">
        <v>0</v>
      </c>
      <c r="E46" s="38">
        <v>0</v>
      </c>
      <c r="F46" s="38">
        <v>0</v>
      </c>
      <c r="G46" s="38">
        <v>0</v>
      </c>
      <c r="H46" s="41">
        <v>1894373.43</v>
      </c>
      <c r="I46" s="38">
        <v>10</v>
      </c>
      <c r="J46" s="41">
        <v>0</v>
      </c>
      <c r="K46" s="38">
        <v>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1050934.29</v>
      </c>
      <c r="C47" s="38">
        <v>10</v>
      </c>
      <c r="D47" s="41">
        <v>293014.89</v>
      </c>
      <c r="E47" s="38">
        <v>10</v>
      </c>
      <c r="F47" s="38">
        <v>0</v>
      </c>
      <c r="G47" s="38">
        <v>0</v>
      </c>
      <c r="H47" s="41">
        <v>1023046.95</v>
      </c>
      <c r="I47" s="38">
        <v>13</v>
      </c>
      <c r="J47" s="41">
        <v>262277.82</v>
      </c>
      <c r="K47" s="38">
        <v>12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2804357.1200000001</v>
      </c>
      <c r="C48" s="38">
        <v>21</v>
      </c>
      <c r="D48" s="41">
        <v>1017045.63</v>
      </c>
      <c r="E48" s="38">
        <v>20</v>
      </c>
      <c r="F48" s="38">
        <v>0</v>
      </c>
      <c r="G48" s="38">
        <v>0</v>
      </c>
      <c r="H48" s="41">
        <v>2485983.3199999998</v>
      </c>
      <c r="I48" s="38">
        <v>20</v>
      </c>
      <c r="J48" s="41">
        <v>846806.4</v>
      </c>
      <c r="K48" s="38">
        <v>18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9738960.6400000006</v>
      </c>
      <c r="C49" s="38">
        <v>23</v>
      </c>
      <c r="D49" s="41">
        <v>2843214.02</v>
      </c>
      <c r="E49" s="38">
        <v>23</v>
      </c>
      <c r="F49" s="38">
        <v>0</v>
      </c>
      <c r="G49" s="38">
        <v>0</v>
      </c>
      <c r="H49" s="41">
        <v>9264838.75</v>
      </c>
      <c r="I49" s="38">
        <v>26</v>
      </c>
      <c r="J49" s="41">
        <v>2611509.7000000002</v>
      </c>
      <c r="K49" s="38">
        <v>26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6065390.4699999997</v>
      </c>
      <c r="C50" s="38">
        <v>21</v>
      </c>
      <c r="D50" s="41">
        <v>5450618.3600000003</v>
      </c>
      <c r="E50" s="38">
        <v>19</v>
      </c>
      <c r="F50" s="38">
        <v>0</v>
      </c>
      <c r="G50" s="38">
        <v>0</v>
      </c>
      <c r="H50" s="41">
        <v>2814975.55</v>
      </c>
      <c r="I50" s="38">
        <v>26</v>
      </c>
      <c r="J50" s="41">
        <v>2156434.25</v>
      </c>
      <c r="K50" s="38">
        <v>23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4411122.79</v>
      </c>
      <c r="C51" s="38">
        <v>22</v>
      </c>
      <c r="D51" s="41">
        <v>1656491.94</v>
      </c>
      <c r="E51" s="38">
        <v>21</v>
      </c>
      <c r="F51" s="41">
        <v>0</v>
      </c>
      <c r="G51" s="38">
        <v>0</v>
      </c>
      <c r="H51" s="41">
        <v>4553227.2</v>
      </c>
      <c r="I51" s="38">
        <v>25</v>
      </c>
      <c r="J51" s="41">
        <v>1643214.88</v>
      </c>
      <c r="K51" s="38">
        <v>24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7028891.8899999997</v>
      </c>
      <c r="C52" s="38">
        <v>37</v>
      </c>
      <c r="D52" s="41">
        <v>3458820.27</v>
      </c>
      <c r="E52" s="38">
        <v>36</v>
      </c>
      <c r="F52" s="41">
        <v>0</v>
      </c>
      <c r="G52" s="38">
        <v>0</v>
      </c>
      <c r="H52" s="41">
        <v>5584905.6399999997</v>
      </c>
      <c r="I52" s="38">
        <v>40</v>
      </c>
      <c r="J52" s="41">
        <v>2530496.83</v>
      </c>
      <c r="K52" s="38">
        <v>39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7906726.25</v>
      </c>
      <c r="C53" s="38">
        <v>54</v>
      </c>
      <c r="D53" s="41">
        <v>3669559.79</v>
      </c>
      <c r="E53" s="38">
        <v>51</v>
      </c>
      <c r="F53" s="41">
        <v>33705.666666666708</v>
      </c>
      <c r="G53" s="38">
        <v>13</v>
      </c>
      <c r="H53" s="41">
        <v>9265766.6099999994</v>
      </c>
      <c r="I53" s="38">
        <v>56</v>
      </c>
      <c r="J53" s="41">
        <v>3518217.98</v>
      </c>
      <c r="K53" s="38">
        <v>54</v>
      </c>
      <c r="L53" s="41">
        <v>103924.5</v>
      </c>
      <c r="M53" s="38">
        <v>17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22919304.609999999</v>
      </c>
      <c r="C54" s="38">
        <v>128</v>
      </c>
      <c r="D54" s="41">
        <v>10544062.52</v>
      </c>
      <c r="E54" s="38">
        <v>124</v>
      </c>
      <c r="F54" s="41">
        <v>185547.16666666674</v>
      </c>
      <c r="G54" s="38">
        <v>26</v>
      </c>
      <c r="H54" s="41">
        <v>24320127.649999999</v>
      </c>
      <c r="I54" s="38">
        <v>141</v>
      </c>
      <c r="J54" s="41">
        <v>10745976.880000001</v>
      </c>
      <c r="K54" s="38">
        <v>135</v>
      </c>
      <c r="L54" s="41">
        <v>314879.16666666634</v>
      </c>
      <c r="M54" s="38">
        <v>31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32967631.780000001</v>
      </c>
      <c r="C55" s="38">
        <v>117</v>
      </c>
      <c r="D55" s="41">
        <v>9724776.6799999997</v>
      </c>
      <c r="E55" s="38">
        <v>113</v>
      </c>
      <c r="F55" s="41">
        <v>89075.833333333328</v>
      </c>
      <c r="G55" s="38">
        <v>29</v>
      </c>
      <c r="H55" s="41">
        <v>32502211.77</v>
      </c>
      <c r="I55" s="38">
        <v>119</v>
      </c>
      <c r="J55" s="41">
        <v>8507886.2699999996</v>
      </c>
      <c r="K55" s="38">
        <v>118</v>
      </c>
      <c r="L55" s="41">
        <v>144267.00000000006</v>
      </c>
      <c r="M55" s="38">
        <v>31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12444507.35</v>
      </c>
      <c r="C56" s="38">
        <v>63</v>
      </c>
      <c r="D56" s="41">
        <v>4122592.06</v>
      </c>
      <c r="E56" s="38">
        <v>63</v>
      </c>
      <c r="F56" s="41">
        <v>60416.166666666664</v>
      </c>
      <c r="G56" s="38">
        <v>14</v>
      </c>
      <c r="H56" s="41">
        <v>14928994.470000001</v>
      </c>
      <c r="I56" s="38">
        <v>71</v>
      </c>
      <c r="J56" s="41">
        <v>3910010.67</v>
      </c>
      <c r="K56" s="38">
        <v>68</v>
      </c>
      <c r="L56" s="41">
        <v>454389.49999999971</v>
      </c>
      <c r="M56" s="38">
        <v>18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16075183.189999999</v>
      </c>
      <c r="C57" s="38">
        <v>98</v>
      </c>
      <c r="D57" s="41">
        <v>6132565.4699999997</v>
      </c>
      <c r="E57" s="38">
        <v>95</v>
      </c>
      <c r="F57" s="38">
        <v>127790.83333333334</v>
      </c>
      <c r="G57" s="38">
        <v>24</v>
      </c>
      <c r="H57" s="41">
        <v>14707760.93</v>
      </c>
      <c r="I57" s="38">
        <v>106</v>
      </c>
      <c r="J57" s="41">
        <v>5621202.4800000004</v>
      </c>
      <c r="K57" s="38">
        <v>101</v>
      </c>
      <c r="L57" s="38">
        <v>190296.49999999968</v>
      </c>
      <c r="M57" s="38">
        <v>27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0</v>
      </c>
      <c r="C58" s="38">
        <v>0</v>
      </c>
      <c r="D58" s="41">
        <v>0</v>
      </c>
      <c r="E58" s="38">
        <v>0</v>
      </c>
      <c r="F58" s="38">
        <v>0</v>
      </c>
      <c r="G58" s="38">
        <v>0</v>
      </c>
      <c r="H58" s="41">
        <v>526804.52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21823940.98</v>
      </c>
      <c r="C59" s="38">
        <v>87</v>
      </c>
      <c r="D59" s="41">
        <v>8083021.6299999999</v>
      </c>
      <c r="E59" s="38">
        <v>83</v>
      </c>
      <c r="F59" s="41">
        <v>96276.166666666642</v>
      </c>
      <c r="G59" s="38">
        <v>28</v>
      </c>
      <c r="H59" s="41">
        <v>20511460.829999998</v>
      </c>
      <c r="I59" s="38">
        <v>91</v>
      </c>
      <c r="J59" s="41">
        <v>7221403.04</v>
      </c>
      <c r="K59" s="38">
        <v>90</v>
      </c>
      <c r="L59" s="41">
        <v>197340.49999999997</v>
      </c>
      <c r="M59" s="38">
        <v>31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10627931.42</v>
      </c>
      <c r="C60" s="38">
        <v>22</v>
      </c>
      <c r="D60" s="41">
        <v>790481.99</v>
      </c>
      <c r="E60" s="38">
        <v>21</v>
      </c>
      <c r="F60" s="38">
        <v>0</v>
      </c>
      <c r="G60" s="38">
        <v>0</v>
      </c>
      <c r="H60" s="41">
        <v>11195625.43</v>
      </c>
      <c r="I60" s="38">
        <v>26</v>
      </c>
      <c r="J60" s="41">
        <v>691111.22</v>
      </c>
      <c r="K60" s="38">
        <v>24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10832408.43</v>
      </c>
      <c r="C61" s="38">
        <v>10</v>
      </c>
      <c r="D61" s="41">
        <v>0</v>
      </c>
      <c r="E61" s="38">
        <v>0</v>
      </c>
      <c r="F61" s="38">
        <v>0</v>
      </c>
      <c r="G61" s="38">
        <v>0</v>
      </c>
      <c r="H61" s="41">
        <v>3220232.05</v>
      </c>
      <c r="I61" s="38">
        <v>12</v>
      </c>
      <c r="J61" s="41">
        <v>237741.91</v>
      </c>
      <c r="K61" s="38">
        <v>11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19907102.449999999</v>
      </c>
      <c r="C62" s="38">
        <v>86</v>
      </c>
      <c r="D62" s="41">
        <v>4674463.37</v>
      </c>
      <c r="E62" s="38">
        <v>83</v>
      </c>
      <c r="F62" s="38">
        <v>40504.833333333292</v>
      </c>
      <c r="G62" s="38">
        <v>24</v>
      </c>
      <c r="H62" s="41">
        <v>18140936.280000001</v>
      </c>
      <c r="I62" s="38">
        <v>87</v>
      </c>
      <c r="J62" s="41">
        <v>4056144.19</v>
      </c>
      <c r="K62" s="38">
        <v>85</v>
      </c>
      <c r="L62" s="38">
        <v>64184.666666666664</v>
      </c>
      <c r="M62" s="38">
        <v>25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654086.64</v>
      </c>
      <c r="C63" s="38">
        <v>10</v>
      </c>
      <c r="D63" s="41">
        <v>0</v>
      </c>
      <c r="E63" s="38">
        <v>0</v>
      </c>
      <c r="F63" s="38">
        <v>0</v>
      </c>
      <c r="G63" s="38">
        <v>0</v>
      </c>
      <c r="H63" s="41">
        <v>842017.28000000003</v>
      </c>
      <c r="I63" s="38">
        <v>10</v>
      </c>
      <c r="J63" s="41">
        <v>264731.42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3866581.73</v>
      </c>
      <c r="C64" s="38">
        <v>31</v>
      </c>
      <c r="D64" s="41">
        <v>1212349.3</v>
      </c>
      <c r="E64" s="38">
        <v>30</v>
      </c>
      <c r="F64" s="38">
        <v>0</v>
      </c>
      <c r="G64" s="38">
        <v>0</v>
      </c>
      <c r="H64" s="41">
        <v>4790971.0999999996</v>
      </c>
      <c r="I64" s="38">
        <v>36</v>
      </c>
      <c r="J64" s="41">
        <v>1190193.49</v>
      </c>
      <c r="K64" s="38">
        <v>35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8086482.6299999999</v>
      </c>
      <c r="C65" s="38">
        <v>15</v>
      </c>
      <c r="D65" s="41">
        <v>799873.37</v>
      </c>
      <c r="E65" s="38">
        <v>15</v>
      </c>
      <c r="F65" s="41">
        <v>0</v>
      </c>
      <c r="G65" s="38">
        <v>0</v>
      </c>
      <c r="H65" s="41">
        <v>7988290.9199999999</v>
      </c>
      <c r="I65" s="38">
        <v>17</v>
      </c>
      <c r="J65" s="41">
        <v>896547.43</v>
      </c>
      <c r="K65" s="38">
        <v>17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681231.9</v>
      </c>
      <c r="I66" s="38">
        <v>10</v>
      </c>
      <c r="J66" s="41">
        <v>254846.81</v>
      </c>
      <c r="K66" s="38">
        <v>10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3058852.92</v>
      </c>
      <c r="C67" s="38">
        <v>21</v>
      </c>
      <c r="D67" s="41">
        <v>768034.42</v>
      </c>
      <c r="E67" s="38">
        <v>21</v>
      </c>
      <c r="F67" s="38">
        <v>0</v>
      </c>
      <c r="G67" s="38">
        <v>0</v>
      </c>
      <c r="H67" s="41">
        <v>3584532.2</v>
      </c>
      <c r="I67" s="38">
        <v>24</v>
      </c>
      <c r="J67" s="41">
        <v>929656.53</v>
      </c>
      <c r="K67" s="38">
        <v>23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2252417.6</v>
      </c>
      <c r="C68" s="38">
        <v>27</v>
      </c>
      <c r="D68" s="41">
        <v>747932.92</v>
      </c>
      <c r="E68" s="38">
        <v>27</v>
      </c>
      <c r="F68" s="38">
        <v>0</v>
      </c>
      <c r="G68" s="38">
        <v>0</v>
      </c>
      <c r="H68" s="41">
        <v>2311477.79</v>
      </c>
      <c r="I68" s="38">
        <v>29</v>
      </c>
      <c r="J68" s="41">
        <v>791985.21</v>
      </c>
      <c r="K68" s="38">
        <v>29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670425.62</v>
      </c>
      <c r="C69" s="38">
        <v>15</v>
      </c>
      <c r="D69" s="41">
        <v>217429.7</v>
      </c>
      <c r="E69" s="38">
        <v>13</v>
      </c>
      <c r="F69" s="38">
        <v>0</v>
      </c>
      <c r="G69" s="38">
        <v>0</v>
      </c>
      <c r="H69" s="41">
        <v>865229.09</v>
      </c>
      <c r="I69" s="38">
        <v>18</v>
      </c>
      <c r="J69" s="41">
        <v>256200.3</v>
      </c>
      <c r="K69" s="38">
        <v>15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6787235.4800000004</v>
      </c>
      <c r="C70" s="38">
        <v>48</v>
      </c>
      <c r="D70" s="41">
        <v>2212244</v>
      </c>
      <c r="E70" s="38">
        <v>47</v>
      </c>
      <c r="F70" s="38">
        <v>28451.5</v>
      </c>
      <c r="G70" s="38">
        <v>10</v>
      </c>
      <c r="H70" s="41">
        <v>7689408.0300000003</v>
      </c>
      <c r="I70" s="38">
        <v>58</v>
      </c>
      <c r="J70" s="41">
        <v>2019575.12</v>
      </c>
      <c r="K70" s="38">
        <v>54</v>
      </c>
      <c r="L70" s="38">
        <v>16085.833333333367</v>
      </c>
      <c r="M70" s="38">
        <v>10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5135552.17</v>
      </c>
      <c r="C71" s="38">
        <v>13</v>
      </c>
      <c r="D71" s="41">
        <v>324588.14</v>
      </c>
      <c r="E71" s="38">
        <v>10</v>
      </c>
      <c r="F71" s="41">
        <v>0</v>
      </c>
      <c r="G71" s="38">
        <v>0</v>
      </c>
      <c r="H71" s="41">
        <v>4900289.6500000004</v>
      </c>
      <c r="I71" s="38">
        <v>15</v>
      </c>
      <c r="J71" s="41">
        <v>329374.78000000003</v>
      </c>
      <c r="K71" s="38">
        <v>12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8194542.8499999996</v>
      </c>
      <c r="C72" s="38">
        <v>23</v>
      </c>
      <c r="D72" s="41">
        <v>3245672.33</v>
      </c>
      <c r="E72" s="38">
        <v>23</v>
      </c>
      <c r="F72" s="41">
        <v>0</v>
      </c>
      <c r="G72" s="38">
        <v>0</v>
      </c>
      <c r="H72" s="41">
        <v>8360933.7000000002</v>
      </c>
      <c r="I72" s="38">
        <v>27</v>
      </c>
      <c r="J72" s="41">
        <v>2826642.49</v>
      </c>
      <c r="K72" s="38">
        <v>26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2220248.85</v>
      </c>
      <c r="C73" s="38">
        <v>12</v>
      </c>
      <c r="D73" s="38">
        <v>450616.21</v>
      </c>
      <c r="E73" s="38">
        <v>12</v>
      </c>
      <c r="F73" s="38">
        <v>0</v>
      </c>
      <c r="G73" s="38">
        <v>0</v>
      </c>
      <c r="H73" s="41">
        <v>1426253.56</v>
      </c>
      <c r="I73" s="38">
        <v>14</v>
      </c>
      <c r="J73" s="38">
        <v>379609.16</v>
      </c>
      <c r="K73" s="38">
        <v>14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4543416.12</v>
      </c>
      <c r="C74" s="38">
        <v>38</v>
      </c>
      <c r="D74" s="41">
        <v>997323.25</v>
      </c>
      <c r="E74" s="38">
        <v>35</v>
      </c>
      <c r="F74" s="41">
        <v>0</v>
      </c>
      <c r="G74" s="38">
        <v>0</v>
      </c>
      <c r="H74" s="41">
        <v>5153096.84</v>
      </c>
      <c r="I74" s="38">
        <v>42</v>
      </c>
      <c r="J74" s="41">
        <v>1130689.78</v>
      </c>
      <c r="K74" s="38">
        <v>39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6066744.3499999996</v>
      </c>
      <c r="C75" s="38">
        <v>20</v>
      </c>
      <c r="D75" s="41">
        <v>887132.27</v>
      </c>
      <c r="E75" s="38">
        <v>19</v>
      </c>
      <c r="F75" s="41">
        <v>0</v>
      </c>
      <c r="G75" s="38">
        <v>0</v>
      </c>
      <c r="H75" s="41">
        <v>5624842.5</v>
      </c>
      <c r="I75" s="38">
        <v>24</v>
      </c>
      <c r="J75" s="41">
        <v>1080876.99</v>
      </c>
      <c r="K75" s="38">
        <v>22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33280914.039999999</v>
      </c>
      <c r="C76" s="38">
        <v>186</v>
      </c>
      <c r="D76" s="41">
        <v>13332517.92</v>
      </c>
      <c r="E76" s="38">
        <v>180</v>
      </c>
      <c r="F76" s="38">
        <v>488638.33333333343</v>
      </c>
      <c r="G76" s="38">
        <v>49</v>
      </c>
      <c r="H76" s="41">
        <v>34414410.619999997</v>
      </c>
      <c r="I76" s="38">
        <v>206</v>
      </c>
      <c r="J76" s="41">
        <v>12601822.539999999</v>
      </c>
      <c r="K76" s="38">
        <v>199</v>
      </c>
      <c r="L76" s="38">
        <v>596547.99999999965</v>
      </c>
      <c r="M76" s="38">
        <v>55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24893058.420000002</v>
      </c>
      <c r="C77" s="34">
        <v>65</v>
      </c>
      <c r="D77" s="39">
        <v>13328014.119999999</v>
      </c>
      <c r="E77" s="34">
        <v>63</v>
      </c>
      <c r="F77" s="39">
        <v>1376308.1666666667</v>
      </c>
      <c r="G77" s="34">
        <v>23</v>
      </c>
      <c r="H77" s="39">
        <v>25315512.600000001</v>
      </c>
      <c r="I77" s="34">
        <v>72</v>
      </c>
      <c r="J77" s="39">
        <v>12660146.77</v>
      </c>
      <c r="K77" s="34">
        <v>70</v>
      </c>
      <c r="L77" s="39">
        <v>1750836.5000000035</v>
      </c>
      <c r="M77" s="34">
        <v>25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0</v>
      </c>
      <c r="C78" s="34">
        <v>0</v>
      </c>
      <c r="D78" s="39">
        <v>0</v>
      </c>
      <c r="E78" s="34">
        <v>0</v>
      </c>
      <c r="F78" s="39">
        <v>0</v>
      </c>
      <c r="G78" s="34">
        <v>0</v>
      </c>
      <c r="H78" s="39">
        <v>9843832.0899999999</v>
      </c>
      <c r="I78" s="34">
        <v>12</v>
      </c>
      <c r="J78" s="39">
        <v>691893.81</v>
      </c>
      <c r="K78" s="34">
        <v>10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24053298.84</v>
      </c>
      <c r="C79" s="34">
        <v>77</v>
      </c>
      <c r="D79" s="39">
        <v>4888795.12</v>
      </c>
      <c r="E79" s="34">
        <v>73</v>
      </c>
      <c r="F79" s="39">
        <v>38012.166666666635</v>
      </c>
      <c r="G79" s="34">
        <v>15</v>
      </c>
      <c r="H79" s="39">
        <v>23297180.27</v>
      </c>
      <c r="I79" s="34">
        <v>85</v>
      </c>
      <c r="J79" s="39">
        <v>5349404.3499999996</v>
      </c>
      <c r="K79" s="34">
        <v>81</v>
      </c>
      <c r="L79" s="39">
        <v>79564.333333333401</v>
      </c>
      <c r="M79" s="34">
        <v>10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110318510.05</v>
      </c>
      <c r="C80" s="34">
        <v>297</v>
      </c>
      <c r="D80" s="39">
        <v>26623931.32</v>
      </c>
      <c r="E80" s="34">
        <v>275</v>
      </c>
      <c r="F80" s="39">
        <v>1442224.0000000002</v>
      </c>
      <c r="G80" s="34">
        <v>107</v>
      </c>
      <c r="H80" s="39">
        <v>110065125.08</v>
      </c>
      <c r="I80" s="34">
        <v>320</v>
      </c>
      <c r="J80" s="39">
        <v>27285182.760000002</v>
      </c>
      <c r="K80" s="34">
        <v>298</v>
      </c>
      <c r="L80" s="39">
        <v>1352766.8333333335</v>
      </c>
      <c r="M80" s="34">
        <v>125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1786300.28</v>
      </c>
      <c r="C81" s="34">
        <v>17</v>
      </c>
      <c r="D81" s="39">
        <v>910757.96</v>
      </c>
      <c r="E81" s="34">
        <v>17</v>
      </c>
      <c r="F81" s="39">
        <v>0</v>
      </c>
      <c r="G81" s="34">
        <v>0</v>
      </c>
      <c r="H81" s="39">
        <v>2006256.82</v>
      </c>
      <c r="I81" s="34">
        <v>17</v>
      </c>
      <c r="J81" s="39">
        <v>788861.15</v>
      </c>
      <c r="K81" s="34">
        <v>17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12441961.800000001</v>
      </c>
      <c r="C82" s="34">
        <v>63</v>
      </c>
      <c r="D82" s="39">
        <v>5398394.1399999997</v>
      </c>
      <c r="E82" s="34">
        <v>61</v>
      </c>
      <c r="F82" s="39">
        <v>66068.166666666672</v>
      </c>
      <c r="G82" s="34">
        <v>23</v>
      </c>
      <c r="H82" s="39">
        <v>10600829.07</v>
      </c>
      <c r="I82" s="34">
        <v>70</v>
      </c>
      <c r="J82" s="39">
        <v>4583959.66</v>
      </c>
      <c r="K82" s="34">
        <v>69</v>
      </c>
      <c r="L82" s="39">
        <v>165293.33333333328</v>
      </c>
      <c r="M82" s="34">
        <v>26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42919004.18</v>
      </c>
      <c r="C83" s="34">
        <v>80</v>
      </c>
      <c r="D83" s="39">
        <v>3612387.61</v>
      </c>
      <c r="E83" s="34">
        <v>76</v>
      </c>
      <c r="F83" s="34">
        <v>186302.00000000003</v>
      </c>
      <c r="G83" s="34">
        <v>20</v>
      </c>
      <c r="H83" s="39">
        <v>59237532.07</v>
      </c>
      <c r="I83" s="34">
        <v>84</v>
      </c>
      <c r="J83" s="39">
        <v>3430284.38</v>
      </c>
      <c r="K83" s="34">
        <v>78</v>
      </c>
      <c r="L83" s="34">
        <v>190361.5</v>
      </c>
      <c r="M83" s="34">
        <v>19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29621437.170000002</v>
      </c>
      <c r="C84" s="34">
        <v>59</v>
      </c>
      <c r="D84" s="39">
        <v>8670135.0899999999</v>
      </c>
      <c r="E84" s="34">
        <v>56</v>
      </c>
      <c r="F84" s="34">
        <v>111982.49999999993</v>
      </c>
      <c r="G84" s="34">
        <v>18</v>
      </c>
      <c r="H84" s="39">
        <v>30296091.07</v>
      </c>
      <c r="I84" s="34">
        <v>64</v>
      </c>
      <c r="J84" s="39">
        <v>8065761.4500000002</v>
      </c>
      <c r="K84" s="34">
        <v>61</v>
      </c>
      <c r="L84" s="34">
        <v>183258.49999999965</v>
      </c>
      <c r="M84" s="34">
        <v>19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19052651.879999999</v>
      </c>
      <c r="C85" s="34">
        <v>108</v>
      </c>
      <c r="D85" s="39">
        <v>6646570.6399999997</v>
      </c>
      <c r="E85" s="34">
        <v>105</v>
      </c>
      <c r="F85" s="39">
        <v>86577.833333333358</v>
      </c>
      <c r="G85" s="34">
        <v>35</v>
      </c>
      <c r="H85" s="39">
        <v>20879285.98</v>
      </c>
      <c r="I85" s="34">
        <v>114</v>
      </c>
      <c r="J85" s="39">
        <v>6888804.7599999998</v>
      </c>
      <c r="K85" s="34">
        <v>112</v>
      </c>
      <c r="L85" s="39">
        <v>165712.8333333334</v>
      </c>
      <c r="M85" s="34">
        <v>42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12676456.67</v>
      </c>
      <c r="C86" s="34">
        <v>92</v>
      </c>
      <c r="D86" s="39">
        <v>6082883.5599999996</v>
      </c>
      <c r="E86" s="34">
        <v>87</v>
      </c>
      <c r="F86" s="34">
        <v>1818654.1666666665</v>
      </c>
      <c r="G86" s="34">
        <v>16</v>
      </c>
      <c r="H86" s="39">
        <v>12150902.48</v>
      </c>
      <c r="I86" s="34">
        <v>104</v>
      </c>
      <c r="J86" s="39">
        <v>5769609.4900000002</v>
      </c>
      <c r="K86" s="34">
        <v>101</v>
      </c>
      <c r="L86" s="34">
        <v>492642.50000000006</v>
      </c>
      <c r="M86" s="34">
        <v>22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13038993.5</v>
      </c>
      <c r="C87" s="34">
        <v>53</v>
      </c>
      <c r="D87" s="39">
        <v>3228294.04</v>
      </c>
      <c r="E87" s="34">
        <v>48</v>
      </c>
      <c r="F87" s="34">
        <v>93215.833333333227</v>
      </c>
      <c r="G87" s="34">
        <v>11</v>
      </c>
      <c r="H87" s="39">
        <v>12202841.26</v>
      </c>
      <c r="I87" s="34">
        <v>51</v>
      </c>
      <c r="J87" s="39">
        <v>2493197.11</v>
      </c>
      <c r="K87" s="34">
        <v>46</v>
      </c>
      <c r="L87" s="34">
        <v>33715.833333333379</v>
      </c>
      <c r="M87" s="34">
        <v>10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1150673.07</v>
      </c>
      <c r="C88" s="34">
        <v>17</v>
      </c>
      <c r="D88" s="39">
        <v>658181.32999999996</v>
      </c>
      <c r="E88" s="34">
        <v>16</v>
      </c>
      <c r="F88" s="39">
        <v>0</v>
      </c>
      <c r="G88" s="34">
        <v>0</v>
      </c>
      <c r="H88" s="39">
        <v>1237571.58</v>
      </c>
      <c r="I88" s="34">
        <v>21</v>
      </c>
      <c r="J88" s="39">
        <v>568578.57999999996</v>
      </c>
      <c r="K88" s="34">
        <v>21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1262528.9099999999</v>
      </c>
      <c r="C89" s="34">
        <v>11</v>
      </c>
      <c r="D89" s="39">
        <v>329453.3</v>
      </c>
      <c r="E89" s="34">
        <v>11</v>
      </c>
      <c r="F89" s="34">
        <v>0</v>
      </c>
      <c r="G89" s="34">
        <v>0</v>
      </c>
      <c r="H89" s="39">
        <v>1644961.12</v>
      </c>
      <c r="I89" s="34">
        <v>11</v>
      </c>
      <c r="J89" s="39">
        <v>330962.08</v>
      </c>
      <c r="K89" s="34">
        <v>11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0</v>
      </c>
      <c r="C90" s="34">
        <v>0</v>
      </c>
      <c r="D90" s="39">
        <v>0</v>
      </c>
      <c r="E90" s="34">
        <v>0</v>
      </c>
      <c r="F90" s="34">
        <v>0</v>
      </c>
      <c r="G90" s="34">
        <v>0</v>
      </c>
      <c r="H90" s="39">
        <v>2031671.35</v>
      </c>
      <c r="I90" s="34">
        <v>10</v>
      </c>
      <c r="J90" s="39">
        <v>236984.33</v>
      </c>
      <c r="K90" s="34">
        <v>10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7657732.2699999996</v>
      </c>
      <c r="C91" s="34">
        <v>43</v>
      </c>
      <c r="D91" s="39">
        <v>1671344.98</v>
      </c>
      <c r="E91" s="34">
        <v>36</v>
      </c>
      <c r="F91" s="34">
        <v>199325.66666666698</v>
      </c>
      <c r="G91" s="34">
        <v>10</v>
      </c>
      <c r="H91" s="39">
        <v>15046325.380000001</v>
      </c>
      <c r="I91" s="34">
        <v>47</v>
      </c>
      <c r="J91" s="39">
        <v>1872764.78</v>
      </c>
      <c r="K91" s="34">
        <v>44</v>
      </c>
      <c r="L91" s="34">
        <v>268774.83333333296</v>
      </c>
      <c r="M91" s="34">
        <v>14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2348101.39</v>
      </c>
      <c r="C92" s="34">
        <v>12</v>
      </c>
      <c r="D92" s="39">
        <v>925499.07</v>
      </c>
      <c r="E92" s="34">
        <v>11</v>
      </c>
      <c r="F92" s="34">
        <v>0</v>
      </c>
      <c r="G92" s="34">
        <v>0</v>
      </c>
      <c r="H92" s="39">
        <v>1168542.8700000001</v>
      </c>
      <c r="I92" s="34">
        <v>11</v>
      </c>
      <c r="J92" s="39">
        <v>433792.88</v>
      </c>
      <c r="K92" s="34">
        <v>10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8076918.1699999999</v>
      </c>
      <c r="C93" s="34">
        <v>57</v>
      </c>
      <c r="D93" s="39">
        <v>3438972.13</v>
      </c>
      <c r="E93" s="34">
        <v>55</v>
      </c>
      <c r="F93" s="34">
        <v>0</v>
      </c>
      <c r="G93" s="34">
        <v>0</v>
      </c>
      <c r="H93" s="39">
        <v>8446829.4199999999</v>
      </c>
      <c r="I93" s="34">
        <v>62</v>
      </c>
      <c r="J93" s="39">
        <v>3314326.65</v>
      </c>
      <c r="K93" s="34">
        <v>58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3253406.33</v>
      </c>
      <c r="C94" s="34">
        <v>22</v>
      </c>
      <c r="D94" s="39">
        <v>685478.15</v>
      </c>
      <c r="E94" s="34">
        <v>20</v>
      </c>
      <c r="F94" s="39">
        <v>0</v>
      </c>
      <c r="G94" s="34">
        <v>0</v>
      </c>
      <c r="H94" s="39">
        <v>3182804.09</v>
      </c>
      <c r="I94" s="34">
        <v>23</v>
      </c>
      <c r="J94" s="39">
        <v>923462.25</v>
      </c>
      <c r="K94" s="34">
        <v>22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7823844.5599999996</v>
      </c>
      <c r="C95" s="34">
        <v>63</v>
      </c>
      <c r="D95" s="39">
        <v>3319706.27</v>
      </c>
      <c r="E95" s="34">
        <v>59</v>
      </c>
      <c r="F95" s="34">
        <v>188322.16666666666</v>
      </c>
      <c r="G95" s="34">
        <v>11</v>
      </c>
      <c r="H95" s="39">
        <v>8058163.4500000002</v>
      </c>
      <c r="I95" s="34">
        <v>72</v>
      </c>
      <c r="J95" s="39">
        <v>3345880.53</v>
      </c>
      <c r="K95" s="34">
        <v>71</v>
      </c>
      <c r="L95" s="34">
        <v>26755.500000000033</v>
      </c>
      <c r="M95" s="34">
        <v>10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0</v>
      </c>
      <c r="C96" s="34">
        <v>0</v>
      </c>
      <c r="D96" s="39">
        <v>0</v>
      </c>
      <c r="E96" s="34">
        <v>0</v>
      </c>
      <c r="F96" s="34">
        <v>0</v>
      </c>
      <c r="G96" s="34">
        <v>0</v>
      </c>
      <c r="H96" s="39">
        <v>1268741.57</v>
      </c>
      <c r="I96" s="34">
        <v>10</v>
      </c>
      <c r="J96" s="39">
        <v>0</v>
      </c>
      <c r="K96" s="34">
        <v>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1540150.62</v>
      </c>
      <c r="C97" s="34">
        <v>14</v>
      </c>
      <c r="D97" s="39">
        <v>405963.64</v>
      </c>
      <c r="E97" s="34">
        <v>13</v>
      </c>
      <c r="F97" s="34">
        <v>0</v>
      </c>
      <c r="G97" s="34">
        <v>0</v>
      </c>
      <c r="H97" s="39">
        <v>1583411.66</v>
      </c>
      <c r="I97" s="34">
        <v>15</v>
      </c>
      <c r="J97" s="39">
        <v>377027.15</v>
      </c>
      <c r="K97" s="34">
        <v>13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4308013.62</v>
      </c>
      <c r="C98" s="34">
        <v>23</v>
      </c>
      <c r="D98" s="39">
        <v>1166832.1499999999</v>
      </c>
      <c r="E98" s="34">
        <v>19</v>
      </c>
      <c r="F98" s="39">
        <v>0</v>
      </c>
      <c r="G98" s="34">
        <v>0</v>
      </c>
      <c r="H98" s="39">
        <v>4382602.22</v>
      </c>
      <c r="I98" s="34">
        <v>22</v>
      </c>
      <c r="J98" s="39">
        <v>960317.19</v>
      </c>
      <c r="K98" s="34">
        <v>20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4383894.46</v>
      </c>
      <c r="C99" s="34">
        <v>21</v>
      </c>
      <c r="D99" s="39">
        <v>684642.24</v>
      </c>
      <c r="E99" s="34">
        <v>21</v>
      </c>
      <c r="F99" s="39">
        <v>0</v>
      </c>
      <c r="G99" s="34">
        <v>0</v>
      </c>
      <c r="H99" s="39">
        <v>2258461.42</v>
      </c>
      <c r="I99" s="34">
        <v>22</v>
      </c>
      <c r="J99" s="39">
        <v>552920.68999999994</v>
      </c>
      <c r="K99" s="34">
        <v>20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338353.65</v>
      </c>
      <c r="I100" s="34">
        <v>11</v>
      </c>
      <c r="J100" s="34">
        <v>111250.79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1384352.55</v>
      </c>
      <c r="C101" s="34">
        <v>11</v>
      </c>
      <c r="D101" s="34">
        <v>458865.17</v>
      </c>
      <c r="E101" s="34">
        <v>11</v>
      </c>
      <c r="F101" s="34">
        <v>0</v>
      </c>
      <c r="G101" s="34">
        <v>0</v>
      </c>
      <c r="H101" s="34">
        <v>1463880.63</v>
      </c>
      <c r="I101" s="34">
        <v>14</v>
      </c>
      <c r="J101" s="34">
        <v>460050.34</v>
      </c>
      <c r="K101" s="34">
        <v>14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74554947.390000001</v>
      </c>
      <c r="C102" s="34">
        <v>232</v>
      </c>
      <c r="D102" s="34">
        <v>35825920.799999997</v>
      </c>
      <c r="E102" s="34">
        <v>211</v>
      </c>
      <c r="F102" s="34">
        <v>1601570.9999999998</v>
      </c>
      <c r="G102" s="34">
        <v>78</v>
      </c>
      <c r="H102" s="34">
        <v>71369247.450000003</v>
      </c>
      <c r="I102" s="34">
        <v>232</v>
      </c>
      <c r="J102" s="34">
        <v>34152347.479999997</v>
      </c>
      <c r="K102" s="34">
        <v>218</v>
      </c>
      <c r="L102" s="34">
        <v>1271593.0000000002</v>
      </c>
      <c r="M102" s="34">
        <v>81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4179778.85</v>
      </c>
      <c r="C103" s="34">
        <v>35</v>
      </c>
      <c r="D103" s="34">
        <v>1462344.65</v>
      </c>
      <c r="E103" s="34">
        <v>34</v>
      </c>
      <c r="F103" s="34">
        <v>0</v>
      </c>
      <c r="G103" s="34">
        <v>0</v>
      </c>
      <c r="H103" s="34">
        <v>3539698.56</v>
      </c>
      <c r="I103" s="34">
        <v>36</v>
      </c>
      <c r="J103" s="34">
        <v>1207240.6100000001</v>
      </c>
      <c r="K103" s="34">
        <v>35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3072911.06</v>
      </c>
      <c r="C104" s="34">
        <v>29</v>
      </c>
      <c r="D104" s="34">
        <v>1113057.1499999999</v>
      </c>
      <c r="E104" s="34">
        <v>26</v>
      </c>
      <c r="F104" s="34">
        <v>0</v>
      </c>
      <c r="G104" s="34">
        <v>0</v>
      </c>
      <c r="H104" s="34">
        <v>3080127.64</v>
      </c>
      <c r="I104" s="34">
        <v>34</v>
      </c>
      <c r="J104" s="34">
        <v>1028744.36</v>
      </c>
      <c r="K104" s="34">
        <v>31</v>
      </c>
      <c r="L104" s="34">
        <v>39976.166666666679</v>
      </c>
      <c r="M104" s="34">
        <v>10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1208564.92</v>
      </c>
      <c r="C105" s="34">
        <v>13</v>
      </c>
      <c r="D105" s="34">
        <v>879241.05</v>
      </c>
      <c r="E105" s="34">
        <v>12</v>
      </c>
      <c r="F105" s="34">
        <v>0</v>
      </c>
      <c r="G105" s="34">
        <v>0</v>
      </c>
      <c r="H105" s="34">
        <v>908828.46</v>
      </c>
      <c r="I105" s="34">
        <v>15</v>
      </c>
      <c r="J105" s="34">
        <v>600365.42000000004</v>
      </c>
      <c r="K105" s="34">
        <v>13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4897764.01</v>
      </c>
      <c r="C106" s="34">
        <v>41</v>
      </c>
      <c r="D106" s="34">
        <v>1338177.33</v>
      </c>
      <c r="E106" s="34">
        <v>37</v>
      </c>
      <c r="F106" s="34">
        <v>0</v>
      </c>
      <c r="G106" s="34">
        <v>0</v>
      </c>
      <c r="H106" s="34">
        <v>5792329.8799999999</v>
      </c>
      <c r="I106" s="34">
        <v>48</v>
      </c>
      <c r="J106" s="34">
        <v>1328549.5900000001</v>
      </c>
      <c r="K106" s="34">
        <v>40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0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580596.44999999995</v>
      </c>
      <c r="I107" s="34">
        <v>10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5907524.7999999998</v>
      </c>
      <c r="C108" s="34">
        <v>55</v>
      </c>
      <c r="D108" s="34">
        <v>1711840.54</v>
      </c>
      <c r="E108" s="34">
        <v>53</v>
      </c>
      <c r="F108" s="34">
        <v>101996.3333333333</v>
      </c>
      <c r="G108" s="34">
        <v>11</v>
      </c>
      <c r="H108" s="34">
        <v>5585669.6399999997</v>
      </c>
      <c r="I108" s="34">
        <v>58</v>
      </c>
      <c r="J108" s="34">
        <v>2024899.11</v>
      </c>
      <c r="K108" s="34">
        <v>57</v>
      </c>
      <c r="L108" s="34">
        <v>112268.83333333327</v>
      </c>
      <c r="M108" s="34">
        <v>12</v>
      </c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159</v>
      </c>
      <c r="B2" s="39">
        <v>65548695.109999999</v>
      </c>
      <c r="C2" s="35">
        <v>310</v>
      </c>
      <c r="D2" s="39">
        <v>16207950.060000001</v>
      </c>
      <c r="E2" s="35">
        <v>292</v>
      </c>
      <c r="F2" s="39">
        <v>656719.8333333336</v>
      </c>
      <c r="G2" s="35">
        <v>58</v>
      </c>
      <c r="H2" s="39">
        <v>73643539.480000004</v>
      </c>
      <c r="I2" s="35">
        <v>322</v>
      </c>
      <c r="J2" s="39">
        <v>15221895.539999999</v>
      </c>
      <c r="K2" s="35">
        <v>311</v>
      </c>
      <c r="L2" s="39">
        <v>629521.83333333314</v>
      </c>
      <c r="M2" s="36">
        <v>66</v>
      </c>
      <c r="N2" s="34"/>
    </row>
    <row r="3" spans="1:14" x14ac:dyDescent="0.25">
      <c r="A3" s="34" t="s">
        <v>160</v>
      </c>
      <c r="B3" s="39">
        <v>85792158.900000006</v>
      </c>
      <c r="C3" s="35">
        <v>373</v>
      </c>
      <c r="D3" s="39">
        <v>28005956.41</v>
      </c>
      <c r="E3" s="35">
        <v>350</v>
      </c>
      <c r="F3" s="39">
        <v>493661.00000000017</v>
      </c>
      <c r="G3" s="35">
        <v>77</v>
      </c>
      <c r="H3" s="39">
        <v>86099697.420000002</v>
      </c>
      <c r="I3" s="35">
        <v>410</v>
      </c>
      <c r="J3" s="39">
        <v>26807614.07</v>
      </c>
      <c r="K3" s="35">
        <v>384</v>
      </c>
      <c r="L3" s="39">
        <v>600723.33333333302</v>
      </c>
      <c r="M3" s="36">
        <v>93</v>
      </c>
      <c r="N3" s="34"/>
    </row>
    <row r="4" spans="1:14" x14ac:dyDescent="0.25">
      <c r="A4" s="34" t="s">
        <v>161</v>
      </c>
      <c r="B4" s="39">
        <v>41825413.270000003</v>
      </c>
      <c r="C4" s="35">
        <v>277</v>
      </c>
      <c r="D4" s="39">
        <v>14691074.470000001</v>
      </c>
      <c r="E4" s="35">
        <v>266</v>
      </c>
      <c r="F4" s="39">
        <v>176287.66666666672</v>
      </c>
      <c r="G4" s="35">
        <v>66</v>
      </c>
      <c r="H4" s="39">
        <v>46823301.25</v>
      </c>
      <c r="I4" s="35">
        <v>291</v>
      </c>
      <c r="J4" s="39">
        <v>14403622.859999999</v>
      </c>
      <c r="K4" s="35">
        <v>282</v>
      </c>
      <c r="L4" s="39">
        <v>305279.66666666674</v>
      </c>
      <c r="M4" s="36">
        <v>79</v>
      </c>
      <c r="N4" s="34"/>
    </row>
    <row r="5" spans="1:14" x14ac:dyDescent="0.25">
      <c r="A5" s="34" t="s">
        <v>162</v>
      </c>
      <c r="B5" s="39">
        <v>475893504.04000002</v>
      </c>
      <c r="C5" s="40">
        <v>1411</v>
      </c>
      <c r="D5" s="39">
        <v>144839724.24000001</v>
      </c>
      <c r="E5" s="40">
        <v>1302</v>
      </c>
      <c r="F5" s="39">
        <v>4843090.333333334</v>
      </c>
      <c r="G5" s="35">
        <v>366</v>
      </c>
      <c r="H5" s="39">
        <v>496163890.06</v>
      </c>
      <c r="I5" s="40">
        <v>1544</v>
      </c>
      <c r="J5" s="39">
        <v>142476399.41</v>
      </c>
      <c r="K5" s="40">
        <v>1427</v>
      </c>
      <c r="L5" s="39">
        <v>5417927.0000000009</v>
      </c>
      <c r="M5" s="36">
        <v>405</v>
      </c>
      <c r="N5" s="34"/>
    </row>
    <row r="6" spans="1:14" x14ac:dyDescent="0.25">
      <c r="A6" s="34" t="s">
        <v>163</v>
      </c>
      <c r="B6" s="39">
        <v>1585206.79</v>
      </c>
      <c r="C6" s="35">
        <v>29</v>
      </c>
      <c r="D6" s="39">
        <v>805647.63</v>
      </c>
      <c r="E6" s="35">
        <v>26</v>
      </c>
      <c r="F6" s="34">
        <v>0</v>
      </c>
      <c r="G6" s="35">
        <v>0</v>
      </c>
      <c r="H6" s="39">
        <v>1954779.76</v>
      </c>
      <c r="I6" s="35">
        <v>35</v>
      </c>
      <c r="J6" s="39">
        <v>839611.96</v>
      </c>
      <c r="K6" s="35">
        <v>30</v>
      </c>
      <c r="L6" s="34">
        <v>0</v>
      </c>
      <c r="M6" s="36">
        <v>0</v>
      </c>
      <c r="N6" s="34"/>
    </row>
    <row r="7" spans="1:14" x14ac:dyDescent="0.25">
      <c r="A7" s="34" t="s">
        <v>164</v>
      </c>
      <c r="B7" s="39">
        <v>106458018.11</v>
      </c>
      <c r="C7" s="35">
        <v>318</v>
      </c>
      <c r="D7" s="39">
        <v>21607775.539999999</v>
      </c>
      <c r="E7" s="35">
        <v>300</v>
      </c>
      <c r="F7" s="39">
        <v>704798.5</v>
      </c>
      <c r="G7" s="35">
        <v>71</v>
      </c>
      <c r="H7" s="39">
        <v>121409223.64</v>
      </c>
      <c r="I7" s="35">
        <v>331</v>
      </c>
      <c r="J7" s="39">
        <v>19609677.100000001</v>
      </c>
      <c r="K7" s="35">
        <v>309</v>
      </c>
      <c r="L7" s="39">
        <v>572852.6666666664</v>
      </c>
      <c r="M7" s="36">
        <v>73</v>
      </c>
      <c r="N7" s="34"/>
    </row>
    <row r="8" spans="1:14" x14ac:dyDescent="0.25">
      <c r="A8" s="34" t="s">
        <v>165</v>
      </c>
      <c r="B8" s="39">
        <v>4642562.8899999997</v>
      </c>
      <c r="C8" s="35">
        <v>54</v>
      </c>
      <c r="D8" s="39">
        <v>2021210.83</v>
      </c>
      <c r="E8" s="35">
        <v>51</v>
      </c>
      <c r="F8" s="34">
        <v>0</v>
      </c>
      <c r="G8" s="35">
        <v>0</v>
      </c>
      <c r="H8" s="39">
        <v>5888205.7800000003</v>
      </c>
      <c r="I8" s="35">
        <v>56</v>
      </c>
      <c r="J8" s="39">
        <v>1994558.85</v>
      </c>
      <c r="K8" s="35">
        <v>56</v>
      </c>
      <c r="L8" s="34">
        <v>0</v>
      </c>
      <c r="M8" s="36">
        <v>0</v>
      </c>
      <c r="N8" s="34"/>
    </row>
    <row r="9" spans="1:14" x14ac:dyDescent="0.25">
      <c r="A9" s="34" t="s">
        <v>166</v>
      </c>
      <c r="B9" s="39">
        <v>53342085.469999999</v>
      </c>
      <c r="C9" s="35">
        <v>273</v>
      </c>
      <c r="D9" s="39">
        <v>19640618.18</v>
      </c>
      <c r="E9" s="35">
        <v>260</v>
      </c>
      <c r="F9" s="39">
        <v>2027930.5</v>
      </c>
      <c r="G9" s="35">
        <v>62</v>
      </c>
      <c r="H9" s="39">
        <v>51526276.420000002</v>
      </c>
      <c r="I9" s="35">
        <v>300</v>
      </c>
      <c r="J9" s="39">
        <v>18343528.289999999</v>
      </c>
      <c r="K9" s="35">
        <v>291</v>
      </c>
      <c r="L9" s="39">
        <v>782831.5</v>
      </c>
      <c r="M9" s="36">
        <v>70</v>
      </c>
      <c r="N9" s="34"/>
    </row>
    <row r="10" spans="1:14" x14ac:dyDescent="0.25">
      <c r="A10" s="34" t="s">
        <v>167</v>
      </c>
      <c r="B10" s="39">
        <v>30831212.600000001</v>
      </c>
      <c r="C10" s="35">
        <v>170</v>
      </c>
      <c r="D10" s="39">
        <v>6448801.1299999999</v>
      </c>
      <c r="E10" s="35">
        <v>161</v>
      </c>
      <c r="F10" s="39">
        <v>198806.16666666669</v>
      </c>
      <c r="G10" s="35">
        <v>52</v>
      </c>
      <c r="H10" s="39">
        <v>24709632.109999999</v>
      </c>
      <c r="I10" s="35">
        <v>195</v>
      </c>
      <c r="J10" s="39">
        <v>6340354.8799999999</v>
      </c>
      <c r="K10" s="35">
        <v>184</v>
      </c>
      <c r="L10" s="39">
        <v>169238.83333333337</v>
      </c>
      <c r="M10" s="36">
        <v>54</v>
      </c>
      <c r="N10" s="34"/>
    </row>
    <row r="11" spans="1:14" x14ac:dyDescent="0.25">
      <c r="A11" s="34" t="s">
        <v>168</v>
      </c>
      <c r="B11" s="39">
        <v>64071153.380000003</v>
      </c>
      <c r="C11" s="35">
        <v>260</v>
      </c>
      <c r="D11" s="39">
        <v>18838497.309999999</v>
      </c>
      <c r="E11" s="35">
        <v>244</v>
      </c>
      <c r="F11" s="39">
        <v>465480.33333333337</v>
      </c>
      <c r="G11" s="35">
        <v>77</v>
      </c>
      <c r="H11" s="39">
        <v>68294324.299999997</v>
      </c>
      <c r="I11" s="35">
        <v>274</v>
      </c>
      <c r="J11" s="39">
        <v>17044115.969999999</v>
      </c>
      <c r="K11" s="35">
        <v>259</v>
      </c>
      <c r="L11" s="39">
        <v>460053.3333333332</v>
      </c>
      <c r="M11" s="36">
        <v>77</v>
      </c>
      <c r="N11" s="34"/>
    </row>
    <row r="12" spans="1:14" x14ac:dyDescent="0.25">
      <c r="A12" s="34" t="s">
        <v>169</v>
      </c>
      <c r="B12" s="39">
        <v>936551166.76999998</v>
      </c>
      <c r="C12" s="35">
        <v>5136</v>
      </c>
      <c r="D12" s="39">
        <v>226467544.31</v>
      </c>
      <c r="E12" s="35">
        <v>4136</v>
      </c>
      <c r="F12" s="39">
        <v>4462460</v>
      </c>
      <c r="G12" s="35">
        <v>269</v>
      </c>
      <c r="H12" s="39">
        <v>901281029.15999997</v>
      </c>
      <c r="I12" s="35">
        <v>4332</v>
      </c>
      <c r="J12" s="39">
        <v>187062010.36000001</v>
      </c>
      <c r="K12" s="35">
        <v>3434</v>
      </c>
      <c r="L12" s="39">
        <v>5569984.1666666707</v>
      </c>
      <c r="M12" s="36">
        <v>280</v>
      </c>
      <c r="N12" s="34"/>
    </row>
    <row r="13" spans="1:14" x14ac:dyDescent="0.25">
      <c r="A13" s="34" t="s">
        <v>170</v>
      </c>
      <c r="B13" s="39">
        <v>109113467.48</v>
      </c>
      <c r="C13" s="35">
        <v>552</v>
      </c>
      <c r="D13" s="39">
        <v>44977960.420000002</v>
      </c>
      <c r="E13" s="35">
        <v>520</v>
      </c>
      <c r="F13" s="39">
        <v>2451677.3333333335</v>
      </c>
      <c r="G13" s="35">
        <v>112</v>
      </c>
      <c r="H13" s="39">
        <v>109772197.83</v>
      </c>
      <c r="I13" s="35">
        <v>617</v>
      </c>
      <c r="J13" s="39">
        <v>38244529.909999996</v>
      </c>
      <c r="K13" s="35">
        <v>586</v>
      </c>
      <c r="L13" s="39">
        <v>3043031.0000000028</v>
      </c>
      <c r="M13" s="36">
        <v>132</v>
      </c>
      <c r="N13" s="34"/>
    </row>
    <row r="14" spans="1:14" x14ac:dyDescent="0.25">
      <c r="A14" s="34" t="s">
        <v>171</v>
      </c>
      <c r="B14" s="39">
        <v>180400712.69</v>
      </c>
      <c r="C14" s="35">
        <v>562</v>
      </c>
      <c r="D14" s="39">
        <v>36764137.859999999</v>
      </c>
      <c r="E14" s="35">
        <v>532</v>
      </c>
      <c r="F14" s="39">
        <v>1253403.5000000002</v>
      </c>
      <c r="G14" s="35">
        <v>132</v>
      </c>
      <c r="H14" s="39">
        <v>203644081.78999999</v>
      </c>
      <c r="I14" s="35">
        <v>618</v>
      </c>
      <c r="J14" s="39">
        <v>35201552.030000001</v>
      </c>
      <c r="K14" s="35">
        <v>588</v>
      </c>
      <c r="L14" s="39">
        <v>1225169.166666666</v>
      </c>
      <c r="M14" s="36">
        <v>135</v>
      </c>
      <c r="N14" s="34"/>
    </row>
    <row r="15" spans="1:14" x14ac:dyDescent="0.25">
      <c r="A15" s="34" t="s">
        <v>172</v>
      </c>
      <c r="B15" s="39">
        <v>66092342.549999997</v>
      </c>
      <c r="C15" s="35">
        <v>421</v>
      </c>
      <c r="D15" s="39">
        <v>16132107.050000001</v>
      </c>
      <c r="E15" s="35">
        <v>395</v>
      </c>
      <c r="F15" s="39">
        <v>408772.5</v>
      </c>
      <c r="G15" s="35">
        <v>98</v>
      </c>
      <c r="H15" s="39">
        <v>64801108.490000002</v>
      </c>
      <c r="I15" s="35">
        <v>453</v>
      </c>
      <c r="J15" s="39">
        <v>15828076.41</v>
      </c>
      <c r="K15" s="35">
        <v>421</v>
      </c>
      <c r="L15" s="39">
        <v>617579.00000000012</v>
      </c>
      <c r="M15" s="36">
        <v>98</v>
      </c>
      <c r="N15" s="34"/>
    </row>
    <row r="16" spans="1:14" x14ac:dyDescent="0.25">
      <c r="A16" s="34" t="s">
        <v>173</v>
      </c>
      <c r="B16" s="34">
        <v>99220239.239999995</v>
      </c>
      <c r="C16" s="35">
        <v>471</v>
      </c>
      <c r="D16" s="34">
        <v>24887537.379999999</v>
      </c>
      <c r="E16" s="35">
        <v>443</v>
      </c>
      <c r="F16" s="34">
        <v>594158</v>
      </c>
      <c r="G16" s="35">
        <v>135</v>
      </c>
      <c r="H16" s="34">
        <v>85912817.560000002</v>
      </c>
      <c r="I16" s="35">
        <v>511</v>
      </c>
      <c r="J16" s="34">
        <v>23434507.16</v>
      </c>
      <c r="K16" s="35">
        <v>484</v>
      </c>
      <c r="L16" s="34">
        <v>1045532.5000000003</v>
      </c>
      <c r="M16" s="36">
        <v>148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2020-11-02T18:51:59Z</dcterms:modified>
</cp:coreProperties>
</file>