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A0C44F27-AC49-4294-B298-E9A4400C62DB}" xr6:coauthVersionLast="40" xr6:coauthVersionMax="40" xr10:uidLastSave="{00000000-0000-0000-0000-000000000000}"/>
  <bookViews>
    <workbookView xWindow="0" yWindow="0" windowWidth="25200" windowHeight="1116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E473" i="3"/>
  <c r="K473" i="3" s="1"/>
  <c r="D473" i="3"/>
  <c r="C473" i="3"/>
  <c r="I473" i="3" s="1"/>
  <c r="B473" i="3"/>
  <c r="H472" i="3"/>
  <c r="G472" i="3"/>
  <c r="F472" i="3"/>
  <c r="E472" i="3"/>
  <c r="K472" i="3" s="1"/>
  <c r="D472" i="3"/>
  <c r="J472" i="3" s="1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J469" i="3"/>
  <c r="H469" i="3"/>
  <c r="G469" i="3"/>
  <c r="F469" i="3"/>
  <c r="E469" i="3"/>
  <c r="K469" i="3" s="1"/>
  <c r="D469" i="3"/>
  <c r="C469" i="3"/>
  <c r="I469" i="3" s="1"/>
  <c r="B469" i="3"/>
  <c r="H468" i="3"/>
  <c r="G468" i="3"/>
  <c r="F468" i="3"/>
  <c r="E468" i="3"/>
  <c r="K468" i="3" s="1"/>
  <c r="D468" i="3"/>
  <c r="J468" i="3" s="1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J465" i="3"/>
  <c r="H465" i="3"/>
  <c r="G465" i="3"/>
  <c r="F465" i="3"/>
  <c r="E465" i="3"/>
  <c r="K465" i="3" s="1"/>
  <c r="D465" i="3"/>
  <c r="C465" i="3"/>
  <c r="I465" i="3" s="1"/>
  <c r="B465" i="3"/>
  <c r="H464" i="3"/>
  <c r="G464" i="3"/>
  <c r="F464" i="3"/>
  <c r="E464" i="3"/>
  <c r="K464" i="3" s="1"/>
  <c r="D464" i="3"/>
  <c r="J464" i="3" s="1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J461" i="3"/>
  <c r="H461" i="3"/>
  <c r="G461" i="3"/>
  <c r="F461" i="3"/>
  <c r="E461" i="3"/>
  <c r="K461" i="3" s="1"/>
  <c r="D461" i="3"/>
  <c r="C461" i="3"/>
  <c r="I461" i="3" s="1"/>
  <c r="B461" i="3"/>
  <c r="H460" i="3"/>
  <c r="G460" i="3"/>
  <c r="F460" i="3"/>
  <c r="E460" i="3"/>
  <c r="K460" i="3" s="1"/>
  <c r="D460" i="3"/>
  <c r="J460" i="3" s="1"/>
  <c r="C460" i="3"/>
  <c r="I460" i="3" s="1"/>
  <c r="B460" i="3"/>
  <c r="J459" i="3"/>
  <c r="H459" i="3"/>
  <c r="G459" i="3"/>
  <c r="F459" i="3"/>
  <c r="E459" i="3"/>
  <c r="K459" i="3" s="1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J457" i="3"/>
  <c r="H457" i="3"/>
  <c r="G457" i="3"/>
  <c r="F457" i="3"/>
  <c r="E457" i="3"/>
  <c r="K457" i="3" s="1"/>
  <c r="D457" i="3"/>
  <c r="C457" i="3"/>
  <c r="I457" i="3" s="1"/>
  <c r="B457" i="3"/>
  <c r="H456" i="3"/>
  <c r="G456" i="3"/>
  <c r="F456" i="3"/>
  <c r="E456" i="3"/>
  <c r="K456" i="3" s="1"/>
  <c r="D456" i="3"/>
  <c r="J456" i="3" s="1"/>
  <c r="C456" i="3"/>
  <c r="I456" i="3" s="1"/>
  <c r="B456" i="3"/>
  <c r="J455" i="3"/>
  <c r="H455" i="3"/>
  <c r="G455" i="3"/>
  <c r="F455" i="3"/>
  <c r="E455" i="3"/>
  <c r="K455" i="3" s="1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J453" i="3"/>
  <c r="H453" i="3"/>
  <c r="G453" i="3"/>
  <c r="F453" i="3"/>
  <c r="E453" i="3"/>
  <c r="K453" i="3" s="1"/>
  <c r="D453" i="3"/>
  <c r="C453" i="3"/>
  <c r="I453" i="3" s="1"/>
  <c r="B453" i="3"/>
  <c r="H452" i="3"/>
  <c r="K452" i="3" s="1"/>
  <c r="G452" i="3"/>
  <c r="F452" i="3"/>
  <c r="E452" i="3"/>
  <c r="D452" i="3"/>
  <c r="J452" i="3" s="1"/>
  <c r="C452" i="3"/>
  <c r="I452" i="3" s="1"/>
  <c r="B452" i="3"/>
  <c r="J451" i="3"/>
  <c r="H451" i="3"/>
  <c r="G451" i="3"/>
  <c r="F451" i="3"/>
  <c r="E451" i="3"/>
  <c r="K451" i="3" s="1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J449" i="3"/>
  <c r="H449" i="3"/>
  <c r="G449" i="3"/>
  <c r="F449" i="3"/>
  <c r="E449" i="3"/>
  <c r="K449" i="3" s="1"/>
  <c r="D449" i="3"/>
  <c r="C449" i="3"/>
  <c r="I449" i="3" s="1"/>
  <c r="B449" i="3"/>
  <c r="H448" i="3"/>
  <c r="G448" i="3"/>
  <c r="F448" i="3"/>
  <c r="E448" i="3"/>
  <c r="K448" i="3" s="1"/>
  <c r="D448" i="3"/>
  <c r="J448" i="3" s="1"/>
  <c r="C448" i="3"/>
  <c r="I448" i="3" s="1"/>
  <c r="B448" i="3"/>
  <c r="J447" i="3"/>
  <c r="H447" i="3"/>
  <c r="G447" i="3"/>
  <c r="F447" i="3"/>
  <c r="E447" i="3"/>
  <c r="K447" i="3" s="1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J445" i="3"/>
  <c r="H445" i="3"/>
  <c r="G445" i="3"/>
  <c r="F445" i="3"/>
  <c r="E445" i="3"/>
  <c r="K445" i="3" s="1"/>
  <c r="D445" i="3"/>
  <c r="C445" i="3"/>
  <c r="I445" i="3" s="1"/>
  <c r="B445" i="3"/>
  <c r="H444" i="3"/>
  <c r="G444" i="3"/>
  <c r="F444" i="3"/>
  <c r="E444" i="3"/>
  <c r="K444" i="3" s="1"/>
  <c r="D444" i="3"/>
  <c r="J444" i="3" s="1"/>
  <c r="C444" i="3"/>
  <c r="I444" i="3" s="1"/>
  <c r="B444" i="3"/>
  <c r="J443" i="3"/>
  <c r="H443" i="3"/>
  <c r="G443" i="3"/>
  <c r="F443" i="3"/>
  <c r="E443" i="3"/>
  <c r="K443" i="3" s="1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J441" i="3"/>
  <c r="H441" i="3"/>
  <c r="G441" i="3"/>
  <c r="F441" i="3"/>
  <c r="E441" i="3"/>
  <c r="K441" i="3" s="1"/>
  <c r="D441" i="3"/>
  <c r="C441" i="3"/>
  <c r="I441" i="3" s="1"/>
  <c r="B441" i="3"/>
  <c r="H440" i="3"/>
  <c r="G440" i="3"/>
  <c r="F440" i="3"/>
  <c r="E440" i="3"/>
  <c r="K440" i="3" s="1"/>
  <c r="D440" i="3"/>
  <c r="J440" i="3" s="1"/>
  <c r="C440" i="3"/>
  <c r="I440" i="3" s="1"/>
  <c r="B440" i="3"/>
  <c r="J439" i="3"/>
  <c r="H439" i="3"/>
  <c r="G439" i="3"/>
  <c r="F439" i="3"/>
  <c r="E439" i="3"/>
  <c r="K439" i="3" s="1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J437" i="3"/>
  <c r="H437" i="3"/>
  <c r="G437" i="3"/>
  <c r="F437" i="3"/>
  <c r="E437" i="3"/>
  <c r="K437" i="3" s="1"/>
  <c r="D437" i="3"/>
  <c r="C437" i="3"/>
  <c r="I437" i="3" s="1"/>
  <c r="B437" i="3"/>
  <c r="H436" i="3"/>
  <c r="G436" i="3"/>
  <c r="F436" i="3"/>
  <c r="E436" i="3"/>
  <c r="K436" i="3" s="1"/>
  <c r="D436" i="3"/>
  <c r="J436" i="3" s="1"/>
  <c r="C436" i="3"/>
  <c r="I436" i="3" s="1"/>
  <c r="B436" i="3"/>
  <c r="J435" i="3"/>
  <c r="H435" i="3"/>
  <c r="G435" i="3"/>
  <c r="F435" i="3"/>
  <c r="E435" i="3"/>
  <c r="K435" i="3" s="1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J433" i="3"/>
  <c r="H433" i="3"/>
  <c r="G433" i="3"/>
  <c r="F433" i="3"/>
  <c r="E433" i="3"/>
  <c r="K433" i="3" s="1"/>
  <c r="D433" i="3"/>
  <c r="C433" i="3"/>
  <c r="I433" i="3" s="1"/>
  <c r="B433" i="3"/>
  <c r="H432" i="3"/>
  <c r="G432" i="3"/>
  <c r="F432" i="3"/>
  <c r="E432" i="3"/>
  <c r="K432" i="3" s="1"/>
  <c r="D432" i="3"/>
  <c r="J432" i="3" s="1"/>
  <c r="C432" i="3"/>
  <c r="I432" i="3" s="1"/>
  <c r="B432" i="3"/>
  <c r="J431" i="3"/>
  <c r="H431" i="3"/>
  <c r="G431" i="3"/>
  <c r="F431" i="3"/>
  <c r="E431" i="3"/>
  <c r="K431" i="3" s="1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J429" i="3"/>
  <c r="H429" i="3"/>
  <c r="G429" i="3"/>
  <c r="F429" i="3"/>
  <c r="E429" i="3"/>
  <c r="K429" i="3" s="1"/>
  <c r="D429" i="3"/>
  <c r="C429" i="3"/>
  <c r="I429" i="3" s="1"/>
  <c r="B429" i="3"/>
  <c r="H428" i="3"/>
  <c r="G428" i="3"/>
  <c r="F428" i="3"/>
  <c r="E428" i="3"/>
  <c r="K428" i="3" s="1"/>
  <c r="D428" i="3"/>
  <c r="J428" i="3" s="1"/>
  <c r="C428" i="3"/>
  <c r="I428" i="3" s="1"/>
  <c r="B428" i="3"/>
  <c r="J427" i="3"/>
  <c r="H427" i="3"/>
  <c r="G427" i="3"/>
  <c r="F427" i="3"/>
  <c r="I427" i="3" s="1"/>
  <c r="E427" i="3"/>
  <c r="K427" i="3" s="1"/>
  <c r="D427" i="3"/>
  <c r="C427" i="3"/>
  <c r="B427" i="3"/>
  <c r="H426" i="3"/>
  <c r="K426" i="3" s="1"/>
  <c r="G426" i="3"/>
  <c r="F426" i="3"/>
  <c r="E426" i="3"/>
  <c r="D426" i="3"/>
  <c r="J426" i="3" s="1"/>
  <c r="C426" i="3"/>
  <c r="I426" i="3" s="1"/>
  <c r="B426" i="3"/>
  <c r="J425" i="3"/>
  <c r="H425" i="3"/>
  <c r="G425" i="3"/>
  <c r="F425" i="3"/>
  <c r="I425" i="3" s="1"/>
  <c r="E425" i="3"/>
  <c r="K425" i="3" s="1"/>
  <c r="D425" i="3"/>
  <c r="C425" i="3"/>
  <c r="B425" i="3"/>
  <c r="H424" i="3"/>
  <c r="K424" i="3" s="1"/>
  <c r="G424" i="3"/>
  <c r="F424" i="3"/>
  <c r="E424" i="3"/>
  <c r="D424" i="3"/>
  <c r="J424" i="3" s="1"/>
  <c r="C424" i="3"/>
  <c r="I424" i="3" s="1"/>
  <c r="B424" i="3"/>
  <c r="J423" i="3"/>
  <c r="H423" i="3"/>
  <c r="G423" i="3"/>
  <c r="F423" i="3"/>
  <c r="I423" i="3" s="1"/>
  <c r="E423" i="3"/>
  <c r="K423" i="3" s="1"/>
  <c r="D423" i="3"/>
  <c r="C423" i="3"/>
  <c r="B423" i="3"/>
  <c r="H422" i="3"/>
  <c r="K422" i="3" s="1"/>
  <c r="G422" i="3"/>
  <c r="F422" i="3"/>
  <c r="E422" i="3"/>
  <c r="D422" i="3"/>
  <c r="J422" i="3" s="1"/>
  <c r="C422" i="3"/>
  <c r="I422" i="3" s="1"/>
  <c r="B422" i="3"/>
  <c r="J421" i="3"/>
  <c r="H421" i="3"/>
  <c r="G421" i="3"/>
  <c r="F421" i="3"/>
  <c r="I421" i="3" s="1"/>
  <c r="E421" i="3"/>
  <c r="K421" i="3" s="1"/>
  <c r="D421" i="3"/>
  <c r="C421" i="3"/>
  <c r="B421" i="3"/>
  <c r="H420" i="3"/>
  <c r="G420" i="3"/>
  <c r="F420" i="3"/>
  <c r="E420" i="3"/>
  <c r="D420" i="3"/>
  <c r="J420" i="3" s="1"/>
  <c r="C420" i="3"/>
  <c r="I420" i="3" s="1"/>
  <c r="B420" i="3"/>
  <c r="J419" i="3"/>
  <c r="H419" i="3"/>
  <c r="G419" i="3"/>
  <c r="F419" i="3"/>
  <c r="E419" i="3"/>
  <c r="K419" i="3" s="1"/>
  <c r="D419" i="3"/>
  <c r="C419" i="3"/>
  <c r="B419" i="3"/>
  <c r="H418" i="3"/>
  <c r="G418" i="3"/>
  <c r="F418" i="3"/>
  <c r="E418" i="3"/>
  <c r="K418" i="3" s="1"/>
  <c r="D418" i="3"/>
  <c r="J418" i="3" s="1"/>
  <c r="C418" i="3"/>
  <c r="I418" i="3" s="1"/>
  <c r="B418" i="3"/>
  <c r="J417" i="3"/>
  <c r="H417" i="3"/>
  <c r="G417" i="3"/>
  <c r="F417" i="3"/>
  <c r="E417" i="3"/>
  <c r="K417" i="3" s="1"/>
  <c r="D417" i="3"/>
  <c r="C417" i="3"/>
  <c r="B417" i="3"/>
  <c r="H416" i="3"/>
  <c r="G416" i="3"/>
  <c r="F416" i="3"/>
  <c r="E416" i="3"/>
  <c r="D416" i="3"/>
  <c r="J416" i="3" s="1"/>
  <c r="C416" i="3"/>
  <c r="I416" i="3" s="1"/>
  <c r="B416" i="3"/>
  <c r="J415" i="3"/>
  <c r="H415" i="3"/>
  <c r="G415" i="3"/>
  <c r="F415" i="3"/>
  <c r="E415" i="3"/>
  <c r="K415" i="3" s="1"/>
  <c r="D415" i="3"/>
  <c r="C415" i="3"/>
  <c r="B415" i="3"/>
  <c r="H414" i="3"/>
  <c r="G414" i="3"/>
  <c r="F414" i="3"/>
  <c r="E414" i="3"/>
  <c r="D414" i="3"/>
  <c r="J414" i="3" s="1"/>
  <c r="C414" i="3"/>
  <c r="I414" i="3" s="1"/>
  <c r="B414" i="3"/>
  <c r="J413" i="3"/>
  <c r="H413" i="3"/>
  <c r="G413" i="3"/>
  <c r="F413" i="3"/>
  <c r="E413" i="3"/>
  <c r="K413" i="3" s="1"/>
  <c r="D413" i="3"/>
  <c r="C413" i="3"/>
  <c r="I413" i="3" s="1"/>
  <c r="B413" i="3"/>
  <c r="H412" i="3"/>
  <c r="G412" i="3"/>
  <c r="F412" i="3"/>
  <c r="E412" i="3"/>
  <c r="D412" i="3"/>
  <c r="J412" i="3" s="1"/>
  <c r="C412" i="3"/>
  <c r="I412" i="3" s="1"/>
  <c r="B412" i="3"/>
  <c r="J411" i="3"/>
  <c r="H411" i="3"/>
  <c r="G411" i="3"/>
  <c r="F411" i="3"/>
  <c r="E411" i="3"/>
  <c r="K411" i="3" s="1"/>
  <c r="D411" i="3"/>
  <c r="C411" i="3"/>
  <c r="B411" i="3"/>
  <c r="H410" i="3"/>
  <c r="G410" i="3"/>
  <c r="F410" i="3"/>
  <c r="E410" i="3"/>
  <c r="K410" i="3" s="1"/>
  <c r="D410" i="3"/>
  <c r="J410" i="3" s="1"/>
  <c r="C410" i="3"/>
  <c r="I410" i="3" s="1"/>
  <c r="B410" i="3"/>
  <c r="J409" i="3"/>
  <c r="H409" i="3"/>
  <c r="G409" i="3"/>
  <c r="F409" i="3"/>
  <c r="E409" i="3"/>
  <c r="K409" i="3" s="1"/>
  <c r="D409" i="3"/>
  <c r="C409" i="3"/>
  <c r="B409" i="3"/>
  <c r="H408" i="3"/>
  <c r="G408" i="3"/>
  <c r="F408" i="3"/>
  <c r="E408" i="3"/>
  <c r="D408" i="3"/>
  <c r="J408" i="3" s="1"/>
  <c r="C408" i="3"/>
  <c r="I408" i="3" s="1"/>
  <c r="B408" i="3"/>
  <c r="J407" i="3"/>
  <c r="H407" i="3"/>
  <c r="G407" i="3"/>
  <c r="F407" i="3"/>
  <c r="E407" i="3"/>
  <c r="K407" i="3" s="1"/>
  <c r="D407" i="3"/>
  <c r="C407" i="3"/>
  <c r="B407" i="3"/>
  <c r="H406" i="3"/>
  <c r="G406" i="3"/>
  <c r="F406" i="3"/>
  <c r="E406" i="3"/>
  <c r="D406" i="3"/>
  <c r="J406" i="3" s="1"/>
  <c r="C406" i="3"/>
  <c r="I406" i="3" s="1"/>
  <c r="B406" i="3"/>
  <c r="J405" i="3"/>
  <c r="H405" i="3"/>
  <c r="G405" i="3"/>
  <c r="F405" i="3"/>
  <c r="E405" i="3"/>
  <c r="K405" i="3" s="1"/>
  <c r="D405" i="3"/>
  <c r="C405" i="3"/>
  <c r="I405" i="3" s="1"/>
  <c r="B405" i="3"/>
  <c r="H404" i="3"/>
  <c r="G404" i="3"/>
  <c r="F404" i="3"/>
  <c r="E404" i="3"/>
  <c r="D404" i="3"/>
  <c r="J404" i="3" s="1"/>
  <c r="C404" i="3"/>
  <c r="I404" i="3" s="1"/>
  <c r="B404" i="3"/>
  <c r="J403" i="3"/>
  <c r="H403" i="3"/>
  <c r="G403" i="3"/>
  <c r="F403" i="3"/>
  <c r="E403" i="3"/>
  <c r="K403" i="3" s="1"/>
  <c r="D403" i="3"/>
  <c r="C403" i="3"/>
  <c r="B403" i="3"/>
  <c r="H402" i="3"/>
  <c r="G402" i="3"/>
  <c r="F402" i="3"/>
  <c r="E402" i="3"/>
  <c r="K402" i="3" s="1"/>
  <c r="D402" i="3"/>
  <c r="J402" i="3" s="1"/>
  <c r="C402" i="3"/>
  <c r="I402" i="3" s="1"/>
  <c r="B402" i="3"/>
  <c r="K401" i="3"/>
  <c r="J401" i="3"/>
  <c r="H401" i="3"/>
  <c r="G401" i="3"/>
  <c r="F401" i="3"/>
  <c r="E401" i="3"/>
  <c r="D401" i="3"/>
  <c r="C401" i="3"/>
  <c r="B401" i="3"/>
  <c r="I400" i="3"/>
  <c r="H400" i="3"/>
  <c r="G400" i="3"/>
  <c r="F400" i="3"/>
  <c r="E400" i="3"/>
  <c r="D400" i="3"/>
  <c r="J400" i="3" s="1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I398" i="3"/>
  <c r="H398" i="3"/>
  <c r="G398" i="3"/>
  <c r="F398" i="3"/>
  <c r="E398" i="3"/>
  <c r="K398" i="3" s="1"/>
  <c r="D398" i="3"/>
  <c r="J398" i="3" s="1"/>
  <c r="C398" i="3"/>
  <c r="B398" i="3"/>
  <c r="K397" i="3"/>
  <c r="J397" i="3"/>
  <c r="H397" i="3"/>
  <c r="G397" i="3"/>
  <c r="F397" i="3"/>
  <c r="E397" i="3"/>
  <c r="D397" i="3"/>
  <c r="C397" i="3"/>
  <c r="B397" i="3"/>
  <c r="I396" i="3"/>
  <c r="H396" i="3"/>
  <c r="G396" i="3"/>
  <c r="F396" i="3"/>
  <c r="E396" i="3"/>
  <c r="D396" i="3"/>
  <c r="J396" i="3" s="1"/>
  <c r="C396" i="3"/>
  <c r="B396" i="3"/>
  <c r="K395" i="3"/>
  <c r="J395" i="3"/>
  <c r="H395" i="3"/>
  <c r="G395" i="3"/>
  <c r="F395" i="3"/>
  <c r="E395" i="3"/>
  <c r="D395" i="3"/>
  <c r="C395" i="3"/>
  <c r="B395" i="3"/>
  <c r="I394" i="3"/>
  <c r="H394" i="3"/>
  <c r="G394" i="3"/>
  <c r="F394" i="3"/>
  <c r="E394" i="3"/>
  <c r="K394" i="3" s="1"/>
  <c r="D394" i="3"/>
  <c r="J394" i="3" s="1"/>
  <c r="C394" i="3"/>
  <c r="B394" i="3"/>
  <c r="K393" i="3"/>
  <c r="H393" i="3"/>
  <c r="G393" i="3"/>
  <c r="J393" i="3" s="1"/>
  <c r="F393" i="3"/>
  <c r="E393" i="3"/>
  <c r="D393" i="3"/>
  <c r="C393" i="3"/>
  <c r="B393" i="3"/>
  <c r="I392" i="3"/>
  <c r="H392" i="3"/>
  <c r="G392" i="3"/>
  <c r="F392" i="3"/>
  <c r="E392" i="3"/>
  <c r="D392" i="3"/>
  <c r="J392" i="3" s="1"/>
  <c r="C392" i="3"/>
  <c r="B392" i="3"/>
  <c r="K391" i="3"/>
  <c r="H391" i="3"/>
  <c r="G391" i="3"/>
  <c r="J391" i="3" s="1"/>
  <c r="F391" i="3"/>
  <c r="E391" i="3"/>
  <c r="D391" i="3"/>
  <c r="C391" i="3"/>
  <c r="I391" i="3" s="1"/>
  <c r="B391" i="3"/>
  <c r="H390" i="3"/>
  <c r="G390" i="3"/>
  <c r="F390" i="3"/>
  <c r="E390" i="3"/>
  <c r="K390" i="3" s="1"/>
  <c r="D390" i="3"/>
  <c r="C390" i="3"/>
  <c r="I390" i="3" s="1"/>
  <c r="B390" i="3"/>
  <c r="I389" i="3"/>
  <c r="H389" i="3"/>
  <c r="G389" i="3"/>
  <c r="J389" i="3" s="1"/>
  <c r="F389" i="3"/>
  <c r="E389" i="3"/>
  <c r="K389" i="3" s="1"/>
  <c r="D389" i="3"/>
  <c r="C389" i="3"/>
  <c r="B389" i="3"/>
  <c r="K388" i="3"/>
  <c r="H388" i="3"/>
  <c r="G388" i="3"/>
  <c r="F388" i="3"/>
  <c r="E388" i="3"/>
  <c r="D388" i="3"/>
  <c r="J388" i="3" s="1"/>
  <c r="C388" i="3"/>
  <c r="I388" i="3" s="1"/>
  <c r="B388" i="3"/>
  <c r="I387" i="3"/>
  <c r="H387" i="3"/>
  <c r="G387" i="3"/>
  <c r="J387" i="3" s="1"/>
  <c r="F387" i="3"/>
  <c r="E387" i="3"/>
  <c r="K387" i="3" s="1"/>
  <c r="D387" i="3"/>
  <c r="C387" i="3"/>
  <c r="B387" i="3"/>
  <c r="K386" i="3"/>
  <c r="H386" i="3"/>
  <c r="G386" i="3"/>
  <c r="F386" i="3"/>
  <c r="E386" i="3"/>
  <c r="D386" i="3"/>
  <c r="J386" i="3" s="1"/>
  <c r="C386" i="3"/>
  <c r="I386" i="3" s="1"/>
  <c r="B386" i="3"/>
  <c r="I385" i="3"/>
  <c r="H385" i="3"/>
  <c r="G385" i="3"/>
  <c r="J385" i="3" s="1"/>
  <c r="F385" i="3"/>
  <c r="E385" i="3"/>
  <c r="K385" i="3" s="1"/>
  <c r="D385" i="3"/>
  <c r="C385" i="3"/>
  <c r="B385" i="3"/>
  <c r="K384" i="3"/>
  <c r="H384" i="3"/>
  <c r="G384" i="3"/>
  <c r="F384" i="3"/>
  <c r="E384" i="3"/>
  <c r="D384" i="3"/>
  <c r="J384" i="3" s="1"/>
  <c r="C384" i="3"/>
  <c r="I384" i="3" s="1"/>
  <c r="B384" i="3"/>
  <c r="I383" i="3"/>
  <c r="H383" i="3"/>
  <c r="G383" i="3"/>
  <c r="J383" i="3" s="1"/>
  <c r="F383" i="3"/>
  <c r="E383" i="3"/>
  <c r="K383" i="3" s="1"/>
  <c r="D383" i="3"/>
  <c r="C383" i="3"/>
  <c r="B383" i="3"/>
  <c r="K382" i="3"/>
  <c r="H382" i="3"/>
  <c r="G382" i="3"/>
  <c r="F382" i="3"/>
  <c r="E382" i="3"/>
  <c r="D382" i="3"/>
  <c r="J382" i="3" s="1"/>
  <c r="C382" i="3"/>
  <c r="I382" i="3" s="1"/>
  <c r="B382" i="3"/>
  <c r="I381" i="3"/>
  <c r="H381" i="3"/>
  <c r="G381" i="3"/>
  <c r="J381" i="3" s="1"/>
  <c r="F381" i="3"/>
  <c r="E381" i="3"/>
  <c r="K381" i="3" s="1"/>
  <c r="D381" i="3"/>
  <c r="C381" i="3"/>
  <c r="B381" i="3"/>
  <c r="K380" i="3"/>
  <c r="H380" i="3"/>
  <c r="G380" i="3"/>
  <c r="F380" i="3"/>
  <c r="E380" i="3"/>
  <c r="D380" i="3"/>
  <c r="J380" i="3" s="1"/>
  <c r="C380" i="3"/>
  <c r="I380" i="3" s="1"/>
  <c r="B380" i="3"/>
  <c r="I379" i="3"/>
  <c r="H379" i="3"/>
  <c r="G379" i="3"/>
  <c r="J379" i="3" s="1"/>
  <c r="F379" i="3"/>
  <c r="E379" i="3"/>
  <c r="K379" i="3" s="1"/>
  <c r="D379" i="3"/>
  <c r="C379" i="3"/>
  <c r="B379" i="3"/>
  <c r="K378" i="3"/>
  <c r="H378" i="3"/>
  <c r="G378" i="3"/>
  <c r="F378" i="3"/>
  <c r="E378" i="3"/>
  <c r="D378" i="3"/>
  <c r="J378" i="3" s="1"/>
  <c r="C378" i="3"/>
  <c r="I378" i="3" s="1"/>
  <c r="B378" i="3"/>
  <c r="I377" i="3"/>
  <c r="H377" i="3"/>
  <c r="G377" i="3"/>
  <c r="J377" i="3" s="1"/>
  <c r="F377" i="3"/>
  <c r="E377" i="3"/>
  <c r="K377" i="3" s="1"/>
  <c r="D377" i="3"/>
  <c r="C377" i="3"/>
  <c r="B377" i="3"/>
  <c r="K376" i="3"/>
  <c r="H376" i="3"/>
  <c r="G376" i="3"/>
  <c r="F376" i="3"/>
  <c r="E376" i="3"/>
  <c r="D376" i="3"/>
  <c r="J376" i="3" s="1"/>
  <c r="C376" i="3"/>
  <c r="I376" i="3" s="1"/>
  <c r="B376" i="3"/>
  <c r="I375" i="3"/>
  <c r="H375" i="3"/>
  <c r="G375" i="3"/>
  <c r="J375" i="3" s="1"/>
  <c r="F375" i="3"/>
  <c r="E375" i="3"/>
  <c r="K375" i="3" s="1"/>
  <c r="D375" i="3"/>
  <c r="C375" i="3"/>
  <c r="B375" i="3"/>
  <c r="K374" i="3"/>
  <c r="H374" i="3"/>
  <c r="G374" i="3"/>
  <c r="F374" i="3"/>
  <c r="E374" i="3"/>
  <c r="D374" i="3"/>
  <c r="J374" i="3" s="1"/>
  <c r="C374" i="3"/>
  <c r="I374" i="3" s="1"/>
  <c r="B374" i="3"/>
  <c r="I373" i="3"/>
  <c r="H373" i="3"/>
  <c r="G373" i="3"/>
  <c r="J373" i="3" s="1"/>
  <c r="F373" i="3"/>
  <c r="E373" i="3"/>
  <c r="K373" i="3" s="1"/>
  <c r="D373" i="3"/>
  <c r="C373" i="3"/>
  <c r="B373" i="3"/>
  <c r="K372" i="3"/>
  <c r="H372" i="3"/>
  <c r="G372" i="3"/>
  <c r="F372" i="3"/>
  <c r="E372" i="3"/>
  <c r="D372" i="3"/>
  <c r="J372" i="3" s="1"/>
  <c r="C372" i="3"/>
  <c r="I372" i="3" s="1"/>
  <c r="B372" i="3"/>
  <c r="I371" i="3"/>
  <c r="H371" i="3"/>
  <c r="G371" i="3"/>
  <c r="J371" i="3" s="1"/>
  <c r="F371" i="3"/>
  <c r="E371" i="3"/>
  <c r="K371" i="3" s="1"/>
  <c r="D371" i="3"/>
  <c r="C371" i="3"/>
  <c r="B371" i="3"/>
  <c r="K370" i="3"/>
  <c r="H370" i="3"/>
  <c r="G370" i="3"/>
  <c r="F370" i="3"/>
  <c r="E370" i="3"/>
  <c r="D370" i="3"/>
  <c r="J370" i="3" s="1"/>
  <c r="C370" i="3"/>
  <c r="I370" i="3" s="1"/>
  <c r="B370" i="3"/>
  <c r="I369" i="3"/>
  <c r="H369" i="3"/>
  <c r="G369" i="3"/>
  <c r="J369" i="3" s="1"/>
  <c r="F369" i="3"/>
  <c r="E369" i="3"/>
  <c r="K369" i="3" s="1"/>
  <c r="D369" i="3"/>
  <c r="C369" i="3"/>
  <c r="B369" i="3"/>
  <c r="K368" i="3"/>
  <c r="H368" i="3"/>
  <c r="G368" i="3"/>
  <c r="F368" i="3"/>
  <c r="E368" i="3"/>
  <c r="D368" i="3"/>
  <c r="J368" i="3" s="1"/>
  <c r="C368" i="3"/>
  <c r="I368" i="3" s="1"/>
  <c r="B368" i="3"/>
  <c r="I367" i="3"/>
  <c r="H367" i="3"/>
  <c r="G367" i="3"/>
  <c r="J367" i="3" s="1"/>
  <c r="F367" i="3"/>
  <c r="E367" i="3"/>
  <c r="K367" i="3" s="1"/>
  <c r="D367" i="3"/>
  <c r="C367" i="3"/>
  <c r="B367" i="3"/>
  <c r="K366" i="3"/>
  <c r="H366" i="3"/>
  <c r="G366" i="3"/>
  <c r="F366" i="3"/>
  <c r="E366" i="3"/>
  <c r="D366" i="3"/>
  <c r="J366" i="3" s="1"/>
  <c r="C366" i="3"/>
  <c r="I366" i="3" s="1"/>
  <c r="B366" i="3"/>
  <c r="I365" i="3"/>
  <c r="H365" i="3"/>
  <c r="G365" i="3"/>
  <c r="J365" i="3" s="1"/>
  <c r="F365" i="3"/>
  <c r="E365" i="3"/>
  <c r="K365" i="3" s="1"/>
  <c r="D365" i="3"/>
  <c r="C365" i="3"/>
  <c r="B365" i="3"/>
  <c r="K364" i="3"/>
  <c r="H364" i="3"/>
  <c r="G364" i="3"/>
  <c r="F364" i="3"/>
  <c r="E364" i="3"/>
  <c r="D364" i="3"/>
  <c r="J364" i="3" s="1"/>
  <c r="C364" i="3"/>
  <c r="I364" i="3" s="1"/>
  <c r="B364" i="3"/>
  <c r="I363" i="3"/>
  <c r="H363" i="3"/>
  <c r="G363" i="3"/>
  <c r="J363" i="3" s="1"/>
  <c r="F363" i="3"/>
  <c r="E363" i="3"/>
  <c r="K363" i="3" s="1"/>
  <c r="D363" i="3"/>
  <c r="C363" i="3"/>
  <c r="B363" i="3"/>
  <c r="K362" i="3"/>
  <c r="H362" i="3"/>
  <c r="G362" i="3"/>
  <c r="F362" i="3"/>
  <c r="E362" i="3"/>
  <c r="D362" i="3"/>
  <c r="J362" i="3" s="1"/>
  <c r="C362" i="3"/>
  <c r="I362" i="3" s="1"/>
  <c r="B362" i="3"/>
  <c r="I361" i="3"/>
  <c r="H361" i="3"/>
  <c r="G361" i="3"/>
  <c r="J361" i="3" s="1"/>
  <c r="F361" i="3"/>
  <c r="E361" i="3"/>
  <c r="K361" i="3" s="1"/>
  <c r="D361" i="3"/>
  <c r="C361" i="3"/>
  <c r="B361" i="3"/>
  <c r="K360" i="3"/>
  <c r="H360" i="3"/>
  <c r="G360" i="3"/>
  <c r="F360" i="3"/>
  <c r="E360" i="3"/>
  <c r="D360" i="3"/>
  <c r="J360" i="3" s="1"/>
  <c r="C360" i="3"/>
  <c r="I360" i="3" s="1"/>
  <c r="B360" i="3"/>
  <c r="I359" i="3"/>
  <c r="H359" i="3"/>
  <c r="G359" i="3"/>
  <c r="J359" i="3" s="1"/>
  <c r="F359" i="3"/>
  <c r="E359" i="3"/>
  <c r="K359" i="3" s="1"/>
  <c r="D359" i="3"/>
  <c r="C359" i="3"/>
  <c r="B359" i="3"/>
  <c r="K358" i="3"/>
  <c r="H358" i="3"/>
  <c r="G358" i="3"/>
  <c r="F358" i="3"/>
  <c r="E358" i="3"/>
  <c r="D358" i="3"/>
  <c r="J358" i="3" s="1"/>
  <c r="C358" i="3"/>
  <c r="I358" i="3" s="1"/>
  <c r="B358" i="3"/>
  <c r="I357" i="3"/>
  <c r="H357" i="3"/>
  <c r="G357" i="3"/>
  <c r="J357" i="3" s="1"/>
  <c r="F357" i="3"/>
  <c r="E357" i="3"/>
  <c r="K357" i="3" s="1"/>
  <c r="D357" i="3"/>
  <c r="C357" i="3"/>
  <c r="B357" i="3"/>
  <c r="K356" i="3"/>
  <c r="H356" i="3"/>
  <c r="G356" i="3"/>
  <c r="F356" i="3"/>
  <c r="E356" i="3"/>
  <c r="D356" i="3"/>
  <c r="J356" i="3" s="1"/>
  <c r="C356" i="3"/>
  <c r="I356" i="3" s="1"/>
  <c r="B356" i="3"/>
  <c r="I355" i="3"/>
  <c r="H355" i="3"/>
  <c r="G355" i="3"/>
  <c r="J355" i="3" s="1"/>
  <c r="F355" i="3"/>
  <c r="E355" i="3"/>
  <c r="K355" i="3" s="1"/>
  <c r="D355" i="3"/>
  <c r="C355" i="3"/>
  <c r="B355" i="3"/>
  <c r="K354" i="3"/>
  <c r="H354" i="3"/>
  <c r="G354" i="3"/>
  <c r="F354" i="3"/>
  <c r="E354" i="3"/>
  <c r="D354" i="3"/>
  <c r="J354" i="3" s="1"/>
  <c r="C354" i="3"/>
  <c r="I354" i="3" s="1"/>
  <c r="B354" i="3"/>
  <c r="I353" i="3"/>
  <c r="H353" i="3"/>
  <c r="G353" i="3"/>
  <c r="J353" i="3" s="1"/>
  <c r="F353" i="3"/>
  <c r="E353" i="3"/>
  <c r="K353" i="3" s="1"/>
  <c r="D353" i="3"/>
  <c r="C353" i="3"/>
  <c r="B353" i="3"/>
  <c r="K352" i="3"/>
  <c r="H352" i="3"/>
  <c r="G352" i="3"/>
  <c r="F352" i="3"/>
  <c r="E352" i="3"/>
  <c r="D352" i="3"/>
  <c r="J352" i="3" s="1"/>
  <c r="C352" i="3"/>
  <c r="I352" i="3" s="1"/>
  <c r="B352" i="3"/>
  <c r="I351" i="3"/>
  <c r="H351" i="3"/>
  <c r="G351" i="3"/>
  <c r="J351" i="3" s="1"/>
  <c r="F351" i="3"/>
  <c r="E351" i="3"/>
  <c r="K351" i="3" s="1"/>
  <c r="D351" i="3"/>
  <c r="C351" i="3"/>
  <c r="B351" i="3"/>
  <c r="K350" i="3"/>
  <c r="H350" i="3"/>
  <c r="G350" i="3"/>
  <c r="F350" i="3"/>
  <c r="E350" i="3"/>
  <c r="D350" i="3"/>
  <c r="J350" i="3" s="1"/>
  <c r="C350" i="3"/>
  <c r="I350" i="3" s="1"/>
  <c r="B350" i="3"/>
  <c r="I349" i="3"/>
  <c r="H349" i="3"/>
  <c r="G349" i="3"/>
  <c r="J349" i="3" s="1"/>
  <c r="F349" i="3"/>
  <c r="E349" i="3"/>
  <c r="K349" i="3" s="1"/>
  <c r="D349" i="3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I347" i="3"/>
  <c r="H347" i="3"/>
  <c r="G347" i="3"/>
  <c r="J347" i="3" s="1"/>
  <c r="F347" i="3"/>
  <c r="E347" i="3"/>
  <c r="K347" i="3" s="1"/>
  <c r="D347" i="3"/>
  <c r="C347" i="3"/>
  <c r="B347" i="3"/>
  <c r="K346" i="3"/>
  <c r="H346" i="3"/>
  <c r="G346" i="3"/>
  <c r="F346" i="3"/>
  <c r="E346" i="3"/>
  <c r="D346" i="3"/>
  <c r="J346" i="3" s="1"/>
  <c r="C346" i="3"/>
  <c r="I346" i="3" s="1"/>
  <c r="B346" i="3"/>
  <c r="I345" i="3"/>
  <c r="H345" i="3"/>
  <c r="G345" i="3"/>
  <c r="J345" i="3" s="1"/>
  <c r="F345" i="3"/>
  <c r="E345" i="3"/>
  <c r="K345" i="3" s="1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I343" i="3"/>
  <c r="H343" i="3"/>
  <c r="G343" i="3"/>
  <c r="J343" i="3" s="1"/>
  <c r="F343" i="3"/>
  <c r="E343" i="3"/>
  <c r="K343" i="3" s="1"/>
  <c r="D343" i="3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I341" i="3"/>
  <c r="H341" i="3"/>
  <c r="G341" i="3"/>
  <c r="J341" i="3" s="1"/>
  <c r="F341" i="3"/>
  <c r="E341" i="3"/>
  <c r="K341" i="3" s="1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I339" i="3"/>
  <c r="H339" i="3"/>
  <c r="G339" i="3"/>
  <c r="J339" i="3" s="1"/>
  <c r="F339" i="3"/>
  <c r="E339" i="3"/>
  <c r="K339" i="3" s="1"/>
  <c r="D339" i="3"/>
  <c r="C339" i="3"/>
  <c r="B339" i="3"/>
  <c r="K338" i="3"/>
  <c r="H338" i="3"/>
  <c r="G338" i="3"/>
  <c r="F338" i="3"/>
  <c r="E338" i="3"/>
  <c r="D338" i="3"/>
  <c r="J338" i="3" s="1"/>
  <c r="C338" i="3"/>
  <c r="I338" i="3" s="1"/>
  <c r="B338" i="3"/>
  <c r="I337" i="3"/>
  <c r="H337" i="3"/>
  <c r="G337" i="3"/>
  <c r="J337" i="3" s="1"/>
  <c r="F337" i="3"/>
  <c r="E337" i="3"/>
  <c r="K337" i="3" s="1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I335" i="3"/>
  <c r="H335" i="3"/>
  <c r="G335" i="3"/>
  <c r="J335" i="3" s="1"/>
  <c r="F335" i="3"/>
  <c r="E335" i="3"/>
  <c r="K335" i="3" s="1"/>
  <c r="D335" i="3"/>
  <c r="C335" i="3"/>
  <c r="B335" i="3"/>
  <c r="K334" i="3"/>
  <c r="H334" i="3"/>
  <c r="G334" i="3"/>
  <c r="F334" i="3"/>
  <c r="E334" i="3"/>
  <c r="D334" i="3"/>
  <c r="J334" i="3" s="1"/>
  <c r="C334" i="3"/>
  <c r="I334" i="3" s="1"/>
  <c r="B334" i="3"/>
  <c r="I333" i="3"/>
  <c r="H333" i="3"/>
  <c r="G333" i="3"/>
  <c r="J333" i="3" s="1"/>
  <c r="F333" i="3"/>
  <c r="E333" i="3"/>
  <c r="K333" i="3" s="1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I331" i="3"/>
  <c r="H331" i="3"/>
  <c r="G331" i="3"/>
  <c r="J331" i="3" s="1"/>
  <c r="F331" i="3"/>
  <c r="E331" i="3"/>
  <c r="K331" i="3" s="1"/>
  <c r="D331" i="3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I329" i="3"/>
  <c r="H329" i="3"/>
  <c r="G329" i="3"/>
  <c r="J329" i="3" s="1"/>
  <c r="F329" i="3"/>
  <c r="E329" i="3"/>
  <c r="K329" i="3" s="1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I327" i="3"/>
  <c r="H327" i="3"/>
  <c r="G327" i="3"/>
  <c r="J327" i="3" s="1"/>
  <c r="F327" i="3"/>
  <c r="E327" i="3"/>
  <c r="K327" i="3" s="1"/>
  <c r="D327" i="3"/>
  <c r="C327" i="3"/>
  <c r="B327" i="3"/>
  <c r="K326" i="3"/>
  <c r="H326" i="3"/>
  <c r="G326" i="3"/>
  <c r="F326" i="3"/>
  <c r="E326" i="3"/>
  <c r="D326" i="3"/>
  <c r="J326" i="3" s="1"/>
  <c r="C326" i="3"/>
  <c r="I326" i="3" s="1"/>
  <c r="B326" i="3"/>
  <c r="I325" i="3"/>
  <c r="H325" i="3"/>
  <c r="G325" i="3"/>
  <c r="J325" i="3" s="1"/>
  <c r="F325" i="3"/>
  <c r="E325" i="3"/>
  <c r="K325" i="3" s="1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I323" i="3"/>
  <c r="H323" i="3"/>
  <c r="G323" i="3"/>
  <c r="J323" i="3" s="1"/>
  <c r="F323" i="3"/>
  <c r="E323" i="3"/>
  <c r="K323" i="3" s="1"/>
  <c r="D323" i="3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I321" i="3"/>
  <c r="H321" i="3"/>
  <c r="G321" i="3"/>
  <c r="J321" i="3" s="1"/>
  <c r="F321" i="3"/>
  <c r="E321" i="3"/>
  <c r="K321" i="3" s="1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I319" i="3"/>
  <c r="H319" i="3"/>
  <c r="G319" i="3"/>
  <c r="J319" i="3" s="1"/>
  <c r="F319" i="3"/>
  <c r="E319" i="3"/>
  <c r="K319" i="3" s="1"/>
  <c r="D319" i="3"/>
  <c r="C319" i="3"/>
  <c r="B319" i="3"/>
  <c r="K318" i="3"/>
  <c r="H318" i="3"/>
  <c r="G318" i="3"/>
  <c r="F318" i="3"/>
  <c r="E318" i="3"/>
  <c r="D318" i="3"/>
  <c r="J318" i="3" s="1"/>
  <c r="C318" i="3"/>
  <c r="I318" i="3" s="1"/>
  <c r="B318" i="3"/>
  <c r="I317" i="3"/>
  <c r="H317" i="3"/>
  <c r="G317" i="3"/>
  <c r="J317" i="3" s="1"/>
  <c r="F317" i="3"/>
  <c r="E317" i="3"/>
  <c r="K317" i="3" s="1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I315" i="3"/>
  <c r="H315" i="3"/>
  <c r="G315" i="3"/>
  <c r="J315" i="3" s="1"/>
  <c r="F315" i="3"/>
  <c r="E315" i="3"/>
  <c r="K315" i="3" s="1"/>
  <c r="D315" i="3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H312" i="3"/>
  <c r="G312" i="3"/>
  <c r="F312" i="3"/>
  <c r="E312" i="3"/>
  <c r="K312" i="3" s="1"/>
  <c r="D312" i="3"/>
  <c r="J312" i="3" s="1"/>
  <c r="C312" i="3"/>
  <c r="I312" i="3" s="1"/>
  <c r="B312" i="3"/>
  <c r="K311" i="3"/>
  <c r="J311" i="3"/>
  <c r="H311" i="3"/>
  <c r="G311" i="3"/>
  <c r="F311" i="3"/>
  <c r="E311" i="3"/>
  <c r="D311" i="3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J307" i="3"/>
  <c r="H307" i="3"/>
  <c r="G307" i="3"/>
  <c r="F307" i="3"/>
  <c r="E307" i="3"/>
  <c r="D307" i="3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J305" i="3"/>
  <c r="H305" i="3"/>
  <c r="G305" i="3"/>
  <c r="F305" i="3"/>
  <c r="E305" i="3"/>
  <c r="D305" i="3"/>
  <c r="C305" i="3"/>
  <c r="I305" i="3" s="1"/>
  <c r="B305" i="3"/>
  <c r="I304" i="3"/>
  <c r="H304" i="3"/>
  <c r="G304" i="3"/>
  <c r="F304" i="3"/>
  <c r="E304" i="3"/>
  <c r="K304" i="3" s="1"/>
  <c r="D304" i="3"/>
  <c r="J304" i="3" s="1"/>
  <c r="C304" i="3"/>
  <c r="B304" i="3"/>
  <c r="K303" i="3"/>
  <c r="J303" i="3"/>
  <c r="H303" i="3"/>
  <c r="G303" i="3"/>
  <c r="F303" i="3"/>
  <c r="E303" i="3"/>
  <c r="D303" i="3"/>
  <c r="C303" i="3"/>
  <c r="I303" i="3" s="1"/>
  <c r="B303" i="3"/>
  <c r="I302" i="3"/>
  <c r="H302" i="3"/>
  <c r="G302" i="3"/>
  <c r="F302" i="3"/>
  <c r="E302" i="3"/>
  <c r="K302" i="3" s="1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J299" i="3"/>
  <c r="H299" i="3"/>
  <c r="G299" i="3"/>
  <c r="F299" i="3"/>
  <c r="E299" i="3"/>
  <c r="D299" i="3"/>
  <c r="C299" i="3"/>
  <c r="I299" i="3" s="1"/>
  <c r="B299" i="3"/>
  <c r="I298" i="3"/>
  <c r="H298" i="3"/>
  <c r="G298" i="3"/>
  <c r="F298" i="3"/>
  <c r="E298" i="3"/>
  <c r="K298" i="3" s="1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J295" i="3"/>
  <c r="H295" i="3"/>
  <c r="G295" i="3"/>
  <c r="F295" i="3"/>
  <c r="E295" i="3"/>
  <c r="D295" i="3"/>
  <c r="C295" i="3"/>
  <c r="I295" i="3" s="1"/>
  <c r="B295" i="3"/>
  <c r="I294" i="3"/>
  <c r="H294" i="3"/>
  <c r="G294" i="3"/>
  <c r="F294" i="3"/>
  <c r="E294" i="3"/>
  <c r="K294" i="3" s="1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J291" i="3"/>
  <c r="H291" i="3"/>
  <c r="G291" i="3"/>
  <c r="F291" i="3"/>
  <c r="E291" i="3"/>
  <c r="D291" i="3"/>
  <c r="C291" i="3"/>
  <c r="I291" i="3" s="1"/>
  <c r="B291" i="3"/>
  <c r="I290" i="3"/>
  <c r="H290" i="3"/>
  <c r="G290" i="3"/>
  <c r="F290" i="3"/>
  <c r="E290" i="3"/>
  <c r="K290" i="3" s="1"/>
  <c r="D290" i="3"/>
  <c r="J290" i="3" s="1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J287" i="3"/>
  <c r="H287" i="3"/>
  <c r="G287" i="3"/>
  <c r="F287" i="3"/>
  <c r="E287" i="3"/>
  <c r="D287" i="3"/>
  <c r="C287" i="3"/>
  <c r="I287" i="3" s="1"/>
  <c r="B287" i="3"/>
  <c r="I286" i="3"/>
  <c r="H286" i="3"/>
  <c r="G286" i="3"/>
  <c r="F286" i="3"/>
  <c r="E286" i="3"/>
  <c r="K286" i="3" s="1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I284" i="3"/>
  <c r="H284" i="3"/>
  <c r="G284" i="3"/>
  <c r="F284" i="3"/>
  <c r="E284" i="3"/>
  <c r="K284" i="3" s="1"/>
  <c r="D284" i="3"/>
  <c r="J284" i="3" s="1"/>
  <c r="C284" i="3"/>
  <c r="B284" i="3"/>
  <c r="K283" i="3"/>
  <c r="J283" i="3"/>
  <c r="H283" i="3"/>
  <c r="G283" i="3"/>
  <c r="F283" i="3"/>
  <c r="E283" i="3"/>
  <c r="D283" i="3"/>
  <c r="C283" i="3"/>
  <c r="B283" i="3"/>
  <c r="I282" i="3"/>
  <c r="H282" i="3"/>
  <c r="G282" i="3"/>
  <c r="F282" i="3"/>
  <c r="E282" i="3"/>
  <c r="K282" i="3" s="1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J279" i="3"/>
  <c r="H279" i="3"/>
  <c r="G279" i="3"/>
  <c r="F279" i="3"/>
  <c r="E279" i="3"/>
  <c r="D279" i="3"/>
  <c r="C279" i="3"/>
  <c r="B279" i="3"/>
  <c r="I278" i="3"/>
  <c r="H278" i="3"/>
  <c r="G278" i="3"/>
  <c r="F278" i="3"/>
  <c r="E278" i="3"/>
  <c r="K278" i="3" s="1"/>
  <c r="D278" i="3"/>
  <c r="J278" i="3" s="1"/>
  <c r="C278" i="3"/>
  <c r="B278" i="3"/>
  <c r="K277" i="3"/>
  <c r="J277" i="3"/>
  <c r="H277" i="3"/>
  <c r="G277" i="3"/>
  <c r="F277" i="3"/>
  <c r="E277" i="3"/>
  <c r="D277" i="3"/>
  <c r="C277" i="3"/>
  <c r="B277" i="3"/>
  <c r="I276" i="3"/>
  <c r="H276" i="3"/>
  <c r="G276" i="3"/>
  <c r="F276" i="3"/>
  <c r="E276" i="3"/>
  <c r="K276" i="3" s="1"/>
  <c r="D276" i="3"/>
  <c r="J276" i="3" s="1"/>
  <c r="C276" i="3"/>
  <c r="B276" i="3"/>
  <c r="K275" i="3"/>
  <c r="J275" i="3"/>
  <c r="H275" i="3"/>
  <c r="G275" i="3"/>
  <c r="F275" i="3"/>
  <c r="E275" i="3"/>
  <c r="D275" i="3"/>
  <c r="C275" i="3"/>
  <c r="I275" i="3" s="1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B273" i="3"/>
  <c r="I272" i="3"/>
  <c r="H272" i="3"/>
  <c r="G272" i="3"/>
  <c r="F272" i="3"/>
  <c r="E272" i="3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B269" i="3"/>
  <c r="I268" i="3"/>
  <c r="H268" i="3"/>
  <c r="G268" i="3"/>
  <c r="F268" i="3"/>
  <c r="E268" i="3"/>
  <c r="K268" i="3" s="1"/>
  <c r="D268" i="3"/>
  <c r="J268" i="3" s="1"/>
  <c r="C268" i="3"/>
  <c r="B268" i="3"/>
  <c r="K267" i="3"/>
  <c r="J267" i="3"/>
  <c r="H267" i="3"/>
  <c r="G267" i="3"/>
  <c r="F267" i="3"/>
  <c r="E267" i="3"/>
  <c r="D267" i="3"/>
  <c r="C267" i="3"/>
  <c r="I267" i="3" s="1"/>
  <c r="B267" i="3"/>
  <c r="I266" i="3"/>
  <c r="H266" i="3"/>
  <c r="G266" i="3"/>
  <c r="F266" i="3"/>
  <c r="E266" i="3"/>
  <c r="K266" i="3" s="1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B265" i="3"/>
  <c r="I264" i="3"/>
  <c r="H264" i="3"/>
  <c r="G264" i="3"/>
  <c r="F264" i="3"/>
  <c r="E264" i="3"/>
  <c r="D264" i="3"/>
  <c r="J264" i="3" s="1"/>
  <c r="C264" i="3"/>
  <c r="B264" i="3"/>
  <c r="K263" i="3"/>
  <c r="J263" i="3"/>
  <c r="H263" i="3"/>
  <c r="G263" i="3"/>
  <c r="F263" i="3"/>
  <c r="E263" i="3"/>
  <c r="D263" i="3"/>
  <c r="C263" i="3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J261" i="3"/>
  <c r="H261" i="3"/>
  <c r="G261" i="3"/>
  <c r="F261" i="3"/>
  <c r="E261" i="3"/>
  <c r="D261" i="3"/>
  <c r="C261" i="3"/>
  <c r="B261" i="3"/>
  <c r="I260" i="3"/>
  <c r="H260" i="3"/>
  <c r="G260" i="3"/>
  <c r="F260" i="3"/>
  <c r="E260" i="3"/>
  <c r="K260" i="3" s="1"/>
  <c r="D260" i="3"/>
  <c r="J260" i="3" s="1"/>
  <c r="C260" i="3"/>
  <c r="B260" i="3"/>
  <c r="K259" i="3"/>
  <c r="J259" i="3"/>
  <c r="H259" i="3"/>
  <c r="G259" i="3"/>
  <c r="F259" i="3"/>
  <c r="E259" i="3"/>
  <c r="D259" i="3"/>
  <c r="C259" i="3"/>
  <c r="I259" i="3" s="1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J257" i="3"/>
  <c r="H257" i="3"/>
  <c r="G257" i="3"/>
  <c r="F257" i="3"/>
  <c r="E257" i="3"/>
  <c r="D257" i="3"/>
  <c r="C257" i="3"/>
  <c r="B257" i="3"/>
  <c r="I256" i="3"/>
  <c r="H256" i="3"/>
  <c r="G256" i="3"/>
  <c r="F256" i="3"/>
  <c r="E256" i="3"/>
  <c r="D256" i="3"/>
  <c r="J256" i="3" s="1"/>
  <c r="C256" i="3"/>
  <c r="B256" i="3"/>
  <c r="K255" i="3"/>
  <c r="J255" i="3"/>
  <c r="H255" i="3"/>
  <c r="G255" i="3"/>
  <c r="F255" i="3"/>
  <c r="E255" i="3"/>
  <c r="D255" i="3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B253" i="3"/>
  <c r="I252" i="3"/>
  <c r="H252" i="3"/>
  <c r="G252" i="3"/>
  <c r="F252" i="3"/>
  <c r="E252" i="3"/>
  <c r="D252" i="3"/>
  <c r="J252" i="3" s="1"/>
  <c r="C252" i="3"/>
  <c r="B252" i="3"/>
  <c r="K251" i="3"/>
  <c r="J251" i="3"/>
  <c r="H251" i="3"/>
  <c r="G251" i="3"/>
  <c r="F251" i="3"/>
  <c r="E251" i="3"/>
  <c r="D251" i="3"/>
  <c r="C251" i="3"/>
  <c r="I251" i="3" s="1"/>
  <c r="B251" i="3"/>
  <c r="I250" i="3"/>
  <c r="H250" i="3"/>
  <c r="G250" i="3"/>
  <c r="F250" i="3"/>
  <c r="E250" i="3"/>
  <c r="K250" i="3" s="1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B249" i="3"/>
  <c r="I248" i="3"/>
  <c r="H248" i="3"/>
  <c r="G248" i="3"/>
  <c r="F248" i="3"/>
  <c r="E248" i="3"/>
  <c r="D248" i="3"/>
  <c r="J248" i="3" s="1"/>
  <c r="C248" i="3"/>
  <c r="B248" i="3"/>
  <c r="K247" i="3"/>
  <c r="J247" i="3"/>
  <c r="H247" i="3"/>
  <c r="G247" i="3"/>
  <c r="F247" i="3"/>
  <c r="E247" i="3"/>
  <c r="D247" i="3"/>
  <c r="C247" i="3"/>
  <c r="I247" i="3" s="1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J245" i="3"/>
  <c r="H245" i="3"/>
  <c r="G245" i="3"/>
  <c r="F245" i="3"/>
  <c r="E245" i="3"/>
  <c r="D245" i="3"/>
  <c r="C245" i="3"/>
  <c r="B245" i="3"/>
  <c r="I244" i="3"/>
  <c r="H244" i="3"/>
  <c r="G244" i="3"/>
  <c r="F244" i="3"/>
  <c r="E244" i="3"/>
  <c r="D244" i="3"/>
  <c r="J244" i="3" s="1"/>
  <c r="C244" i="3"/>
  <c r="B244" i="3"/>
  <c r="K243" i="3"/>
  <c r="J243" i="3"/>
  <c r="H243" i="3"/>
  <c r="G243" i="3"/>
  <c r="F243" i="3"/>
  <c r="E243" i="3"/>
  <c r="D243" i="3"/>
  <c r="C243" i="3"/>
  <c r="I243" i="3" s="1"/>
  <c r="B243" i="3"/>
  <c r="I242" i="3"/>
  <c r="H242" i="3"/>
  <c r="G242" i="3"/>
  <c r="F242" i="3"/>
  <c r="E242" i="3"/>
  <c r="K242" i="3" s="1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B241" i="3"/>
  <c r="I240" i="3"/>
  <c r="H240" i="3"/>
  <c r="G240" i="3"/>
  <c r="F240" i="3"/>
  <c r="E240" i="3"/>
  <c r="D240" i="3"/>
  <c r="J240" i="3" s="1"/>
  <c r="C240" i="3"/>
  <c r="B240" i="3"/>
  <c r="K239" i="3"/>
  <c r="J239" i="3"/>
  <c r="H239" i="3"/>
  <c r="G239" i="3"/>
  <c r="F239" i="3"/>
  <c r="E239" i="3"/>
  <c r="D239" i="3"/>
  <c r="C239" i="3"/>
  <c r="I239" i="3" s="1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H237" i="3"/>
  <c r="G237" i="3"/>
  <c r="J237" i="3" s="1"/>
  <c r="F237" i="3"/>
  <c r="E237" i="3"/>
  <c r="D237" i="3"/>
  <c r="C237" i="3"/>
  <c r="B237" i="3"/>
  <c r="I236" i="3"/>
  <c r="H236" i="3"/>
  <c r="G236" i="3"/>
  <c r="F236" i="3"/>
  <c r="E236" i="3"/>
  <c r="D236" i="3"/>
  <c r="J236" i="3" s="1"/>
  <c r="C236" i="3"/>
  <c r="B236" i="3"/>
  <c r="K235" i="3"/>
  <c r="H235" i="3"/>
  <c r="G235" i="3"/>
  <c r="J235" i="3" s="1"/>
  <c r="F235" i="3"/>
  <c r="E235" i="3"/>
  <c r="D235" i="3"/>
  <c r="C235" i="3"/>
  <c r="I235" i="3" s="1"/>
  <c r="B235" i="3"/>
  <c r="I234" i="3"/>
  <c r="H234" i="3"/>
  <c r="G234" i="3"/>
  <c r="F234" i="3"/>
  <c r="E234" i="3"/>
  <c r="K234" i="3" s="1"/>
  <c r="D234" i="3"/>
  <c r="J234" i="3" s="1"/>
  <c r="C234" i="3"/>
  <c r="B234" i="3"/>
  <c r="K233" i="3"/>
  <c r="J233" i="3"/>
  <c r="H233" i="3"/>
  <c r="G233" i="3"/>
  <c r="F233" i="3"/>
  <c r="E233" i="3"/>
  <c r="D233" i="3"/>
  <c r="C233" i="3"/>
  <c r="B233" i="3"/>
  <c r="I232" i="3"/>
  <c r="H232" i="3"/>
  <c r="G232" i="3"/>
  <c r="F232" i="3"/>
  <c r="E232" i="3"/>
  <c r="D232" i="3"/>
  <c r="J232" i="3" s="1"/>
  <c r="C232" i="3"/>
  <c r="B232" i="3"/>
  <c r="K231" i="3"/>
  <c r="J231" i="3"/>
  <c r="H231" i="3"/>
  <c r="G231" i="3"/>
  <c r="F231" i="3"/>
  <c r="E231" i="3"/>
  <c r="D231" i="3"/>
  <c r="C231" i="3"/>
  <c r="I231" i="3" s="1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H229" i="3"/>
  <c r="G229" i="3"/>
  <c r="J229" i="3" s="1"/>
  <c r="F229" i="3"/>
  <c r="E229" i="3"/>
  <c r="D229" i="3"/>
  <c r="C229" i="3"/>
  <c r="I229" i="3" s="1"/>
  <c r="B229" i="3"/>
  <c r="I228" i="3"/>
  <c r="H228" i="3"/>
  <c r="G228" i="3"/>
  <c r="F228" i="3"/>
  <c r="E228" i="3"/>
  <c r="D228" i="3"/>
  <c r="J228" i="3" s="1"/>
  <c r="C228" i="3"/>
  <c r="B228" i="3"/>
  <c r="K227" i="3"/>
  <c r="H227" i="3"/>
  <c r="G227" i="3"/>
  <c r="J227" i="3" s="1"/>
  <c r="F227" i="3"/>
  <c r="E227" i="3"/>
  <c r="D227" i="3"/>
  <c r="C227" i="3"/>
  <c r="I227" i="3" s="1"/>
  <c r="B227" i="3"/>
  <c r="I226" i="3"/>
  <c r="H226" i="3"/>
  <c r="G226" i="3"/>
  <c r="F226" i="3"/>
  <c r="E226" i="3"/>
  <c r="D226" i="3"/>
  <c r="J226" i="3" s="1"/>
  <c r="C226" i="3"/>
  <c r="B226" i="3"/>
  <c r="K225" i="3"/>
  <c r="J225" i="3"/>
  <c r="H225" i="3"/>
  <c r="G225" i="3"/>
  <c r="F225" i="3"/>
  <c r="E225" i="3"/>
  <c r="D225" i="3"/>
  <c r="C225" i="3"/>
  <c r="B225" i="3"/>
  <c r="I224" i="3"/>
  <c r="H224" i="3"/>
  <c r="G224" i="3"/>
  <c r="F224" i="3"/>
  <c r="E224" i="3"/>
  <c r="K224" i="3" s="1"/>
  <c r="D224" i="3"/>
  <c r="J224" i="3" s="1"/>
  <c r="C224" i="3"/>
  <c r="B224" i="3"/>
  <c r="K223" i="3"/>
  <c r="J223" i="3"/>
  <c r="H223" i="3"/>
  <c r="G223" i="3"/>
  <c r="F223" i="3"/>
  <c r="E223" i="3"/>
  <c r="D223" i="3"/>
  <c r="C223" i="3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H221" i="3"/>
  <c r="G221" i="3"/>
  <c r="J221" i="3" s="1"/>
  <c r="F221" i="3"/>
  <c r="E221" i="3"/>
  <c r="D221" i="3"/>
  <c r="C221" i="3"/>
  <c r="I221" i="3" s="1"/>
  <c r="B221" i="3"/>
  <c r="I220" i="3"/>
  <c r="H220" i="3"/>
  <c r="G220" i="3"/>
  <c r="F220" i="3"/>
  <c r="E220" i="3"/>
  <c r="D220" i="3"/>
  <c r="J220" i="3" s="1"/>
  <c r="C220" i="3"/>
  <c r="B220" i="3"/>
  <c r="K219" i="3"/>
  <c r="H219" i="3"/>
  <c r="G219" i="3"/>
  <c r="J219" i="3" s="1"/>
  <c r="F219" i="3"/>
  <c r="E219" i="3"/>
  <c r="D219" i="3"/>
  <c r="C219" i="3"/>
  <c r="I219" i="3" s="1"/>
  <c r="B219" i="3"/>
  <c r="I218" i="3"/>
  <c r="H218" i="3"/>
  <c r="G218" i="3"/>
  <c r="F218" i="3"/>
  <c r="E218" i="3"/>
  <c r="D218" i="3"/>
  <c r="J218" i="3" s="1"/>
  <c r="C218" i="3"/>
  <c r="B218" i="3"/>
  <c r="K217" i="3"/>
  <c r="J217" i="3"/>
  <c r="H217" i="3"/>
  <c r="G217" i="3"/>
  <c r="F217" i="3"/>
  <c r="E217" i="3"/>
  <c r="D217" i="3"/>
  <c r="C217" i="3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J215" i="3"/>
  <c r="H215" i="3"/>
  <c r="G215" i="3"/>
  <c r="F215" i="3"/>
  <c r="E215" i="3"/>
  <c r="D215" i="3"/>
  <c r="C215" i="3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H213" i="3"/>
  <c r="G213" i="3"/>
  <c r="J213" i="3" s="1"/>
  <c r="F213" i="3"/>
  <c r="E213" i="3"/>
  <c r="D213" i="3"/>
  <c r="C213" i="3"/>
  <c r="I213" i="3" s="1"/>
  <c r="B213" i="3"/>
  <c r="I212" i="3"/>
  <c r="H212" i="3"/>
  <c r="G212" i="3"/>
  <c r="F212" i="3"/>
  <c r="E212" i="3"/>
  <c r="D212" i="3"/>
  <c r="J212" i="3" s="1"/>
  <c r="C212" i="3"/>
  <c r="B212" i="3"/>
  <c r="K211" i="3"/>
  <c r="H211" i="3"/>
  <c r="G211" i="3"/>
  <c r="J211" i="3" s="1"/>
  <c r="F211" i="3"/>
  <c r="E211" i="3"/>
  <c r="D211" i="3"/>
  <c r="C211" i="3"/>
  <c r="I211" i="3" s="1"/>
  <c r="B211" i="3"/>
  <c r="I210" i="3"/>
  <c r="H210" i="3"/>
  <c r="G210" i="3"/>
  <c r="F210" i="3"/>
  <c r="E210" i="3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J207" i="3"/>
  <c r="H207" i="3"/>
  <c r="G207" i="3"/>
  <c r="F207" i="3"/>
  <c r="E207" i="3"/>
  <c r="D207" i="3"/>
  <c r="C207" i="3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H205" i="3"/>
  <c r="G205" i="3"/>
  <c r="J205" i="3" s="1"/>
  <c r="F205" i="3"/>
  <c r="E205" i="3"/>
  <c r="D205" i="3"/>
  <c r="C205" i="3"/>
  <c r="I205" i="3" s="1"/>
  <c r="B205" i="3"/>
  <c r="I204" i="3"/>
  <c r="H204" i="3"/>
  <c r="G204" i="3"/>
  <c r="F204" i="3"/>
  <c r="E204" i="3"/>
  <c r="D204" i="3"/>
  <c r="J204" i="3" s="1"/>
  <c r="C204" i="3"/>
  <c r="B204" i="3"/>
  <c r="K203" i="3"/>
  <c r="H203" i="3"/>
  <c r="G203" i="3"/>
  <c r="J203" i="3" s="1"/>
  <c r="F203" i="3"/>
  <c r="E203" i="3"/>
  <c r="D203" i="3"/>
  <c r="C203" i="3"/>
  <c r="I203" i="3" s="1"/>
  <c r="B203" i="3"/>
  <c r="I202" i="3"/>
  <c r="H202" i="3"/>
  <c r="G202" i="3"/>
  <c r="F202" i="3"/>
  <c r="E202" i="3"/>
  <c r="D202" i="3"/>
  <c r="J202" i="3" s="1"/>
  <c r="C202" i="3"/>
  <c r="B202" i="3"/>
  <c r="K201" i="3"/>
  <c r="J201" i="3"/>
  <c r="H201" i="3"/>
  <c r="G201" i="3"/>
  <c r="F201" i="3"/>
  <c r="E201" i="3"/>
  <c r="D201" i="3"/>
  <c r="C201" i="3"/>
  <c r="B201" i="3"/>
  <c r="I200" i="3"/>
  <c r="H200" i="3"/>
  <c r="G200" i="3"/>
  <c r="F200" i="3"/>
  <c r="E200" i="3"/>
  <c r="D200" i="3"/>
  <c r="J200" i="3" s="1"/>
  <c r="C200" i="3"/>
  <c r="B200" i="3"/>
  <c r="K199" i="3"/>
  <c r="J199" i="3"/>
  <c r="H199" i="3"/>
  <c r="G199" i="3"/>
  <c r="F199" i="3"/>
  <c r="E199" i="3"/>
  <c r="D199" i="3"/>
  <c r="C199" i="3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H197" i="3"/>
  <c r="G197" i="3"/>
  <c r="J197" i="3" s="1"/>
  <c r="F197" i="3"/>
  <c r="E197" i="3"/>
  <c r="D197" i="3"/>
  <c r="C197" i="3"/>
  <c r="B197" i="3"/>
  <c r="I196" i="3"/>
  <c r="H196" i="3"/>
  <c r="G196" i="3"/>
  <c r="F196" i="3"/>
  <c r="E196" i="3"/>
  <c r="K196" i="3" s="1"/>
  <c r="D196" i="3"/>
  <c r="J196" i="3" s="1"/>
  <c r="C196" i="3"/>
  <c r="B196" i="3"/>
  <c r="K195" i="3"/>
  <c r="H195" i="3"/>
  <c r="G195" i="3"/>
  <c r="J195" i="3" s="1"/>
  <c r="F195" i="3"/>
  <c r="E195" i="3"/>
  <c r="D195" i="3"/>
  <c r="C195" i="3"/>
  <c r="I195" i="3" s="1"/>
  <c r="B195" i="3"/>
  <c r="I194" i="3"/>
  <c r="H194" i="3"/>
  <c r="G194" i="3"/>
  <c r="F194" i="3"/>
  <c r="E194" i="3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B193" i="3"/>
  <c r="I192" i="3"/>
  <c r="H192" i="3"/>
  <c r="G192" i="3"/>
  <c r="F192" i="3"/>
  <c r="E192" i="3"/>
  <c r="D192" i="3"/>
  <c r="J192" i="3" s="1"/>
  <c r="C192" i="3"/>
  <c r="B192" i="3"/>
  <c r="K191" i="3"/>
  <c r="J191" i="3"/>
  <c r="H191" i="3"/>
  <c r="G191" i="3"/>
  <c r="F191" i="3"/>
  <c r="E191" i="3"/>
  <c r="D191" i="3"/>
  <c r="C191" i="3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H189" i="3"/>
  <c r="G189" i="3"/>
  <c r="J189" i="3" s="1"/>
  <c r="F189" i="3"/>
  <c r="E189" i="3"/>
  <c r="D189" i="3"/>
  <c r="C189" i="3"/>
  <c r="B189" i="3"/>
  <c r="I188" i="3"/>
  <c r="H188" i="3"/>
  <c r="G188" i="3"/>
  <c r="F188" i="3"/>
  <c r="E188" i="3"/>
  <c r="D188" i="3"/>
  <c r="J188" i="3" s="1"/>
  <c r="C188" i="3"/>
  <c r="B188" i="3"/>
  <c r="K187" i="3"/>
  <c r="H187" i="3"/>
  <c r="G187" i="3"/>
  <c r="J187" i="3" s="1"/>
  <c r="F187" i="3"/>
  <c r="E187" i="3"/>
  <c r="D187" i="3"/>
  <c r="C187" i="3"/>
  <c r="I187" i="3" s="1"/>
  <c r="B187" i="3"/>
  <c r="I186" i="3"/>
  <c r="H186" i="3"/>
  <c r="G186" i="3"/>
  <c r="F186" i="3"/>
  <c r="E186" i="3"/>
  <c r="D186" i="3"/>
  <c r="J186" i="3" s="1"/>
  <c r="C186" i="3"/>
  <c r="B186" i="3"/>
  <c r="K185" i="3"/>
  <c r="J185" i="3"/>
  <c r="H185" i="3"/>
  <c r="G185" i="3"/>
  <c r="F185" i="3"/>
  <c r="E185" i="3"/>
  <c r="D185" i="3"/>
  <c r="C185" i="3"/>
  <c r="B185" i="3"/>
  <c r="I184" i="3"/>
  <c r="H184" i="3"/>
  <c r="G184" i="3"/>
  <c r="F184" i="3"/>
  <c r="E184" i="3"/>
  <c r="D184" i="3"/>
  <c r="J184" i="3" s="1"/>
  <c r="C184" i="3"/>
  <c r="B184" i="3"/>
  <c r="K183" i="3"/>
  <c r="J183" i="3"/>
  <c r="H183" i="3"/>
  <c r="G183" i="3"/>
  <c r="F183" i="3"/>
  <c r="E183" i="3"/>
  <c r="D183" i="3"/>
  <c r="C183" i="3"/>
  <c r="B183" i="3"/>
  <c r="I182" i="3"/>
  <c r="H182" i="3"/>
  <c r="G182" i="3"/>
  <c r="F182" i="3"/>
  <c r="E182" i="3"/>
  <c r="K182" i="3" s="1"/>
  <c r="D182" i="3"/>
  <c r="J182" i="3" s="1"/>
  <c r="C182" i="3"/>
  <c r="B182" i="3"/>
  <c r="K181" i="3"/>
  <c r="H181" i="3"/>
  <c r="G181" i="3"/>
  <c r="J181" i="3" s="1"/>
  <c r="F181" i="3"/>
  <c r="E181" i="3"/>
  <c r="D181" i="3"/>
  <c r="C181" i="3"/>
  <c r="B181" i="3"/>
  <c r="I180" i="3"/>
  <c r="H180" i="3"/>
  <c r="G180" i="3"/>
  <c r="F180" i="3"/>
  <c r="E180" i="3"/>
  <c r="D180" i="3"/>
  <c r="J180" i="3" s="1"/>
  <c r="C180" i="3"/>
  <c r="B180" i="3"/>
  <c r="K179" i="3"/>
  <c r="H179" i="3"/>
  <c r="G179" i="3"/>
  <c r="J179" i="3" s="1"/>
  <c r="F179" i="3"/>
  <c r="E179" i="3"/>
  <c r="D179" i="3"/>
  <c r="C179" i="3"/>
  <c r="I179" i="3" s="1"/>
  <c r="B179" i="3"/>
  <c r="I178" i="3"/>
  <c r="H178" i="3"/>
  <c r="G178" i="3"/>
  <c r="F178" i="3"/>
  <c r="E178" i="3"/>
  <c r="D178" i="3"/>
  <c r="J178" i="3" s="1"/>
  <c r="C178" i="3"/>
  <c r="B178" i="3"/>
  <c r="K177" i="3"/>
  <c r="J177" i="3"/>
  <c r="H177" i="3"/>
  <c r="G177" i="3"/>
  <c r="F177" i="3"/>
  <c r="E177" i="3"/>
  <c r="D177" i="3"/>
  <c r="C177" i="3"/>
  <c r="B177" i="3"/>
  <c r="I176" i="3"/>
  <c r="H176" i="3"/>
  <c r="G176" i="3"/>
  <c r="F176" i="3"/>
  <c r="E176" i="3"/>
  <c r="D176" i="3"/>
  <c r="J176" i="3" s="1"/>
  <c r="C176" i="3"/>
  <c r="B176" i="3"/>
  <c r="K175" i="3"/>
  <c r="J175" i="3"/>
  <c r="H175" i="3"/>
  <c r="G175" i="3"/>
  <c r="F175" i="3"/>
  <c r="E175" i="3"/>
  <c r="D175" i="3"/>
  <c r="C175" i="3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J173" i="3" s="1"/>
  <c r="F173" i="3"/>
  <c r="E173" i="3"/>
  <c r="D173" i="3"/>
  <c r="C173" i="3"/>
  <c r="B173" i="3"/>
  <c r="I172" i="3"/>
  <c r="H172" i="3"/>
  <c r="G172" i="3"/>
  <c r="F172" i="3"/>
  <c r="E172" i="3"/>
  <c r="D172" i="3"/>
  <c r="J172" i="3" s="1"/>
  <c r="C172" i="3"/>
  <c r="B172" i="3"/>
  <c r="K171" i="3"/>
  <c r="H171" i="3"/>
  <c r="G171" i="3"/>
  <c r="J171" i="3" s="1"/>
  <c r="F171" i="3"/>
  <c r="E171" i="3"/>
  <c r="D171" i="3"/>
  <c r="C171" i="3"/>
  <c r="I171" i="3" s="1"/>
  <c r="B171" i="3"/>
  <c r="I170" i="3"/>
  <c r="H170" i="3"/>
  <c r="G170" i="3"/>
  <c r="F170" i="3"/>
  <c r="E170" i="3"/>
  <c r="D170" i="3"/>
  <c r="J170" i="3" s="1"/>
  <c r="C170" i="3"/>
  <c r="B170" i="3"/>
  <c r="K169" i="3"/>
  <c r="J169" i="3"/>
  <c r="H169" i="3"/>
  <c r="G169" i="3"/>
  <c r="F169" i="3"/>
  <c r="E169" i="3"/>
  <c r="D169" i="3"/>
  <c r="C169" i="3"/>
  <c r="B169" i="3"/>
  <c r="I168" i="3"/>
  <c r="H168" i="3"/>
  <c r="G168" i="3"/>
  <c r="F168" i="3"/>
  <c r="E168" i="3"/>
  <c r="D168" i="3"/>
  <c r="J168" i="3" s="1"/>
  <c r="C168" i="3"/>
  <c r="B168" i="3"/>
  <c r="K167" i="3"/>
  <c r="J167" i="3"/>
  <c r="H167" i="3"/>
  <c r="G167" i="3"/>
  <c r="F167" i="3"/>
  <c r="E167" i="3"/>
  <c r="D167" i="3"/>
  <c r="C167" i="3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H165" i="3"/>
  <c r="G165" i="3"/>
  <c r="J165" i="3" s="1"/>
  <c r="F165" i="3"/>
  <c r="E165" i="3"/>
  <c r="D165" i="3"/>
  <c r="C165" i="3"/>
  <c r="B165" i="3"/>
  <c r="I164" i="3"/>
  <c r="H164" i="3"/>
  <c r="G164" i="3"/>
  <c r="F164" i="3"/>
  <c r="E164" i="3"/>
  <c r="D164" i="3"/>
  <c r="J164" i="3" s="1"/>
  <c r="C164" i="3"/>
  <c r="B164" i="3"/>
  <c r="K163" i="3"/>
  <c r="H163" i="3"/>
  <c r="G163" i="3"/>
  <c r="J163" i="3" s="1"/>
  <c r="F163" i="3"/>
  <c r="E163" i="3"/>
  <c r="D163" i="3"/>
  <c r="C163" i="3"/>
  <c r="I163" i="3" s="1"/>
  <c r="B163" i="3"/>
  <c r="I162" i="3"/>
  <c r="H162" i="3"/>
  <c r="G162" i="3"/>
  <c r="F162" i="3"/>
  <c r="E162" i="3"/>
  <c r="D162" i="3"/>
  <c r="J162" i="3" s="1"/>
  <c r="C162" i="3"/>
  <c r="B162" i="3"/>
  <c r="K161" i="3"/>
  <c r="J161" i="3"/>
  <c r="H161" i="3"/>
  <c r="G161" i="3"/>
  <c r="F161" i="3"/>
  <c r="E161" i="3"/>
  <c r="D161" i="3"/>
  <c r="C161" i="3"/>
  <c r="B161" i="3"/>
  <c r="I160" i="3"/>
  <c r="H160" i="3"/>
  <c r="G160" i="3"/>
  <c r="F160" i="3"/>
  <c r="E160" i="3"/>
  <c r="D160" i="3"/>
  <c r="J160" i="3" s="1"/>
  <c r="C160" i="3"/>
  <c r="B160" i="3"/>
  <c r="K159" i="3"/>
  <c r="J159" i="3"/>
  <c r="H159" i="3"/>
  <c r="G159" i="3"/>
  <c r="F159" i="3"/>
  <c r="E159" i="3"/>
  <c r="D159" i="3"/>
  <c r="C159" i="3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J157" i="3" s="1"/>
  <c r="F157" i="3"/>
  <c r="E157" i="3"/>
  <c r="D157" i="3"/>
  <c r="C157" i="3"/>
  <c r="B157" i="3"/>
  <c r="I156" i="3"/>
  <c r="H156" i="3"/>
  <c r="G156" i="3"/>
  <c r="F156" i="3"/>
  <c r="E156" i="3"/>
  <c r="D156" i="3"/>
  <c r="J156" i="3" s="1"/>
  <c r="C156" i="3"/>
  <c r="B156" i="3"/>
  <c r="K155" i="3"/>
  <c r="H155" i="3"/>
  <c r="G155" i="3"/>
  <c r="J155" i="3" s="1"/>
  <c r="F155" i="3"/>
  <c r="E155" i="3"/>
  <c r="D155" i="3"/>
  <c r="C155" i="3"/>
  <c r="I155" i="3" s="1"/>
  <c r="B155" i="3"/>
  <c r="I154" i="3"/>
  <c r="H154" i="3"/>
  <c r="G154" i="3"/>
  <c r="F154" i="3"/>
  <c r="E154" i="3"/>
  <c r="D154" i="3"/>
  <c r="J154" i="3" s="1"/>
  <c r="C154" i="3"/>
  <c r="B154" i="3"/>
  <c r="K153" i="3"/>
  <c r="J153" i="3"/>
  <c r="H153" i="3"/>
  <c r="G153" i="3"/>
  <c r="F153" i="3"/>
  <c r="E153" i="3"/>
  <c r="D153" i="3"/>
  <c r="C153" i="3"/>
  <c r="B153" i="3"/>
  <c r="I152" i="3"/>
  <c r="H152" i="3"/>
  <c r="G152" i="3"/>
  <c r="F152" i="3"/>
  <c r="E152" i="3"/>
  <c r="D152" i="3"/>
  <c r="J152" i="3" s="1"/>
  <c r="C152" i="3"/>
  <c r="B152" i="3"/>
  <c r="K151" i="3"/>
  <c r="J151" i="3"/>
  <c r="H151" i="3"/>
  <c r="G151" i="3"/>
  <c r="F151" i="3"/>
  <c r="E151" i="3"/>
  <c r="D151" i="3"/>
  <c r="C151" i="3"/>
  <c r="B151" i="3"/>
  <c r="I150" i="3"/>
  <c r="H150" i="3"/>
  <c r="G150" i="3"/>
  <c r="F150" i="3"/>
  <c r="E150" i="3"/>
  <c r="K150" i="3" s="1"/>
  <c r="D150" i="3"/>
  <c r="J150" i="3" s="1"/>
  <c r="C150" i="3"/>
  <c r="B150" i="3"/>
  <c r="K149" i="3"/>
  <c r="H149" i="3"/>
  <c r="G149" i="3"/>
  <c r="J149" i="3" s="1"/>
  <c r="F149" i="3"/>
  <c r="E149" i="3"/>
  <c r="D149" i="3"/>
  <c r="C149" i="3"/>
  <c r="B149" i="3"/>
  <c r="I148" i="3"/>
  <c r="H148" i="3"/>
  <c r="G148" i="3"/>
  <c r="F148" i="3"/>
  <c r="E148" i="3"/>
  <c r="D148" i="3"/>
  <c r="J148" i="3" s="1"/>
  <c r="C148" i="3"/>
  <c r="B148" i="3"/>
  <c r="K147" i="3"/>
  <c r="H147" i="3"/>
  <c r="G147" i="3"/>
  <c r="J147" i="3" s="1"/>
  <c r="F147" i="3"/>
  <c r="E147" i="3"/>
  <c r="D147" i="3"/>
  <c r="C147" i="3"/>
  <c r="I147" i="3" s="1"/>
  <c r="B147" i="3"/>
  <c r="I146" i="3"/>
  <c r="H146" i="3"/>
  <c r="G146" i="3"/>
  <c r="F146" i="3"/>
  <c r="E146" i="3"/>
  <c r="D146" i="3"/>
  <c r="J146" i="3" s="1"/>
  <c r="C146" i="3"/>
  <c r="B146" i="3"/>
  <c r="K145" i="3"/>
  <c r="J145" i="3"/>
  <c r="H145" i="3"/>
  <c r="G145" i="3"/>
  <c r="F145" i="3"/>
  <c r="E145" i="3"/>
  <c r="D145" i="3"/>
  <c r="C145" i="3"/>
  <c r="B145" i="3"/>
  <c r="I144" i="3"/>
  <c r="H144" i="3"/>
  <c r="G144" i="3"/>
  <c r="F144" i="3"/>
  <c r="E144" i="3"/>
  <c r="D144" i="3"/>
  <c r="J144" i="3" s="1"/>
  <c r="C144" i="3"/>
  <c r="B144" i="3"/>
  <c r="K143" i="3"/>
  <c r="J143" i="3"/>
  <c r="H143" i="3"/>
  <c r="G143" i="3"/>
  <c r="F143" i="3"/>
  <c r="E143" i="3"/>
  <c r="D143" i="3"/>
  <c r="C143" i="3"/>
  <c r="B143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J141" i="3" s="1"/>
  <c r="F141" i="3"/>
  <c r="E141" i="3"/>
  <c r="D141" i="3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H138" i="3"/>
  <c r="G138" i="3"/>
  <c r="F138" i="3"/>
  <c r="E138" i="3"/>
  <c r="K138" i="3" s="1"/>
  <c r="D138" i="3"/>
  <c r="C138" i="3"/>
  <c r="I138" i="3" s="1"/>
  <c r="B138" i="3"/>
  <c r="J137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F136" i="3"/>
  <c r="E136" i="3"/>
  <c r="D136" i="3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J133" i="3" s="1"/>
  <c r="F133" i="3"/>
  <c r="E133" i="3"/>
  <c r="D133" i="3"/>
  <c r="C133" i="3"/>
  <c r="I133" i="3" s="1"/>
  <c r="B133" i="3"/>
  <c r="J132" i="3"/>
  <c r="I132" i="3"/>
  <c r="H132" i="3"/>
  <c r="G132" i="3"/>
  <c r="F132" i="3"/>
  <c r="E132" i="3"/>
  <c r="K132" i="3" s="1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J128" i="3"/>
  <c r="I128" i="3"/>
  <c r="H128" i="3"/>
  <c r="G128" i="3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J126" i="3"/>
  <c r="I126" i="3"/>
  <c r="H126" i="3"/>
  <c r="G126" i="3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J124" i="3"/>
  <c r="I124" i="3"/>
  <c r="H124" i="3"/>
  <c r="G124" i="3"/>
  <c r="F124" i="3"/>
  <c r="E124" i="3"/>
  <c r="K124" i="3" s="1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J120" i="3"/>
  <c r="I120" i="3"/>
  <c r="H120" i="3"/>
  <c r="G120" i="3"/>
  <c r="F120" i="3"/>
  <c r="E120" i="3"/>
  <c r="K120" i="3" s="1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J116" i="3"/>
  <c r="I116" i="3"/>
  <c r="H116" i="3"/>
  <c r="G116" i="3"/>
  <c r="F116" i="3"/>
  <c r="E116" i="3"/>
  <c r="K116" i="3" s="1"/>
  <c r="D116" i="3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J112" i="3"/>
  <c r="I112" i="3"/>
  <c r="H112" i="3"/>
  <c r="G112" i="3"/>
  <c r="F112" i="3"/>
  <c r="E112" i="3"/>
  <c r="K112" i="3" s="1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J106" i="3"/>
  <c r="I106" i="3"/>
  <c r="H106" i="3"/>
  <c r="G106" i="3"/>
  <c r="F106" i="3"/>
  <c r="E106" i="3"/>
  <c r="K106" i="3" s="1"/>
  <c r="D106" i="3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J104" i="3"/>
  <c r="I104" i="3"/>
  <c r="H104" i="3"/>
  <c r="G104" i="3"/>
  <c r="F104" i="3"/>
  <c r="E104" i="3"/>
  <c r="K104" i="3" s="1"/>
  <c r="D104" i="3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J100" i="3"/>
  <c r="I100" i="3"/>
  <c r="H100" i="3"/>
  <c r="G100" i="3"/>
  <c r="F100" i="3"/>
  <c r="E100" i="3"/>
  <c r="K100" i="3" s="1"/>
  <c r="D100" i="3"/>
  <c r="C100" i="3"/>
  <c r="B100" i="3"/>
  <c r="K99" i="3"/>
  <c r="H99" i="3"/>
  <c r="G99" i="3"/>
  <c r="F99" i="3"/>
  <c r="E99" i="3"/>
  <c r="D99" i="3"/>
  <c r="J99" i="3" s="1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K97" i="3"/>
  <c r="H97" i="3"/>
  <c r="G97" i="3"/>
  <c r="F97" i="3"/>
  <c r="E97" i="3"/>
  <c r="D97" i="3"/>
  <c r="C97" i="3"/>
  <c r="I97" i="3" s="1"/>
  <c r="B97" i="3"/>
  <c r="J96" i="3"/>
  <c r="I96" i="3"/>
  <c r="H96" i="3"/>
  <c r="G96" i="3"/>
  <c r="F96" i="3"/>
  <c r="E96" i="3"/>
  <c r="K96" i="3" s="1"/>
  <c r="D96" i="3"/>
  <c r="C96" i="3"/>
  <c r="B96" i="3"/>
  <c r="K95" i="3"/>
  <c r="H95" i="3"/>
  <c r="G95" i="3"/>
  <c r="F95" i="3"/>
  <c r="E95" i="3"/>
  <c r="D95" i="3"/>
  <c r="J95" i="3" s="1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K93" i="3"/>
  <c r="H93" i="3"/>
  <c r="G93" i="3"/>
  <c r="F93" i="3"/>
  <c r="E93" i="3"/>
  <c r="D93" i="3"/>
  <c r="C93" i="3"/>
  <c r="I93" i="3" s="1"/>
  <c r="B93" i="3"/>
  <c r="J92" i="3"/>
  <c r="I92" i="3"/>
  <c r="H92" i="3"/>
  <c r="G92" i="3"/>
  <c r="F92" i="3"/>
  <c r="E92" i="3"/>
  <c r="K92" i="3" s="1"/>
  <c r="D92" i="3"/>
  <c r="C92" i="3"/>
  <c r="B92" i="3"/>
  <c r="K91" i="3"/>
  <c r="H91" i="3"/>
  <c r="G91" i="3"/>
  <c r="F91" i="3"/>
  <c r="E91" i="3"/>
  <c r="D91" i="3"/>
  <c r="J91" i="3" s="1"/>
  <c r="C91" i="3"/>
  <c r="I91" i="3" s="1"/>
  <c r="B91" i="3"/>
  <c r="J90" i="3"/>
  <c r="I90" i="3"/>
  <c r="H90" i="3"/>
  <c r="G90" i="3"/>
  <c r="F90" i="3"/>
  <c r="E90" i="3"/>
  <c r="K90" i="3" s="1"/>
  <c r="D90" i="3"/>
  <c r="C90" i="3"/>
  <c r="B90" i="3"/>
  <c r="K89" i="3"/>
  <c r="H89" i="3"/>
  <c r="G89" i="3"/>
  <c r="F89" i="3"/>
  <c r="E89" i="3"/>
  <c r="D89" i="3"/>
  <c r="C89" i="3"/>
  <c r="I89" i="3" s="1"/>
  <c r="B89" i="3"/>
  <c r="J88" i="3"/>
  <c r="I88" i="3"/>
  <c r="H88" i="3"/>
  <c r="G88" i="3"/>
  <c r="F88" i="3"/>
  <c r="E88" i="3"/>
  <c r="K88" i="3" s="1"/>
  <c r="D88" i="3"/>
  <c r="C88" i="3"/>
  <c r="B88" i="3"/>
  <c r="K87" i="3"/>
  <c r="H87" i="3"/>
  <c r="G87" i="3"/>
  <c r="F87" i="3"/>
  <c r="E87" i="3"/>
  <c r="D87" i="3"/>
  <c r="J87" i="3" s="1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C85" i="3"/>
  <c r="I85" i="3" s="1"/>
  <c r="B85" i="3"/>
  <c r="J84" i="3"/>
  <c r="I84" i="3"/>
  <c r="H84" i="3"/>
  <c r="G84" i="3"/>
  <c r="F84" i="3"/>
  <c r="E84" i="3"/>
  <c r="K84" i="3" s="1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F81" i="3"/>
  <c r="E81" i="3"/>
  <c r="D81" i="3"/>
  <c r="C81" i="3"/>
  <c r="I81" i="3" s="1"/>
  <c r="B81" i="3"/>
  <c r="J80" i="3"/>
  <c r="I80" i="3"/>
  <c r="H80" i="3"/>
  <c r="G80" i="3"/>
  <c r="F80" i="3"/>
  <c r="E80" i="3"/>
  <c r="K80" i="3" s="1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K77" i="3"/>
  <c r="H77" i="3"/>
  <c r="G77" i="3"/>
  <c r="F77" i="3"/>
  <c r="E77" i="3"/>
  <c r="D77" i="3"/>
  <c r="C77" i="3"/>
  <c r="I77" i="3" s="1"/>
  <c r="B77" i="3"/>
  <c r="J76" i="3"/>
  <c r="I76" i="3"/>
  <c r="H76" i="3"/>
  <c r="G76" i="3"/>
  <c r="F76" i="3"/>
  <c r="E76" i="3"/>
  <c r="K76" i="3" s="1"/>
  <c r="D76" i="3"/>
  <c r="C76" i="3"/>
  <c r="B76" i="3"/>
  <c r="K75" i="3"/>
  <c r="H75" i="3"/>
  <c r="G75" i="3"/>
  <c r="F75" i="3"/>
  <c r="E75" i="3"/>
  <c r="D75" i="3"/>
  <c r="J75" i="3" s="1"/>
  <c r="C75" i="3"/>
  <c r="I75" i="3" s="1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E73" i="3"/>
  <c r="D73" i="3"/>
  <c r="C73" i="3"/>
  <c r="I73" i="3" s="1"/>
  <c r="B73" i="3"/>
  <c r="J72" i="3"/>
  <c r="H72" i="3"/>
  <c r="G72" i="3"/>
  <c r="F72" i="3"/>
  <c r="I72" i="3" s="1"/>
  <c r="E72" i="3"/>
  <c r="K72" i="3" s="1"/>
  <c r="D72" i="3"/>
  <c r="C72" i="3"/>
  <c r="B72" i="3"/>
  <c r="H71" i="3"/>
  <c r="K71" i="3" s="1"/>
  <c r="G71" i="3"/>
  <c r="F71" i="3"/>
  <c r="E71" i="3"/>
  <c r="D71" i="3"/>
  <c r="J71" i="3" s="1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F69" i="3"/>
  <c r="E69" i="3"/>
  <c r="D69" i="3"/>
  <c r="C69" i="3"/>
  <c r="I69" i="3" s="1"/>
  <c r="B69" i="3"/>
  <c r="J68" i="3"/>
  <c r="H68" i="3"/>
  <c r="G68" i="3"/>
  <c r="F68" i="3"/>
  <c r="I68" i="3" s="1"/>
  <c r="E68" i="3"/>
  <c r="K68" i="3" s="1"/>
  <c r="D68" i="3"/>
  <c r="C68" i="3"/>
  <c r="B68" i="3"/>
  <c r="H67" i="3"/>
  <c r="K67" i="3" s="1"/>
  <c r="G67" i="3"/>
  <c r="F67" i="3"/>
  <c r="E67" i="3"/>
  <c r="D67" i="3"/>
  <c r="J67" i="3" s="1"/>
  <c r="C67" i="3"/>
  <c r="I67" i="3" s="1"/>
  <c r="B67" i="3"/>
  <c r="J66" i="3"/>
  <c r="I66" i="3"/>
  <c r="H66" i="3"/>
  <c r="G66" i="3"/>
  <c r="F66" i="3"/>
  <c r="E66" i="3"/>
  <c r="K66" i="3" s="1"/>
  <c r="D66" i="3"/>
  <c r="C66" i="3"/>
  <c r="B66" i="3"/>
  <c r="K65" i="3"/>
  <c r="H65" i="3"/>
  <c r="G65" i="3"/>
  <c r="F65" i="3"/>
  <c r="E65" i="3"/>
  <c r="D65" i="3"/>
  <c r="C65" i="3"/>
  <c r="I65" i="3" s="1"/>
  <c r="B65" i="3"/>
  <c r="J64" i="3"/>
  <c r="H64" i="3"/>
  <c r="G64" i="3"/>
  <c r="F64" i="3"/>
  <c r="E64" i="3"/>
  <c r="D64" i="3"/>
  <c r="C64" i="3"/>
  <c r="I64" i="3" s="1"/>
  <c r="B64" i="3"/>
  <c r="H63" i="3"/>
  <c r="G63" i="3"/>
  <c r="F63" i="3"/>
  <c r="I63" i="3" s="1"/>
  <c r="E63" i="3"/>
  <c r="K63" i="3" s="1"/>
  <c r="D63" i="3"/>
  <c r="J63" i="3" s="1"/>
  <c r="C63" i="3"/>
  <c r="B63" i="3"/>
  <c r="J62" i="3"/>
  <c r="H62" i="3"/>
  <c r="K62" i="3" s="1"/>
  <c r="G62" i="3"/>
  <c r="F62" i="3"/>
  <c r="E62" i="3"/>
  <c r="D62" i="3"/>
  <c r="C62" i="3"/>
  <c r="I62" i="3" s="1"/>
  <c r="B62" i="3"/>
  <c r="H61" i="3"/>
  <c r="G61" i="3"/>
  <c r="F61" i="3"/>
  <c r="I61" i="3" s="1"/>
  <c r="E61" i="3"/>
  <c r="K61" i="3" s="1"/>
  <c r="D61" i="3"/>
  <c r="J61" i="3" s="1"/>
  <c r="C61" i="3"/>
  <c r="B61" i="3"/>
  <c r="J60" i="3"/>
  <c r="H60" i="3"/>
  <c r="K60" i="3" s="1"/>
  <c r="G60" i="3"/>
  <c r="F60" i="3"/>
  <c r="E60" i="3"/>
  <c r="D60" i="3"/>
  <c r="C60" i="3"/>
  <c r="I60" i="3" s="1"/>
  <c r="B60" i="3"/>
  <c r="H59" i="3"/>
  <c r="G59" i="3"/>
  <c r="F59" i="3"/>
  <c r="I59" i="3" s="1"/>
  <c r="E59" i="3"/>
  <c r="K59" i="3" s="1"/>
  <c r="D59" i="3"/>
  <c r="J59" i="3" s="1"/>
  <c r="C59" i="3"/>
  <c r="B59" i="3"/>
  <c r="J58" i="3"/>
  <c r="H58" i="3"/>
  <c r="K58" i="3" s="1"/>
  <c r="G58" i="3"/>
  <c r="F58" i="3"/>
  <c r="E58" i="3"/>
  <c r="D58" i="3"/>
  <c r="C58" i="3"/>
  <c r="I58" i="3" s="1"/>
  <c r="B58" i="3"/>
  <c r="H57" i="3"/>
  <c r="G57" i="3"/>
  <c r="F57" i="3"/>
  <c r="I57" i="3" s="1"/>
  <c r="E57" i="3"/>
  <c r="K57" i="3" s="1"/>
  <c r="D57" i="3"/>
  <c r="J57" i="3" s="1"/>
  <c r="C57" i="3"/>
  <c r="B57" i="3"/>
  <c r="J56" i="3"/>
  <c r="H56" i="3"/>
  <c r="K56" i="3" s="1"/>
  <c r="G56" i="3"/>
  <c r="F56" i="3"/>
  <c r="E56" i="3"/>
  <c r="D56" i="3"/>
  <c r="C56" i="3"/>
  <c r="I56" i="3" s="1"/>
  <c r="B56" i="3"/>
  <c r="H55" i="3"/>
  <c r="G55" i="3"/>
  <c r="F55" i="3"/>
  <c r="I55" i="3" s="1"/>
  <c r="E55" i="3"/>
  <c r="K55" i="3" s="1"/>
  <c r="D55" i="3"/>
  <c r="J55" i="3" s="1"/>
  <c r="C55" i="3"/>
  <c r="B55" i="3"/>
  <c r="K54" i="3"/>
  <c r="H54" i="3"/>
  <c r="G54" i="3"/>
  <c r="J54" i="3" s="1"/>
  <c r="F54" i="3"/>
  <c r="E54" i="3"/>
  <c r="D54" i="3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H52" i="3"/>
  <c r="G52" i="3"/>
  <c r="J52" i="3" s="1"/>
  <c r="F52" i="3"/>
  <c r="E52" i="3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J50" i="3" s="1"/>
  <c r="F50" i="3"/>
  <c r="E50" i="3"/>
  <c r="D50" i="3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J48" i="3" s="1"/>
  <c r="F48" i="3"/>
  <c r="E48" i="3"/>
  <c r="D48" i="3"/>
  <c r="C48" i="3"/>
  <c r="I48" i="3" s="1"/>
  <c r="B48" i="3"/>
  <c r="I47" i="3"/>
  <c r="H47" i="3"/>
  <c r="G47" i="3"/>
  <c r="F47" i="3"/>
  <c r="E47" i="3"/>
  <c r="K47" i="3" s="1"/>
  <c r="D47" i="3"/>
  <c r="J47" i="3" s="1"/>
  <c r="C47" i="3"/>
  <c r="B47" i="3"/>
  <c r="K46" i="3"/>
  <c r="H46" i="3"/>
  <c r="G46" i="3"/>
  <c r="J46" i="3" s="1"/>
  <c r="F46" i="3"/>
  <c r="E46" i="3"/>
  <c r="D46" i="3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H44" i="3"/>
  <c r="G44" i="3"/>
  <c r="J44" i="3" s="1"/>
  <c r="F44" i="3"/>
  <c r="E44" i="3"/>
  <c r="D44" i="3"/>
  <c r="C44" i="3"/>
  <c r="I44" i="3" s="1"/>
  <c r="B44" i="3"/>
  <c r="I43" i="3"/>
  <c r="H43" i="3"/>
  <c r="G43" i="3"/>
  <c r="F43" i="3"/>
  <c r="E43" i="3"/>
  <c r="K43" i="3" s="1"/>
  <c r="D43" i="3"/>
  <c r="J43" i="3" s="1"/>
  <c r="C43" i="3"/>
  <c r="B43" i="3"/>
  <c r="K42" i="3"/>
  <c r="H42" i="3"/>
  <c r="G42" i="3"/>
  <c r="J42" i="3" s="1"/>
  <c r="F42" i="3"/>
  <c r="E42" i="3"/>
  <c r="D42" i="3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H40" i="3"/>
  <c r="G40" i="3"/>
  <c r="J40" i="3" s="1"/>
  <c r="F40" i="3"/>
  <c r="E40" i="3"/>
  <c r="D40" i="3"/>
  <c r="C40" i="3"/>
  <c r="I40" i="3" s="1"/>
  <c r="B40" i="3"/>
  <c r="I39" i="3"/>
  <c r="H39" i="3"/>
  <c r="G39" i="3"/>
  <c r="F39" i="3"/>
  <c r="E39" i="3"/>
  <c r="K39" i="3" s="1"/>
  <c r="D39" i="3"/>
  <c r="J39" i="3" s="1"/>
  <c r="C39" i="3"/>
  <c r="B39" i="3"/>
  <c r="K38" i="3"/>
  <c r="H38" i="3"/>
  <c r="G38" i="3"/>
  <c r="J38" i="3" s="1"/>
  <c r="F38" i="3"/>
  <c r="E38" i="3"/>
  <c r="D38" i="3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H36" i="3"/>
  <c r="G36" i="3"/>
  <c r="J36" i="3" s="1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J34" i="3" s="1"/>
  <c r="F34" i="3"/>
  <c r="E34" i="3"/>
  <c r="D34" i="3"/>
  <c r="C34" i="3"/>
  <c r="I34" i="3" s="1"/>
  <c r="B34" i="3"/>
  <c r="I33" i="3"/>
  <c r="H33" i="3"/>
  <c r="G33" i="3"/>
  <c r="F33" i="3"/>
  <c r="E33" i="3"/>
  <c r="K33" i="3" s="1"/>
  <c r="D33" i="3"/>
  <c r="J33" i="3" s="1"/>
  <c r="C33" i="3"/>
  <c r="B33" i="3"/>
  <c r="K32" i="3"/>
  <c r="H32" i="3"/>
  <c r="G32" i="3"/>
  <c r="J32" i="3" s="1"/>
  <c r="F32" i="3"/>
  <c r="E32" i="3"/>
  <c r="D32" i="3"/>
  <c r="C32" i="3"/>
  <c r="I32" i="3" s="1"/>
  <c r="B32" i="3"/>
  <c r="I31" i="3"/>
  <c r="H31" i="3"/>
  <c r="G31" i="3"/>
  <c r="F31" i="3"/>
  <c r="E31" i="3"/>
  <c r="K31" i="3" s="1"/>
  <c r="D31" i="3"/>
  <c r="J31" i="3" s="1"/>
  <c r="C31" i="3"/>
  <c r="B31" i="3"/>
  <c r="K30" i="3"/>
  <c r="H30" i="3"/>
  <c r="G30" i="3"/>
  <c r="J30" i="3" s="1"/>
  <c r="F30" i="3"/>
  <c r="E30" i="3"/>
  <c r="D30" i="3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H28" i="3"/>
  <c r="G28" i="3"/>
  <c r="J28" i="3" s="1"/>
  <c r="F28" i="3"/>
  <c r="E28" i="3"/>
  <c r="D28" i="3"/>
  <c r="C28" i="3"/>
  <c r="I28" i="3" s="1"/>
  <c r="B28" i="3"/>
  <c r="I27" i="3"/>
  <c r="H27" i="3"/>
  <c r="G27" i="3"/>
  <c r="F27" i="3"/>
  <c r="E27" i="3"/>
  <c r="K27" i="3" s="1"/>
  <c r="D27" i="3"/>
  <c r="J27" i="3" s="1"/>
  <c r="C27" i="3"/>
  <c r="B27" i="3"/>
  <c r="K26" i="3"/>
  <c r="H26" i="3"/>
  <c r="G26" i="3"/>
  <c r="J26" i="3" s="1"/>
  <c r="F26" i="3"/>
  <c r="E26" i="3"/>
  <c r="D26" i="3"/>
  <c r="C26" i="3"/>
  <c r="I26" i="3" s="1"/>
  <c r="B26" i="3"/>
  <c r="I25" i="3"/>
  <c r="H25" i="3"/>
  <c r="G25" i="3"/>
  <c r="F25" i="3"/>
  <c r="E25" i="3"/>
  <c r="K25" i="3" s="1"/>
  <c r="D25" i="3"/>
  <c r="J25" i="3" s="1"/>
  <c r="C25" i="3"/>
  <c r="B25" i="3"/>
  <c r="K24" i="3"/>
  <c r="H24" i="3"/>
  <c r="G24" i="3"/>
  <c r="J24" i="3" s="1"/>
  <c r="F24" i="3"/>
  <c r="E24" i="3"/>
  <c r="D24" i="3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H22" i="3"/>
  <c r="G22" i="3"/>
  <c r="J22" i="3" s="1"/>
  <c r="F22" i="3"/>
  <c r="E22" i="3"/>
  <c r="D22" i="3"/>
  <c r="C22" i="3"/>
  <c r="I22" i="3" s="1"/>
  <c r="B22" i="3"/>
  <c r="I21" i="3"/>
  <c r="H21" i="3"/>
  <c r="G21" i="3"/>
  <c r="F21" i="3"/>
  <c r="E21" i="3"/>
  <c r="K21" i="3" s="1"/>
  <c r="D21" i="3"/>
  <c r="J21" i="3" s="1"/>
  <c r="C21" i="3"/>
  <c r="B21" i="3"/>
  <c r="K20" i="3"/>
  <c r="H20" i="3"/>
  <c r="G20" i="3"/>
  <c r="J20" i="3" s="1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J18" i="3" s="1"/>
  <c r="F18" i="3"/>
  <c r="E18" i="3"/>
  <c r="D18" i="3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H16" i="3"/>
  <c r="G16" i="3"/>
  <c r="J16" i="3" s="1"/>
  <c r="F16" i="3"/>
  <c r="E16" i="3"/>
  <c r="D16" i="3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K14" i="3"/>
  <c r="H14" i="3"/>
  <c r="G14" i="3"/>
  <c r="J14" i="3" s="1"/>
  <c r="F14" i="3"/>
  <c r="E14" i="3"/>
  <c r="D14" i="3"/>
  <c r="C14" i="3"/>
  <c r="I14" i="3" s="1"/>
  <c r="B14" i="3"/>
  <c r="I13" i="3"/>
  <c r="H13" i="3"/>
  <c r="G13" i="3"/>
  <c r="F13" i="3"/>
  <c r="E13" i="3"/>
  <c r="K13" i="3" s="1"/>
  <c r="D13" i="3"/>
  <c r="J13" i="3" s="1"/>
  <c r="C13" i="3"/>
  <c r="B13" i="3"/>
  <c r="K12" i="3"/>
  <c r="H12" i="3"/>
  <c r="G12" i="3"/>
  <c r="J12" i="3" s="1"/>
  <c r="F12" i="3"/>
  <c r="E12" i="3"/>
  <c r="D12" i="3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J10" i="3" s="1"/>
  <c r="F10" i="3"/>
  <c r="E10" i="3"/>
  <c r="D10" i="3"/>
  <c r="C10" i="3"/>
  <c r="I10" i="3" s="1"/>
  <c r="B10" i="3"/>
  <c r="I9" i="3"/>
  <c r="H9" i="3"/>
  <c r="G9" i="3"/>
  <c r="F9" i="3"/>
  <c r="E9" i="3"/>
  <c r="K9" i="3" s="1"/>
  <c r="D9" i="3"/>
  <c r="J9" i="3" s="1"/>
  <c r="C9" i="3"/>
  <c r="B9" i="3"/>
  <c r="K8" i="3"/>
  <c r="H8" i="3"/>
  <c r="G8" i="3"/>
  <c r="J8" i="3" s="1"/>
  <c r="F8" i="3"/>
  <c r="E8" i="3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J6" i="3" s="1"/>
  <c r="F6" i="3"/>
  <c r="E6" i="3"/>
  <c r="D6" i="3"/>
  <c r="C6" i="3"/>
  <c r="I6" i="3" s="1"/>
  <c r="B6" i="3"/>
  <c r="F4" i="3"/>
  <c r="C4" i="3"/>
  <c r="I2" i="3"/>
  <c r="G2" i="3"/>
  <c r="I234" i="2"/>
  <c r="H234" i="2"/>
  <c r="G234" i="2"/>
  <c r="J234" i="2" s="1"/>
  <c r="F234" i="2"/>
  <c r="E234" i="2"/>
  <c r="K234" i="2" s="1"/>
  <c r="D234" i="2"/>
  <c r="C234" i="2"/>
  <c r="B234" i="2"/>
  <c r="K233" i="2"/>
  <c r="H233" i="2"/>
  <c r="G233" i="2"/>
  <c r="F233" i="2"/>
  <c r="E233" i="2"/>
  <c r="D233" i="2"/>
  <c r="J233" i="2" s="1"/>
  <c r="C233" i="2"/>
  <c r="I233" i="2" s="1"/>
  <c r="B233" i="2"/>
  <c r="I232" i="2"/>
  <c r="H232" i="2"/>
  <c r="G232" i="2"/>
  <c r="J232" i="2" s="1"/>
  <c r="F232" i="2"/>
  <c r="E232" i="2"/>
  <c r="K232" i="2" s="1"/>
  <c r="D232" i="2"/>
  <c r="C232" i="2"/>
  <c r="B232" i="2"/>
  <c r="K231" i="2"/>
  <c r="H231" i="2"/>
  <c r="G231" i="2"/>
  <c r="F231" i="2"/>
  <c r="E231" i="2"/>
  <c r="D231" i="2"/>
  <c r="J231" i="2" s="1"/>
  <c r="C231" i="2"/>
  <c r="I231" i="2" s="1"/>
  <c r="B231" i="2"/>
  <c r="I230" i="2"/>
  <c r="H230" i="2"/>
  <c r="G230" i="2"/>
  <c r="J230" i="2" s="1"/>
  <c r="F230" i="2"/>
  <c r="E230" i="2"/>
  <c r="K230" i="2" s="1"/>
  <c r="D230" i="2"/>
  <c r="C230" i="2"/>
  <c r="B230" i="2"/>
  <c r="K229" i="2"/>
  <c r="H229" i="2"/>
  <c r="G229" i="2"/>
  <c r="F229" i="2"/>
  <c r="E229" i="2"/>
  <c r="D229" i="2"/>
  <c r="J229" i="2" s="1"/>
  <c r="C229" i="2"/>
  <c r="I229" i="2" s="1"/>
  <c r="B229" i="2"/>
  <c r="I228" i="2"/>
  <c r="H228" i="2"/>
  <c r="G228" i="2"/>
  <c r="J228" i="2" s="1"/>
  <c r="F228" i="2"/>
  <c r="E228" i="2"/>
  <c r="K228" i="2" s="1"/>
  <c r="D228" i="2"/>
  <c r="C228" i="2"/>
  <c r="B228" i="2"/>
  <c r="K227" i="2"/>
  <c r="H227" i="2"/>
  <c r="G227" i="2"/>
  <c r="F227" i="2"/>
  <c r="E227" i="2"/>
  <c r="D227" i="2"/>
  <c r="J227" i="2" s="1"/>
  <c r="C227" i="2"/>
  <c r="I227" i="2" s="1"/>
  <c r="B227" i="2"/>
  <c r="I226" i="2"/>
  <c r="H226" i="2"/>
  <c r="G226" i="2"/>
  <c r="J226" i="2" s="1"/>
  <c r="F226" i="2"/>
  <c r="E226" i="2"/>
  <c r="K226" i="2" s="1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I224" i="2"/>
  <c r="H224" i="2"/>
  <c r="G224" i="2"/>
  <c r="J224" i="2" s="1"/>
  <c r="F224" i="2"/>
  <c r="E224" i="2"/>
  <c r="K224" i="2" s="1"/>
  <c r="D224" i="2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I222" i="2"/>
  <c r="H222" i="2"/>
  <c r="G222" i="2"/>
  <c r="J222" i="2" s="1"/>
  <c r="F222" i="2"/>
  <c r="E222" i="2"/>
  <c r="K222" i="2" s="1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I220" i="2"/>
  <c r="H220" i="2"/>
  <c r="G220" i="2"/>
  <c r="J220" i="2" s="1"/>
  <c r="F220" i="2"/>
  <c r="E220" i="2"/>
  <c r="K220" i="2" s="1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I218" i="2"/>
  <c r="H218" i="2"/>
  <c r="G218" i="2"/>
  <c r="J218" i="2" s="1"/>
  <c r="F218" i="2"/>
  <c r="E218" i="2"/>
  <c r="K218" i="2" s="1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I216" i="2"/>
  <c r="H216" i="2"/>
  <c r="G216" i="2"/>
  <c r="J216" i="2" s="1"/>
  <c r="F216" i="2"/>
  <c r="E216" i="2"/>
  <c r="K216" i="2" s="1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I214" i="2"/>
  <c r="H214" i="2"/>
  <c r="G214" i="2"/>
  <c r="J214" i="2" s="1"/>
  <c r="F214" i="2"/>
  <c r="E214" i="2"/>
  <c r="K214" i="2" s="1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I212" i="2"/>
  <c r="H212" i="2"/>
  <c r="G212" i="2"/>
  <c r="J212" i="2" s="1"/>
  <c r="F212" i="2"/>
  <c r="E212" i="2"/>
  <c r="K212" i="2" s="1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I210" i="2"/>
  <c r="H210" i="2"/>
  <c r="G210" i="2"/>
  <c r="J210" i="2" s="1"/>
  <c r="F210" i="2"/>
  <c r="E210" i="2"/>
  <c r="K210" i="2" s="1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I208" i="2"/>
  <c r="H208" i="2"/>
  <c r="G208" i="2"/>
  <c r="J208" i="2" s="1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I192" i="2"/>
  <c r="H192" i="2"/>
  <c r="G192" i="2"/>
  <c r="F192" i="2"/>
  <c r="E192" i="2"/>
  <c r="K192" i="2" s="1"/>
  <c r="D192" i="2"/>
  <c r="J192" i="2" s="1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H179" i="2"/>
  <c r="G179" i="2"/>
  <c r="J179" i="2" s="1"/>
  <c r="F179" i="2"/>
  <c r="E179" i="2"/>
  <c r="D179" i="2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I176" i="2"/>
  <c r="H176" i="2"/>
  <c r="G176" i="2"/>
  <c r="F176" i="2"/>
  <c r="E176" i="2"/>
  <c r="K176" i="2" s="1"/>
  <c r="D176" i="2"/>
  <c r="J176" i="2" s="1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F167" i="2"/>
  <c r="E167" i="2"/>
  <c r="D167" i="2"/>
  <c r="C167" i="2"/>
  <c r="I167" i="2" s="1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H165" i="2"/>
  <c r="G165" i="2"/>
  <c r="F165" i="2"/>
  <c r="E165" i="2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H163" i="2"/>
  <c r="G163" i="2"/>
  <c r="F163" i="2"/>
  <c r="E163" i="2"/>
  <c r="D163" i="2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H161" i="2"/>
  <c r="G161" i="2"/>
  <c r="J161" i="2" s="1"/>
  <c r="F161" i="2"/>
  <c r="E161" i="2"/>
  <c r="D161" i="2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K159" i="2"/>
  <c r="H159" i="2"/>
  <c r="G159" i="2"/>
  <c r="J159" i="2" s="1"/>
  <c r="F159" i="2"/>
  <c r="E159" i="2"/>
  <c r="D159" i="2"/>
  <c r="C159" i="2"/>
  <c r="I159" i="2" s="1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H157" i="2"/>
  <c r="G157" i="2"/>
  <c r="J157" i="2" s="1"/>
  <c r="F157" i="2"/>
  <c r="E157" i="2"/>
  <c r="D157" i="2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H155" i="2"/>
  <c r="G155" i="2"/>
  <c r="J155" i="2" s="1"/>
  <c r="F155" i="2"/>
  <c r="E155" i="2"/>
  <c r="D155" i="2"/>
  <c r="C155" i="2"/>
  <c r="I155" i="2" s="1"/>
  <c r="B155" i="2"/>
  <c r="I154" i="2"/>
  <c r="H154" i="2"/>
  <c r="G154" i="2"/>
  <c r="F154" i="2"/>
  <c r="E154" i="2"/>
  <c r="K154" i="2" s="1"/>
  <c r="D154" i="2"/>
  <c r="J154" i="2" s="1"/>
  <c r="C154" i="2"/>
  <c r="B154" i="2"/>
  <c r="K153" i="2"/>
  <c r="H153" i="2"/>
  <c r="G153" i="2"/>
  <c r="J153" i="2" s="1"/>
  <c r="F153" i="2"/>
  <c r="E153" i="2"/>
  <c r="D153" i="2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H151" i="2"/>
  <c r="G151" i="2"/>
  <c r="J151" i="2" s="1"/>
  <c r="F151" i="2"/>
  <c r="E151" i="2"/>
  <c r="D151" i="2"/>
  <c r="C151" i="2"/>
  <c r="I151" i="2" s="1"/>
  <c r="B151" i="2"/>
  <c r="I150" i="2"/>
  <c r="H150" i="2"/>
  <c r="G150" i="2"/>
  <c r="F150" i="2"/>
  <c r="E150" i="2"/>
  <c r="K150" i="2" s="1"/>
  <c r="D150" i="2"/>
  <c r="J150" i="2" s="1"/>
  <c r="C150" i="2"/>
  <c r="B150" i="2"/>
  <c r="K149" i="2"/>
  <c r="H149" i="2"/>
  <c r="G149" i="2"/>
  <c r="J149" i="2" s="1"/>
  <c r="F149" i="2"/>
  <c r="E149" i="2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H147" i="2"/>
  <c r="G147" i="2"/>
  <c r="J147" i="2" s="1"/>
  <c r="F147" i="2"/>
  <c r="E147" i="2"/>
  <c r="D147" i="2"/>
  <c r="C147" i="2"/>
  <c r="I147" i="2" s="1"/>
  <c r="B147" i="2"/>
  <c r="I146" i="2"/>
  <c r="H146" i="2"/>
  <c r="G146" i="2"/>
  <c r="F146" i="2"/>
  <c r="E146" i="2"/>
  <c r="K146" i="2" s="1"/>
  <c r="D146" i="2"/>
  <c r="J146" i="2" s="1"/>
  <c r="C146" i="2"/>
  <c r="B146" i="2"/>
  <c r="K145" i="2"/>
  <c r="H145" i="2"/>
  <c r="G145" i="2"/>
  <c r="J145" i="2" s="1"/>
  <c r="F145" i="2"/>
  <c r="E145" i="2"/>
  <c r="D145" i="2"/>
  <c r="C145" i="2"/>
  <c r="I145" i="2" s="1"/>
  <c r="B145" i="2"/>
  <c r="I144" i="2"/>
  <c r="H144" i="2"/>
  <c r="G144" i="2"/>
  <c r="F144" i="2"/>
  <c r="E144" i="2"/>
  <c r="K144" i="2" s="1"/>
  <c r="D144" i="2"/>
  <c r="J144" i="2" s="1"/>
  <c r="C144" i="2"/>
  <c r="B144" i="2"/>
  <c r="K143" i="2"/>
  <c r="H143" i="2"/>
  <c r="G143" i="2"/>
  <c r="J143" i="2" s="1"/>
  <c r="F143" i="2"/>
  <c r="E143" i="2"/>
  <c r="D143" i="2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H141" i="2"/>
  <c r="G141" i="2"/>
  <c r="J141" i="2" s="1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J139" i="2" s="1"/>
  <c r="F139" i="2"/>
  <c r="E139" i="2"/>
  <c r="D139" i="2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H137" i="2"/>
  <c r="G137" i="2"/>
  <c r="F137" i="2"/>
  <c r="E137" i="2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H135" i="2"/>
  <c r="G135" i="2"/>
  <c r="F135" i="2"/>
  <c r="E135" i="2"/>
  <c r="D135" i="2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K133" i="2"/>
  <c r="H133" i="2"/>
  <c r="G133" i="2"/>
  <c r="F133" i="2"/>
  <c r="E133" i="2"/>
  <c r="D133" i="2"/>
  <c r="C133" i="2"/>
  <c r="I133" i="2" s="1"/>
  <c r="B133" i="2"/>
  <c r="H132" i="2"/>
  <c r="G132" i="2"/>
  <c r="F132" i="2"/>
  <c r="E132" i="2"/>
  <c r="K132" i="2" s="1"/>
  <c r="D132" i="2"/>
  <c r="C132" i="2"/>
  <c r="I132" i="2" s="1"/>
  <c r="B132" i="2"/>
  <c r="H131" i="2"/>
  <c r="G131" i="2"/>
  <c r="J131" i="2" s="1"/>
  <c r="F131" i="2"/>
  <c r="E131" i="2"/>
  <c r="K131" i="2" s="1"/>
  <c r="D131" i="2"/>
  <c r="C131" i="2"/>
  <c r="I131" i="2" s="1"/>
  <c r="B131" i="2"/>
  <c r="H130" i="2"/>
  <c r="G130" i="2"/>
  <c r="F130" i="2"/>
  <c r="E130" i="2"/>
  <c r="K130" i="2" s="1"/>
  <c r="D130" i="2"/>
  <c r="J130" i="2" s="1"/>
  <c r="C130" i="2"/>
  <c r="I130" i="2" s="1"/>
  <c r="B130" i="2"/>
  <c r="H129" i="2"/>
  <c r="G129" i="2"/>
  <c r="J129" i="2" s="1"/>
  <c r="F129" i="2"/>
  <c r="E129" i="2"/>
  <c r="K129" i="2" s="1"/>
  <c r="D129" i="2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J127" i="2" s="1"/>
  <c r="F127" i="2"/>
  <c r="E127" i="2"/>
  <c r="K127" i="2" s="1"/>
  <c r="D127" i="2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J125" i="2" s="1"/>
  <c r="F125" i="2"/>
  <c r="E125" i="2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H123" i="2"/>
  <c r="G123" i="2"/>
  <c r="J123" i="2" s="1"/>
  <c r="F123" i="2"/>
  <c r="E123" i="2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J121" i="2" s="1"/>
  <c r="F121" i="2"/>
  <c r="E121" i="2"/>
  <c r="D121" i="2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H119" i="2"/>
  <c r="G119" i="2"/>
  <c r="J119" i="2" s="1"/>
  <c r="F119" i="2"/>
  <c r="E119" i="2"/>
  <c r="D119" i="2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H117" i="2"/>
  <c r="G117" i="2"/>
  <c r="J117" i="2" s="1"/>
  <c r="F117" i="2"/>
  <c r="E117" i="2"/>
  <c r="D117" i="2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J115" i="2" s="1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J113" i="2" s="1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H111" i="2"/>
  <c r="G111" i="2"/>
  <c r="J111" i="2" s="1"/>
  <c r="F111" i="2"/>
  <c r="E111" i="2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H109" i="2"/>
  <c r="G109" i="2"/>
  <c r="J109" i="2" s="1"/>
  <c r="F109" i="2"/>
  <c r="E109" i="2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H107" i="2"/>
  <c r="G107" i="2"/>
  <c r="J107" i="2" s="1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H105" i="2"/>
  <c r="G105" i="2"/>
  <c r="J105" i="2" s="1"/>
  <c r="F105" i="2"/>
  <c r="E105" i="2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H103" i="2"/>
  <c r="G103" i="2"/>
  <c r="J103" i="2" s="1"/>
  <c r="F103" i="2"/>
  <c r="E103" i="2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H101" i="2"/>
  <c r="G101" i="2"/>
  <c r="J101" i="2" s="1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J99" i="2" s="1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J97" i="2" s="1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J95" i="2" s="1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J93" i="2" s="1"/>
  <c r="F93" i="2"/>
  <c r="E93" i="2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J91" i="2" s="1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J89" i="2" s="1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J87" i="2" s="1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J85" i="2" s="1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J83" i="2" s="1"/>
  <c r="F83" i="2"/>
  <c r="E83" i="2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J81" i="2" s="1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H79" i="2"/>
  <c r="G79" i="2"/>
  <c r="J79" i="2" s="1"/>
  <c r="F79" i="2"/>
  <c r="E79" i="2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H77" i="2"/>
  <c r="G77" i="2"/>
  <c r="J77" i="2" s="1"/>
  <c r="F77" i="2"/>
  <c r="E77" i="2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J75" i="2" s="1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J73" i="2" s="1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H71" i="2"/>
  <c r="G71" i="2"/>
  <c r="J71" i="2" s="1"/>
  <c r="F71" i="2"/>
  <c r="E71" i="2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H69" i="2"/>
  <c r="G69" i="2"/>
  <c r="J69" i="2" s="1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H67" i="2"/>
  <c r="G67" i="2"/>
  <c r="J67" i="2" s="1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J65" i="2" s="1"/>
  <c r="F65" i="2"/>
  <c r="E65" i="2"/>
  <c r="D65" i="2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H63" i="2"/>
  <c r="G63" i="2"/>
  <c r="J63" i="2" s="1"/>
  <c r="F63" i="2"/>
  <c r="E63" i="2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H61" i="2"/>
  <c r="G61" i="2"/>
  <c r="J61" i="2" s="1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J59" i="2" s="1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H57" i="2"/>
  <c r="G57" i="2"/>
  <c r="J57" i="2" s="1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J55" i="2" s="1"/>
  <c r="F55" i="2"/>
  <c r="E55" i="2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H53" i="2"/>
  <c r="G53" i="2"/>
  <c r="J53" i="2" s="1"/>
  <c r="F53" i="2"/>
  <c r="E53" i="2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J51" i="2" s="1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J49" i="2" s="1"/>
  <c r="F49" i="2"/>
  <c r="E49" i="2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H47" i="2"/>
  <c r="G47" i="2"/>
  <c r="J47" i="2" s="1"/>
  <c r="F47" i="2"/>
  <c r="E47" i="2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H45" i="2"/>
  <c r="G45" i="2"/>
  <c r="J45" i="2" s="1"/>
  <c r="F45" i="2"/>
  <c r="E45" i="2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J43" i="2" s="1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J41" i="2" s="1"/>
  <c r="F41" i="2"/>
  <c r="E41" i="2"/>
  <c r="D41" i="2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H39" i="2"/>
  <c r="G39" i="2"/>
  <c r="J39" i="2" s="1"/>
  <c r="F39" i="2"/>
  <c r="E39" i="2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H37" i="2"/>
  <c r="G37" i="2"/>
  <c r="J37" i="2" s="1"/>
  <c r="F37" i="2"/>
  <c r="E37" i="2"/>
  <c r="D37" i="2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H35" i="2"/>
  <c r="G35" i="2"/>
  <c r="J35" i="2" s="1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H33" i="2"/>
  <c r="G33" i="2"/>
  <c r="J33" i="2" s="1"/>
  <c r="F33" i="2"/>
  <c r="E33" i="2"/>
  <c r="D33" i="2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H31" i="2"/>
  <c r="G31" i="2"/>
  <c r="J31" i="2" s="1"/>
  <c r="F31" i="2"/>
  <c r="E31" i="2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H29" i="2"/>
  <c r="G29" i="2"/>
  <c r="J29" i="2" s="1"/>
  <c r="F29" i="2"/>
  <c r="E29" i="2"/>
  <c r="D29" i="2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H27" i="2"/>
  <c r="G27" i="2"/>
  <c r="J27" i="2" s="1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H25" i="2"/>
  <c r="G25" i="2"/>
  <c r="J25" i="2" s="1"/>
  <c r="F25" i="2"/>
  <c r="E25" i="2"/>
  <c r="D25" i="2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H23" i="2"/>
  <c r="G23" i="2"/>
  <c r="J23" i="2" s="1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H21" i="2"/>
  <c r="G21" i="2"/>
  <c r="J21" i="2" s="1"/>
  <c r="F21" i="2"/>
  <c r="E21" i="2"/>
  <c r="D21" i="2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H19" i="2"/>
  <c r="G19" i="2"/>
  <c r="J19" i="2" s="1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H17" i="2"/>
  <c r="G17" i="2"/>
  <c r="J17" i="2" s="1"/>
  <c r="F17" i="2"/>
  <c r="E17" i="2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H15" i="2"/>
  <c r="G15" i="2"/>
  <c r="J15" i="2" s="1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H13" i="2"/>
  <c r="G13" i="2"/>
  <c r="J13" i="2" s="1"/>
  <c r="F13" i="2"/>
  <c r="E13" i="2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H11" i="2"/>
  <c r="G11" i="2"/>
  <c r="J11" i="2" s="1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H9" i="2"/>
  <c r="G9" i="2"/>
  <c r="J9" i="2" s="1"/>
  <c r="F9" i="2"/>
  <c r="E9" i="2"/>
  <c r="D9" i="2"/>
  <c r="C9" i="2"/>
  <c r="I9" i="2" s="1"/>
  <c r="B9" i="2"/>
  <c r="I8" i="2"/>
  <c r="H8" i="2"/>
  <c r="G8" i="2"/>
  <c r="F8" i="2"/>
  <c r="E8" i="2"/>
  <c r="K8" i="2" s="1"/>
  <c r="D8" i="2"/>
  <c r="J8" i="2" s="1"/>
  <c r="C8" i="2"/>
  <c r="B8" i="2"/>
  <c r="K7" i="2"/>
  <c r="H7" i="2"/>
  <c r="G7" i="2"/>
  <c r="J7" i="2" s="1"/>
  <c r="F7" i="2"/>
  <c r="F6" i="2" s="1"/>
  <c r="E7" i="2"/>
  <c r="D7" i="2"/>
  <c r="C7" i="2"/>
  <c r="I7" i="2" s="1"/>
  <c r="B7" i="2"/>
  <c r="H6" i="2"/>
  <c r="E6" i="2"/>
  <c r="K6" i="2" s="1"/>
  <c r="D6" i="2"/>
  <c r="F4" i="2"/>
  <c r="C4" i="2"/>
  <c r="I2" i="2"/>
  <c r="G2" i="2"/>
  <c r="C6" i="2" l="1"/>
  <c r="I6" i="2" s="1"/>
  <c r="G6" i="2"/>
  <c r="J6" i="2" s="1"/>
  <c r="J132" i="2"/>
  <c r="J133" i="2"/>
  <c r="J135" i="2"/>
  <c r="J137" i="2"/>
  <c r="J163" i="2"/>
  <c r="J165" i="2"/>
  <c r="J167" i="2"/>
  <c r="K64" i="3"/>
  <c r="J65" i="3"/>
  <c r="J73" i="3"/>
  <c r="J81" i="3"/>
  <c r="J89" i="3"/>
  <c r="J97" i="3"/>
  <c r="J69" i="3"/>
  <c r="J77" i="3"/>
  <c r="J85" i="3"/>
  <c r="J93" i="3"/>
  <c r="J134" i="3"/>
  <c r="J142" i="3"/>
  <c r="I145" i="3"/>
  <c r="K148" i="3"/>
  <c r="I153" i="3"/>
  <c r="K156" i="3"/>
  <c r="I161" i="3"/>
  <c r="K164" i="3"/>
  <c r="I169" i="3"/>
  <c r="K172" i="3"/>
  <c r="I177" i="3"/>
  <c r="K180" i="3"/>
  <c r="I185" i="3"/>
  <c r="K188" i="3"/>
  <c r="I193" i="3"/>
  <c r="I201" i="3"/>
  <c r="K204" i="3"/>
  <c r="I209" i="3"/>
  <c r="K212" i="3"/>
  <c r="I217" i="3"/>
  <c r="K220" i="3"/>
  <c r="I225" i="3"/>
  <c r="K228" i="3"/>
  <c r="I233" i="3"/>
  <c r="K236" i="3"/>
  <c r="I241" i="3"/>
  <c r="K244" i="3"/>
  <c r="I249" i="3"/>
  <c r="K252" i="3"/>
  <c r="I257" i="3"/>
  <c r="I265" i="3"/>
  <c r="I273" i="3"/>
  <c r="I281" i="3"/>
  <c r="I283" i="3"/>
  <c r="J138" i="3"/>
  <c r="K144" i="3"/>
  <c r="I149" i="3"/>
  <c r="K152" i="3"/>
  <c r="I157" i="3"/>
  <c r="K160" i="3"/>
  <c r="I165" i="3"/>
  <c r="K168" i="3"/>
  <c r="I173" i="3"/>
  <c r="K176" i="3"/>
  <c r="I181" i="3"/>
  <c r="K184" i="3"/>
  <c r="I189" i="3"/>
  <c r="K192" i="3"/>
  <c r="I197" i="3"/>
  <c r="K200" i="3"/>
  <c r="K232" i="3"/>
  <c r="I237" i="3"/>
  <c r="K240" i="3"/>
  <c r="I245" i="3"/>
  <c r="K248" i="3"/>
  <c r="I253" i="3"/>
  <c r="K256" i="3"/>
  <c r="I261" i="3"/>
  <c r="K264" i="3"/>
  <c r="I269" i="3"/>
  <c r="K272" i="3"/>
  <c r="I277" i="3"/>
  <c r="J136" i="3"/>
  <c r="I143" i="3"/>
  <c r="K146" i="3"/>
  <c r="I151" i="3"/>
  <c r="K154" i="3"/>
  <c r="I159" i="3"/>
  <c r="K162" i="3"/>
  <c r="I167" i="3"/>
  <c r="K170" i="3"/>
  <c r="I175" i="3"/>
  <c r="K178" i="3"/>
  <c r="I183" i="3"/>
  <c r="K186" i="3"/>
  <c r="I191" i="3"/>
  <c r="K194" i="3"/>
  <c r="I199" i="3"/>
  <c r="K202" i="3"/>
  <c r="I207" i="3"/>
  <c r="K210" i="3"/>
  <c r="I215" i="3"/>
  <c r="K218" i="3"/>
  <c r="I223" i="3"/>
  <c r="K226" i="3"/>
  <c r="I263" i="3"/>
  <c r="I271" i="3"/>
  <c r="I279" i="3"/>
  <c r="J390" i="3"/>
  <c r="I393" i="3"/>
  <c r="K396" i="3"/>
  <c r="I401" i="3"/>
  <c r="I403" i="3"/>
  <c r="K408" i="3"/>
  <c r="I411" i="3"/>
  <c r="K416" i="3"/>
  <c r="I419" i="3"/>
  <c r="I395" i="3"/>
  <c r="K406" i="3"/>
  <c r="I409" i="3"/>
  <c r="K414" i="3"/>
  <c r="I417" i="3"/>
  <c r="K392" i="3"/>
  <c r="I397" i="3"/>
  <c r="K400" i="3"/>
  <c r="K404" i="3"/>
  <c r="I407" i="3"/>
  <c r="K412" i="3"/>
  <c r="I415" i="3"/>
  <c r="K420" i="3"/>
</calcChain>
</file>

<file path=xl/sharedStrings.xml><?xml version="1.0" encoding="utf-8"?>
<sst xmlns="http://schemas.openxmlformats.org/spreadsheetml/2006/main" count="212" uniqueCount="175">
  <si>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</si>
  <si>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</si>
  <si>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</si>
  <si>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</si>
  <si>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</si>
  <si>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</si>
  <si>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</si>
  <si>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</si>
  <si>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</si>
  <si>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</si>
  <si>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</si>
  <si>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</si>
  <si>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</si>
  <si>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</si>
  <si>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</si>
  <si>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</si>
  <si>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</si>
  <si>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</si>
  <si>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</si>
  <si>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</si>
  <si>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</si>
  <si>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</si>
  <si>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</si>
  <si>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</si>
  <si>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</si>
  <si>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</si>
  <si>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</si>
  <si>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</si>
  <si>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</si>
  <si>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</si>
  <si>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</si>
  <si>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</si>
  <si>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</si>
  <si>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</si>
  <si>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</si>
  <si>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</si>
  <si>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</si>
  <si>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</si>
  <si>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</si>
  <si>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</si>
  <si>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</si>
  <si>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</si>
  <si>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</si>
  <si>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</si>
  <si>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</si>
  <si>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</si>
  <si>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</si>
  <si>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</si>
  <si>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</si>
  <si>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</si>
  <si>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</si>
  <si>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</si>
  <si>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</si>
  <si>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</si>
  <si>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</si>
  <si>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</si>
  <si>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</si>
  <si>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</si>
  <si>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</si>
  <si>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</si>
  <si>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</si>
  <si>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</si>
  <si>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</si>
  <si>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</si>
  <si>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</si>
  <si>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</si>
  <si>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</si>
  <si>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</si>
  <si>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</si>
  <si>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</si>
  <si>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</si>
  <si>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</si>
  <si>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</si>
  <si>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</si>
  <si>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</si>
  <si>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</si>
  <si>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</si>
  <si>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</si>
  <si>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</si>
  <si>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</si>
  <si>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</si>
  <si>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</si>
  <si>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</si>
  <si>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</si>
  <si>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</si>
  <si>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</si>
  <si>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</si>
  <si>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</si>
  <si>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</si>
  <si>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</si>
  <si>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</si>
  <si>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</si>
  <si>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</si>
  <si>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</si>
  <si>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</si>
  <si>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</si>
  <si>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</si>
  <si>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</si>
  <si>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</si>
  <si>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</si>
  <si>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</si>
  <si>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</si>
  <si>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</si>
  <si>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</si>
  <si>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</si>
  <si>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</si>
  <si>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</si>
  <si>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</si>
  <si>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</si>
  <si>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</si>
  <si>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</si>
  <si>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</si>
  <si>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</si>
  <si>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 HERO</t>
  </si>
  <si>
    <t>NORTHFIELD</t>
  </si>
  <si>
    <t>NORWICH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</si>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</sst>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43344</v>
      </c>
      <c r="F7" s="3" t="s">
        <v>3</v>
      </c>
      <c r="G7" s="5">
        <v>43373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09/01/2018 - 09/30/2018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09/01/2017 - 09/30/2017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2095543244.9799998</v>
      </c>
      <c r="D6" s="43">
        <f t="shared" si="0"/>
        <v>489621020.77000004</v>
      </c>
      <c r="E6" s="44">
        <f t="shared" si="0"/>
        <v>23940830.5</v>
      </c>
      <c r="F6" s="42">
        <f t="shared" si="0"/>
        <v>1996103532.8599999</v>
      </c>
      <c r="G6" s="43">
        <f t="shared" si="0"/>
        <v>472893054.89999998</v>
      </c>
      <c r="H6" s="44">
        <f t="shared" si="0"/>
        <v>20109957.5</v>
      </c>
      <c r="I6" s="20">
        <f t="shared" ref="I6:I69" si="1">IFERROR((C6-F6)/F6,"")</f>
        <v>4.9816911038438737E-2</v>
      </c>
      <c r="J6" s="20">
        <f t="shared" ref="J6:J69" si="2">IFERROR((D6-G6)/G6,"")</f>
        <v>3.5373676345357687E-2</v>
      </c>
      <c r="K6" s="20">
        <f t="shared" ref="K6:K69" si="3">IFERROR((E6-H6)/H6,"")</f>
        <v>0.19049632501709662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60612120.700000003</v>
      </c>
      <c r="D7" s="50">
        <f>IF('County Data'!E2&gt;9,'County Data'!D2,"*")</f>
        <v>13839266.720000001</v>
      </c>
      <c r="E7" s="51">
        <f>IF('County Data'!G2&gt;9,'County Data'!F2,"*")</f>
        <v>528681.49999999965</v>
      </c>
      <c r="F7" s="50">
        <f>IF('County Data'!I2&gt;9,'County Data'!H2,"*")</f>
        <v>68861906.430000007</v>
      </c>
      <c r="G7" s="50">
        <f>IF('County Data'!K2&gt;9,'County Data'!J2,"*")</f>
        <v>14969666.09</v>
      </c>
      <c r="H7" s="51">
        <f>IF('County Data'!M2&gt;9,'County Data'!L2,"*")</f>
        <v>407917.16666666674</v>
      </c>
      <c r="I7" s="22">
        <f t="shared" si="1"/>
        <v>-0.1198018782472445</v>
      </c>
      <c r="J7" s="22">
        <f t="shared" si="2"/>
        <v>-7.5512664290830492E-2</v>
      </c>
      <c r="K7" s="22">
        <f t="shared" si="3"/>
        <v>0.29605111822130442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91564901.459999993</v>
      </c>
      <c r="D8" s="50">
        <f>IF('County Data'!E3&gt;9,'County Data'!D3,"*")</f>
        <v>22870870.609999999</v>
      </c>
      <c r="E8" s="51">
        <f>IF('County Data'!G3&gt;9,'County Data'!F3,"*")</f>
        <v>779672.83333333279</v>
      </c>
      <c r="F8" s="50">
        <f>IF('County Data'!I3&gt;9,'County Data'!H3,"*")</f>
        <v>81228394.379999995</v>
      </c>
      <c r="G8" s="50">
        <f>IF('County Data'!K3&gt;9,'County Data'!J3,"*")</f>
        <v>21800889.879999999</v>
      </c>
      <c r="H8" s="51">
        <f>IF('County Data'!M3&gt;9,'County Data'!L3,"*")</f>
        <v>760427.66666666663</v>
      </c>
      <c r="I8" s="22">
        <f t="shared" si="1"/>
        <v>0.12725238703653419</v>
      </c>
      <c r="J8" s="22">
        <f t="shared" si="2"/>
        <v>4.9079681420784303E-2</v>
      </c>
      <c r="K8" s="22">
        <f t="shared" si="3"/>
        <v>2.5308346224470393E-2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39709216.18</v>
      </c>
      <c r="D9" s="46">
        <f>IF('County Data'!E4&gt;9,'County Data'!D4,"*")</f>
        <v>12958377.369999999</v>
      </c>
      <c r="E9" s="47">
        <f>IF('County Data'!G4&gt;9,'County Data'!F4,"*")</f>
        <v>320794.83333333314</v>
      </c>
      <c r="F9" s="48">
        <f>IF('County Data'!I4&gt;9,'County Data'!H4,"*")</f>
        <v>40413946.969999999</v>
      </c>
      <c r="G9" s="46">
        <f>IF('County Data'!K4&gt;9,'County Data'!J4,"*")</f>
        <v>12546571.91</v>
      </c>
      <c r="H9" s="47">
        <f>IF('County Data'!M4&gt;9,'County Data'!L4,"*")</f>
        <v>297428.50000000006</v>
      </c>
      <c r="I9" s="9">
        <f t="shared" si="1"/>
        <v>-1.7437811518957392E-2</v>
      </c>
      <c r="J9" s="9">
        <f t="shared" si="2"/>
        <v>3.2822149584284255E-2</v>
      </c>
      <c r="K9" s="9">
        <f t="shared" si="3"/>
        <v>7.8561178008607374E-2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475467084.56</v>
      </c>
      <c r="D10" s="50">
        <f>IF('County Data'!E5&gt;9,'County Data'!D5,"*")</f>
        <v>133949342.65000001</v>
      </c>
      <c r="E10" s="51">
        <f>IF('County Data'!G5&gt;9,'County Data'!F5,"*")</f>
        <v>5240199</v>
      </c>
      <c r="F10" s="50">
        <f>IF('County Data'!I5&gt;9,'County Data'!H5,"*")</f>
        <v>521751487.30000001</v>
      </c>
      <c r="G10" s="50">
        <f>IF('County Data'!K5&gt;9,'County Data'!J5,"*")</f>
        <v>132701605.5</v>
      </c>
      <c r="H10" s="51">
        <f>IF('County Data'!M5&gt;9,'County Data'!L5,"*")</f>
        <v>5080051.833333333</v>
      </c>
      <c r="I10" s="22">
        <f t="shared" si="1"/>
        <v>-8.8709670919226546E-2</v>
      </c>
      <c r="J10" s="22">
        <f t="shared" si="2"/>
        <v>9.4025776500496518E-3</v>
      </c>
      <c r="K10" s="22">
        <f t="shared" si="3"/>
        <v>3.1524711148780665E-2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1274498.8500000001</v>
      </c>
      <c r="D11" s="46">
        <f>IF('County Data'!E6&gt;9,'County Data'!D6,"*")</f>
        <v>623916.68000000005</v>
      </c>
      <c r="E11" s="47" t="str">
        <f>IF('County Data'!G6&gt;9,'County Data'!F6,"*")</f>
        <v>*</v>
      </c>
      <c r="F11" s="48">
        <f>IF('County Data'!I6&gt;9,'County Data'!H6,"*")</f>
        <v>1370127.08</v>
      </c>
      <c r="G11" s="46">
        <f>IF('County Data'!K6&gt;9,'County Data'!J6,"*")</f>
        <v>533379.09</v>
      </c>
      <c r="H11" s="47" t="str">
        <f>IF('County Data'!M6&gt;9,'County Data'!L6,"*")</f>
        <v>*</v>
      </c>
      <c r="I11" s="9">
        <f t="shared" si="1"/>
        <v>-6.9795153599912771E-2</v>
      </c>
      <c r="J11" s="9">
        <f t="shared" si="2"/>
        <v>0.16974341832560419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107588302.09</v>
      </c>
      <c r="D12" s="50">
        <f>IF('County Data'!E7&gt;9,'County Data'!D7,"*")</f>
        <v>17165812.559999999</v>
      </c>
      <c r="E12" s="51">
        <f>IF('County Data'!G7&gt;9,'County Data'!F7,"*")</f>
        <v>604244.3333333336</v>
      </c>
      <c r="F12" s="50">
        <f>IF('County Data'!I7&gt;9,'County Data'!H7,"*")</f>
        <v>101443117.76000001</v>
      </c>
      <c r="G12" s="50">
        <f>IF('County Data'!K7&gt;9,'County Data'!J7,"*")</f>
        <v>16726531.23</v>
      </c>
      <c r="H12" s="51">
        <f>IF('County Data'!M7&gt;9,'County Data'!L7,"*")</f>
        <v>584566.1666666664</v>
      </c>
      <c r="I12" s="22">
        <f t="shared" si="1"/>
        <v>6.0577636666674921E-2</v>
      </c>
      <c r="J12" s="22">
        <f t="shared" si="2"/>
        <v>2.6262548041767426E-2</v>
      </c>
      <c r="K12" s="22">
        <f t="shared" si="3"/>
        <v>3.3662855958422534E-2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4047420</v>
      </c>
      <c r="D13" s="46">
        <f>IF('County Data'!E8&gt;9,'County Data'!D8,"*")</f>
        <v>1364458.47</v>
      </c>
      <c r="E13" s="47" t="str">
        <f>IF('County Data'!G8&gt;9,'County Data'!F8,"*")</f>
        <v>*</v>
      </c>
      <c r="F13" s="48">
        <f>IF('County Data'!I8&gt;9,'County Data'!H8,"*")</f>
        <v>4474533.46</v>
      </c>
      <c r="G13" s="46">
        <f>IF('County Data'!K8&gt;9,'County Data'!J8,"*")</f>
        <v>1265216.69</v>
      </c>
      <c r="H13" s="47" t="str">
        <f>IF('County Data'!M8&gt;9,'County Data'!L8,"*")</f>
        <v>*</v>
      </c>
      <c r="I13" s="9">
        <f t="shared" si="1"/>
        <v>-9.5454300167419015E-2</v>
      </c>
      <c r="J13" s="9">
        <f t="shared" si="2"/>
        <v>7.843856375305959E-2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51042122.439999998</v>
      </c>
      <c r="D14" s="50">
        <f>IF('County Data'!E9&gt;9,'County Data'!D9,"*")</f>
        <v>15948518.800000001</v>
      </c>
      <c r="E14" s="51">
        <f>IF('County Data'!G9&gt;9,'County Data'!F9,"*")</f>
        <v>768180.50000000047</v>
      </c>
      <c r="F14" s="50">
        <f>IF('County Data'!I9&gt;9,'County Data'!H9,"*")</f>
        <v>51138761.399999999</v>
      </c>
      <c r="G14" s="50">
        <f>IF('County Data'!K9&gt;9,'County Data'!J9,"*")</f>
        <v>17550415.140000001</v>
      </c>
      <c r="H14" s="51">
        <f>IF('County Data'!M9&gt;9,'County Data'!L9,"*")</f>
        <v>789920.83333333337</v>
      </c>
      <c r="I14" s="22">
        <f t="shared" si="1"/>
        <v>-1.8897399419611461E-3</v>
      </c>
      <c r="J14" s="22">
        <f t="shared" si="2"/>
        <v>-9.1273985670517865E-2</v>
      </c>
      <c r="K14" s="22">
        <f t="shared" si="3"/>
        <v>-2.7522167305794869E-2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25221625.030000001</v>
      </c>
      <c r="D15" s="56">
        <f>IF('County Data'!E10&gt;9,'County Data'!D10,"*")</f>
        <v>5654061.25</v>
      </c>
      <c r="E15" s="55">
        <f>IF('County Data'!G10&gt;9,'County Data'!F10,"*")</f>
        <v>262773.16666666663</v>
      </c>
      <c r="F15" s="56">
        <f>IF('County Data'!I10&gt;9,'County Data'!H10,"*")</f>
        <v>23497264.899999999</v>
      </c>
      <c r="G15" s="56">
        <f>IF('County Data'!K10&gt;9,'County Data'!J10,"*")</f>
        <v>5779638.6900000004</v>
      </c>
      <c r="H15" s="55">
        <f>IF('County Data'!M10&gt;9,'County Data'!L10,"*")</f>
        <v>230071.00000000003</v>
      </c>
      <c r="I15" s="23">
        <f t="shared" si="1"/>
        <v>7.3385567951783304E-2</v>
      </c>
      <c r="J15" s="23">
        <f t="shared" si="2"/>
        <v>-2.172755889001781E-2</v>
      </c>
      <c r="K15" s="23">
        <f t="shared" si="3"/>
        <v>0.14213945550141738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61093542.880000003</v>
      </c>
      <c r="D16" s="50">
        <f>IF('County Data'!E11&gt;9,'County Data'!D11,"*")</f>
        <v>14922009.310000001</v>
      </c>
      <c r="E16" s="51">
        <f>IF('County Data'!G11&gt;9,'County Data'!F11,"*")</f>
        <v>520704.3333333336</v>
      </c>
      <c r="F16" s="50">
        <f>IF('County Data'!I11&gt;9,'County Data'!H11,"*")</f>
        <v>54480397.57</v>
      </c>
      <c r="G16" s="50">
        <f>IF('County Data'!K11&gt;9,'County Data'!J11,"*")</f>
        <v>14461767.52</v>
      </c>
      <c r="H16" s="51">
        <f>IF('County Data'!M11&gt;9,'County Data'!L11,"*")</f>
        <v>226099.49999999991</v>
      </c>
      <c r="I16" s="22">
        <f t="shared" si="1"/>
        <v>0.12138577552601371</v>
      </c>
      <c r="J16" s="22">
        <f t="shared" si="2"/>
        <v>3.1824726082998252E-2</v>
      </c>
      <c r="K16" s="22">
        <f t="shared" si="3"/>
        <v>1.3029875489920757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744454028.57000005</v>
      </c>
      <c r="D17" s="46">
        <f>IF('County Data'!E12&gt;9,'County Data'!D12,"*")</f>
        <v>143950030.18000001</v>
      </c>
      <c r="E17" s="47">
        <f>IF('County Data'!G12&gt;9,'County Data'!F12,"*")</f>
        <v>5781101.1666666614</v>
      </c>
      <c r="F17" s="48">
        <f>IF('County Data'!I12&gt;9,'County Data'!H12,"*")</f>
        <v>579444594.5</v>
      </c>
      <c r="G17" s="46">
        <f>IF('County Data'!K12&gt;9,'County Data'!J12,"*")</f>
        <v>125742865.98</v>
      </c>
      <c r="H17" s="47">
        <f>IF('County Data'!M12&gt;9,'County Data'!L12,"*")</f>
        <v>5753601.5000000037</v>
      </c>
      <c r="I17" s="9">
        <f t="shared" si="1"/>
        <v>0.28477172043064086</v>
      </c>
      <c r="J17" s="9">
        <f t="shared" si="2"/>
        <v>0.14479679668583295</v>
      </c>
      <c r="K17" s="9">
        <f t="shared" si="3"/>
        <v>4.77955705946226E-3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101120072.77</v>
      </c>
      <c r="D18" s="50">
        <f>IF('County Data'!E13&gt;9,'County Data'!D13,"*")</f>
        <v>34907627.240000002</v>
      </c>
      <c r="E18" s="51">
        <f>IF('County Data'!G13&gt;9,'County Data'!F13,"*")</f>
        <v>5772301.5000000047</v>
      </c>
      <c r="F18" s="50">
        <f>IF('County Data'!I13&gt;9,'County Data'!H13,"*")</f>
        <v>119584512.19</v>
      </c>
      <c r="G18" s="50">
        <f>IF('County Data'!K13&gt;9,'County Data'!J13,"*")</f>
        <v>35690753.950000003</v>
      </c>
      <c r="H18" s="51">
        <f>IF('County Data'!M13&gt;9,'County Data'!L13,"*")</f>
        <v>2432787.333333333</v>
      </c>
      <c r="I18" s="22">
        <f t="shared" si="1"/>
        <v>-0.15440493991950283</v>
      </c>
      <c r="J18" s="22">
        <f t="shared" si="2"/>
        <v>-2.1942005234663886E-2</v>
      </c>
      <c r="K18" s="22">
        <f t="shared" si="3"/>
        <v>1.3727110959966107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190699811.28999999</v>
      </c>
      <c r="D19" s="46">
        <f>IF('County Data'!E14&gt;9,'County Data'!D14,"*")</f>
        <v>34743743.43</v>
      </c>
      <c r="E19" s="47">
        <f>IF('County Data'!G14&gt;9,'County Data'!F14,"*")</f>
        <v>1257590.9999999995</v>
      </c>
      <c r="F19" s="48">
        <f>IF('County Data'!I14&gt;9,'County Data'!H14,"*")</f>
        <v>202766308.47</v>
      </c>
      <c r="G19" s="46">
        <f>IF('County Data'!K14&gt;9,'County Data'!J14,"*")</f>
        <v>34534295.229999997</v>
      </c>
      <c r="H19" s="47">
        <f>IF('County Data'!M14&gt;9,'County Data'!L14,"*")</f>
        <v>1547740.4999999993</v>
      </c>
      <c r="I19" s="9">
        <f t="shared" si="1"/>
        <v>-5.9509379398625724E-2</v>
      </c>
      <c r="J19" s="9">
        <f t="shared" si="2"/>
        <v>6.0649333830347001E-3</v>
      </c>
      <c r="K19" s="9">
        <f t="shared" si="3"/>
        <v>-0.18746650359023356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62904193.060000002</v>
      </c>
      <c r="D20" s="50">
        <f>IF('County Data'!E15&gt;9,'County Data'!D15,"*")</f>
        <v>14930023.439999999</v>
      </c>
      <c r="E20" s="51">
        <f>IF('County Data'!G15&gt;9,'County Data'!F15,"*")</f>
        <v>1312726.333333334</v>
      </c>
      <c r="F20" s="50">
        <f>IF('County Data'!I15&gt;9,'County Data'!H15,"*")</f>
        <v>66295281.619999997</v>
      </c>
      <c r="G20" s="50">
        <f>IF('County Data'!K15&gt;9,'County Data'!J15,"*")</f>
        <v>16952351.559999999</v>
      </c>
      <c r="H20" s="51">
        <f>IF('County Data'!M15&gt;9,'County Data'!L15,"*")</f>
        <v>818537.00000000012</v>
      </c>
      <c r="I20" s="22">
        <f t="shared" si="1"/>
        <v>-5.1151280711612054E-2</v>
      </c>
      <c r="J20" s="22">
        <f t="shared" si="2"/>
        <v>-0.11929484312794651</v>
      </c>
      <c r="K20" s="22">
        <f t="shared" si="3"/>
        <v>0.60374709186430642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78744305.099999994</v>
      </c>
      <c r="D21" s="46">
        <f>IF('County Data'!E16&gt;9,'County Data'!D16,"*")</f>
        <v>21792962.059999999</v>
      </c>
      <c r="E21" s="47">
        <f>IF('County Data'!G16&gt;9,'County Data'!F16,"*")</f>
        <v>791859.99999999988</v>
      </c>
      <c r="F21" s="48">
        <f>IF('County Data'!I16&gt;9,'County Data'!H16,"*")</f>
        <v>79352898.829999998</v>
      </c>
      <c r="G21" s="46">
        <f>IF('County Data'!K16&gt;9,'County Data'!J16,"*")</f>
        <v>21637106.440000001</v>
      </c>
      <c r="H21" s="47">
        <f>IF('County Data'!M16&gt;9,'County Data'!L16,"*")</f>
        <v>1180808.4999999998</v>
      </c>
      <c r="I21" s="9">
        <f t="shared" si="1"/>
        <v>-7.6694580660980269E-3</v>
      </c>
      <c r="J21" s="9">
        <f t="shared" si="2"/>
        <v>7.2031637147132923E-3</v>
      </c>
      <c r="K21" s="9">
        <f t="shared" si="3"/>
        <v>-0.32939168374888894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09/01/2018 - 09/30/2018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09/01/2017 - 09/30/2017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1319105</v>
      </c>
      <c r="D6" s="43">
        <f>IF('Town Data'!E2&gt;9,'Town Data'!D2,"*")</f>
        <v>413803.73</v>
      </c>
      <c r="E6" s="44" t="str">
        <f>IF('Town Data'!G2&gt;9,'Town Data'!F2,"*")</f>
        <v>*</v>
      </c>
      <c r="F6" s="43">
        <f>IF('Town Data'!I2&gt;9,'Town Data'!H2,"*")</f>
        <v>1212993.79</v>
      </c>
      <c r="G6" s="43">
        <f>IF('Town Data'!K2&gt;9,'Town Data'!J2,"*")</f>
        <v>394269.2</v>
      </c>
      <c r="H6" s="44" t="str">
        <f>IF('Town Data'!M2&gt;9,'Town Data'!L2,"*")</f>
        <v>*</v>
      </c>
      <c r="I6" s="20">
        <f t="shared" ref="I6:I69" si="0">IFERROR((C6-F6)/F6,"")</f>
        <v>8.7478774314252633E-2</v>
      </c>
      <c r="J6" s="20">
        <f t="shared" ref="J6:J69" si="1">IFERROR((D6-G6)/G6,"")</f>
        <v>4.954617302086993E-2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10923963.880000001</v>
      </c>
      <c r="D7" s="46">
        <f>IF('Town Data'!E3&gt;9,'Town Data'!D3,"*")</f>
        <v>465454.42</v>
      </c>
      <c r="E7" s="47" t="str">
        <f>IF('Town Data'!G3&gt;9,'Town Data'!F3,"*")</f>
        <v>*</v>
      </c>
      <c r="F7" s="48">
        <f>IF('Town Data'!I3&gt;9,'Town Data'!H3,"*")</f>
        <v>9637368.9100000001</v>
      </c>
      <c r="G7" s="46">
        <f>IF('Town Data'!K3&gt;9,'Town Data'!J3,"*")</f>
        <v>460420.81</v>
      </c>
      <c r="H7" s="47" t="str">
        <f>IF('Town Data'!M3&gt;9,'Town Data'!L3,"*")</f>
        <v>*</v>
      </c>
      <c r="I7" s="9">
        <f t="shared" si="0"/>
        <v>0.13350064545780688</v>
      </c>
      <c r="J7" s="9">
        <f t="shared" si="1"/>
        <v>1.0932629218040744E-2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44927176.869999997</v>
      </c>
      <c r="D8" s="50">
        <f>IF('Town Data'!E4&gt;9,'Town Data'!D4,"*")</f>
        <v>10792728.060000001</v>
      </c>
      <c r="E8" s="51">
        <f>IF('Town Data'!G4&gt;9,'Town Data'!F4,"*")</f>
        <v>484103.49999999959</v>
      </c>
      <c r="F8" s="50">
        <f>IF('Town Data'!I4&gt;9,'Town Data'!H4,"*")</f>
        <v>45464744.219999999</v>
      </c>
      <c r="G8" s="50">
        <f>IF('Town Data'!K4&gt;9,'Town Data'!J4,"*")</f>
        <v>10955034.630000001</v>
      </c>
      <c r="H8" s="51">
        <f>IF('Town Data'!M4&gt;9,'Town Data'!L4,"*")</f>
        <v>351937.83333333291</v>
      </c>
      <c r="I8" s="22">
        <f t="shared" si="0"/>
        <v>-1.1823828753962833E-2</v>
      </c>
      <c r="J8" s="22">
        <f t="shared" si="1"/>
        <v>-1.48157057902427E-2</v>
      </c>
      <c r="K8" s="22">
        <f t="shared" si="2"/>
        <v>0.37553696746631915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8976858.5399999991</v>
      </c>
      <c r="D9" s="46">
        <f>IF('Town Data'!E5&gt;9,'Town Data'!D5,"*")</f>
        <v>969017.39</v>
      </c>
      <c r="E9" s="47" t="str">
        <f>IF('Town Data'!G5&gt;9,'Town Data'!F5,"*")</f>
        <v>*</v>
      </c>
      <c r="F9" s="48">
        <f>IF('Town Data'!I5&gt;9,'Town Data'!H5,"*")</f>
        <v>8546987.6899999995</v>
      </c>
      <c r="G9" s="46">
        <f>IF('Town Data'!K5&gt;9,'Town Data'!J5,"*")</f>
        <v>1003535.06</v>
      </c>
      <c r="H9" s="47" t="str">
        <f>IF('Town Data'!M5&gt;9,'Town Data'!L5,"*")</f>
        <v>*</v>
      </c>
      <c r="I9" s="9">
        <f t="shared" si="0"/>
        <v>5.0295012183409343E-2</v>
      </c>
      <c r="J9" s="9">
        <f t="shared" si="1"/>
        <v>-3.4396077801208104E-2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17441809.140000001</v>
      </c>
      <c r="D10" s="50">
        <f>IF('Town Data'!E6&gt;9,'Town Data'!D6,"*")</f>
        <v>1326789.45</v>
      </c>
      <c r="E10" s="51">
        <f>IF('Town Data'!G6&gt;9,'Town Data'!F6,"*")</f>
        <v>38332.833333333307</v>
      </c>
      <c r="F10" s="50">
        <f>IF('Town Data'!I6&gt;9,'Town Data'!H6,"*")</f>
        <v>15525064.369999999</v>
      </c>
      <c r="G10" s="50">
        <f>IF('Town Data'!K6&gt;9,'Town Data'!J6,"*")</f>
        <v>1345884.13</v>
      </c>
      <c r="H10" s="51" t="str">
        <f>IF('Town Data'!M6&gt;9,'Town Data'!L6,"*")</f>
        <v>*</v>
      </c>
      <c r="I10" s="22">
        <f t="shared" si="0"/>
        <v>0.12346130903674968</v>
      </c>
      <c r="J10" s="22">
        <f t="shared" si="1"/>
        <v>-1.4187462036572149E-2</v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39075098.600000001</v>
      </c>
      <c r="D11" s="46">
        <f>IF('Town Data'!E7&gt;9,'Town Data'!D7,"*")</f>
        <v>10952369.33</v>
      </c>
      <c r="E11" s="47">
        <f>IF('Town Data'!G7&gt;9,'Town Data'!F7,"*")</f>
        <v>320965.99999999965</v>
      </c>
      <c r="F11" s="48">
        <f>IF('Town Data'!I7&gt;9,'Town Data'!H7,"*")</f>
        <v>33022007.870000001</v>
      </c>
      <c r="G11" s="46">
        <f>IF('Town Data'!K7&gt;9,'Town Data'!J7,"*")</f>
        <v>11427990.24</v>
      </c>
      <c r="H11" s="47">
        <f>IF('Town Data'!M7&gt;9,'Town Data'!L7,"*")</f>
        <v>195481.16666666672</v>
      </c>
      <c r="I11" s="9">
        <f t="shared" si="0"/>
        <v>0.18330474493948451</v>
      </c>
      <c r="J11" s="9">
        <f t="shared" si="1"/>
        <v>-4.1618946114885737E-2</v>
      </c>
      <c r="K11" s="9">
        <f t="shared" si="2"/>
        <v>0.6419279947684623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17780841.23</v>
      </c>
      <c r="D12" s="50">
        <f>IF('Town Data'!E8&gt;9,'Town Data'!D8,"*")</f>
        <v>5488433.5199999996</v>
      </c>
      <c r="E12" s="51">
        <f>IF('Town Data'!G8&gt;9,'Town Data'!F8,"*")</f>
        <v>99596.333333333314</v>
      </c>
      <c r="F12" s="50">
        <f>IF('Town Data'!I8&gt;9,'Town Data'!H8,"*")</f>
        <v>16247215.92</v>
      </c>
      <c r="G12" s="50">
        <f>IF('Town Data'!K8&gt;9,'Town Data'!J8,"*")</f>
        <v>5455140.3499999996</v>
      </c>
      <c r="H12" s="51">
        <f>IF('Town Data'!M8&gt;9,'Town Data'!L8,"*")</f>
        <v>72456.500000000044</v>
      </c>
      <c r="I12" s="22">
        <f t="shared" si="0"/>
        <v>9.4393114337339379E-2</v>
      </c>
      <c r="J12" s="22">
        <f t="shared" si="1"/>
        <v>6.1030822057584512E-3</v>
      </c>
      <c r="K12" s="22">
        <f t="shared" si="2"/>
        <v>0.37456726909708932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3557497.56</v>
      </c>
      <c r="D13" s="46">
        <f>IF('Town Data'!E9&gt;9,'Town Data'!D9,"*")</f>
        <v>518581.71</v>
      </c>
      <c r="E13" s="47" t="str">
        <f>IF('Town Data'!G9&gt;9,'Town Data'!F9,"*")</f>
        <v>*</v>
      </c>
      <c r="F13" s="48">
        <f>IF('Town Data'!I9&gt;9,'Town Data'!H9,"*")</f>
        <v>1520121.07</v>
      </c>
      <c r="G13" s="46">
        <f>IF('Town Data'!K9&gt;9,'Town Data'!J9,"*")</f>
        <v>495930.86</v>
      </c>
      <c r="H13" s="47" t="str">
        <f>IF('Town Data'!M9&gt;9,'Town Data'!L9,"*")</f>
        <v>*</v>
      </c>
      <c r="I13" s="9">
        <f t="shared" si="0"/>
        <v>1.3402725152674846</v>
      </c>
      <c r="J13" s="9">
        <f t="shared" si="1"/>
        <v>4.5673402941692386E-2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7892955.0999999996</v>
      </c>
      <c r="D14" s="50">
        <f>IF('Town Data'!E10&gt;9,'Town Data'!D10,"*")</f>
        <v>1837061.9</v>
      </c>
      <c r="E14" s="51">
        <f>IF('Town Data'!G10&gt;9,'Town Data'!F10,"*")</f>
        <v>121183.5</v>
      </c>
      <c r="F14" s="50">
        <f>IF('Town Data'!I10&gt;9,'Town Data'!H10,"*")</f>
        <v>7387123.9000000004</v>
      </c>
      <c r="G14" s="50">
        <f>IF('Town Data'!K10&gt;9,'Town Data'!J10,"*")</f>
        <v>1880505.88</v>
      </c>
      <c r="H14" s="51">
        <f>IF('Town Data'!M10&gt;9,'Town Data'!L10,"*")</f>
        <v>75341.500000000058</v>
      </c>
      <c r="I14" s="22">
        <f t="shared" si="0"/>
        <v>6.8474714496124703E-2</v>
      </c>
      <c r="J14" s="22">
        <f t="shared" si="1"/>
        <v>-2.3102283519581435E-2</v>
      </c>
      <c r="K14" s="22">
        <f t="shared" si="2"/>
        <v>0.60845616293808735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6597622.6699999999</v>
      </c>
      <c r="D15" s="46">
        <f>IF('Town Data'!E11&gt;9,'Town Data'!D11,"*")</f>
        <v>1295511</v>
      </c>
      <c r="E15" s="47" t="str">
        <f>IF('Town Data'!G11&gt;9,'Town Data'!F11,"*")</f>
        <v>*</v>
      </c>
      <c r="F15" s="48">
        <f>IF('Town Data'!I11&gt;9,'Town Data'!H11,"*")</f>
        <v>7623447.04</v>
      </c>
      <c r="G15" s="46">
        <f>IF('Town Data'!K11&gt;9,'Town Data'!J11,"*")</f>
        <v>1185736.2</v>
      </c>
      <c r="H15" s="47" t="str">
        <f>IF('Town Data'!M11&gt;9,'Town Data'!L11,"*")</f>
        <v>*</v>
      </c>
      <c r="I15" s="9">
        <f t="shared" si="0"/>
        <v>-0.13456174937892665</v>
      </c>
      <c r="J15" s="9">
        <f t="shared" si="1"/>
        <v>9.2579445579885344E-2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38916577.43</v>
      </c>
      <c r="D16" s="53">
        <f>IF('Town Data'!E12&gt;9,'Town Data'!D12,"*")</f>
        <v>7347552.3499999996</v>
      </c>
      <c r="E16" s="54">
        <f>IF('Town Data'!G12&gt;9,'Town Data'!F12,"*")</f>
        <v>836187.66666666779</v>
      </c>
      <c r="F16" s="53">
        <f>IF('Town Data'!I12&gt;9,'Town Data'!H12,"*")</f>
        <v>40599191.710000001</v>
      </c>
      <c r="G16" s="53">
        <f>IF('Town Data'!K12&gt;9,'Town Data'!J12,"*")</f>
        <v>7515785.7400000002</v>
      </c>
      <c r="H16" s="54">
        <f>IF('Town Data'!M12&gt;9,'Town Data'!L12,"*")</f>
        <v>383961.5</v>
      </c>
      <c r="I16" s="26">
        <f t="shared" si="0"/>
        <v>-4.1444526581191909E-2</v>
      </c>
      <c r="J16" s="26">
        <f t="shared" si="1"/>
        <v>-2.2384005587684646E-2</v>
      </c>
      <c r="K16" s="26">
        <f t="shared" si="2"/>
        <v>1.1777903947835078</v>
      </c>
      <c r="L16" s="15"/>
    </row>
    <row r="17" spans="1:12" x14ac:dyDescent="0.25">
      <c r="A17" s="15"/>
      <c r="B17" s="27" t="str">
        <f>'Town Data'!A13</f>
        <v>BRIDGEWATER</v>
      </c>
      <c r="C17" s="49">
        <f>IF('Town Data'!C13&gt;9,'Town Data'!B13,"*")</f>
        <v>1578731.07</v>
      </c>
      <c r="D17" s="50">
        <f>IF('Town Data'!E13&gt;9,'Town Data'!D13,"*")</f>
        <v>193979.63</v>
      </c>
      <c r="E17" s="51" t="str">
        <f>IF('Town Data'!G13&gt;9,'Town Data'!F13,"*")</f>
        <v>*</v>
      </c>
      <c r="F17" s="50">
        <f>IF('Town Data'!I13&gt;9,'Town Data'!H13,"*")</f>
        <v>1373222.77</v>
      </c>
      <c r="G17" s="50">
        <f>IF('Town Data'!K13&gt;9,'Town Data'!J13,"*")</f>
        <v>190977.96</v>
      </c>
      <c r="H17" s="51" t="str">
        <f>IF('Town Data'!M13&gt;9,'Town Data'!L13,"*")</f>
        <v>*</v>
      </c>
      <c r="I17" s="22">
        <f t="shared" si="0"/>
        <v>0.14965401425727892</v>
      </c>
      <c r="J17" s="22">
        <f t="shared" si="1"/>
        <v>1.5717363406751297E-2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BRIGHTON</v>
      </c>
      <c r="C18" s="45">
        <f>IF('Town Data'!C14&gt;9,'Town Data'!B14,"*")</f>
        <v>665833.57999999996</v>
      </c>
      <c r="D18" s="46">
        <f>IF('Town Data'!E14&gt;9,'Town Data'!D14,"*")</f>
        <v>316626.44</v>
      </c>
      <c r="E18" s="47" t="str">
        <f>IF('Town Data'!G14&gt;9,'Town Data'!F14,"*")</f>
        <v>*</v>
      </c>
      <c r="F18" s="48">
        <f>IF('Town Data'!I14&gt;9,'Town Data'!H14,"*")</f>
        <v>560568.68999999994</v>
      </c>
      <c r="G18" s="46">
        <f>IF('Town Data'!K14&gt;9,'Town Data'!J14,"*")</f>
        <v>284759.88</v>
      </c>
      <c r="H18" s="47" t="str">
        <f>IF('Town Data'!M14&gt;9,'Town Data'!L14,"*")</f>
        <v>*</v>
      </c>
      <c r="I18" s="9">
        <f t="shared" si="0"/>
        <v>0.18778232155634669</v>
      </c>
      <c r="J18" s="9">
        <f t="shared" si="1"/>
        <v>0.11190677563145482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BRISTOL</v>
      </c>
      <c r="C19" s="49">
        <f>IF('Town Data'!C15&gt;9,'Town Data'!B15,"*")</f>
        <v>4611059.04</v>
      </c>
      <c r="D19" s="50">
        <f>IF('Town Data'!E15&gt;9,'Town Data'!D15,"*")</f>
        <v>1426178.26</v>
      </c>
      <c r="E19" s="51" t="str">
        <f>IF('Town Data'!G15&gt;9,'Town Data'!F15,"*")</f>
        <v>*</v>
      </c>
      <c r="F19" s="50">
        <f>IF('Town Data'!I15&gt;9,'Town Data'!H15,"*")</f>
        <v>4064534.08</v>
      </c>
      <c r="G19" s="50">
        <f>IF('Town Data'!K15&gt;9,'Town Data'!J15,"*")</f>
        <v>1281224.42</v>
      </c>
      <c r="H19" s="51" t="str">
        <f>IF('Town Data'!M15&gt;9,'Town Data'!L15,"*")</f>
        <v>*</v>
      </c>
      <c r="I19" s="22">
        <f t="shared" si="0"/>
        <v>0.13446189630669794</v>
      </c>
      <c r="J19" s="22">
        <f t="shared" si="1"/>
        <v>0.11313696315591619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45">
        <f>IF('Town Data'!C16&gt;9,'Town Data'!B16,"*")</f>
        <v>914682.73</v>
      </c>
      <c r="D20" s="46">
        <f>IF('Town Data'!E16&gt;9,'Town Data'!D16,"*")</f>
        <v>473509.78</v>
      </c>
      <c r="E20" s="47" t="str">
        <f>IF('Town Data'!G16&gt;9,'Town Data'!F16,"*")</f>
        <v>*</v>
      </c>
      <c r="F20" s="48">
        <f>IF('Town Data'!I16&gt;9,'Town Data'!H16,"*")</f>
        <v>830415.08</v>
      </c>
      <c r="G20" s="46">
        <f>IF('Town Data'!K16&gt;9,'Town Data'!J16,"*")</f>
        <v>441615.93</v>
      </c>
      <c r="H20" s="47" t="str">
        <f>IF('Town Data'!M16&gt;9,'Town Data'!L16,"*")</f>
        <v>*</v>
      </c>
      <c r="I20" s="9">
        <f t="shared" si="0"/>
        <v>0.1014765411052025</v>
      </c>
      <c r="J20" s="9">
        <f t="shared" si="1"/>
        <v>7.22207869630066E-2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49">
        <f>IF('Town Data'!C17&gt;9,'Town Data'!B17,"*")</f>
        <v>68666798.609999999</v>
      </c>
      <c r="D21" s="50">
        <f>IF('Town Data'!E17&gt;9,'Town Data'!D17,"*")</f>
        <v>17918881.640000001</v>
      </c>
      <c r="E21" s="51">
        <f>IF('Town Data'!G17&gt;9,'Town Data'!F17,"*")</f>
        <v>625165.50000000035</v>
      </c>
      <c r="F21" s="50">
        <f>IF('Town Data'!I17&gt;9,'Town Data'!H17,"*")</f>
        <v>69650585.709999993</v>
      </c>
      <c r="G21" s="50">
        <f>IF('Town Data'!K17&gt;9,'Town Data'!J17,"*")</f>
        <v>19161664.530000001</v>
      </c>
      <c r="H21" s="51">
        <f>IF('Town Data'!M17&gt;9,'Town Data'!L17,"*")</f>
        <v>609834.16666666663</v>
      </c>
      <c r="I21" s="22">
        <f t="shared" si="0"/>
        <v>-1.4124606275331696E-2</v>
      </c>
      <c r="J21" s="22">
        <f t="shared" si="1"/>
        <v>-6.4857773084079792E-2</v>
      </c>
      <c r="K21" s="22">
        <f t="shared" si="2"/>
        <v>2.514016788717215E-2</v>
      </c>
      <c r="L21" s="15"/>
    </row>
    <row r="22" spans="1:12" x14ac:dyDescent="0.25">
      <c r="A22" s="15"/>
      <c r="B22" s="15" t="str">
        <f>'Town Data'!A18</f>
        <v>CAMBRIDGE</v>
      </c>
      <c r="C22" s="45">
        <f>IF('Town Data'!C18&gt;9,'Town Data'!B18,"*")</f>
        <v>5334718.3099999996</v>
      </c>
      <c r="D22" s="46">
        <f>IF('Town Data'!E18&gt;9,'Town Data'!D18,"*")</f>
        <v>1697148.72</v>
      </c>
      <c r="E22" s="47" t="str">
        <f>IF('Town Data'!G18&gt;9,'Town Data'!F18,"*")</f>
        <v>*</v>
      </c>
      <c r="F22" s="48">
        <f>IF('Town Data'!I18&gt;9,'Town Data'!H18,"*")</f>
        <v>4687664.6900000004</v>
      </c>
      <c r="G22" s="46">
        <f>IF('Town Data'!K18&gt;9,'Town Data'!J18,"*")</f>
        <v>1681559.56</v>
      </c>
      <c r="H22" s="47" t="str">
        <f>IF('Town Data'!M18&gt;9,'Town Data'!L18,"*")</f>
        <v>*</v>
      </c>
      <c r="I22" s="9">
        <f t="shared" si="0"/>
        <v>0.13803325595798943</v>
      </c>
      <c r="J22" s="9">
        <f t="shared" si="1"/>
        <v>9.2706558666289015E-3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CASTLETON</v>
      </c>
      <c r="C23" s="49">
        <f>IF('Town Data'!C19&gt;9,'Town Data'!B19,"*")</f>
        <v>4268528.38</v>
      </c>
      <c r="D23" s="50">
        <f>IF('Town Data'!E19&gt;9,'Town Data'!D19,"*")</f>
        <v>1047726.4</v>
      </c>
      <c r="E23" s="51" t="str">
        <f>IF('Town Data'!G19&gt;9,'Town Data'!F19,"*")</f>
        <v>*</v>
      </c>
      <c r="F23" s="50">
        <f>IF('Town Data'!I19&gt;9,'Town Data'!H19,"*")</f>
        <v>8959815.4000000004</v>
      </c>
      <c r="G23" s="50">
        <f>IF('Town Data'!K19&gt;9,'Town Data'!J19,"*")</f>
        <v>1149026.6100000001</v>
      </c>
      <c r="H23" s="51" t="str">
        <f>IF('Town Data'!M19&gt;9,'Town Data'!L19,"*")</f>
        <v>*</v>
      </c>
      <c r="I23" s="22">
        <f t="shared" si="0"/>
        <v>-0.5235919280211957</v>
      </c>
      <c r="J23" s="22">
        <f t="shared" si="1"/>
        <v>-8.8161761545278813E-2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45">
        <f>IF('Town Data'!C20&gt;9,'Town Data'!B20,"*")</f>
        <v>1185097.8600000001</v>
      </c>
      <c r="D24" s="46">
        <f>IF('Town Data'!E20&gt;9,'Town Data'!D20,"*")</f>
        <v>480301.49</v>
      </c>
      <c r="E24" s="47" t="str">
        <f>IF('Town Data'!G20&gt;9,'Town Data'!F20,"*")</f>
        <v>*</v>
      </c>
      <c r="F24" s="48">
        <f>IF('Town Data'!I20&gt;9,'Town Data'!H20,"*")</f>
        <v>1186104.75</v>
      </c>
      <c r="G24" s="46">
        <f>IF('Town Data'!K20&gt;9,'Town Data'!J20,"*")</f>
        <v>412341.52</v>
      </c>
      <c r="H24" s="47" t="str">
        <f>IF('Town Data'!M20&gt;9,'Town Data'!L20,"*")</f>
        <v>*</v>
      </c>
      <c r="I24" s="9">
        <f t="shared" si="0"/>
        <v>-8.4890478686633505E-4</v>
      </c>
      <c r="J24" s="9">
        <f t="shared" si="1"/>
        <v>0.16481476325740849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CHELSEA</v>
      </c>
      <c r="C25" s="49" t="str">
        <f>IF('Town Data'!C21&gt;9,'Town Data'!B21,"*")</f>
        <v>*</v>
      </c>
      <c r="D25" s="50" t="str">
        <f>IF('Town Data'!E21&gt;9,'Town Data'!D21,"*")</f>
        <v>*</v>
      </c>
      <c r="E25" s="51" t="str">
        <f>IF('Town Data'!G21&gt;9,'Town Data'!F21,"*")</f>
        <v>*</v>
      </c>
      <c r="F25" s="50">
        <f>IF('Town Data'!I21&gt;9,'Town Data'!H21,"*")</f>
        <v>178234.75</v>
      </c>
      <c r="G25" s="50">
        <f>IF('Town Data'!K21&gt;9,'Town Data'!J21,"*")</f>
        <v>85259.58</v>
      </c>
      <c r="H25" s="51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CHESTER</v>
      </c>
      <c r="C26" s="45">
        <f>IF('Town Data'!C22&gt;9,'Town Data'!B22,"*")</f>
        <v>2432590.89</v>
      </c>
      <c r="D26" s="46">
        <f>IF('Town Data'!E22&gt;9,'Town Data'!D22,"*")</f>
        <v>639695.4</v>
      </c>
      <c r="E26" s="47" t="str">
        <f>IF('Town Data'!G22&gt;9,'Town Data'!F22,"*")</f>
        <v>*</v>
      </c>
      <c r="F26" s="48">
        <f>IF('Town Data'!I22&gt;9,'Town Data'!H22,"*")</f>
        <v>2849485.44</v>
      </c>
      <c r="G26" s="46">
        <f>IF('Town Data'!K22&gt;9,'Town Data'!J22,"*")</f>
        <v>749756.6</v>
      </c>
      <c r="H26" s="47" t="str">
        <f>IF('Town Data'!M22&gt;9,'Town Data'!L22,"*")</f>
        <v>*</v>
      </c>
      <c r="I26" s="9">
        <f t="shared" si="0"/>
        <v>-0.14630520449334172</v>
      </c>
      <c r="J26" s="9">
        <f t="shared" si="1"/>
        <v>-0.14679590683163038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CLARENDON</v>
      </c>
      <c r="C27" s="49">
        <f>IF('Town Data'!C23&gt;9,'Town Data'!B23,"*")</f>
        <v>5745898</v>
      </c>
      <c r="D27" s="50">
        <f>IF('Town Data'!E23&gt;9,'Town Data'!D23,"*")</f>
        <v>1939402.24</v>
      </c>
      <c r="E27" s="51" t="str">
        <f>IF('Town Data'!G23&gt;9,'Town Data'!F23,"*")</f>
        <v>*</v>
      </c>
      <c r="F27" s="50">
        <f>IF('Town Data'!I23&gt;9,'Town Data'!H23,"*")</f>
        <v>12007876.32</v>
      </c>
      <c r="G27" s="50">
        <f>IF('Town Data'!K23&gt;9,'Town Data'!J23,"*")</f>
        <v>1686424.96</v>
      </c>
      <c r="H27" s="51" t="str">
        <f>IF('Town Data'!M23&gt;9,'Town Data'!L23,"*")</f>
        <v>*</v>
      </c>
      <c r="I27" s="22">
        <f t="shared" si="0"/>
        <v>-0.52148924198779556</v>
      </c>
      <c r="J27" s="22">
        <f t="shared" si="1"/>
        <v>0.15000802644666741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45">
        <f>IF('Town Data'!C24&gt;9,'Town Data'!B24,"*")</f>
        <v>121109425.79000001</v>
      </c>
      <c r="D28" s="46">
        <f>IF('Town Data'!E24&gt;9,'Town Data'!D24,"*")</f>
        <v>28121336.870000001</v>
      </c>
      <c r="E28" s="47">
        <f>IF('Town Data'!G24&gt;9,'Town Data'!F24,"*")</f>
        <v>743526.83333333291</v>
      </c>
      <c r="F28" s="48">
        <f>IF('Town Data'!I24&gt;9,'Town Data'!H24,"*")</f>
        <v>122341895.64</v>
      </c>
      <c r="G28" s="46">
        <f>IF('Town Data'!K24&gt;9,'Town Data'!J24,"*")</f>
        <v>25925949.800000001</v>
      </c>
      <c r="H28" s="47">
        <f>IF('Town Data'!M24&gt;9,'Town Data'!L24,"*")</f>
        <v>1226732.1666666665</v>
      </c>
      <c r="I28" s="9">
        <f t="shared" si="0"/>
        <v>-1.0073980328264873E-2</v>
      </c>
      <c r="J28" s="9">
        <f t="shared" si="1"/>
        <v>8.4679137579754177E-2</v>
      </c>
      <c r="K28" s="9">
        <f t="shared" si="2"/>
        <v>-0.39389635852324761</v>
      </c>
      <c r="L28" s="15"/>
    </row>
    <row r="29" spans="1:12" x14ac:dyDescent="0.25">
      <c r="A29" s="15"/>
      <c r="B29" s="27" t="str">
        <f>'Town Data'!A25</f>
        <v>CRAFTSBURY</v>
      </c>
      <c r="C29" s="49">
        <f>IF('Town Data'!C25&gt;9,'Town Data'!B25,"*")</f>
        <v>619799.4</v>
      </c>
      <c r="D29" s="50">
        <f>IF('Town Data'!E25&gt;9,'Town Data'!D25,"*")</f>
        <v>380882.69</v>
      </c>
      <c r="E29" s="51" t="str">
        <f>IF('Town Data'!G25&gt;9,'Town Data'!F25,"*")</f>
        <v>*</v>
      </c>
      <c r="F29" s="50">
        <f>IF('Town Data'!I25&gt;9,'Town Data'!H25,"*")</f>
        <v>510440.28</v>
      </c>
      <c r="G29" s="50">
        <f>IF('Town Data'!K25&gt;9,'Town Data'!J25,"*")</f>
        <v>219498.99</v>
      </c>
      <c r="H29" s="51" t="str">
        <f>IF('Town Data'!M25&gt;9,'Town Data'!L25,"*")</f>
        <v>*</v>
      </c>
      <c r="I29" s="22">
        <f t="shared" si="0"/>
        <v>0.2142446908774519</v>
      </c>
      <c r="J29" s="22">
        <f t="shared" si="1"/>
        <v>0.73523664049661464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DANBY</v>
      </c>
      <c r="C30" s="45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8">
        <f>IF('Town Data'!I26&gt;9,'Town Data'!H26,"*")</f>
        <v>2370040.2200000002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49">
        <f>IF('Town Data'!C27&gt;9,'Town Data'!B27,"*")</f>
        <v>1013512.29</v>
      </c>
      <c r="D31" s="50">
        <f>IF('Town Data'!E27&gt;9,'Town Data'!D27,"*")</f>
        <v>873790.46</v>
      </c>
      <c r="E31" s="51" t="str">
        <f>IF('Town Data'!G27&gt;9,'Town Data'!F27,"*")</f>
        <v>*</v>
      </c>
      <c r="F31" s="50">
        <f>IF('Town Data'!I27&gt;9,'Town Data'!H27,"*")</f>
        <v>998065.75</v>
      </c>
      <c r="G31" s="50">
        <f>IF('Town Data'!K27&gt;9,'Town Data'!J27,"*")</f>
        <v>853379.67</v>
      </c>
      <c r="H31" s="51" t="str">
        <f>IF('Town Data'!M27&gt;9,'Town Data'!L27,"*")</f>
        <v>*</v>
      </c>
      <c r="I31" s="22">
        <f t="shared" si="0"/>
        <v>1.5476475372489275E-2</v>
      </c>
      <c r="J31" s="22">
        <f t="shared" si="1"/>
        <v>2.3917595787113045E-2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45">
        <f>IF('Town Data'!C28&gt;9,'Town Data'!B28,"*")</f>
        <v>19659081.27</v>
      </c>
      <c r="D32" s="46">
        <f>IF('Town Data'!E28&gt;9,'Town Data'!D28,"*")</f>
        <v>7363031.4299999997</v>
      </c>
      <c r="E32" s="47">
        <f>IF('Town Data'!G28&gt;9,'Town Data'!F28,"*")</f>
        <v>94328.166666666642</v>
      </c>
      <c r="F32" s="48">
        <f>IF('Town Data'!I28&gt;9,'Town Data'!H28,"*")</f>
        <v>17344859.149999999</v>
      </c>
      <c r="G32" s="46">
        <f>IF('Town Data'!K28&gt;9,'Town Data'!J28,"*")</f>
        <v>7310623.8399999999</v>
      </c>
      <c r="H32" s="47">
        <f>IF('Town Data'!M28&gt;9,'Town Data'!L28,"*")</f>
        <v>84549.333333333358</v>
      </c>
      <c r="I32" s="9">
        <f t="shared" si="0"/>
        <v>0.13342409413569675</v>
      </c>
      <c r="J32" s="9">
        <f t="shared" si="1"/>
        <v>7.1686891771468647E-3</v>
      </c>
      <c r="K32" s="9">
        <f t="shared" si="2"/>
        <v>0.11565831388380687</v>
      </c>
      <c r="L32" s="15"/>
    </row>
    <row r="33" spans="1:12" x14ac:dyDescent="0.25">
      <c r="A33" s="15"/>
      <c r="B33" s="27" t="str">
        <f>'Town Data'!A29</f>
        <v>DORSET</v>
      </c>
      <c r="C33" s="49">
        <f>IF('Town Data'!C29&gt;9,'Town Data'!B29,"*")</f>
        <v>1514410.6</v>
      </c>
      <c r="D33" s="50">
        <f>IF('Town Data'!E29&gt;9,'Town Data'!D29,"*")</f>
        <v>577629.38</v>
      </c>
      <c r="E33" s="51" t="str">
        <f>IF('Town Data'!G29&gt;9,'Town Data'!F29,"*")</f>
        <v>*</v>
      </c>
      <c r="F33" s="50">
        <f>IF('Town Data'!I29&gt;9,'Town Data'!H29,"*")</f>
        <v>1618983.49</v>
      </c>
      <c r="G33" s="50">
        <f>IF('Town Data'!K29&gt;9,'Town Data'!J29,"*")</f>
        <v>553727.38</v>
      </c>
      <c r="H33" s="51" t="str">
        <f>IF('Town Data'!M29&gt;9,'Town Data'!L29,"*")</f>
        <v>*</v>
      </c>
      <c r="I33" s="22">
        <f t="shared" si="0"/>
        <v>-6.459169636127661E-2</v>
      </c>
      <c r="J33" s="22">
        <f t="shared" si="1"/>
        <v>4.3165645881552757E-2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45">
        <f>IF('Town Data'!C30&gt;9,'Town Data'!B30,"*")</f>
        <v>1135942.74</v>
      </c>
      <c r="D34" s="46">
        <f>IF('Town Data'!E30&gt;9,'Town Data'!D30,"*")</f>
        <v>903097.2</v>
      </c>
      <c r="E34" s="47" t="str">
        <f>IF('Town Data'!G30&gt;9,'Town Data'!F30,"*")</f>
        <v>*</v>
      </c>
      <c r="F34" s="48">
        <f>IF('Town Data'!I30&gt;9,'Town Data'!H30,"*")</f>
        <v>1417398.01</v>
      </c>
      <c r="G34" s="46">
        <f>IF('Town Data'!K30&gt;9,'Town Data'!J30,"*")</f>
        <v>989269.87</v>
      </c>
      <c r="H34" s="47" t="str">
        <f>IF('Town Data'!M30&gt;9,'Town Data'!L30,"*")</f>
        <v>*</v>
      </c>
      <c r="I34" s="9">
        <f t="shared" si="0"/>
        <v>-0.1985717970635503</v>
      </c>
      <c r="J34" s="9">
        <f t="shared" si="1"/>
        <v>-8.7107343115584879E-2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DUMMERSTON</v>
      </c>
      <c r="C35" s="49">
        <f>IF('Town Data'!C31&gt;9,'Town Data'!B31,"*")</f>
        <v>1042253.38</v>
      </c>
      <c r="D35" s="50">
        <f>IF('Town Data'!E31&gt;9,'Town Data'!D31,"*")</f>
        <v>263675.03000000003</v>
      </c>
      <c r="E35" s="51" t="str">
        <f>IF('Town Data'!G31&gt;9,'Town Data'!F31,"*")</f>
        <v>*</v>
      </c>
      <c r="F35" s="50">
        <f>IF('Town Data'!I31&gt;9,'Town Data'!H31,"*")</f>
        <v>1170670.51</v>
      </c>
      <c r="G35" s="50">
        <f>IF('Town Data'!K31&gt;9,'Town Data'!J31,"*")</f>
        <v>245855.51</v>
      </c>
      <c r="H35" s="51" t="str">
        <f>IF('Town Data'!M31&gt;9,'Town Data'!L31,"*")</f>
        <v>*</v>
      </c>
      <c r="I35" s="22">
        <f t="shared" si="0"/>
        <v>-0.10969536594886976</v>
      </c>
      <c r="J35" s="22">
        <f t="shared" si="1"/>
        <v>7.2479644649818986E-2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EAST MONTPELIER</v>
      </c>
      <c r="C36" s="45">
        <f>IF('Town Data'!C32&gt;9,'Town Data'!B32,"*")</f>
        <v>4710380.29</v>
      </c>
      <c r="D36" s="46">
        <f>IF('Town Data'!E32&gt;9,'Town Data'!D32,"*")</f>
        <v>1313033.08</v>
      </c>
      <c r="E36" s="47" t="str">
        <f>IF('Town Data'!G32&gt;9,'Town Data'!F32,"*")</f>
        <v>*</v>
      </c>
      <c r="F36" s="48">
        <f>IF('Town Data'!I32&gt;9,'Town Data'!H32,"*")</f>
        <v>3637661.04</v>
      </c>
      <c r="G36" s="46">
        <f>IF('Town Data'!K32&gt;9,'Town Data'!J32,"*")</f>
        <v>1212115.06</v>
      </c>
      <c r="H36" s="47" t="str">
        <f>IF('Town Data'!M32&gt;9,'Town Data'!L32,"*")</f>
        <v>*</v>
      </c>
      <c r="I36" s="9">
        <f t="shared" si="0"/>
        <v>0.29489258020587866</v>
      </c>
      <c r="J36" s="9">
        <f t="shared" si="1"/>
        <v>8.3257789074908467E-2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49">
        <f>IF('Town Data'!C33&gt;9,'Town Data'!B33,"*")</f>
        <v>5436069.8700000001</v>
      </c>
      <c r="D37" s="50">
        <f>IF('Town Data'!E33&gt;9,'Town Data'!D33,"*")</f>
        <v>1632614.48</v>
      </c>
      <c r="E37" s="51" t="str">
        <f>IF('Town Data'!G33&gt;9,'Town Data'!F33,"*")</f>
        <v>*</v>
      </c>
      <c r="F37" s="50">
        <f>IF('Town Data'!I33&gt;9,'Town Data'!H33,"*")</f>
        <v>6183640.3799999999</v>
      </c>
      <c r="G37" s="50">
        <f>IF('Town Data'!K33&gt;9,'Town Data'!J33,"*")</f>
        <v>1555899.16</v>
      </c>
      <c r="H37" s="51" t="str">
        <f>IF('Town Data'!M33&gt;9,'Town Data'!L33,"*")</f>
        <v>*</v>
      </c>
      <c r="I37" s="22">
        <f t="shared" si="0"/>
        <v>-0.12089488781040655</v>
      </c>
      <c r="J37" s="22">
        <f t="shared" si="1"/>
        <v>4.9306100274519121E-2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45">
        <f>IF('Town Data'!C34&gt;9,'Town Data'!B34,"*")</f>
        <v>38265865.909999996</v>
      </c>
      <c r="D38" s="46">
        <f>IF('Town Data'!E34&gt;9,'Town Data'!D34,"*")</f>
        <v>12637925.949999999</v>
      </c>
      <c r="E38" s="47">
        <f>IF('Town Data'!G34&gt;9,'Town Data'!F34,"*")</f>
        <v>273404.83333333343</v>
      </c>
      <c r="F38" s="48">
        <f>IF('Town Data'!I34&gt;9,'Town Data'!H34,"*")</f>
        <v>43340573.329999998</v>
      </c>
      <c r="G38" s="46">
        <f>IF('Town Data'!K34&gt;9,'Town Data'!J34,"*")</f>
        <v>12170318.5</v>
      </c>
      <c r="H38" s="47">
        <f>IF('Town Data'!M34&gt;9,'Town Data'!L34,"*")</f>
        <v>265760.16666666674</v>
      </c>
      <c r="I38" s="9">
        <f t="shared" si="0"/>
        <v>-0.11708906989671339</v>
      </c>
      <c r="J38" s="9">
        <f t="shared" si="1"/>
        <v>3.8421956664486577E-2</v>
      </c>
      <c r="K38" s="9">
        <f t="shared" si="2"/>
        <v>2.8765283987254236E-2</v>
      </c>
      <c r="L38" s="15"/>
    </row>
    <row r="39" spans="1:12" x14ac:dyDescent="0.25">
      <c r="A39" s="15"/>
      <c r="B39" s="27" t="str">
        <f>'Town Data'!A35</f>
        <v>FAIR HAVEN</v>
      </c>
      <c r="C39" s="49">
        <f>IF('Town Data'!C35&gt;9,'Town Data'!B35,"*")</f>
        <v>6040296.7000000002</v>
      </c>
      <c r="D39" s="50">
        <f>IF('Town Data'!E35&gt;9,'Town Data'!D35,"*")</f>
        <v>1265221.32</v>
      </c>
      <c r="E39" s="51" t="str">
        <f>IF('Town Data'!G35&gt;9,'Town Data'!F35,"*")</f>
        <v>*</v>
      </c>
      <c r="F39" s="50">
        <f>IF('Town Data'!I35&gt;9,'Town Data'!H35,"*")</f>
        <v>6067142.6399999997</v>
      </c>
      <c r="G39" s="50">
        <f>IF('Town Data'!K35&gt;9,'Town Data'!J35,"*")</f>
        <v>1247988.1399999999</v>
      </c>
      <c r="H39" s="51" t="str">
        <f>IF('Town Data'!M35&gt;9,'Town Data'!L35,"*")</f>
        <v>*</v>
      </c>
      <c r="I39" s="22">
        <f t="shared" si="0"/>
        <v>-4.4248077872781778E-3</v>
      </c>
      <c r="J39" s="22">
        <f t="shared" si="1"/>
        <v>1.3808769048077789E-2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45">
        <f>IF('Town Data'!C36&gt;9,'Town Data'!B36,"*")</f>
        <v>2311766.7000000002</v>
      </c>
      <c r="D40" s="46">
        <f>IF('Town Data'!E36&gt;9,'Town Data'!D36,"*")</f>
        <v>1148759.67</v>
      </c>
      <c r="E40" s="47" t="str">
        <f>IF('Town Data'!G36&gt;9,'Town Data'!F36,"*")</f>
        <v>*</v>
      </c>
      <c r="F40" s="48">
        <f>IF('Town Data'!I36&gt;9,'Town Data'!H36,"*")</f>
        <v>2407572.88</v>
      </c>
      <c r="G40" s="46">
        <f>IF('Town Data'!K36&gt;9,'Town Data'!J36,"*")</f>
        <v>1141815.83</v>
      </c>
      <c r="H40" s="47" t="str">
        <f>IF('Town Data'!M36&gt;9,'Town Data'!L36,"*")</f>
        <v>*</v>
      </c>
      <c r="I40" s="9">
        <f t="shared" si="0"/>
        <v>-3.9793678021493459E-2</v>
      </c>
      <c r="J40" s="9">
        <f t="shared" si="1"/>
        <v>6.0814010609748252E-3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49">
        <f>IF('Town Data'!C37&gt;9,'Town Data'!B37,"*")</f>
        <v>1360281.07</v>
      </c>
      <c r="D41" s="50">
        <f>IF('Town Data'!E37&gt;9,'Town Data'!D37,"*")</f>
        <v>384186.03</v>
      </c>
      <c r="E41" s="51" t="str">
        <f>IF('Town Data'!G37&gt;9,'Town Data'!F37,"*")</f>
        <v>*</v>
      </c>
      <c r="F41" s="50">
        <f>IF('Town Data'!I37&gt;9,'Town Data'!H37,"*")</f>
        <v>1231896.3400000001</v>
      </c>
      <c r="G41" s="50">
        <f>IF('Town Data'!K37&gt;9,'Town Data'!J37,"*")</f>
        <v>349338.65</v>
      </c>
      <c r="H41" s="51" t="str">
        <f>IF('Town Data'!M37&gt;9,'Town Data'!L37,"*")</f>
        <v>*</v>
      </c>
      <c r="I41" s="22">
        <f t="shared" si="0"/>
        <v>0.10421715353095373</v>
      </c>
      <c r="J41" s="22">
        <f t="shared" si="1"/>
        <v>9.9752432202964092E-2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FERRISBURGH</v>
      </c>
      <c r="C42" s="45">
        <f>IF('Town Data'!C38&gt;9,'Town Data'!B38,"*")</f>
        <v>2007132.2</v>
      </c>
      <c r="D42" s="46">
        <f>IF('Town Data'!E38&gt;9,'Town Data'!D38,"*")</f>
        <v>746466.99</v>
      </c>
      <c r="E42" s="47" t="str">
        <f>IF('Town Data'!G38&gt;9,'Town Data'!F38,"*")</f>
        <v>*</v>
      </c>
      <c r="F42" s="48">
        <f>IF('Town Data'!I38&gt;9,'Town Data'!H38,"*")</f>
        <v>2007989.93</v>
      </c>
      <c r="G42" s="46">
        <f>IF('Town Data'!K38&gt;9,'Town Data'!J38,"*")</f>
        <v>866451.93</v>
      </c>
      <c r="H42" s="47" t="str">
        <f>IF('Town Data'!M38&gt;9,'Town Data'!L38,"*")</f>
        <v>*</v>
      </c>
      <c r="I42" s="9">
        <f t="shared" si="0"/>
        <v>-4.2715851667641651E-4</v>
      </c>
      <c r="J42" s="9">
        <f t="shared" si="1"/>
        <v>-0.13847847277574885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GEORGIA</v>
      </c>
      <c r="C43" s="49">
        <f>IF('Town Data'!C39&gt;9,'Town Data'!B39,"*")</f>
        <v>1945565.07</v>
      </c>
      <c r="D43" s="50">
        <f>IF('Town Data'!E39&gt;9,'Town Data'!D39,"*")</f>
        <v>532479.78</v>
      </c>
      <c r="E43" s="51" t="str">
        <f>IF('Town Data'!G39&gt;9,'Town Data'!F39,"*")</f>
        <v>*</v>
      </c>
      <c r="F43" s="50">
        <f>IF('Town Data'!I39&gt;9,'Town Data'!H39,"*")</f>
        <v>1782635.79</v>
      </c>
      <c r="G43" s="50">
        <f>IF('Town Data'!K39&gt;9,'Town Data'!J39,"*")</f>
        <v>532472.44999999995</v>
      </c>
      <c r="H43" s="51" t="str">
        <f>IF('Town Data'!M39&gt;9,'Town Data'!L39,"*")</f>
        <v>*</v>
      </c>
      <c r="I43" s="22">
        <f t="shared" si="0"/>
        <v>9.1397963012960728E-2</v>
      </c>
      <c r="J43" s="22">
        <f t="shared" si="1"/>
        <v>1.3765970427342309E-5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HARDWICK</v>
      </c>
      <c r="C44" s="45">
        <f>IF('Town Data'!C40&gt;9,'Town Data'!B40,"*")</f>
        <v>8279376.9000000004</v>
      </c>
      <c r="D44" s="46">
        <f>IF('Town Data'!E40&gt;9,'Town Data'!D40,"*")</f>
        <v>1735413.66</v>
      </c>
      <c r="E44" s="47" t="str">
        <f>IF('Town Data'!G40&gt;9,'Town Data'!F40,"*")</f>
        <v>*</v>
      </c>
      <c r="F44" s="48">
        <f>IF('Town Data'!I40&gt;9,'Town Data'!H40,"*")</f>
        <v>7125876.0899999999</v>
      </c>
      <c r="G44" s="46">
        <f>IF('Town Data'!K40&gt;9,'Town Data'!J40,"*")</f>
        <v>1253343.24</v>
      </c>
      <c r="H44" s="47" t="str">
        <f>IF('Town Data'!M40&gt;9,'Town Data'!L40,"*")</f>
        <v>*</v>
      </c>
      <c r="I44" s="9">
        <f t="shared" si="0"/>
        <v>0.16187494638290861</v>
      </c>
      <c r="J44" s="9">
        <f t="shared" si="1"/>
        <v>0.38462761406045476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HARTFORD</v>
      </c>
      <c r="C45" s="49">
        <f>IF('Town Data'!C41&gt;9,'Town Data'!B41,"*")</f>
        <v>30439485.129999999</v>
      </c>
      <c r="D45" s="50">
        <f>IF('Town Data'!E41&gt;9,'Town Data'!D41,"*")</f>
        <v>7115116.5700000003</v>
      </c>
      <c r="E45" s="51">
        <f>IF('Town Data'!G41&gt;9,'Town Data'!F41,"*")</f>
        <v>127726</v>
      </c>
      <c r="F45" s="50">
        <f>IF('Town Data'!I41&gt;9,'Town Data'!H41,"*")</f>
        <v>29873208.48</v>
      </c>
      <c r="G45" s="50">
        <f>IF('Town Data'!K41&gt;9,'Town Data'!J41,"*")</f>
        <v>6693869.3499999996</v>
      </c>
      <c r="H45" s="51">
        <f>IF('Town Data'!M41&gt;9,'Town Data'!L41,"*")</f>
        <v>89227.666666666701</v>
      </c>
      <c r="I45" s="22">
        <f t="shared" si="0"/>
        <v>1.8956003684007312E-2</v>
      </c>
      <c r="J45" s="22">
        <f t="shared" si="1"/>
        <v>6.2930302038237518E-2</v>
      </c>
      <c r="K45" s="22">
        <f t="shared" si="2"/>
        <v>0.43146184105826613</v>
      </c>
      <c r="L45" s="15"/>
    </row>
    <row r="46" spans="1:12" x14ac:dyDescent="0.25">
      <c r="A46" s="15"/>
      <c r="B46" s="15" t="str">
        <f>'Town Data'!A42</f>
        <v>HARTLAND</v>
      </c>
      <c r="C46" s="45">
        <f>IF('Town Data'!C42&gt;9,'Town Data'!B42,"*")</f>
        <v>1285603.96</v>
      </c>
      <c r="D46" s="46">
        <f>IF('Town Data'!E42&gt;9,'Town Data'!D42,"*")</f>
        <v>387825.64</v>
      </c>
      <c r="E46" s="47" t="str">
        <f>IF('Town Data'!G42&gt;9,'Town Data'!F42,"*")</f>
        <v>*</v>
      </c>
      <c r="F46" s="48">
        <f>IF('Town Data'!I42&gt;9,'Town Data'!H42,"*")</f>
        <v>1179245.74</v>
      </c>
      <c r="G46" s="46">
        <f>IF('Town Data'!K42&gt;9,'Town Data'!J42,"*")</f>
        <v>436510.78</v>
      </c>
      <c r="H46" s="47" t="str">
        <f>IF('Town Data'!M42&gt;9,'Town Data'!L42,"*")</f>
        <v>*</v>
      </c>
      <c r="I46" s="9">
        <f t="shared" si="0"/>
        <v>9.0191735608898593E-2</v>
      </c>
      <c r="J46" s="9">
        <f t="shared" si="1"/>
        <v>-0.11153250327517687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HIGHGATE</v>
      </c>
      <c r="C47" s="49">
        <f>IF('Town Data'!C43&gt;9,'Town Data'!B43,"*")</f>
        <v>1887017.57</v>
      </c>
      <c r="D47" s="50">
        <f>IF('Town Data'!E43&gt;9,'Town Data'!D43,"*")</f>
        <v>536339.1</v>
      </c>
      <c r="E47" s="51" t="str">
        <f>IF('Town Data'!G43&gt;9,'Town Data'!F43,"*")</f>
        <v>*</v>
      </c>
      <c r="F47" s="50">
        <f>IF('Town Data'!I43&gt;9,'Town Data'!H43,"*")</f>
        <v>1631423.9</v>
      </c>
      <c r="G47" s="50">
        <f>IF('Town Data'!K43&gt;9,'Town Data'!J43,"*")</f>
        <v>538530.43000000005</v>
      </c>
      <c r="H47" s="51" t="str">
        <f>IF('Town Data'!M43&gt;9,'Town Data'!L43,"*")</f>
        <v>*</v>
      </c>
      <c r="I47" s="22">
        <f t="shared" si="0"/>
        <v>0.1566690729490969</v>
      </c>
      <c r="J47" s="22">
        <f t="shared" si="1"/>
        <v>-4.0690922516673275E-3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HINESBURG</v>
      </c>
      <c r="C48" s="45">
        <f>IF('Town Data'!C44&gt;9,'Town Data'!B44,"*")</f>
        <v>4739021.38</v>
      </c>
      <c r="D48" s="46">
        <f>IF('Town Data'!E44&gt;9,'Town Data'!D44,"*")</f>
        <v>1273635.6599999999</v>
      </c>
      <c r="E48" s="47" t="str">
        <f>IF('Town Data'!G44&gt;9,'Town Data'!F44,"*")</f>
        <v>*</v>
      </c>
      <c r="F48" s="48">
        <f>IF('Town Data'!I44&gt;9,'Town Data'!H44,"*")</f>
        <v>8325862.5099999998</v>
      </c>
      <c r="G48" s="46">
        <f>IF('Town Data'!K44&gt;9,'Town Data'!J44,"*")</f>
        <v>1320139.69</v>
      </c>
      <c r="H48" s="47" t="str">
        <f>IF('Town Data'!M44&gt;9,'Town Data'!L44,"*")</f>
        <v>*</v>
      </c>
      <c r="I48" s="9">
        <f t="shared" si="0"/>
        <v>-0.43080715369632017</v>
      </c>
      <c r="J48" s="9">
        <f t="shared" si="1"/>
        <v>-3.5226597876168719E-2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HYDE PARK</v>
      </c>
      <c r="C49" s="49">
        <f>IF('Town Data'!C45&gt;9,'Town Data'!B45,"*")</f>
        <v>2629784.19</v>
      </c>
      <c r="D49" s="50">
        <f>IF('Town Data'!E45&gt;9,'Town Data'!D45,"*")</f>
        <v>272947.56</v>
      </c>
      <c r="E49" s="51" t="str">
        <f>IF('Town Data'!G45&gt;9,'Town Data'!F45,"*")</f>
        <v>*</v>
      </c>
      <c r="F49" s="50">
        <f>IF('Town Data'!I45&gt;9,'Town Data'!H45,"*")</f>
        <v>2618917.65</v>
      </c>
      <c r="G49" s="50">
        <f>IF('Town Data'!K45&gt;9,'Town Data'!J45,"*")</f>
        <v>343023.85</v>
      </c>
      <c r="H49" s="51" t="str">
        <f>IF('Town Data'!M45&gt;9,'Town Data'!L45,"*")</f>
        <v>*</v>
      </c>
      <c r="I49" s="22">
        <f t="shared" si="0"/>
        <v>4.14924845002287E-3</v>
      </c>
      <c r="J49" s="22">
        <f t="shared" si="1"/>
        <v>-0.20428984748436585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IRASBURG</v>
      </c>
      <c r="C50" s="45">
        <f>IF('Town Data'!C46&gt;9,'Town Data'!B46,"*")</f>
        <v>2548085.92</v>
      </c>
      <c r="D50" s="46">
        <f>IF('Town Data'!E46&gt;9,'Town Data'!D46,"*")</f>
        <v>188155.75</v>
      </c>
      <c r="E50" s="47" t="str">
        <f>IF('Town Data'!G46&gt;9,'Town Data'!F46,"*")</f>
        <v>*</v>
      </c>
      <c r="F50" s="48">
        <f>IF('Town Data'!I46&gt;9,'Town Data'!H46,"*")</f>
        <v>673196.1</v>
      </c>
      <c r="G50" s="46">
        <f>IF('Town Data'!K46&gt;9,'Town Data'!J46,"*")</f>
        <v>189702.49</v>
      </c>
      <c r="H50" s="47" t="str">
        <f>IF('Town Data'!M46&gt;9,'Town Data'!L46,"*")</f>
        <v>*</v>
      </c>
      <c r="I50" s="9">
        <f t="shared" si="0"/>
        <v>2.7850574594832023</v>
      </c>
      <c r="J50" s="9">
        <f t="shared" si="1"/>
        <v>-8.1535039418828437E-3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JAMAICA</v>
      </c>
      <c r="C51" s="49">
        <f>IF('Town Data'!C47&gt;9,'Town Data'!B47,"*")</f>
        <v>1342327.63</v>
      </c>
      <c r="D51" s="50">
        <f>IF('Town Data'!E47&gt;9,'Town Data'!D47,"*")</f>
        <v>351833.34</v>
      </c>
      <c r="E51" s="51" t="str">
        <f>IF('Town Data'!G47&gt;9,'Town Data'!F47,"*")</f>
        <v>*</v>
      </c>
      <c r="F51" s="50">
        <f>IF('Town Data'!I47&gt;9,'Town Data'!H47,"*")</f>
        <v>860953.67</v>
      </c>
      <c r="G51" s="50">
        <f>IF('Town Data'!K47&gt;9,'Town Data'!J47,"*")</f>
        <v>342103.08</v>
      </c>
      <c r="H51" s="51" t="str">
        <f>IF('Town Data'!M47&gt;9,'Town Data'!L47,"*")</f>
        <v>*</v>
      </c>
      <c r="I51" s="22">
        <f t="shared" si="0"/>
        <v>0.55911714738378415</v>
      </c>
      <c r="J51" s="22">
        <f t="shared" si="1"/>
        <v>2.8442479968318345E-2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JERICHO</v>
      </c>
      <c r="C52" s="45">
        <f>IF('Town Data'!C48&gt;9,'Town Data'!B48,"*")</f>
        <v>2387886.6</v>
      </c>
      <c r="D52" s="46">
        <f>IF('Town Data'!E48&gt;9,'Town Data'!D48,"*")</f>
        <v>824989.21</v>
      </c>
      <c r="E52" s="47" t="str">
        <f>IF('Town Data'!G48&gt;9,'Town Data'!F48,"*")</f>
        <v>*</v>
      </c>
      <c r="F52" s="48">
        <f>IF('Town Data'!I48&gt;9,'Town Data'!H48,"*")</f>
        <v>2158654.0699999998</v>
      </c>
      <c r="G52" s="46">
        <f>IF('Town Data'!K48&gt;9,'Town Data'!J48,"*")</f>
        <v>753974.29</v>
      </c>
      <c r="H52" s="47" t="str">
        <f>IF('Town Data'!M48&gt;9,'Town Data'!L48,"*")</f>
        <v>*</v>
      </c>
      <c r="I52" s="9">
        <f t="shared" si="0"/>
        <v>0.10619234141577871</v>
      </c>
      <c r="J52" s="9">
        <f t="shared" si="1"/>
        <v>9.4187455649183904E-2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JOHNSON</v>
      </c>
      <c r="C53" s="49">
        <f>IF('Town Data'!C49&gt;9,'Town Data'!B49,"*")</f>
        <v>9662176.5</v>
      </c>
      <c r="D53" s="50">
        <f>IF('Town Data'!E49&gt;9,'Town Data'!D49,"*")</f>
        <v>2560998.6</v>
      </c>
      <c r="E53" s="51" t="str">
        <f>IF('Town Data'!G49&gt;9,'Town Data'!F49,"*")</f>
        <v>*</v>
      </c>
      <c r="F53" s="50">
        <f>IF('Town Data'!I49&gt;9,'Town Data'!H49,"*")</f>
        <v>9645015.2799999993</v>
      </c>
      <c r="G53" s="50">
        <f>IF('Town Data'!K49&gt;9,'Town Data'!J49,"*")</f>
        <v>3146327.58</v>
      </c>
      <c r="H53" s="51" t="str">
        <f>IF('Town Data'!M49&gt;9,'Town Data'!L49,"*")</f>
        <v>*</v>
      </c>
      <c r="I53" s="22">
        <f t="shared" si="0"/>
        <v>1.7792838582211838E-3</v>
      </c>
      <c r="J53" s="22">
        <f t="shared" si="1"/>
        <v>-0.18603561298598156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KILLINGTON</v>
      </c>
      <c r="C54" s="45">
        <f>IF('Town Data'!C50&gt;9,'Town Data'!B50,"*")</f>
        <v>2450083.4</v>
      </c>
      <c r="D54" s="46">
        <f>IF('Town Data'!E50&gt;9,'Town Data'!D50,"*")</f>
        <v>1849411.62</v>
      </c>
      <c r="E54" s="47" t="str">
        <f>IF('Town Data'!G50&gt;9,'Town Data'!F50,"*")</f>
        <v>*</v>
      </c>
      <c r="F54" s="48">
        <f>IF('Town Data'!I50&gt;9,'Town Data'!H50,"*")</f>
        <v>3310404.29</v>
      </c>
      <c r="G54" s="46">
        <f>IF('Town Data'!K50&gt;9,'Town Data'!J50,"*")</f>
        <v>2462816.0699999998</v>
      </c>
      <c r="H54" s="47" t="str">
        <f>IF('Town Data'!M50&gt;9,'Town Data'!L50,"*")</f>
        <v>*</v>
      </c>
      <c r="I54" s="9">
        <f t="shared" si="0"/>
        <v>-0.25988393399526438</v>
      </c>
      <c r="J54" s="9">
        <f t="shared" si="1"/>
        <v>-0.2490662853275924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LONDONDERRY</v>
      </c>
      <c r="C55" s="49">
        <f>IF('Town Data'!C51&gt;9,'Town Data'!B51,"*")</f>
        <v>3809786.69</v>
      </c>
      <c r="D55" s="50">
        <f>IF('Town Data'!E51&gt;9,'Town Data'!D51,"*")</f>
        <v>1249328.68</v>
      </c>
      <c r="E55" s="51" t="str">
        <f>IF('Town Data'!G51&gt;9,'Town Data'!F51,"*")</f>
        <v>*</v>
      </c>
      <c r="F55" s="50">
        <f>IF('Town Data'!I51&gt;9,'Town Data'!H51,"*")</f>
        <v>2889872.14</v>
      </c>
      <c r="G55" s="50">
        <f>IF('Town Data'!K51&gt;9,'Town Data'!J51,"*")</f>
        <v>1083822.74</v>
      </c>
      <c r="H55" s="51" t="str">
        <f>IF('Town Data'!M51&gt;9,'Town Data'!L51,"*")</f>
        <v>*</v>
      </c>
      <c r="I55" s="22">
        <f t="shared" si="0"/>
        <v>0.31832361621369165</v>
      </c>
      <c r="J55" s="22">
        <f t="shared" si="1"/>
        <v>0.15270572750669537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LUDLOW</v>
      </c>
      <c r="C56" s="45">
        <f>IF('Town Data'!C52&gt;9,'Town Data'!B52,"*")</f>
        <v>5793813.8600000003</v>
      </c>
      <c r="D56" s="46">
        <f>IF('Town Data'!E52&gt;9,'Town Data'!D52,"*")</f>
        <v>3052569.62</v>
      </c>
      <c r="E56" s="47" t="str">
        <f>IF('Town Data'!G52&gt;9,'Town Data'!F52,"*")</f>
        <v>*</v>
      </c>
      <c r="F56" s="48">
        <f>IF('Town Data'!I52&gt;9,'Town Data'!H52,"*")</f>
        <v>6044490.04</v>
      </c>
      <c r="G56" s="46">
        <f>IF('Town Data'!K52&gt;9,'Town Data'!J52,"*")</f>
        <v>3131456.81</v>
      </c>
      <c r="H56" s="47" t="str">
        <f>IF('Town Data'!M52&gt;9,'Town Data'!L52,"*")</f>
        <v>*</v>
      </c>
      <c r="I56" s="9">
        <f t="shared" si="0"/>
        <v>-4.1471849294336782E-2</v>
      </c>
      <c r="J56" s="9">
        <f t="shared" si="1"/>
        <v>-2.5191849923678157E-2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LYNDON</v>
      </c>
      <c r="C57" s="49">
        <f>IF('Town Data'!C53&gt;9,'Town Data'!B53,"*")</f>
        <v>7304776.5099999998</v>
      </c>
      <c r="D57" s="50">
        <f>IF('Town Data'!E53&gt;9,'Town Data'!D53,"*")</f>
        <v>2979271.69</v>
      </c>
      <c r="E57" s="51">
        <f>IF('Town Data'!G53&gt;9,'Town Data'!F53,"*")</f>
        <v>59515.999999999964</v>
      </c>
      <c r="F57" s="50">
        <f>IF('Town Data'!I53&gt;9,'Town Data'!H53,"*")</f>
        <v>7025869.7699999996</v>
      </c>
      <c r="G57" s="50">
        <f>IF('Town Data'!K53&gt;9,'Town Data'!J53,"*")</f>
        <v>2741701.95</v>
      </c>
      <c r="H57" s="51">
        <f>IF('Town Data'!M53&gt;9,'Town Data'!L53,"*")</f>
        <v>95954.333333333328</v>
      </c>
      <c r="I57" s="22">
        <f t="shared" si="0"/>
        <v>3.9697112119970339E-2</v>
      </c>
      <c r="J57" s="22">
        <f t="shared" si="1"/>
        <v>8.6650461768829304E-2</v>
      </c>
      <c r="K57" s="22">
        <f t="shared" si="2"/>
        <v>-0.37974661557754941</v>
      </c>
      <c r="L57" s="15"/>
    </row>
    <row r="58" spans="1:12" x14ac:dyDescent="0.25">
      <c r="A58" s="15"/>
      <c r="B58" s="15" t="str">
        <f>'Town Data'!A54</f>
        <v>MANCHESTER</v>
      </c>
      <c r="C58" s="45">
        <f>IF('Town Data'!C54&gt;9,'Town Data'!B54,"*")</f>
        <v>29625291.620000001</v>
      </c>
      <c r="D58" s="46">
        <f>IF('Town Data'!E54&gt;9,'Town Data'!D54,"*")</f>
        <v>8898683.0500000007</v>
      </c>
      <c r="E58" s="47">
        <f>IF('Town Data'!G54&gt;9,'Town Data'!F54,"*")</f>
        <v>253566.1666666664</v>
      </c>
      <c r="F58" s="48">
        <f>IF('Town Data'!I54&gt;9,'Town Data'!H54,"*")</f>
        <v>31223265.82</v>
      </c>
      <c r="G58" s="46">
        <f>IF('Town Data'!K54&gt;9,'Town Data'!J54,"*")</f>
        <v>7613830.1500000004</v>
      </c>
      <c r="H58" s="47">
        <f>IF('Town Data'!M54&gt;9,'Town Data'!L54,"*")</f>
        <v>385749.66666666669</v>
      </c>
      <c r="I58" s="9">
        <f t="shared" si="0"/>
        <v>-5.1178957678937612E-2</v>
      </c>
      <c r="J58" s="9">
        <f t="shared" si="1"/>
        <v>0.1687525036265749</v>
      </c>
      <c r="K58" s="9">
        <f t="shared" si="2"/>
        <v>-0.3426665307120601</v>
      </c>
      <c r="L58" s="15"/>
    </row>
    <row r="59" spans="1:12" x14ac:dyDescent="0.25">
      <c r="A59" s="15"/>
      <c r="B59" s="27" t="str">
        <f>'Town Data'!A55</f>
        <v>MIDDLEBURY</v>
      </c>
      <c r="C59" s="49">
        <f>IF('Town Data'!C55&gt;9,'Town Data'!B55,"*")</f>
        <v>30306305.07</v>
      </c>
      <c r="D59" s="50">
        <f>IF('Town Data'!E55&gt;9,'Town Data'!D55,"*")</f>
        <v>8371158.4299999997</v>
      </c>
      <c r="E59" s="51">
        <f>IF('Town Data'!G55&gt;9,'Town Data'!F55,"*")</f>
        <v>150500.66666666666</v>
      </c>
      <c r="F59" s="50">
        <f>IF('Town Data'!I55&gt;9,'Town Data'!H55,"*")</f>
        <v>31564037.52</v>
      </c>
      <c r="G59" s="50">
        <f>IF('Town Data'!K55&gt;9,'Town Data'!J55,"*")</f>
        <v>9427519.8399999999</v>
      </c>
      <c r="H59" s="51">
        <f>IF('Town Data'!M55&gt;9,'Town Data'!L55,"*")</f>
        <v>91495.500000000029</v>
      </c>
      <c r="I59" s="22">
        <f t="shared" si="0"/>
        <v>-3.9847007823478192E-2</v>
      </c>
      <c r="J59" s="22">
        <f t="shared" si="1"/>
        <v>-0.11205082863023709</v>
      </c>
      <c r="K59" s="22">
        <f t="shared" si="2"/>
        <v>0.64489692571401447</v>
      </c>
      <c r="L59" s="15"/>
    </row>
    <row r="60" spans="1:12" x14ac:dyDescent="0.25">
      <c r="A60" s="15"/>
      <c r="B60" s="15" t="str">
        <f>'Town Data'!A56</f>
        <v>MILTON</v>
      </c>
      <c r="C60" s="45">
        <f>IF('Town Data'!C56&gt;9,'Town Data'!B56,"*")</f>
        <v>11141916.77</v>
      </c>
      <c r="D60" s="46">
        <f>IF('Town Data'!E56&gt;9,'Town Data'!D56,"*")</f>
        <v>3427622.31</v>
      </c>
      <c r="E60" s="47">
        <f>IF('Town Data'!G56&gt;9,'Town Data'!F56,"*")</f>
        <v>20498</v>
      </c>
      <c r="F60" s="48">
        <f>IF('Town Data'!I56&gt;9,'Town Data'!H56,"*")</f>
        <v>15551009.119999999</v>
      </c>
      <c r="G60" s="46">
        <f>IF('Town Data'!K56&gt;9,'Town Data'!J56,"*")</f>
        <v>3483250.92</v>
      </c>
      <c r="H60" s="47">
        <f>IF('Town Data'!M56&gt;9,'Town Data'!L56,"*")</f>
        <v>69745.500000000029</v>
      </c>
      <c r="I60" s="9">
        <f t="shared" si="0"/>
        <v>-0.2835245170250405</v>
      </c>
      <c r="J60" s="9">
        <f t="shared" si="1"/>
        <v>-1.5970313732092511E-2</v>
      </c>
      <c r="K60" s="9">
        <f t="shared" si="2"/>
        <v>-0.70610290269623144</v>
      </c>
      <c r="L60" s="15"/>
    </row>
    <row r="61" spans="1:12" x14ac:dyDescent="0.25">
      <c r="A61" s="15"/>
      <c r="B61" s="27" t="str">
        <f>'Town Data'!A57</f>
        <v>MONTPELIER</v>
      </c>
      <c r="C61" s="49">
        <f>IF('Town Data'!C57&gt;9,'Town Data'!B57,"*")</f>
        <v>13024833.720000001</v>
      </c>
      <c r="D61" s="50">
        <f>IF('Town Data'!E57&gt;9,'Town Data'!D57,"*")</f>
        <v>5153076.8099999996</v>
      </c>
      <c r="E61" s="51">
        <f>IF('Town Data'!G57&gt;9,'Town Data'!F57,"*")</f>
        <v>264731.16666666634</v>
      </c>
      <c r="F61" s="50">
        <f>IF('Town Data'!I57&gt;9,'Town Data'!H57,"*")</f>
        <v>14459313.300000001</v>
      </c>
      <c r="G61" s="50">
        <f>IF('Town Data'!K57&gt;9,'Town Data'!J57,"*")</f>
        <v>5152687.1900000004</v>
      </c>
      <c r="H61" s="51">
        <f>IF('Town Data'!M57&gt;9,'Town Data'!L57,"*")</f>
        <v>209341.83333333363</v>
      </c>
      <c r="I61" s="22">
        <f t="shared" si="0"/>
        <v>-9.9208001807388743E-2</v>
      </c>
      <c r="J61" s="22">
        <f t="shared" si="1"/>
        <v>7.5614914244227657E-5</v>
      </c>
      <c r="K61" s="22">
        <f t="shared" si="2"/>
        <v>0.26458798249433801</v>
      </c>
      <c r="L61" s="15"/>
    </row>
    <row r="62" spans="1:12" x14ac:dyDescent="0.25">
      <c r="A62" s="15"/>
      <c r="B62" s="15" t="str">
        <f>'Town Data'!A58</f>
        <v>MORETOWN</v>
      </c>
      <c r="C62" s="45">
        <f>IF('Town Data'!C58&gt;9,'Town Data'!B58,"*")</f>
        <v>551397.94999999995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>
        <f>IF('Town Data'!I58&gt;9,'Town Data'!H58,"*")</f>
        <v>397903.64</v>
      </c>
      <c r="G62" s="46">
        <f>IF('Town Data'!K58&gt;9,'Town Data'!J58,"*")</f>
        <v>162060.14000000001</v>
      </c>
      <c r="H62" s="47" t="str">
        <f>IF('Town Data'!M58&gt;9,'Town Data'!L58,"*")</f>
        <v>*</v>
      </c>
      <c r="I62" s="9">
        <f t="shared" si="0"/>
        <v>0.38575749143687132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MORRISTOWN</v>
      </c>
      <c r="C63" s="49">
        <f>IF('Town Data'!C59&gt;9,'Town Data'!B59,"*")</f>
        <v>21941836.690000001</v>
      </c>
      <c r="D63" s="50">
        <f>IF('Town Data'!E59&gt;9,'Town Data'!D59,"*")</f>
        <v>6416489.2400000002</v>
      </c>
      <c r="E63" s="51">
        <f>IF('Town Data'!G59&gt;9,'Town Data'!F59,"*")</f>
        <v>217285.16666666677</v>
      </c>
      <c r="F63" s="50">
        <f>IF('Town Data'!I59&gt;9,'Town Data'!H59,"*")</f>
        <v>22082146.5</v>
      </c>
      <c r="G63" s="50">
        <f>IF('Town Data'!K59&gt;9,'Town Data'!J59,"*")</f>
        <v>6552275.4400000004</v>
      </c>
      <c r="H63" s="51">
        <f>IF('Town Data'!M59&gt;9,'Town Data'!L59,"*")</f>
        <v>248144.1666666666</v>
      </c>
      <c r="I63" s="22">
        <f t="shared" si="0"/>
        <v>-6.3539932587621702E-3</v>
      </c>
      <c r="J63" s="22">
        <f t="shared" si="1"/>
        <v>-2.0723518301910729E-2</v>
      </c>
      <c r="K63" s="22">
        <f t="shared" si="2"/>
        <v>-0.12435915949397629</v>
      </c>
      <c r="L63" s="15"/>
    </row>
    <row r="64" spans="1:12" x14ac:dyDescent="0.25">
      <c r="A64" s="15"/>
      <c r="B64" s="15" t="str">
        <f>'Town Data'!A60</f>
        <v>NEW HAVEN</v>
      </c>
      <c r="C64" s="45">
        <f>IF('Town Data'!C60&gt;9,'Town Data'!B60,"*")</f>
        <v>2077084.58</v>
      </c>
      <c r="D64" s="46">
        <f>IF('Town Data'!E60&gt;9,'Town Data'!D60,"*")</f>
        <v>572157.91</v>
      </c>
      <c r="E64" s="47" t="str">
        <f>IF('Town Data'!G60&gt;9,'Town Data'!F60,"*")</f>
        <v>*</v>
      </c>
      <c r="F64" s="48">
        <f>IF('Town Data'!I60&gt;9,'Town Data'!H60,"*")</f>
        <v>10474564.640000001</v>
      </c>
      <c r="G64" s="46">
        <f>IF('Town Data'!K60&gt;9,'Town Data'!J60,"*")</f>
        <v>746010.52</v>
      </c>
      <c r="H64" s="47" t="str">
        <f>IF('Town Data'!M60&gt;9,'Town Data'!L60,"*")</f>
        <v>*</v>
      </c>
      <c r="I64" s="9">
        <f t="shared" si="0"/>
        <v>-0.80170206100327235</v>
      </c>
      <c r="J64" s="9">
        <f t="shared" si="1"/>
        <v>-0.23304310775671097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NEWBURY</v>
      </c>
      <c r="C65" s="49">
        <f>IF('Town Data'!C61&gt;9,'Town Data'!B61,"*")</f>
        <v>2960555.09</v>
      </c>
      <c r="D65" s="50">
        <f>IF('Town Data'!E61&gt;9,'Town Data'!D61,"*")</f>
        <v>231942.74</v>
      </c>
      <c r="E65" s="51" t="str">
        <f>IF('Town Data'!G61&gt;9,'Town Data'!F61,"*")</f>
        <v>*</v>
      </c>
      <c r="F65" s="50">
        <f>IF('Town Data'!I61&gt;9,'Town Data'!H61,"*")</f>
        <v>2951995.39</v>
      </c>
      <c r="G65" s="50">
        <f>IF('Town Data'!K61&gt;9,'Town Data'!J61,"*")</f>
        <v>190158.55</v>
      </c>
      <c r="H65" s="51" t="str">
        <f>IF('Town Data'!M61&gt;9,'Town Data'!L61,"*")</f>
        <v>*</v>
      </c>
      <c r="I65" s="22">
        <f t="shared" si="0"/>
        <v>2.8996318994928107E-3</v>
      </c>
      <c r="J65" s="22">
        <f t="shared" si="1"/>
        <v>0.21973342771071827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NEWPORT</v>
      </c>
      <c r="C66" s="45">
        <f>IF('Town Data'!C62&gt;9,'Town Data'!B62,"*")</f>
        <v>15619280.41</v>
      </c>
      <c r="D66" s="46">
        <f>IF('Town Data'!E62&gt;9,'Town Data'!D62,"*")</f>
        <v>3584761.04</v>
      </c>
      <c r="E66" s="47">
        <f>IF('Town Data'!G62&gt;9,'Town Data'!F62,"*")</f>
        <v>68996.333333333343</v>
      </c>
      <c r="F66" s="48">
        <f>IF('Town Data'!I62&gt;9,'Town Data'!H62,"*")</f>
        <v>15483399.109999999</v>
      </c>
      <c r="G66" s="46">
        <f>IF('Town Data'!K62&gt;9,'Town Data'!J62,"*")</f>
        <v>3200161.97</v>
      </c>
      <c r="H66" s="47">
        <f>IF('Town Data'!M62&gt;9,'Town Data'!L62,"*")</f>
        <v>88502.833333333256</v>
      </c>
      <c r="I66" s="9">
        <f t="shared" si="0"/>
        <v>8.7759347307815247E-3</v>
      </c>
      <c r="J66" s="9">
        <f t="shared" si="1"/>
        <v>0.12018112633217744</v>
      </c>
      <c r="K66" s="9">
        <f t="shared" si="2"/>
        <v>-0.22040537308598326</v>
      </c>
      <c r="L66" s="15"/>
    </row>
    <row r="67" spans="1:12" x14ac:dyDescent="0.25">
      <c r="A67" s="15"/>
      <c r="B67" s="27" t="str">
        <f>'Town Data'!A63</f>
        <v>NORTH HERO</v>
      </c>
      <c r="C67" s="49" t="str">
        <f>IF('Town Data'!C63&gt;9,'Town Data'!B63,"*")</f>
        <v>*</v>
      </c>
      <c r="D67" s="50" t="str">
        <f>IF('Town Data'!E63&gt;9,'Town Data'!D63,"*")</f>
        <v>*</v>
      </c>
      <c r="E67" s="51" t="str">
        <f>IF('Town Data'!G63&gt;9,'Town Data'!F63,"*")</f>
        <v>*</v>
      </c>
      <c r="F67" s="50">
        <f>IF('Town Data'!I63&gt;9,'Town Data'!H63,"*")</f>
        <v>449517.02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NORTHFIELD</v>
      </c>
      <c r="C68" s="45">
        <f>IF('Town Data'!C64&gt;9,'Town Data'!B64,"*")</f>
        <v>5907521.5800000001</v>
      </c>
      <c r="D68" s="46">
        <f>IF('Town Data'!E64&gt;9,'Town Data'!D64,"*")</f>
        <v>1675324.55</v>
      </c>
      <c r="E68" s="47" t="str">
        <f>IF('Town Data'!G64&gt;9,'Town Data'!F64,"*")</f>
        <v>*</v>
      </c>
      <c r="F68" s="48">
        <f>IF('Town Data'!I64&gt;9,'Town Data'!H64,"*")</f>
        <v>5599389.46</v>
      </c>
      <c r="G68" s="46">
        <f>IF('Town Data'!K64&gt;9,'Town Data'!J64,"*")</f>
        <v>1347190.78</v>
      </c>
      <c r="H68" s="47" t="str">
        <f>IF('Town Data'!M64&gt;9,'Town Data'!L64,"*")</f>
        <v>*</v>
      </c>
      <c r="I68" s="9">
        <f t="shared" si="0"/>
        <v>5.502959245846066E-2</v>
      </c>
      <c r="J68" s="9">
        <f t="shared" si="1"/>
        <v>0.24356889526812231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NORWICH</v>
      </c>
      <c r="C69" s="49">
        <f>IF('Town Data'!C65&gt;9,'Town Data'!B65,"*")</f>
        <v>5472472.75</v>
      </c>
      <c r="D69" s="50">
        <f>IF('Town Data'!E65&gt;9,'Town Data'!D65,"*")</f>
        <v>626900.71</v>
      </c>
      <c r="E69" s="51" t="str">
        <f>IF('Town Data'!G65&gt;9,'Town Data'!F65,"*")</f>
        <v>*</v>
      </c>
      <c r="F69" s="50">
        <f>IF('Town Data'!I65&gt;9,'Town Data'!H65,"*")</f>
        <v>6500317.1200000001</v>
      </c>
      <c r="G69" s="50">
        <f>IF('Town Data'!K65&gt;9,'Town Data'!J65,"*")</f>
        <v>607725.49</v>
      </c>
      <c r="H69" s="51" t="str">
        <f>IF('Town Data'!M65&gt;9,'Town Data'!L65,"*")</f>
        <v>*</v>
      </c>
      <c r="I69" s="22">
        <f t="shared" si="0"/>
        <v>-0.15812218866023572</v>
      </c>
      <c r="J69" s="22">
        <f t="shared" si="1"/>
        <v>3.1552436610812508E-2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PAWLET</v>
      </c>
      <c r="C70" s="45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>
        <f>IF('Town Data'!I66&gt;9,'Town Data'!H66,"*")</f>
        <v>831820.13</v>
      </c>
      <c r="G70" s="46">
        <f>IF('Town Data'!K66&gt;9,'Town Data'!J66,"*")</f>
        <v>309341.75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PITTSFORD</v>
      </c>
      <c r="C71" s="49">
        <f>IF('Town Data'!C67&gt;9,'Town Data'!B67,"*")</f>
        <v>2479469.67</v>
      </c>
      <c r="D71" s="50">
        <f>IF('Town Data'!E67&gt;9,'Town Data'!D67,"*")</f>
        <v>703849.57</v>
      </c>
      <c r="E71" s="51" t="str">
        <f>IF('Town Data'!G67&gt;9,'Town Data'!F67,"*")</f>
        <v>*</v>
      </c>
      <c r="F71" s="50">
        <f>IF('Town Data'!I67&gt;9,'Town Data'!H67,"*")</f>
        <v>2267517.27</v>
      </c>
      <c r="G71" s="50">
        <f>IF('Town Data'!K67&gt;9,'Town Data'!J67,"*")</f>
        <v>681900.05</v>
      </c>
      <c r="H71" s="51" t="str">
        <f>IF('Town Data'!M67&gt;9,'Town Data'!L67,"*")</f>
        <v>*</v>
      </c>
      <c r="I71" s="22">
        <f t="shared" si="3"/>
        <v>9.3473334383909631E-2</v>
      </c>
      <c r="J71" s="22">
        <f t="shared" si="4"/>
        <v>3.2188764321105269E-2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POULTNEY</v>
      </c>
      <c r="C72" s="45">
        <f>IF('Town Data'!C68&gt;9,'Town Data'!B68,"*")</f>
        <v>1983155.98</v>
      </c>
      <c r="D72" s="46">
        <f>IF('Town Data'!E68&gt;9,'Town Data'!D68,"*")</f>
        <v>664165.34</v>
      </c>
      <c r="E72" s="47" t="str">
        <f>IF('Town Data'!G68&gt;9,'Town Data'!F68,"*")</f>
        <v>*</v>
      </c>
      <c r="F72" s="48">
        <f>IF('Town Data'!I68&gt;9,'Town Data'!H68,"*")</f>
        <v>2048125.6</v>
      </c>
      <c r="G72" s="46">
        <f>IF('Town Data'!K68&gt;9,'Town Data'!J68,"*")</f>
        <v>687579.94</v>
      </c>
      <c r="H72" s="47" t="str">
        <f>IF('Town Data'!M68&gt;9,'Town Data'!L68,"*")</f>
        <v>*</v>
      </c>
      <c r="I72" s="9">
        <f t="shared" si="3"/>
        <v>-3.1721501845394691E-2</v>
      </c>
      <c r="J72" s="9">
        <f t="shared" si="4"/>
        <v>-3.4053640366529567E-2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POWNAL</v>
      </c>
      <c r="C73" s="49" t="str">
        <f>IF('Town Data'!C69&gt;9,'Town Data'!B69,"*")</f>
        <v>*</v>
      </c>
      <c r="D73" s="50" t="str">
        <f>IF('Town Data'!E69&gt;9,'Town Data'!D69,"*")</f>
        <v>*</v>
      </c>
      <c r="E73" s="51" t="str">
        <f>IF('Town Data'!G69&gt;9,'Town Data'!F69,"*")</f>
        <v>*</v>
      </c>
      <c r="F73" s="50">
        <f>IF('Town Data'!I69&gt;9,'Town Data'!H69,"*")</f>
        <v>691280.25</v>
      </c>
      <c r="G73" s="50" t="str">
        <f>IF('Town Data'!K69&gt;9,'Town Data'!J69,"*")</f>
        <v>*</v>
      </c>
      <c r="H73" s="51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PUTNEY</v>
      </c>
      <c r="C74" s="45">
        <f>IF('Town Data'!C70&gt;9,'Town Data'!B70,"*")</f>
        <v>1125143.3899999999</v>
      </c>
      <c r="D74" s="46">
        <f>IF('Town Data'!E70&gt;9,'Town Data'!D70,"*")</f>
        <v>361726.56</v>
      </c>
      <c r="E74" s="47" t="str">
        <f>IF('Town Data'!G70&gt;9,'Town Data'!F70,"*")</f>
        <v>*</v>
      </c>
      <c r="F74" s="48">
        <f>IF('Town Data'!I70&gt;9,'Town Data'!H70,"*")</f>
        <v>1176672.73</v>
      </c>
      <c r="G74" s="46">
        <f>IF('Town Data'!K70&gt;9,'Town Data'!J70,"*")</f>
        <v>436623.66</v>
      </c>
      <c r="H74" s="47" t="str">
        <f>IF('Town Data'!M70&gt;9,'Town Data'!L70,"*")</f>
        <v>*</v>
      </c>
      <c r="I74" s="9">
        <f t="shared" si="3"/>
        <v>-4.379241456543323E-2</v>
      </c>
      <c r="J74" s="9">
        <f t="shared" si="4"/>
        <v>-0.17153697076333421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RANDOLPH</v>
      </c>
      <c r="C75" s="49">
        <f>IF('Town Data'!C71&gt;9,'Town Data'!B71,"*")</f>
        <v>9132644.3100000005</v>
      </c>
      <c r="D75" s="50">
        <f>IF('Town Data'!E71&gt;9,'Town Data'!D71,"*")</f>
        <v>1652039.13</v>
      </c>
      <c r="E75" s="51">
        <f>IF('Town Data'!G71&gt;9,'Town Data'!F71,"*")</f>
        <v>50465.166666666657</v>
      </c>
      <c r="F75" s="50">
        <f>IF('Town Data'!I71&gt;9,'Town Data'!H71,"*")</f>
        <v>8102819.3899999997</v>
      </c>
      <c r="G75" s="50">
        <f>IF('Town Data'!K71&gt;9,'Town Data'!J71,"*")</f>
        <v>1888269.65</v>
      </c>
      <c r="H75" s="51">
        <f>IF('Town Data'!M71&gt;9,'Town Data'!L71,"*")</f>
        <v>34666.833333333307</v>
      </c>
      <c r="I75" s="22">
        <f t="shared" si="3"/>
        <v>0.1270946408198296</v>
      </c>
      <c r="J75" s="22">
        <f t="shared" si="4"/>
        <v>-0.12510422968456864</v>
      </c>
      <c r="K75" s="22">
        <f t="shared" si="5"/>
        <v>0.45571896288960234</v>
      </c>
      <c r="L75" s="15"/>
    </row>
    <row r="76" spans="1:12" x14ac:dyDescent="0.25">
      <c r="A76" s="15"/>
      <c r="B76" s="15" t="str">
        <f>'Town Data'!A72</f>
        <v>RICHFORD</v>
      </c>
      <c r="C76" s="45">
        <f>IF('Town Data'!C72&gt;9,'Town Data'!B72,"*")</f>
        <v>4708507.78</v>
      </c>
      <c r="D76" s="46">
        <f>IF('Town Data'!E72&gt;9,'Town Data'!D72,"*")</f>
        <v>280414.59999999998</v>
      </c>
      <c r="E76" s="47" t="str">
        <f>IF('Town Data'!G72&gt;9,'Town Data'!F72,"*")</f>
        <v>*</v>
      </c>
      <c r="F76" s="48">
        <f>IF('Town Data'!I72&gt;9,'Town Data'!H72,"*")</f>
        <v>5051699.5999999996</v>
      </c>
      <c r="G76" s="46">
        <f>IF('Town Data'!K72&gt;9,'Town Data'!J72,"*")</f>
        <v>333369.93</v>
      </c>
      <c r="H76" s="47" t="str">
        <f>IF('Town Data'!M72&gt;9,'Town Data'!L72,"*")</f>
        <v>*</v>
      </c>
      <c r="I76" s="9">
        <f t="shared" si="3"/>
        <v>-6.7935912103720381E-2</v>
      </c>
      <c r="J76" s="9">
        <f t="shared" si="4"/>
        <v>-0.1588485500176936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RICHMOND</v>
      </c>
      <c r="C77" s="49">
        <f>IF('Town Data'!C73&gt;9,'Town Data'!B73,"*")</f>
        <v>7017111.6799999997</v>
      </c>
      <c r="D77" s="50">
        <f>IF('Town Data'!E73&gt;9,'Town Data'!D73,"*")</f>
        <v>2434300.06</v>
      </c>
      <c r="E77" s="51">
        <f>IF('Town Data'!G73&gt;9,'Town Data'!F73,"*")</f>
        <v>224246.33333333337</v>
      </c>
      <c r="F77" s="50">
        <f>IF('Town Data'!I73&gt;9,'Town Data'!H73,"*")</f>
        <v>7174445.8700000001</v>
      </c>
      <c r="G77" s="50">
        <f>IF('Town Data'!K73&gt;9,'Town Data'!J73,"*")</f>
        <v>2357527.02</v>
      </c>
      <c r="H77" s="51" t="str">
        <f>IF('Town Data'!M73&gt;9,'Town Data'!L73,"*")</f>
        <v>*</v>
      </c>
      <c r="I77" s="22">
        <f t="shared" si="3"/>
        <v>-2.1929803757791876E-2</v>
      </c>
      <c r="J77" s="22">
        <f t="shared" si="4"/>
        <v>3.256507320963814E-2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ROCHESTER</v>
      </c>
      <c r="C78" s="45">
        <f>IF('Town Data'!C74&gt;9,'Town Data'!B74,"*")</f>
        <v>1550077.35</v>
      </c>
      <c r="D78" s="46">
        <f>IF('Town Data'!E74&gt;9,'Town Data'!D74,"*")</f>
        <v>260575.51</v>
      </c>
      <c r="E78" s="47" t="str">
        <f>IF('Town Data'!G74&gt;9,'Town Data'!F74,"*")</f>
        <v>*</v>
      </c>
      <c r="F78" s="48">
        <f>IF('Town Data'!I74&gt;9,'Town Data'!H74,"*")</f>
        <v>1439123.32</v>
      </c>
      <c r="G78" s="46">
        <f>IF('Town Data'!K74&gt;9,'Town Data'!J74,"*")</f>
        <v>299655.01</v>
      </c>
      <c r="H78" s="47" t="str">
        <f>IF('Town Data'!M74&gt;9,'Town Data'!L74,"*")</f>
        <v>*</v>
      </c>
      <c r="I78" s="9">
        <f t="shared" si="3"/>
        <v>7.7098347624580232E-2</v>
      </c>
      <c r="J78" s="9">
        <f t="shared" si="4"/>
        <v>-0.13041497287163661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ROCKINGHAM</v>
      </c>
      <c r="C79" s="49">
        <f>IF('Town Data'!C75&gt;9,'Town Data'!B75,"*")</f>
        <v>5533497.6799999997</v>
      </c>
      <c r="D79" s="50">
        <f>IF('Town Data'!E75&gt;9,'Town Data'!D75,"*")</f>
        <v>1294421.48</v>
      </c>
      <c r="E79" s="51">
        <f>IF('Town Data'!G75&gt;9,'Town Data'!F75,"*")</f>
        <v>40392.666666666672</v>
      </c>
      <c r="F79" s="50">
        <f>IF('Town Data'!I75&gt;9,'Town Data'!H75,"*")</f>
        <v>5369282.1600000001</v>
      </c>
      <c r="G79" s="50">
        <f>IF('Town Data'!K75&gt;9,'Town Data'!J75,"*")</f>
        <v>1224848.22</v>
      </c>
      <c r="H79" s="51">
        <f>IF('Town Data'!M75&gt;9,'Town Data'!L75,"*")</f>
        <v>78355.666666666672</v>
      </c>
      <c r="I79" s="22">
        <f t="shared" si="3"/>
        <v>3.0584259702976672E-2</v>
      </c>
      <c r="J79" s="22">
        <f t="shared" si="4"/>
        <v>5.6801535785388997E-2</v>
      </c>
      <c r="K79" s="22">
        <f t="shared" si="5"/>
        <v>-0.48449590967681549</v>
      </c>
      <c r="L79" s="15"/>
    </row>
    <row r="80" spans="1:12" x14ac:dyDescent="0.25">
      <c r="A80" s="15"/>
      <c r="B80" s="15" t="str">
        <f>'Town Data'!A76</f>
        <v>ROYALTON</v>
      </c>
      <c r="C80" s="45">
        <f>IF('Town Data'!C76&gt;9,'Town Data'!B76,"*")</f>
        <v>3693062</v>
      </c>
      <c r="D80" s="46">
        <f>IF('Town Data'!E76&gt;9,'Town Data'!D76,"*")</f>
        <v>1030829.57</v>
      </c>
      <c r="E80" s="47" t="str">
        <f>IF('Town Data'!G76&gt;9,'Town Data'!F76,"*")</f>
        <v>*</v>
      </c>
      <c r="F80" s="48">
        <f>IF('Town Data'!I76&gt;9,'Town Data'!H76,"*")</f>
        <v>5050209.46</v>
      </c>
      <c r="G80" s="46">
        <f>IF('Town Data'!K76&gt;9,'Town Data'!J76,"*")</f>
        <v>1074274.01</v>
      </c>
      <c r="H80" s="47" t="str">
        <f>IF('Town Data'!M76&gt;9,'Town Data'!L76,"*")</f>
        <v>*</v>
      </c>
      <c r="I80" s="9">
        <f t="shared" si="3"/>
        <v>-0.26873092507335328</v>
      </c>
      <c r="J80" s="9">
        <f t="shared" si="4"/>
        <v>-4.044074379124192E-2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RUTLAND</v>
      </c>
      <c r="C81" s="49">
        <f>IF('Town Data'!C77&gt;9,'Town Data'!B77,"*")</f>
        <v>42176402.869999997</v>
      </c>
      <c r="D81" s="50">
        <f>IF('Town Data'!E77&gt;9,'Town Data'!D77,"*")</f>
        <v>13831652.470000001</v>
      </c>
      <c r="E81" s="51">
        <f>IF('Town Data'!G77&gt;9,'Town Data'!F77,"*")</f>
        <v>740259.50000000035</v>
      </c>
      <c r="F81" s="50">
        <f>IF('Town Data'!I77&gt;9,'Town Data'!H77,"*")</f>
        <v>40342202.969999999</v>
      </c>
      <c r="G81" s="50">
        <f>IF('Town Data'!K77&gt;9,'Town Data'!J77,"*")</f>
        <v>13935306.5</v>
      </c>
      <c r="H81" s="51">
        <f>IF('Town Data'!M77&gt;9,'Town Data'!L77,"*")</f>
        <v>623295.49999999977</v>
      </c>
      <c r="I81" s="22">
        <f t="shared" si="3"/>
        <v>4.5466032218517652E-2</v>
      </c>
      <c r="J81" s="22">
        <f t="shared" si="4"/>
        <v>-7.4382310859111228E-3</v>
      </c>
      <c r="K81" s="22">
        <f t="shared" si="5"/>
        <v>0.18765417045366223</v>
      </c>
      <c r="L81" s="15"/>
    </row>
    <row r="82" spans="1:12" x14ac:dyDescent="0.25">
      <c r="A82" s="15"/>
      <c r="B82" s="15" t="str">
        <f>'Town Data'!A78</f>
        <v>RUTLAND TOWN</v>
      </c>
      <c r="C82" s="45">
        <f>IF('Town Data'!C78&gt;9,'Town Data'!B78,"*")</f>
        <v>18510270.170000002</v>
      </c>
      <c r="D82" s="46">
        <f>IF('Town Data'!E78&gt;9,'Town Data'!D78,"*")</f>
        <v>9542139.3800000008</v>
      </c>
      <c r="E82" s="47">
        <f>IF('Town Data'!G78&gt;9,'Town Data'!F78,"*")</f>
        <v>915941.83333333407</v>
      </c>
      <c r="F82" s="48">
        <f>IF('Town Data'!I78&gt;9,'Town Data'!H78,"*")</f>
        <v>24733364.75</v>
      </c>
      <c r="G82" s="46">
        <f>IF('Town Data'!K78&gt;9,'Town Data'!J78,"*")</f>
        <v>9667109.5199999996</v>
      </c>
      <c r="H82" s="47">
        <f>IF('Town Data'!M78&gt;9,'Town Data'!L78,"*")</f>
        <v>834067.33333333337</v>
      </c>
      <c r="I82" s="9">
        <f t="shared" si="3"/>
        <v>-0.25160727797862592</v>
      </c>
      <c r="J82" s="9">
        <f t="shared" si="4"/>
        <v>-1.2927353283983353E-2</v>
      </c>
      <c r="K82" s="9">
        <f t="shared" si="5"/>
        <v>9.8162938084136328E-2</v>
      </c>
      <c r="L82" s="15"/>
    </row>
    <row r="83" spans="1:12" x14ac:dyDescent="0.25">
      <c r="A83" s="15"/>
      <c r="B83" s="27" t="str">
        <f>'Town Data'!A79</f>
        <v>SHAFTSBURY</v>
      </c>
      <c r="C83" s="49">
        <f>IF('Town Data'!C79&gt;9,'Town Data'!B79,"*")</f>
        <v>8424045.5500000007</v>
      </c>
      <c r="D83" s="50">
        <f>IF('Town Data'!E79&gt;9,'Town Data'!D79,"*")</f>
        <v>677002.75</v>
      </c>
      <c r="E83" s="51" t="str">
        <f>IF('Town Data'!G79&gt;9,'Town Data'!F79,"*")</f>
        <v>*</v>
      </c>
      <c r="F83" s="50">
        <f>IF('Town Data'!I79&gt;9,'Town Data'!H79,"*")</f>
        <v>3694209.32</v>
      </c>
      <c r="G83" s="50" t="str">
        <f>IF('Town Data'!K79&gt;9,'Town Data'!J79,"*")</f>
        <v>*</v>
      </c>
      <c r="H83" s="51" t="str">
        <f>IF('Town Data'!M79&gt;9,'Town Data'!L79,"*")</f>
        <v>*</v>
      </c>
      <c r="I83" s="22">
        <f t="shared" si="3"/>
        <v>1.2803379073278935</v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SHELBURNE</v>
      </c>
      <c r="C84" s="45">
        <f>IF('Town Data'!C80&gt;9,'Town Data'!B80,"*")</f>
        <v>19250697.129999999</v>
      </c>
      <c r="D84" s="48">
        <f>IF('Town Data'!E80&gt;9,'Town Data'!D80,"*")</f>
        <v>4479677.42</v>
      </c>
      <c r="E84" s="55">
        <f>IF('Town Data'!G80&gt;9,'Town Data'!F80,"*")</f>
        <v>40056.833333333358</v>
      </c>
      <c r="F84" s="48">
        <f>IF('Town Data'!I80&gt;9,'Town Data'!H80,"*")</f>
        <v>14349884.359999999</v>
      </c>
      <c r="G84" s="46">
        <f>IF('Town Data'!K80&gt;9,'Town Data'!J80,"*")</f>
        <v>4286650.3099999996</v>
      </c>
      <c r="H84" s="47">
        <f>IF('Town Data'!M80&gt;9,'Town Data'!L80,"*")</f>
        <v>79052.166666666672</v>
      </c>
      <c r="I84" s="9">
        <f t="shared" si="3"/>
        <v>0.34152280583256212</v>
      </c>
      <c r="J84" s="9">
        <f t="shared" si="4"/>
        <v>4.5029824231218978E-2</v>
      </c>
      <c r="K84" s="9">
        <f t="shared" si="5"/>
        <v>-0.49328607902376675</v>
      </c>
      <c r="L84" s="15"/>
    </row>
    <row r="85" spans="1:12" x14ac:dyDescent="0.25">
      <c r="A85" s="15"/>
      <c r="B85" s="27" t="str">
        <f>'Town Data'!A81</f>
        <v>SOUTH BURLINGTON</v>
      </c>
      <c r="C85" s="49">
        <f>IF('Town Data'!C81&gt;9,'Town Data'!B81,"*")</f>
        <v>119665277.44</v>
      </c>
      <c r="D85" s="50">
        <f>IF('Town Data'!E81&gt;9,'Town Data'!D81,"*")</f>
        <v>27550662.68</v>
      </c>
      <c r="E85" s="51">
        <f>IF('Town Data'!G81&gt;9,'Town Data'!F81,"*")</f>
        <v>1702750.9999999998</v>
      </c>
      <c r="F85" s="50">
        <f>IF('Town Data'!I81&gt;9,'Town Data'!H81,"*")</f>
        <v>139086376.87</v>
      </c>
      <c r="G85" s="50">
        <f>IF('Town Data'!K81&gt;9,'Town Data'!J81,"*")</f>
        <v>27455143.210000001</v>
      </c>
      <c r="H85" s="51">
        <f>IF('Town Data'!M81&gt;9,'Town Data'!L81,"*")</f>
        <v>1158352.333333333</v>
      </c>
      <c r="I85" s="22">
        <f t="shared" si="3"/>
        <v>-0.1396333693281287</v>
      </c>
      <c r="J85" s="22">
        <f t="shared" si="4"/>
        <v>3.4791102442768428E-3</v>
      </c>
      <c r="K85" s="22">
        <f t="shared" si="5"/>
        <v>0.46997675146047985</v>
      </c>
      <c r="L85" s="15"/>
    </row>
    <row r="86" spans="1:12" x14ac:dyDescent="0.25">
      <c r="A86" s="15"/>
      <c r="B86" s="15" t="str">
        <f>'Town Data'!A82</f>
        <v>SOUTH HERO</v>
      </c>
      <c r="C86" s="45">
        <f>IF('Town Data'!C82&gt;9,'Town Data'!B82,"*")</f>
        <v>1808148.03</v>
      </c>
      <c r="D86" s="46">
        <f>IF('Town Data'!E82&gt;9,'Town Data'!D82,"*")</f>
        <v>600596.03</v>
      </c>
      <c r="E86" s="47" t="str">
        <f>IF('Town Data'!G82&gt;9,'Town Data'!F82,"*")</f>
        <v>*</v>
      </c>
      <c r="F86" s="48">
        <f>IF('Town Data'!I82&gt;9,'Town Data'!H82,"*")</f>
        <v>1774831.57</v>
      </c>
      <c r="G86" s="46">
        <f>IF('Town Data'!K82&gt;9,'Town Data'!J82,"*")</f>
        <v>596484.88</v>
      </c>
      <c r="H86" s="47" t="str">
        <f>IF('Town Data'!M82&gt;9,'Town Data'!L82,"*")</f>
        <v>*</v>
      </c>
      <c r="I86" s="9">
        <f t="shared" si="3"/>
        <v>1.8771617861181027E-2</v>
      </c>
      <c r="J86" s="9">
        <f t="shared" si="4"/>
        <v>6.8922954090638866E-3</v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SPRINGFIELD</v>
      </c>
      <c r="C87" s="49">
        <f>IF('Town Data'!C83&gt;9,'Town Data'!B83,"*")</f>
        <v>10305990.609999999</v>
      </c>
      <c r="D87" s="50">
        <f>IF('Town Data'!E83&gt;9,'Town Data'!D83,"*")</f>
        <v>4276231.9000000004</v>
      </c>
      <c r="E87" s="51">
        <f>IF('Town Data'!G83&gt;9,'Town Data'!F83,"*")</f>
        <v>106959.8333333333</v>
      </c>
      <c r="F87" s="50">
        <f>IF('Town Data'!I83&gt;9,'Town Data'!H83,"*")</f>
        <v>10320748.960000001</v>
      </c>
      <c r="G87" s="50">
        <f>IF('Town Data'!K83&gt;9,'Town Data'!J83,"*")</f>
        <v>4267862.0999999996</v>
      </c>
      <c r="H87" s="51">
        <f>IF('Town Data'!M83&gt;9,'Town Data'!L83,"*")</f>
        <v>200399</v>
      </c>
      <c r="I87" s="22">
        <f t="shared" si="3"/>
        <v>-1.4299688963659754E-3</v>
      </c>
      <c r="J87" s="22">
        <f t="shared" si="4"/>
        <v>1.9611224083366579E-3</v>
      </c>
      <c r="K87" s="22">
        <f t="shared" si="5"/>
        <v>-0.46626563339471105</v>
      </c>
      <c r="L87" s="15"/>
    </row>
    <row r="88" spans="1:12" x14ac:dyDescent="0.25">
      <c r="A88" s="15"/>
      <c r="B88" s="15" t="str">
        <f>'Town Data'!A84</f>
        <v>ST ALBANS</v>
      </c>
      <c r="C88" s="45">
        <f>IF('Town Data'!C84&gt;9,'Town Data'!B84,"*")</f>
        <v>57261252.130000003</v>
      </c>
      <c r="D88" s="46">
        <f>IF('Town Data'!E84&gt;9,'Town Data'!D84,"*")</f>
        <v>4902356.74</v>
      </c>
      <c r="E88" s="47">
        <f>IF('Town Data'!G84&gt;9,'Town Data'!F84,"*")</f>
        <v>253570.3333333336</v>
      </c>
      <c r="F88" s="48">
        <f>IF('Town Data'!I84&gt;9,'Town Data'!H84,"*")</f>
        <v>51736689.969999999</v>
      </c>
      <c r="G88" s="46">
        <f>IF('Town Data'!K84&gt;9,'Town Data'!J84,"*")</f>
        <v>4437777.12</v>
      </c>
      <c r="H88" s="47">
        <f>IF('Town Data'!M84&gt;9,'Town Data'!L84,"*")</f>
        <v>144917.83333333337</v>
      </c>
      <c r="I88" s="9">
        <f t="shared" si="3"/>
        <v>0.10678228860801633</v>
      </c>
      <c r="J88" s="9">
        <f t="shared" si="4"/>
        <v>0.10468746118552257</v>
      </c>
      <c r="K88" s="9">
        <f t="shared" si="5"/>
        <v>0.74975244592625612</v>
      </c>
      <c r="L88" s="15"/>
    </row>
    <row r="89" spans="1:12" x14ac:dyDescent="0.25">
      <c r="A89" s="15"/>
      <c r="B89" s="27" t="str">
        <f>'Town Data'!A85</f>
        <v>ST ALBANS TOWN</v>
      </c>
      <c r="C89" s="49">
        <f>IF('Town Data'!C85&gt;9,'Town Data'!B85,"*")</f>
        <v>18178275.859999999</v>
      </c>
      <c r="D89" s="50">
        <f>IF('Town Data'!E85&gt;9,'Town Data'!D85,"*")</f>
        <v>5150612.55</v>
      </c>
      <c r="E89" s="51">
        <f>IF('Town Data'!G85&gt;9,'Town Data'!F85,"*")</f>
        <v>51827.166666666635</v>
      </c>
      <c r="F89" s="50">
        <f>IF('Town Data'!I85&gt;9,'Town Data'!H85,"*")</f>
        <v>19779105.559999999</v>
      </c>
      <c r="G89" s="50">
        <f>IF('Town Data'!K85&gt;9,'Town Data'!J85,"*")</f>
        <v>5182455.91</v>
      </c>
      <c r="H89" s="51">
        <f>IF('Town Data'!M85&gt;9,'Town Data'!L85,"*")</f>
        <v>193751.83333333308</v>
      </c>
      <c r="I89" s="22">
        <f t="shared" si="3"/>
        <v>-8.0935393925871707E-2</v>
      </c>
      <c r="J89" s="22">
        <f t="shared" si="4"/>
        <v>-6.1444536244979527E-3</v>
      </c>
      <c r="K89" s="22">
        <f t="shared" si="5"/>
        <v>-0.73250747734860133</v>
      </c>
      <c r="L89" s="15"/>
    </row>
    <row r="90" spans="1:12" x14ac:dyDescent="0.25">
      <c r="A90" s="15"/>
      <c r="B90" s="15" t="str">
        <f>'Town Data'!A86</f>
        <v>ST JOHNSBURY</v>
      </c>
      <c r="C90" s="45">
        <f>IF('Town Data'!C86&gt;9,'Town Data'!B86,"*")</f>
        <v>17653477.870000001</v>
      </c>
      <c r="D90" s="46">
        <f>IF('Town Data'!E86&gt;9,'Town Data'!D86,"*")</f>
        <v>6156597.5599999996</v>
      </c>
      <c r="E90" s="47">
        <f>IF('Town Data'!G86&gt;9,'Town Data'!F86,"*")</f>
        <v>210414.99999999974</v>
      </c>
      <c r="F90" s="48">
        <f>IF('Town Data'!I86&gt;9,'Town Data'!H86,"*")</f>
        <v>19223516.039999999</v>
      </c>
      <c r="G90" s="46">
        <f>IF('Town Data'!K86&gt;9,'Town Data'!J86,"*")</f>
        <v>6078751.7699999996</v>
      </c>
      <c r="H90" s="47">
        <f>IF('Town Data'!M86&gt;9,'Town Data'!L86,"*")</f>
        <v>135087.16666666674</v>
      </c>
      <c r="I90" s="9">
        <f t="shared" si="3"/>
        <v>-8.1672789032614351E-2</v>
      </c>
      <c r="J90" s="9">
        <f t="shared" si="4"/>
        <v>1.2806213009747566E-2</v>
      </c>
      <c r="K90" s="9">
        <f t="shared" si="5"/>
        <v>0.55762390456532107</v>
      </c>
      <c r="L90" s="15"/>
    </row>
    <row r="91" spans="1:12" x14ac:dyDescent="0.25">
      <c r="A91" s="15"/>
      <c r="B91" s="27" t="str">
        <f>'Town Data'!A87</f>
        <v>STOWE</v>
      </c>
      <c r="C91" s="49">
        <f>IF('Town Data'!C87&gt;9,'Town Data'!B87,"*")</f>
        <v>10347001.35</v>
      </c>
      <c r="D91" s="50">
        <f>IF('Town Data'!E87&gt;9,'Town Data'!D87,"*")</f>
        <v>4630189.63</v>
      </c>
      <c r="E91" s="51">
        <f>IF('Town Data'!G87&gt;9,'Town Data'!F87,"*")</f>
        <v>399794.66666666698</v>
      </c>
      <c r="F91" s="50">
        <f>IF('Town Data'!I87&gt;9,'Town Data'!H87,"*")</f>
        <v>11000242.779999999</v>
      </c>
      <c r="G91" s="50">
        <f>IF('Town Data'!K87&gt;9,'Town Data'!J87,"*")</f>
        <v>5454072.3300000001</v>
      </c>
      <c r="H91" s="51">
        <f>IF('Town Data'!M87&gt;9,'Town Data'!L87,"*")</f>
        <v>290415.00000000012</v>
      </c>
      <c r="I91" s="22">
        <f t="shared" si="3"/>
        <v>-5.9384273880544278E-2</v>
      </c>
      <c r="J91" s="22">
        <f t="shared" si="4"/>
        <v>-0.15105826438499032</v>
      </c>
      <c r="K91" s="22">
        <f t="shared" si="5"/>
        <v>0.37663229057268671</v>
      </c>
      <c r="L91" s="15"/>
    </row>
    <row r="92" spans="1:12" x14ac:dyDescent="0.25">
      <c r="A92" s="15"/>
      <c r="B92" s="15" t="str">
        <f>'Town Data'!A88</f>
        <v>SWANTON</v>
      </c>
      <c r="C92" s="45">
        <f>IF('Town Data'!C88&gt;9,'Town Data'!B88,"*")</f>
        <v>13506873.640000001</v>
      </c>
      <c r="D92" s="46">
        <f>IF('Town Data'!E88&gt;9,'Town Data'!D88,"*")</f>
        <v>2177381.9700000002</v>
      </c>
      <c r="E92" s="47" t="str">
        <f>IF('Town Data'!G88&gt;9,'Town Data'!F88,"*")</f>
        <v>*</v>
      </c>
      <c r="F92" s="48">
        <f>IF('Town Data'!I88&gt;9,'Town Data'!H88,"*")</f>
        <v>10874511.5</v>
      </c>
      <c r="G92" s="46">
        <f>IF('Town Data'!K88&gt;9,'Town Data'!J88,"*")</f>
        <v>2256367.19</v>
      </c>
      <c r="H92" s="47">
        <f>IF('Town Data'!M88&gt;9,'Town Data'!L88,"*")</f>
        <v>22498.333333333339</v>
      </c>
      <c r="I92" s="9">
        <f t="shared" si="3"/>
        <v>0.24206716228126668</v>
      </c>
      <c r="J92" s="9">
        <f t="shared" si="4"/>
        <v>-3.500548153246269E-2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THETFORD</v>
      </c>
      <c r="C93" s="49">
        <f>IF('Town Data'!C89&gt;9,'Town Data'!B89,"*")</f>
        <v>1049083.32</v>
      </c>
      <c r="D93" s="50">
        <f>IF('Town Data'!E89&gt;9,'Town Data'!D89,"*")</f>
        <v>462906.78</v>
      </c>
      <c r="E93" s="51" t="str">
        <f>IF('Town Data'!G89&gt;9,'Town Data'!F89,"*")</f>
        <v>*</v>
      </c>
      <c r="F93" s="50">
        <f>IF('Town Data'!I89&gt;9,'Town Data'!H89,"*")</f>
        <v>1115998.07</v>
      </c>
      <c r="G93" s="50">
        <f>IF('Town Data'!K89&gt;9,'Town Data'!J89,"*")</f>
        <v>441200.45</v>
      </c>
      <c r="H93" s="51" t="str">
        <f>IF('Town Data'!M89&gt;9,'Town Data'!L89,"*")</f>
        <v>*</v>
      </c>
      <c r="I93" s="22">
        <f t="shared" si="3"/>
        <v>-5.9959557098517198E-2</v>
      </c>
      <c r="J93" s="22">
        <f t="shared" si="4"/>
        <v>4.9198340572862098E-2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TOWNSHEND</v>
      </c>
      <c r="C94" s="45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8">
        <f>IF('Town Data'!I90&gt;9,'Town Data'!H90,"*")</f>
        <v>859584.64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TROY</v>
      </c>
      <c r="C95" s="49" t="str">
        <f>IF('Town Data'!C91&gt;9,'Town Data'!B91,"*")</f>
        <v>*</v>
      </c>
      <c r="D95" s="50" t="str">
        <f>IF('Town Data'!E91&gt;9,'Town Data'!D91,"*")</f>
        <v>*</v>
      </c>
      <c r="E95" s="51" t="str">
        <f>IF('Town Data'!G91&gt;9,'Town Data'!F91,"*")</f>
        <v>*</v>
      </c>
      <c r="F95" s="50">
        <f>IF('Town Data'!I91&gt;9,'Town Data'!H91,"*")</f>
        <v>1433181.77</v>
      </c>
      <c r="G95" s="50">
        <f>IF('Town Data'!K91&gt;9,'Town Data'!J91,"*")</f>
        <v>380822.58</v>
      </c>
      <c r="H95" s="51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UNDERHILL</v>
      </c>
      <c r="C96" s="45">
        <f>IF('Town Data'!C92&gt;9,'Town Data'!B92,"*")</f>
        <v>2731486.3</v>
      </c>
      <c r="D96" s="46">
        <f>IF('Town Data'!E92&gt;9,'Town Data'!D92,"*")</f>
        <v>274280.83</v>
      </c>
      <c r="E96" s="47" t="str">
        <f>IF('Town Data'!G92&gt;9,'Town Data'!F92,"*")</f>
        <v>*</v>
      </c>
      <c r="F96" s="48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VERGENNES</v>
      </c>
      <c r="C97" s="49">
        <f>IF('Town Data'!C93&gt;9,'Town Data'!B93,"*")</f>
        <v>13842363.59</v>
      </c>
      <c r="D97" s="50">
        <f>IF('Town Data'!E93&gt;9,'Town Data'!D93,"*")</f>
        <v>1496704.15</v>
      </c>
      <c r="E97" s="51">
        <f>IF('Town Data'!G93&gt;9,'Town Data'!F93,"*")</f>
        <v>247933.83333333299</v>
      </c>
      <c r="F97" s="50">
        <f>IF('Town Data'!I93&gt;9,'Town Data'!H93,"*")</f>
        <v>14339185.109999999</v>
      </c>
      <c r="G97" s="50">
        <f>IF('Town Data'!K93&gt;9,'Town Data'!J93,"*")</f>
        <v>1517359.91</v>
      </c>
      <c r="H97" s="51">
        <f>IF('Town Data'!M93&gt;9,'Town Data'!L93,"*")</f>
        <v>92546.333333333372</v>
      </c>
      <c r="I97" s="22">
        <f t="shared" si="3"/>
        <v>-3.4647821071332803E-2</v>
      </c>
      <c r="J97" s="22">
        <f t="shared" si="4"/>
        <v>-1.3612960157883708E-2</v>
      </c>
      <c r="K97" s="22">
        <f t="shared" si="5"/>
        <v>1.6790238403106144</v>
      </c>
      <c r="L97" s="15"/>
    </row>
    <row r="98" spans="1:12" x14ac:dyDescent="0.25">
      <c r="A98" s="15"/>
      <c r="B98" s="15" t="str">
        <f>'Town Data'!A94</f>
        <v>VERNON</v>
      </c>
      <c r="C98" s="45">
        <f>IF('Town Data'!C94&gt;9,'Town Data'!B94,"*")</f>
        <v>1692152.97</v>
      </c>
      <c r="D98" s="46" t="str">
        <f>IF('Town Data'!E94&gt;9,'Town Data'!D94,"*")</f>
        <v>*</v>
      </c>
      <c r="E98" s="47" t="str">
        <f>IF('Town Data'!G94&gt;9,'Town Data'!F94,"*")</f>
        <v>*</v>
      </c>
      <c r="F98" s="48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WAITSFIELD</v>
      </c>
      <c r="C99" s="49">
        <f>IF('Town Data'!C95&gt;9,'Town Data'!B95,"*")</f>
        <v>8627886.3200000003</v>
      </c>
      <c r="D99" s="50">
        <f>IF('Town Data'!E95&gt;9,'Town Data'!D95,"*")</f>
        <v>3235118.88</v>
      </c>
      <c r="E99" s="51" t="str">
        <f>IF('Town Data'!G95&gt;9,'Town Data'!F95,"*")</f>
        <v>*</v>
      </c>
      <c r="F99" s="50">
        <f>IF('Town Data'!I95&gt;9,'Town Data'!H95,"*")</f>
        <v>8817233.7799999993</v>
      </c>
      <c r="G99" s="50">
        <f>IF('Town Data'!K95&gt;9,'Town Data'!J95,"*")</f>
        <v>3399659.11</v>
      </c>
      <c r="H99" s="51" t="str">
        <f>IF('Town Data'!M95&gt;9,'Town Data'!L95,"*")</f>
        <v>*</v>
      </c>
      <c r="I99" s="22">
        <f t="shared" si="3"/>
        <v>-2.1474701105180297E-2</v>
      </c>
      <c r="J99" s="22">
        <f t="shared" si="4"/>
        <v>-4.839903786706426E-2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WARREN</v>
      </c>
      <c r="C100" s="49">
        <f>IF('Town Data'!C96&gt;9,'Town Data'!B96,"*")</f>
        <v>2477587.9500000002</v>
      </c>
      <c r="D100" s="50">
        <f>IF('Town Data'!E96&gt;9,'Town Data'!D96,"*")</f>
        <v>1938490.51</v>
      </c>
      <c r="E100" s="51" t="str">
        <f>IF('Town Data'!G96&gt;9,'Town Data'!F96,"*")</f>
        <v>*</v>
      </c>
      <c r="F100" s="50">
        <f>IF('Town Data'!I96&gt;9,'Town Data'!H96,"*")</f>
        <v>2252258.52</v>
      </c>
      <c r="G100" s="50">
        <f>IF('Town Data'!K96&gt;9,'Town Data'!J96,"*")</f>
        <v>1858291.65</v>
      </c>
      <c r="H100" s="51" t="str">
        <f>IF('Town Data'!M96&gt;9,'Town Data'!L96,"*")</f>
        <v>*</v>
      </c>
      <c r="I100" s="22">
        <f t="shared" si="3"/>
        <v>0.10004598850401959</v>
      </c>
      <c r="J100" s="22">
        <f t="shared" si="4"/>
        <v>4.3157305259376326E-2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WATERBURY</v>
      </c>
      <c r="C101" s="49">
        <f>IF('Town Data'!C97&gt;9,'Town Data'!B97,"*")</f>
        <v>8111068.1100000003</v>
      </c>
      <c r="D101" s="50">
        <f>IF('Town Data'!E97&gt;9,'Town Data'!D97,"*")</f>
        <v>3159922.17</v>
      </c>
      <c r="E101" s="51">
        <f>IF('Town Data'!G97&gt;9,'Town Data'!F97,"*")</f>
        <v>4470.6666666666642</v>
      </c>
      <c r="F101" s="50">
        <f>IF('Town Data'!I97&gt;9,'Town Data'!H97,"*")</f>
        <v>8761438.7699999996</v>
      </c>
      <c r="G101" s="50">
        <f>IF('Town Data'!K97&gt;9,'Town Data'!J97,"*")</f>
        <v>3030623.61</v>
      </c>
      <c r="H101" s="51">
        <f>IF('Town Data'!M97&gt;9,'Town Data'!L97,"*")</f>
        <v>378292.66666666634</v>
      </c>
      <c r="I101" s="22">
        <f t="shared" si="3"/>
        <v>-7.4231034088479877E-2</v>
      </c>
      <c r="J101" s="22">
        <f t="shared" si="4"/>
        <v>4.2664011318779393E-2</v>
      </c>
      <c r="K101" s="22">
        <f t="shared" si="5"/>
        <v>-0.98818198960593118</v>
      </c>
      <c r="L101" s="15"/>
    </row>
    <row r="102" spans="1:12" x14ac:dyDescent="0.25">
      <c r="B102" s="27" t="str">
        <f>'Town Data'!A98</f>
        <v>WATERFORD</v>
      </c>
      <c r="C102" s="49">
        <f>IF('Town Data'!C98&gt;9,'Town Data'!B98,"*")</f>
        <v>1215760.1499999999</v>
      </c>
      <c r="D102" s="50" t="str">
        <f>IF('Town Data'!E98&gt;9,'Town Data'!D98,"*")</f>
        <v>*</v>
      </c>
      <c r="E102" s="51" t="str">
        <f>IF('Town Data'!G98&gt;9,'Town Data'!F98,"*")</f>
        <v>*</v>
      </c>
      <c r="F102" s="50">
        <f>IF('Town Data'!I98&gt;9,'Town Data'!H98,"*")</f>
        <v>1832405.31</v>
      </c>
      <c r="G102" s="50">
        <f>IF('Town Data'!K98&gt;9,'Town Data'!J98,"*")</f>
        <v>278736.93</v>
      </c>
      <c r="H102" s="51" t="str">
        <f>IF('Town Data'!M98&gt;9,'Town Data'!L98,"*")</f>
        <v>*</v>
      </c>
      <c r="I102" s="22">
        <f t="shared" si="3"/>
        <v>-0.33652225118251822</v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 t="str">
        <f>'Town Data'!A99</f>
        <v>WEATHERSFIELD</v>
      </c>
      <c r="C103" s="49">
        <f>IF('Town Data'!C99&gt;9,'Town Data'!B99,"*")</f>
        <v>1461284.79</v>
      </c>
      <c r="D103" s="50">
        <f>IF('Town Data'!E99&gt;9,'Town Data'!D99,"*")</f>
        <v>297434.78999999998</v>
      </c>
      <c r="E103" s="51" t="str">
        <f>IF('Town Data'!G99&gt;9,'Town Data'!F99,"*")</f>
        <v>*</v>
      </c>
      <c r="F103" s="50">
        <f>IF('Town Data'!I99&gt;9,'Town Data'!H99,"*")</f>
        <v>1833587.27</v>
      </c>
      <c r="G103" s="50">
        <f>IF('Town Data'!K99&gt;9,'Town Data'!J99,"*")</f>
        <v>377539.44</v>
      </c>
      <c r="H103" s="51" t="str">
        <f>IF('Town Data'!M99&gt;9,'Town Data'!L99,"*")</f>
        <v>*</v>
      </c>
      <c r="I103" s="22">
        <f t="shared" si="3"/>
        <v>-0.20304595592005828</v>
      </c>
      <c r="J103" s="22">
        <f t="shared" si="4"/>
        <v>-0.21217558091414243</v>
      </c>
      <c r="K103" s="22" t="str">
        <f t="shared" si="5"/>
        <v/>
      </c>
      <c r="L103" s="15"/>
    </row>
    <row r="104" spans="1:12" x14ac:dyDescent="0.25">
      <c r="B104" s="27" t="str">
        <f>'Town Data'!A100</f>
        <v>WEST RUTLAND</v>
      </c>
      <c r="C104" s="49">
        <f>IF('Town Data'!C100&gt;9,'Town Data'!B100,"*")</f>
        <v>3610038.71</v>
      </c>
      <c r="D104" s="50">
        <f>IF('Town Data'!E100&gt;9,'Town Data'!D100,"*")</f>
        <v>808147.99</v>
      </c>
      <c r="E104" s="51" t="str">
        <f>IF('Town Data'!G100&gt;9,'Town Data'!F100,"*")</f>
        <v>*</v>
      </c>
      <c r="F104" s="50">
        <f>IF('Town Data'!I100&gt;9,'Town Data'!H100,"*")</f>
        <v>3465686.26</v>
      </c>
      <c r="G104" s="50">
        <f>IF('Town Data'!K100&gt;9,'Town Data'!J100,"*")</f>
        <v>785945.79</v>
      </c>
      <c r="H104" s="51" t="str">
        <f>IF('Town Data'!M100&gt;9,'Town Data'!L100,"*")</f>
        <v>*</v>
      </c>
      <c r="I104" s="22">
        <f t="shared" si="3"/>
        <v>4.1651909368160808E-2</v>
      </c>
      <c r="J104" s="22">
        <f t="shared" si="4"/>
        <v>2.8249022111308659E-2</v>
      </c>
      <c r="K104" s="22" t="str">
        <f t="shared" si="5"/>
        <v/>
      </c>
      <c r="L104" s="15"/>
    </row>
    <row r="105" spans="1:12" x14ac:dyDescent="0.25">
      <c r="B105" s="27" t="str">
        <f>'Town Data'!A101</f>
        <v>WESTMINSTER</v>
      </c>
      <c r="C105" s="49">
        <f>IF('Town Data'!C101&gt;9,'Town Data'!B101,"*")</f>
        <v>1909589.57</v>
      </c>
      <c r="D105" s="50">
        <f>IF('Town Data'!E101&gt;9,'Town Data'!D101,"*")</f>
        <v>473095.51</v>
      </c>
      <c r="E105" s="51" t="str">
        <f>IF('Town Data'!G101&gt;9,'Town Data'!F101,"*")</f>
        <v>*</v>
      </c>
      <c r="F105" s="50">
        <f>IF('Town Data'!I101&gt;9,'Town Data'!H101,"*")</f>
        <v>1772125.05</v>
      </c>
      <c r="G105" s="50">
        <f>IF('Town Data'!K101&gt;9,'Town Data'!J101,"*")</f>
        <v>393717.31</v>
      </c>
      <c r="H105" s="51" t="str">
        <f>IF('Town Data'!M101&gt;9,'Town Data'!L101,"*")</f>
        <v>*</v>
      </c>
      <c r="I105" s="22">
        <f t="shared" si="3"/>
        <v>7.7570440077013761E-2</v>
      </c>
      <c r="J105" s="22">
        <f t="shared" si="4"/>
        <v>0.20161216686154848</v>
      </c>
      <c r="K105" s="22" t="str">
        <f t="shared" si="5"/>
        <v/>
      </c>
      <c r="L105" s="15"/>
    </row>
    <row r="106" spans="1:12" x14ac:dyDescent="0.25">
      <c r="B106" s="27" t="str">
        <f>'Town Data'!A102</f>
        <v>WILLIAMSTOWN</v>
      </c>
      <c r="C106" s="49">
        <f>IF('Town Data'!C102&gt;9,'Town Data'!B102,"*")</f>
        <v>1345499.13</v>
      </c>
      <c r="D106" s="50">
        <f>IF('Town Data'!E102&gt;9,'Town Data'!D102,"*")</f>
        <v>411952.49</v>
      </c>
      <c r="E106" s="51" t="str">
        <f>IF('Town Data'!G102&gt;9,'Town Data'!F102,"*")</f>
        <v>*</v>
      </c>
      <c r="F106" s="50">
        <f>IF('Town Data'!I102&gt;9,'Town Data'!H102,"*")</f>
        <v>1281741.69</v>
      </c>
      <c r="G106" s="50">
        <f>IF('Town Data'!K102&gt;9,'Town Data'!J102,"*")</f>
        <v>389977.09</v>
      </c>
      <c r="H106" s="51" t="str">
        <f>IF('Town Data'!M102&gt;9,'Town Data'!L102,"*")</f>
        <v>*</v>
      </c>
      <c r="I106" s="22">
        <f t="shared" si="3"/>
        <v>4.9742815184547789E-2</v>
      </c>
      <c r="J106" s="22">
        <f t="shared" si="4"/>
        <v>5.6350489717229196E-2</v>
      </c>
      <c r="K106" s="22" t="str">
        <f t="shared" si="5"/>
        <v/>
      </c>
      <c r="L106" s="15"/>
    </row>
    <row r="107" spans="1:12" x14ac:dyDescent="0.25">
      <c r="B107" s="27" t="str">
        <f>'Town Data'!A103</f>
        <v>WILLISTON</v>
      </c>
      <c r="C107" s="49">
        <f>IF('Town Data'!C103&gt;9,'Town Data'!B103,"*")</f>
        <v>71126458.719999999</v>
      </c>
      <c r="D107" s="50">
        <f>IF('Town Data'!E103&gt;9,'Town Data'!D103,"*")</f>
        <v>32426566.390000001</v>
      </c>
      <c r="E107" s="51">
        <f>IF('Town Data'!G103&gt;9,'Town Data'!F103,"*")</f>
        <v>1384213.1666666667</v>
      </c>
      <c r="F107" s="50">
        <f>IF('Town Data'!I103&gt;9,'Town Data'!H103,"*")</f>
        <v>78336173.200000003</v>
      </c>
      <c r="G107" s="50">
        <f>IF('Town Data'!K103&gt;9,'Town Data'!J103,"*")</f>
        <v>33167267.23</v>
      </c>
      <c r="H107" s="51">
        <f>IF('Town Data'!M103&gt;9,'Town Data'!L103,"*")</f>
        <v>1297497.3333333337</v>
      </c>
      <c r="I107" s="22">
        <f t="shared" si="3"/>
        <v>-9.2035571632952881E-2</v>
      </c>
      <c r="J107" s="22">
        <f t="shared" si="4"/>
        <v>-2.2332284262781568E-2</v>
      </c>
      <c r="K107" s="22">
        <f t="shared" si="5"/>
        <v>6.6833149560743862E-2</v>
      </c>
      <c r="L107" s="15"/>
    </row>
    <row r="108" spans="1:12" x14ac:dyDescent="0.25">
      <c r="B108" s="27" t="str">
        <f>'Town Data'!A104</f>
        <v>WILMINGTON</v>
      </c>
      <c r="C108" s="49">
        <f>IF('Town Data'!C104&gt;9,'Town Data'!B104,"*")</f>
        <v>3176186.03</v>
      </c>
      <c r="D108" s="50">
        <f>IF('Town Data'!E104&gt;9,'Town Data'!D104,"*")</f>
        <v>968168.37</v>
      </c>
      <c r="E108" s="51" t="str">
        <f>IF('Town Data'!G104&gt;9,'Town Data'!F104,"*")</f>
        <v>*</v>
      </c>
      <c r="F108" s="50">
        <f>IF('Town Data'!I104&gt;9,'Town Data'!H104,"*")</f>
        <v>6166882.0300000003</v>
      </c>
      <c r="G108" s="50">
        <f>IF('Town Data'!K104&gt;9,'Town Data'!J104,"*")</f>
        <v>3146500.87</v>
      </c>
      <c r="H108" s="51" t="str">
        <f>IF('Town Data'!M104&gt;9,'Town Data'!L104,"*")</f>
        <v>*</v>
      </c>
      <c r="I108" s="22">
        <f t="shared" si="3"/>
        <v>-0.4849607930638492</v>
      </c>
      <c r="J108" s="22">
        <f t="shared" si="4"/>
        <v>-0.69230316151159998</v>
      </c>
      <c r="K108" s="22" t="str">
        <f t="shared" si="5"/>
        <v/>
      </c>
      <c r="L108" s="15"/>
    </row>
    <row r="109" spans="1:12" x14ac:dyDescent="0.25">
      <c r="B109" s="27" t="str">
        <f>'Town Data'!A105</f>
        <v>WINDSOR</v>
      </c>
      <c r="C109" s="49">
        <f>IF('Town Data'!C105&gt;9,'Town Data'!B105,"*")</f>
        <v>2496675.1</v>
      </c>
      <c r="D109" s="50">
        <f>IF('Town Data'!E105&gt;9,'Town Data'!D105,"*")</f>
        <v>873519.74</v>
      </c>
      <c r="E109" s="51" t="str">
        <f>IF('Town Data'!G105&gt;9,'Town Data'!F105,"*")</f>
        <v>*</v>
      </c>
      <c r="F109" s="50">
        <f>IF('Town Data'!I105&gt;9,'Town Data'!H105,"*")</f>
        <v>2898328.33</v>
      </c>
      <c r="G109" s="50">
        <f>IF('Town Data'!K105&gt;9,'Town Data'!J105,"*")</f>
        <v>862148.56</v>
      </c>
      <c r="H109" s="51" t="str">
        <f>IF('Town Data'!M105&gt;9,'Town Data'!L105,"*")</f>
        <v>*</v>
      </c>
      <c r="I109" s="22">
        <f t="shared" si="3"/>
        <v>-0.13858099713637342</v>
      </c>
      <c r="J109" s="22">
        <f t="shared" si="4"/>
        <v>1.3189351032494833E-2</v>
      </c>
      <c r="K109" s="22" t="str">
        <f t="shared" si="5"/>
        <v/>
      </c>
      <c r="L109" s="15"/>
    </row>
    <row r="110" spans="1:12" x14ac:dyDescent="0.25">
      <c r="B110" s="27" t="str">
        <f>'Town Data'!A106</f>
        <v>WINHALL</v>
      </c>
      <c r="C110" s="49">
        <f>IF('Town Data'!C106&gt;9,'Town Data'!B106,"*")</f>
        <v>720528.98</v>
      </c>
      <c r="D110" s="50">
        <f>IF('Town Data'!E106&gt;9,'Town Data'!D106,"*")</f>
        <v>488325.01</v>
      </c>
      <c r="E110" s="51" t="str">
        <f>IF('Town Data'!G106&gt;9,'Town Data'!F106,"*")</f>
        <v>*</v>
      </c>
      <c r="F110" s="50">
        <f>IF('Town Data'!I106&gt;9,'Town Data'!H106,"*")</f>
        <v>669846.02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>
        <f t="shared" si="3"/>
        <v>7.5663598031081775E-2</v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 t="str">
        <f>'Town Data'!A107</f>
        <v>WINOOSKI</v>
      </c>
      <c r="C111" s="49">
        <f>IF('Town Data'!C107&gt;9,'Town Data'!B107,"*")</f>
        <v>6662979.2800000003</v>
      </c>
      <c r="D111" s="50">
        <f>IF('Town Data'!E107&gt;9,'Town Data'!D107,"*")</f>
        <v>1601191.01</v>
      </c>
      <c r="E111" s="51">
        <f>IF('Town Data'!G107&gt;9,'Town Data'!F107,"*")</f>
        <v>215939.99999999994</v>
      </c>
      <c r="F111" s="50">
        <f>IF('Town Data'!I107&gt;9,'Town Data'!H107,"*")</f>
        <v>15678963.84</v>
      </c>
      <c r="G111" s="50">
        <f>IF('Town Data'!K107&gt;9,'Town Data'!J107,"*")</f>
        <v>1479981.11</v>
      </c>
      <c r="H111" s="51">
        <f>IF('Town Data'!M107&gt;9,'Town Data'!L107,"*")</f>
        <v>316463.66666666669</v>
      </c>
      <c r="I111" s="22">
        <f t="shared" si="3"/>
        <v>-0.57503701469088908</v>
      </c>
      <c r="J111" s="22">
        <f t="shared" si="4"/>
        <v>8.1899626408069429E-2</v>
      </c>
      <c r="K111" s="22">
        <f t="shared" si="5"/>
        <v>-0.31764678620294506</v>
      </c>
      <c r="L111" s="15"/>
    </row>
    <row r="112" spans="1:12" x14ac:dyDescent="0.25">
      <c r="B112" s="27" t="str">
        <f>'Town Data'!A108</f>
        <v>WOLCOTT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>
        <f>IF('Town Data'!I108&gt;9,'Town Data'!H108,"*")</f>
        <v>584804.42000000004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WOODSTOCK</v>
      </c>
      <c r="C113" s="49">
        <f>IF('Town Data'!C109&gt;9,'Town Data'!B109,"*")</f>
        <v>5817015.4800000004</v>
      </c>
      <c r="D113" s="50">
        <f>IF('Town Data'!E109&gt;9,'Town Data'!D109,"*")</f>
        <v>1674488.55</v>
      </c>
      <c r="E113" s="51">
        <f>IF('Town Data'!G109&gt;9,'Town Data'!F109,"*")</f>
        <v>81658.166666666672</v>
      </c>
      <c r="F113" s="50">
        <f>IF('Town Data'!I109&gt;9,'Town Data'!H109,"*")</f>
        <v>6003010.1299999999</v>
      </c>
      <c r="G113" s="50">
        <f>IF('Town Data'!K109&gt;9,'Town Data'!J109,"*")</f>
        <v>1691642.87</v>
      </c>
      <c r="H113" s="51">
        <f>IF('Town Data'!M109&gt;9,'Town Data'!L109,"*")</f>
        <v>264873.5</v>
      </c>
      <c r="I113" s="22">
        <f t="shared" si="3"/>
        <v>-3.0983564240628633E-2</v>
      </c>
      <c r="J113" s="22">
        <f t="shared" si="4"/>
        <v>-1.0140627377219439E-2</v>
      </c>
      <c r="K113" s="22">
        <f t="shared" si="5"/>
        <v>-0.69170880942537971</v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1319105</v>
      </c>
      <c r="C2" s="38">
        <v>18</v>
      </c>
      <c r="D2" s="41">
        <v>413803.73</v>
      </c>
      <c r="E2" s="38">
        <v>17</v>
      </c>
      <c r="F2" s="38">
        <v>0</v>
      </c>
      <c r="G2" s="38">
        <v>0</v>
      </c>
      <c r="H2" s="41">
        <v>1212993.79</v>
      </c>
      <c r="I2" s="38">
        <v>16</v>
      </c>
      <c r="J2" s="41">
        <v>394269.2</v>
      </c>
      <c r="K2" s="38">
        <v>15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10923963.880000001</v>
      </c>
      <c r="C3" s="38">
        <v>18</v>
      </c>
      <c r="D3" s="41">
        <v>465454.42</v>
      </c>
      <c r="E3" s="38">
        <v>16</v>
      </c>
      <c r="F3" s="38">
        <v>0</v>
      </c>
      <c r="G3" s="38">
        <v>0</v>
      </c>
      <c r="H3" s="41">
        <v>9637368.9100000001</v>
      </c>
      <c r="I3" s="38">
        <v>17</v>
      </c>
      <c r="J3" s="41">
        <v>460420.81</v>
      </c>
      <c r="K3" s="38">
        <v>15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44927176.869999997</v>
      </c>
      <c r="C4" s="38">
        <v>155</v>
      </c>
      <c r="D4" s="41">
        <v>10792728.060000001</v>
      </c>
      <c r="E4" s="38">
        <v>148</v>
      </c>
      <c r="F4" s="41">
        <v>484103.49999999959</v>
      </c>
      <c r="G4" s="38">
        <v>35</v>
      </c>
      <c r="H4" s="41">
        <v>45464744.219999999</v>
      </c>
      <c r="I4" s="38">
        <v>159</v>
      </c>
      <c r="J4" s="41">
        <v>10955034.630000001</v>
      </c>
      <c r="K4" s="38">
        <v>151</v>
      </c>
      <c r="L4" s="41">
        <v>351937.83333333291</v>
      </c>
      <c r="M4" s="38">
        <v>37</v>
      </c>
      <c r="N4" s="34"/>
      <c r="O4" s="34"/>
      <c r="P4" s="34"/>
      <c r="Q4" s="34"/>
    </row>
    <row r="5" spans="1:17" x14ac:dyDescent="0.25">
      <c r="A5" s="37" t="s">
        <v>55</v>
      </c>
      <c r="B5" s="41">
        <v>8976858.5399999991</v>
      </c>
      <c r="C5" s="38">
        <v>28</v>
      </c>
      <c r="D5" s="41">
        <v>969017.39</v>
      </c>
      <c r="E5" s="38">
        <v>27</v>
      </c>
      <c r="F5" s="38">
        <v>0</v>
      </c>
      <c r="G5" s="38">
        <v>0</v>
      </c>
      <c r="H5" s="41">
        <v>8546987.6899999995</v>
      </c>
      <c r="I5" s="38">
        <v>27</v>
      </c>
      <c r="J5" s="41">
        <v>1003535.06</v>
      </c>
      <c r="K5" s="38">
        <v>26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17441809.140000001</v>
      </c>
      <c r="C6" s="38">
        <v>35</v>
      </c>
      <c r="D6" s="41">
        <v>1326789.45</v>
      </c>
      <c r="E6" s="38">
        <v>30</v>
      </c>
      <c r="F6" s="41">
        <v>38332.833333333307</v>
      </c>
      <c r="G6" s="38">
        <v>12</v>
      </c>
      <c r="H6" s="41">
        <v>15525064.369999999</v>
      </c>
      <c r="I6" s="38">
        <v>36</v>
      </c>
      <c r="J6" s="41">
        <v>1345884.13</v>
      </c>
      <c r="K6" s="38">
        <v>32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39075098.600000001</v>
      </c>
      <c r="C7" s="38">
        <v>174</v>
      </c>
      <c r="D7" s="41">
        <v>10952369.33</v>
      </c>
      <c r="E7" s="38">
        <v>165</v>
      </c>
      <c r="F7" s="41">
        <v>320965.99999999965</v>
      </c>
      <c r="G7" s="38">
        <v>46</v>
      </c>
      <c r="H7" s="41">
        <v>33022007.870000001</v>
      </c>
      <c r="I7" s="38">
        <v>183</v>
      </c>
      <c r="J7" s="41">
        <v>11427990.24</v>
      </c>
      <c r="K7" s="38">
        <v>176</v>
      </c>
      <c r="L7" s="41">
        <v>195481.16666666672</v>
      </c>
      <c r="M7" s="38">
        <v>49</v>
      </c>
      <c r="N7" s="34"/>
      <c r="O7" s="34"/>
      <c r="P7" s="34"/>
      <c r="Q7" s="34"/>
    </row>
    <row r="8" spans="1:17" x14ac:dyDescent="0.25">
      <c r="A8" s="37" t="s">
        <v>58</v>
      </c>
      <c r="B8" s="41">
        <v>17780841.23</v>
      </c>
      <c r="C8" s="38">
        <v>50</v>
      </c>
      <c r="D8" s="41">
        <v>5488433.5199999996</v>
      </c>
      <c r="E8" s="38">
        <v>48</v>
      </c>
      <c r="F8" s="41">
        <v>99596.333333333314</v>
      </c>
      <c r="G8" s="38">
        <v>26</v>
      </c>
      <c r="H8" s="41">
        <v>16247215.92</v>
      </c>
      <c r="I8" s="38">
        <v>50</v>
      </c>
      <c r="J8" s="41">
        <v>5455140.3499999996</v>
      </c>
      <c r="K8" s="38">
        <v>49</v>
      </c>
      <c r="L8" s="41">
        <v>72456.500000000044</v>
      </c>
      <c r="M8" s="38">
        <v>25</v>
      </c>
      <c r="N8" s="34"/>
      <c r="O8" s="34"/>
      <c r="P8" s="34"/>
      <c r="Q8" s="34"/>
    </row>
    <row r="9" spans="1:17" x14ac:dyDescent="0.25">
      <c r="A9" s="37" t="s">
        <v>59</v>
      </c>
      <c r="B9" s="41">
        <v>3557497.56</v>
      </c>
      <c r="C9" s="38">
        <v>22</v>
      </c>
      <c r="D9" s="41">
        <v>518581.71</v>
      </c>
      <c r="E9" s="38">
        <v>20</v>
      </c>
      <c r="F9" s="38">
        <v>0</v>
      </c>
      <c r="G9" s="38">
        <v>0</v>
      </c>
      <c r="H9" s="41">
        <v>1520121.07</v>
      </c>
      <c r="I9" s="38">
        <v>20</v>
      </c>
      <c r="J9" s="41">
        <v>495930.86</v>
      </c>
      <c r="K9" s="38">
        <v>18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7892955.0999999996</v>
      </c>
      <c r="C10" s="38">
        <v>28</v>
      </c>
      <c r="D10" s="41">
        <v>1837061.9</v>
      </c>
      <c r="E10" s="38">
        <v>26</v>
      </c>
      <c r="F10" s="41">
        <v>121183.5</v>
      </c>
      <c r="G10" s="38">
        <v>15</v>
      </c>
      <c r="H10" s="41">
        <v>7387123.9000000004</v>
      </c>
      <c r="I10" s="38">
        <v>29</v>
      </c>
      <c r="J10" s="41">
        <v>1880505.88</v>
      </c>
      <c r="K10" s="38">
        <v>27</v>
      </c>
      <c r="L10" s="41">
        <v>75341.500000000058</v>
      </c>
      <c r="M10" s="38">
        <v>15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6597622.6699999999</v>
      </c>
      <c r="C11" s="38">
        <v>43</v>
      </c>
      <c r="D11" s="41">
        <v>1295511</v>
      </c>
      <c r="E11" s="38">
        <v>40</v>
      </c>
      <c r="F11" s="38">
        <v>0</v>
      </c>
      <c r="G11" s="38">
        <v>0</v>
      </c>
      <c r="H11" s="41">
        <v>7623447.04</v>
      </c>
      <c r="I11" s="38">
        <v>42</v>
      </c>
      <c r="J11" s="41">
        <v>1185736.2</v>
      </c>
      <c r="K11" s="38">
        <v>39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38916577.43</v>
      </c>
      <c r="C12" s="38">
        <v>190</v>
      </c>
      <c r="D12" s="41">
        <v>7347552.3499999996</v>
      </c>
      <c r="E12" s="38">
        <v>177</v>
      </c>
      <c r="F12" s="41">
        <v>836187.66666666779</v>
      </c>
      <c r="G12" s="38">
        <v>55</v>
      </c>
      <c r="H12" s="41">
        <v>40599191.710000001</v>
      </c>
      <c r="I12" s="38">
        <v>191</v>
      </c>
      <c r="J12" s="41">
        <v>7515785.7400000002</v>
      </c>
      <c r="K12" s="38">
        <v>177</v>
      </c>
      <c r="L12" s="41">
        <v>383961.5</v>
      </c>
      <c r="M12" s="38">
        <v>55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1578731.07</v>
      </c>
      <c r="C13" s="38">
        <v>10</v>
      </c>
      <c r="D13" s="41">
        <v>193979.63</v>
      </c>
      <c r="E13" s="38">
        <v>10</v>
      </c>
      <c r="F13" s="38">
        <v>0</v>
      </c>
      <c r="G13" s="38">
        <v>0</v>
      </c>
      <c r="H13" s="38">
        <v>1373222.77</v>
      </c>
      <c r="I13" s="38">
        <v>12</v>
      </c>
      <c r="J13" s="38">
        <v>190977.96</v>
      </c>
      <c r="K13" s="38">
        <v>12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665833.57999999996</v>
      </c>
      <c r="C14" s="38">
        <v>12</v>
      </c>
      <c r="D14" s="41">
        <v>316626.44</v>
      </c>
      <c r="E14" s="38">
        <v>12</v>
      </c>
      <c r="F14" s="38">
        <v>0</v>
      </c>
      <c r="G14" s="38">
        <v>0</v>
      </c>
      <c r="H14" s="41">
        <v>560568.68999999994</v>
      </c>
      <c r="I14" s="38">
        <v>11</v>
      </c>
      <c r="J14" s="41">
        <v>284759.88</v>
      </c>
      <c r="K14" s="38">
        <v>11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4611059.04</v>
      </c>
      <c r="C15" s="38">
        <v>39</v>
      </c>
      <c r="D15" s="41">
        <v>1426178.26</v>
      </c>
      <c r="E15" s="38">
        <v>39</v>
      </c>
      <c r="F15" s="38">
        <v>0</v>
      </c>
      <c r="G15" s="38">
        <v>0</v>
      </c>
      <c r="H15" s="41">
        <v>4064534.08</v>
      </c>
      <c r="I15" s="38">
        <v>31</v>
      </c>
      <c r="J15" s="41">
        <v>1281224.42</v>
      </c>
      <c r="K15" s="38">
        <v>31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914682.73</v>
      </c>
      <c r="C16" s="38">
        <v>14</v>
      </c>
      <c r="D16" s="41">
        <v>473509.78</v>
      </c>
      <c r="E16" s="38">
        <v>14</v>
      </c>
      <c r="F16" s="38">
        <v>0</v>
      </c>
      <c r="G16" s="38">
        <v>0</v>
      </c>
      <c r="H16" s="41">
        <v>830415.08</v>
      </c>
      <c r="I16" s="38">
        <v>17</v>
      </c>
      <c r="J16" s="41">
        <v>441615.93</v>
      </c>
      <c r="K16" s="38">
        <v>17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68666798.609999999</v>
      </c>
      <c r="C17" s="38">
        <v>314</v>
      </c>
      <c r="D17" s="41">
        <v>17918881.640000001</v>
      </c>
      <c r="E17" s="38">
        <v>295</v>
      </c>
      <c r="F17" s="41">
        <v>625165.50000000035</v>
      </c>
      <c r="G17" s="38">
        <v>70</v>
      </c>
      <c r="H17" s="41">
        <v>69650585.709999993</v>
      </c>
      <c r="I17" s="38">
        <v>311</v>
      </c>
      <c r="J17" s="41">
        <v>19161664.530000001</v>
      </c>
      <c r="K17" s="38">
        <v>289</v>
      </c>
      <c r="L17" s="41">
        <v>609834.16666666663</v>
      </c>
      <c r="M17" s="38">
        <v>76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5334718.3099999996</v>
      </c>
      <c r="C18" s="38">
        <v>36</v>
      </c>
      <c r="D18" s="41">
        <v>1697148.72</v>
      </c>
      <c r="E18" s="38">
        <v>36</v>
      </c>
      <c r="F18" s="38">
        <v>0</v>
      </c>
      <c r="G18" s="38">
        <v>0</v>
      </c>
      <c r="H18" s="41">
        <v>4687664.6900000004</v>
      </c>
      <c r="I18" s="38">
        <v>35</v>
      </c>
      <c r="J18" s="41">
        <v>1681559.56</v>
      </c>
      <c r="K18" s="38">
        <v>35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4268528.38</v>
      </c>
      <c r="C19" s="38">
        <v>43</v>
      </c>
      <c r="D19" s="41">
        <v>1047726.4</v>
      </c>
      <c r="E19" s="38">
        <v>39</v>
      </c>
      <c r="F19" s="38">
        <v>0</v>
      </c>
      <c r="G19" s="38">
        <v>0</v>
      </c>
      <c r="H19" s="41">
        <v>8959815.4000000004</v>
      </c>
      <c r="I19" s="38">
        <v>41</v>
      </c>
      <c r="J19" s="41">
        <v>1149026.6100000001</v>
      </c>
      <c r="K19" s="38">
        <v>37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1185097.8600000001</v>
      </c>
      <c r="C20" s="38">
        <v>23</v>
      </c>
      <c r="D20" s="41">
        <v>480301.49</v>
      </c>
      <c r="E20" s="38">
        <v>18</v>
      </c>
      <c r="F20" s="38">
        <v>0</v>
      </c>
      <c r="G20" s="38">
        <v>0</v>
      </c>
      <c r="H20" s="41">
        <v>1186104.75</v>
      </c>
      <c r="I20" s="38">
        <v>21</v>
      </c>
      <c r="J20" s="41">
        <v>412341.52</v>
      </c>
      <c r="K20" s="38">
        <v>17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0</v>
      </c>
      <c r="C21" s="38">
        <v>0</v>
      </c>
      <c r="D21" s="41">
        <v>0</v>
      </c>
      <c r="E21" s="38">
        <v>0</v>
      </c>
      <c r="F21" s="38">
        <v>0</v>
      </c>
      <c r="G21" s="38">
        <v>0</v>
      </c>
      <c r="H21" s="41">
        <v>178234.75</v>
      </c>
      <c r="I21" s="38">
        <v>10</v>
      </c>
      <c r="J21" s="41">
        <v>85259.58</v>
      </c>
      <c r="K21" s="38">
        <v>10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2432590.89</v>
      </c>
      <c r="C22" s="38">
        <v>32</v>
      </c>
      <c r="D22" s="41">
        <v>639695.4</v>
      </c>
      <c r="E22" s="38">
        <v>27</v>
      </c>
      <c r="F22" s="38">
        <v>0</v>
      </c>
      <c r="G22" s="38">
        <v>0</v>
      </c>
      <c r="H22" s="41">
        <v>2849485.44</v>
      </c>
      <c r="I22" s="38">
        <v>32</v>
      </c>
      <c r="J22" s="41">
        <v>749756.6</v>
      </c>
      <c r="K22" s="38">
        <v>30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5745898</v>
      </c>
      <c r="C23" s="38">
        <v>28</v>
      </c>
      <c r="D23" s="41">
        <v>1939402.24</v>
      </c>
      <c r="E23" s="38">
        <v>28</v>
      </c>
      <c r="F23" s="41">
        <v>0</v>
      </c>
      <c r="G23" s="38">
        <v>0</v>
      </c>
      <c r="H23" s="41">
        <v>12007876.32</v>
      </c>
      <c r="I23" s="38">
        <v>28</v>
      </c>
      <c r="J23" s="41">
        <v>1686424.96</v>
      </c>
      <c r="K23" s="38">
        <v>28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121109425.79000001</v>
      </c>
      <c r="C24" s="38">
        <v>131</v>
      </c>
      <c r="D24" s="41">
        <v>28121336.870000001</v>
      </c>
      <c r="E24" s="38">
        <v>114</v>
      </c>
      <c r="F24" s="38">
        <v>743526.83333333291</v>
      </c>
      <c r="G24" s="38">
        <v>40</v>
      </c>
      <c r="H24" s="41">
        <v>122341895.64</v>
      </c>
      <c r="I24" s="38">
        <v>125</v>
      </c>
      <c r="J24" s="41">
        <v>25925949.800000001</v>
      </c>
      <c r="K24" s="38">
        <v>113</v>
      </c>
      <c r="L24" s="38">
        <v>1226732.1666666665</v>
      </c>
      <c r="M24" s="38">
        <v>37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619799.4</v>
      </c>
      <c r="C25" s="38">
        <v>12</v>
      </c>
      <c r="D25" s="38">
        <v>380882.69</v>
      </c>
      <c r="E25" s="38">
        <v>12</v>
      </c>
      <c r="F25" s="38">
        <v>0</v>
      </c>
      <c r="G25" s="38">
        <v>0</v>
      </c>
      <c r="H25" s="41">
        <v>510440.28</v>
      </c>
      <c r="I25" s="38">
        <v>12</v>
      </c>
      <c r="J25" s="41">
        <v>219498.99</v>
      </c>
      <c r="K25" s="38">
        <v>11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0</v>
      </c>
      <c r="C26" s="38">
        <v>0</v>
      </c>
      <c r="D26" s="41">
        <v>0</v>
      </c>
      <c r="E26" s="38">
        <v>0</v>
      </c>
      <c r="F26" s="38">
        <v>0</v>
      </c>
      <c r="G26" s="38">
        <v>0</v>
      </c>
      <c r="H26" s="41">
        <v>2370040.2200000002</v>
      </c>
      <c r="I26" s="38">
        <v>10</v>
      </c>
      <c r="J26" s="41">
        <v>0</v>
      </c>
      <c r="K26" s="38">
        <v>0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1013512.29</v>
      </c>
      <c r="C27" s="38">
        <v>18</v>
      </c>
      <c r="D27" s="41">
        <v>873790.46</v>
      </c>
      <c r="E27" s="38">
        <v>18</v>
      </c>
      <c r="F27" s="41">
        <v>0</v>
      </c>
      <c r="G27" s="38">
        <v>0</v>
      </c>
      <c r="H27" s="41">
        <v>998065.75</v>
      </c>
      <c r="I27" s="38">
        <v>15</v>
      </c>
      <c r="J27" s="41">
        <v>853379.67</v>
      </c>
      <c r="K27" s="38">
        <v>15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19659081.27</v>
      </c>
      <c r="C28" s="38">
        <v>61</v>
      </c>
      <c r="D28" s="41">
        <v>7363031.4299999997</v>
      </c>
      <c r="E28" s="38">
        <v>60</v>
      </c>
      <c r="F28" s="38">
        <v>94328.166666666642</v>
      </c>
      <c r="G28" s="38">
        <v>27</v>
      </c>
      <c r="H28" s="41">
        <v>17344859.149999999</v>
      </c>
      <c r="I28" s="38">
        <v>56</v>
      </c>
      <c r="J28" s="41">
        <v>7310623.8399999999</v>
      </c>
      <c r="K28" s="38">
        <v>56</v>
      </c>
      <c r="L28" s="38">
        <v>84549.333333333358</v>
      </c>
      <c r="M28" s="38">
        <v>27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1514410.6</v>
      </c>
      <c r="C29" s="38">
        <v>25</v>
      </c>
      <c r="D29" s="41">
        <v>577629.38</v>
      </c>
      <c r="E29" s="38">
        <v>25</v>
      </c>
      <c r="F29" s="38">
        <v>0</v>
      </c>
      <c r="G29" s="38">
        <v>0</v>
      </c>
      <c r="H29" s="41">
        <v>1618983.49</v>
      </c>
      <c r="I29" s="38">
        <v>26</v>
      </c>
      <c r="J29" s="41">
        <v>553727.38</v>
      </c>
      <c r="K29" s="38">
        <v>24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1135942.74</v>
      </c>
      <c r="C30" s="38">
        <v>26</v>
      </c>
      <c r="D30" s="41">
        <v>903097.2</v>
      </c>
      <c r="E30" s="38">
        <v>25</v>
      </c>
      <c r="F30" s="38">
        <v>0</v>
      </c>
      <c r="G30" s="38">
        <v>0</v>
      </c>
      <c r="H30" s="41">
        <v>1417398.01</v>
      </c>
      <c r="I30" s="38">
        <v>24</v>
      </c>
      <c r="J30" s="41">
        <v>989269.87</v>
      </c>
      <c r="K30" s="38">
        <v>22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1042253.38</v>
      </c>
      <c r="C31" s="38">
        <v>15</v>
      </c>
      <c r="D31" s="41">
        <v>263675.03000000003</v>
      </c>
      <c r="E31" s="38">
        <v>14</v>
      </c>
      <c r="F31" s="38">
        <v>0</v>
      </c>
      <c r="G31" s="38">
        <v>0</v>
      </c>
      <c r="H31" s="41">
        <v>1170670.51</v>
      </c>
      <c r="I31" s="38">
        <v>14</v>
      </c>
      <c r="J31" s="41">
        <v>245855.51</v>
      </c>
      <c r="K31" s="38">
        <v>12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4710380.29</v>
      </c>
      <c r="C32" s="38">
        <v>25</v>
      </c>
      <c r="D32" s="41">
        <v>1313033.08</v>
      </c>
      <c r="E32" s="38">
        <v>23</v>
      </c>
      <c r="F32" s="41">
        <v>0</v>
      </c>
      <c r="G32" s="38">
        <v>0</v>
      </c>
      <c r="H32" s="41">
        <v>3637661.04</v>
      </c>
      <c r="I32" s="38">
        <v>26</v>
      </c>
      <c r="J32" s="41">
        <v>1212115.06</v>
      </c>
      <c r="K32" s="38">
        <v>25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5436069.8700000001</v>
      </c>
      <c r="C33" s="38">
        <v>37</v>
      </c>
      <c r="D33" s="41">
        <v>1632614.48</v>
      </c>
      <c r="E33" s="38">
        <v>36</v>
      </c>
      <c r="F33" s="41">
        <v>0</v>
      </c>
      <c r="G33" s="38">
        <v>0</v>
      </c>
      <c r="H33" s="41">
        <v>6183640.3799999999</v>
      </c>
      <c r="I33" s="38">
        <v>38</v>
      </c>
      <c r="J33" s="41">
        <v>1555899.16</v>
      </c>
      <c r="K33" s="38">
        <v>37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38265865.909999996</v>
      </c>
      <c r="C34" s="38">
        <v>165</v>
      </c>
      <c r="D34" s="41">
        <v>12637925.949999999</v>
      </c>
      <c r="E34" s="38">
        <v>158</v>
      </c>
      <c r="F34" s="38">
        <v>273404.83333333343</v>
      </c>
      <c r="G34" s="38">
        <v>40</v>
      </c>
      <c r="H34" s="41">
        <v>43340573.329999998</v>
      </c>
      <c r="I34" s="38">
        <v>163</v>
      </c>
      <c r="J34" s="41">
        <v>12170318.5</v>
      </c>
      <c r="K34" s="38">
        <v>156</v>
      </c>
      <c r="L34" s="38">
        <v>265760.16666666674</v>
      </c>
      <c r="M34" s="38">
        <v>48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6040296.7000000002</v>
      </c>
      <c r="C35" s="38">
        <v>33</v>
      </c>
      <c r="D35" s="41">
        <v>1265221.32</v>
      </c>
      <c r="E35" s="38">
        <v>32</v>
      </c>
      <c r="F35" s="38">
        <v>0</v>
      </c>
      <c r="G35" s="38">
        <v>0</v>
      </c>
      <c r="H35" s="41">
        <v>6067142.6399999997</v>
      </c>
      <c r="I35" s="38">
        <v>35</v>
      </c>
      <c r="J35" s="41">
        <v>1247988.1399999999</v>
      </c>
      <c r="K35" s="38">
        <v>34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2311766.7000000002</v>
      </c>
      <c r="C36" s="38">
        <v>21</v>
      </c>
      <c r="D36" s="41">
        <v>1148759.67</v>
      </c>
      <c r="E36" s="38">
        <v>20</v>
      </c>
      <c r="F36" s="38">
        <v>0</v>
      </c>
      <c r="G36" s="38">
        <v>0</v>
      </c>
      <c r="H36" s="41">
        <v>2407572.88</v>
      </c>
      <c r="I36" s="38">
        <v>21</v>
      </c>
      <c r="J36" s="41">
        <v>1141815.83</v>
      </c>
      <c r="K36" s="38">
        <v>19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1360281.07</v>
      </c>
      <c r="C37" s="38">
        <v>16</v>
      </c>
      <c r="D37" s="41">
        <v>384186.03</v>
      </c>
      <c r="E37" s="38">
        <v>14</v>
      </c>
      <c r="F37" s="38">
        <v>0</v>
      </c>
      <c r="G37" s="38">
        <v>0</v>
      </c>
      <c r="H37" s="41">
        <v>1231896.3400000001</v>
      </c>
      <c r="I37" s="38">
        <v>17</v>
      </c>
      <c r="J37" s="41">
        <v>349338.65</v>
      </c>
      <c r="K37" s="38">
        <v>15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2007132.2</v>
      </c>
      <c r="C38" s="38">
        <v>17</v>
      </c>
      <c r="D38" s="41">
        <v>746466.99</v>
      </c>
      <c r="E38" s="38">
        <v>17</v>
      </c>
      <c r="F38" s="38">
        <v>0</v>
      </c>
      <c r="G38" s="38">
        <v>0</v>
      </c>
      <c r="H38" s="41">
        <v>2007989.93</v>
      </c>
      <c r="I38" s="38">
        <v>16</v>
      </c>
      <c r="J38" s="41">
        <v>866451.93</v>
      </c>
      <c r="K38" s="38">
        <v>16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1945565.07</v>
      </c>
      <c r="C39" s="38">
        <v>16</v>
      </c>
      <c r="D39" s="41">
        <v>532479.78</v>
      </c>
      <c r="E39" s="38">
        <v>15</v>
      </c>
      <c r="F39" s="38">
        <v>0</v>
      </c>
      <c r="G39" s="38">
        <v>0</v>
      </c>
      <c r="H39" s="41">
        <v>1782635.79</v>
      </c>
      <c r="I39" s="38">
        <v>13</v>
      </c>
      <c r="J39" s="41">
        <v>532472.44999999995</v>
      </c>
      <c r="K39" s="38">
        <v>13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8279376.9000000004</v>
      </c>
      <c r="C40" s="38">
        <v>37</v>
      </c>
      <c r="D40" s="41">
        <v>1735413.66</v>
      </c>
      <c r="E40" s="38">
        <v>36</v>
      </c>
      <c r="F40" s="41">
        <v>0</v>
      </c>
      <c r="G40" s="38">
        <v>0</v>
      </c>
      <c r="H40" s="41">
        <v>7125876.0899999999</v>
      </c>
      <c r="I40" s="38">
        <v>37</v>
      </c>
      <c r="J40" s="41">
        <v>1253343.24</v>
      </c>
      <c r="K40" s="38">
        <v>34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30439485.129999999</v>
      </c>
      <c r="C41" s="38">
        <v>123</v>
      </c>
      <c r="D41" s="41">
        <v>7115116.5700000003</v>
      </c>
      <c r="E41" s="38">
        <v>111</v>
      </c>
      <c r="F41" s="38">
        <v>127726</v>
      </c>
      <c r="G41" s="38">
        <v>41</v>
      </c>
      <c r="H41" s="41">
        <v>29873208.48</v>
      </c>
      <c r="I41" s="38">
        <v>118</v>
      </c>
      <c r="J41" s="41">
        <v>6693869.3499999996</v>
      </c>
      <c r="K41" s="38">
        <v>108</v>
      </c>
      <c r="L41" s="38">
        <v>89227.666666666701</v>
      </c>
      <c r="M41" s="38">
        <v>37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1285603.96</v>
      </c>
      <c r="C42" s="38">
        <v>14</v>
      </c>
      <c r="D42" s="41">
        <v>387825.64</v>
      </c>
      <c r="E42" s="38">
        <v>14</v>
      </c>
      <c r="F42" s="38">
        <v>0</v>
      </c>
      <c r="G42" s="38">
        <v>0</v>
      </c>
      <c r="H42" s="41">
        <v>1179245.74</v>
      </c>
      <c r="I42" s="38">
        <v>14</v>
      </c>
      <c r="J42" s="41">
        <v>436510.78</v>
      </c>
      <c r="K42" s="38">
        <v>14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1887017.57</v>
      </c>
      <c r="C43" s="38">
        <v>14</v>
      </c>
      <c r="D43" s="41">
        <v>536339.1</v>
      </c>
      <c r="E43" s="38">
        <v>13</v>
      </c>
      <c r="F43" s="38">
        <v>0</v>
      </c>
      <c r="G43" s="38">
        <v>0</v>
      </c>
      <c r="H43" s="41">
        <v>1631423.9</v>
      </c>
      <c r="I43" s="38">
        <v>14</v>
      </c>
      <c r="J43" s="41">
        <v>538530.43000000005</v>
      </c>
      <c r="K43" s="38">
        <v>14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4739021.38</v>
      </c>
      <c r="C44" s="38">
        <v>31</v>
      </c>
      <c r="D44" s="41">
        <v>1273635.6599999999</v>
      </c>
      <c r="E44" s="38">
        <v>28</v>
      </c>
      <c r="F44" s="38">
        <v>0</v>
      </c>
      <c r="G44" s="38">
        <v>0</v>
      </c>
      <c r="H44" s="41">
        <v>8325862.5099999998</v>
      </c>
      <c r="I44" s="38">
        <v>29</v>
      </c>
      <c r="J44" s="41">
        <v>1320139.69</v>
      </c>
      <c r="K44" s="38">
        <v>26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2629784.19</v>
      </c>
      <c r="C45" s="38">
        <v>19</v>
      </c>
      <c r="D45" s="41">
        <v>272947.56</v>
      </c>
      <c r="E45" s="38">
        <v>18</v>
      </c>
      <c r="F45" s="38">
        <v>0</v>
      </c>
      <c r="G45" s="38">
        <v>0</v>
      </c>
      <c r="H45" s="41">
        <v>2618917.65</v>
      </c>
      <c r="I45" s="38">
        <v>22</v>
      </c>
      <c r="J45" s="41">
        <v>343023.85</v>
      </c>
      <c r="K45" s="38">
        <v>21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2548085.92</v>
      </c>
      <c r="C46" s="38">
        <v>12</v>
      </c>
      <c r="D46" s="41">
        <v>188155.75</v>
      </c>
      <c r="E46" s="38">
        <v>10</v>
      </c>
      <c r="F46" s="38">
        <v>0</v>
      </c>
      <c r="G46" s="38">
        <v>0</v>
      </c>
      <c r="H46" s="41">
        <v>673196.1</v>
      </c>
      <c r="I46" s="38">
        <v>11</v>
      </c>
      <c r="J46" s="41">
        <v>189702.49</v>
      </c>
      <c r="K46" s="38">
        <v>10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1342327.63</v>
      </c>
      <c r="C47" s="38">
        <v>14</v>
      </c>
      <c r="D47" s="41">
        <v>351833.34</v>
      </c>
      <c r="E47" s="38">
        <v>14</v>
      </c>
      <c r="F47" s="38">
        <v>0</v>
      </c>
      <c r="G47" s="38">
        <v>0</v>
      </c>
      <c r="H47" s="41">
        <v>860953.67</v>
      </c>
      <c r="I47" s="38">
        <v>13</v>
      </c>
      <c r="J47" s="41">
        <v>342103.08</v>
      </c>
      <c r="K47" s="38">
        <v>13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2387886.6</v>
      </c>
      <c r="C48" s="38">
        <v>22</v>
      </c>
      <c r="D48" s="41">
        <v>824989.21</v>
      </c>
      <c r="E48" s="38">
        <v>22</v>
      </c>
      <c r="F48" s="38">
        <v>0</v>
      </c>
      <c r="G48" s="38">
        <v>0</v>
      </c>
      <c r="H48" s="41">
        <v>2158654.0699999998</v>
      </c>
      <c r="I48" s="38">
        <v>18</v>
      </c>
      <c r="J48" s="41">
        <v>753974.29</v>
      </c>
      <c r="K48" s="38">
        <v>18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9662176.5</v>
      </c>
      <c r="C49" s="38">
        <v>25</v>
      </c>
      <c r="D49" s="41">
        <v>2560998.6</v>
      </c>
      <c r="E49" s="38">
        <v>25</v>
      </c>
      <c r="F49" s="38">
        <v>0</v>
      </c>
      <c r="G49" s="38">
        <v>0</v>
      </c>
      <c r="H49" s="41">
        <v>9645015.2799999993</v>
      </c>
      <c r="I49" s="38">
        <v>31</v>
      </c>
      <c r="J49" s="41">
        <v>3146327.58</v>
      </c>
      <c r="K49" s="38">
        <v>30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2450083.4</v>
      </c>
      <c r="C50" s="38">
        <v>28</v>
      </c>
      <c r="D50" s="41">
        <v>1849411.62</v>
      </c>
      <c r="E50" s="38">
        <v>27</v>
      </c>
      <c r="F50" s="38">
        <v>0</v>
      </c>
      <c r="G50" s="38">
        <v>0</v>
      </c>
      <c r="H50" s="41">
        <v>3310404.29</v>
      </c>
      <c r="I50" s="38">
        <v>30</v>
      </c>
      <c r="J50" s="41">
        <v>2462816.0699999998</v>
      </c>
      <c r="K50" s="38">
        <v>28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3809786.69</v>
      </c>
      <c r="C51" s="38">
        <v>24</v>
      </c>
      <c r="D51" s="41">
        <v>1249328.68</v>
      </c>
      <c r="E51" s="38">
        <v>23</v>
      </c>
      <c r="F51" s="41">
        <v>0</v>
      </c>
      <c r="G51" s="38">
        <v>0</v>
      </c>
      <c r="H51" s="41">
        <v>2889872.14</v>
      </c>
      <c r="I51" s="38">
        <v>24</v>
      </c>
      <c r="J51" s="41">
        <v>1083822.74</v>
      </c>
      <c r="K51" s="38">
        <v>22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5793813.8600000003</v>
      </c>
      <c r="C52" s="38">
        <v>37</v>
      </c>
      <c r="D52" s="41">
        <v>3052569.62</v>
      </c>
      <c r="E52" s="38">
        <v>37</v>
      </c>
      <c r="F52" s="41">
        <v>0</v>
      </c>
      <c r="G52" s="38">
        <v>0</v>
      </c>
      <c r="H52" s="41">
        <v>6044490.04</v>
      </c>
      <c r="I52" s="38">
        <v>35</v>
      </c>
      <c r="J52" s="41">
        <v>3131456.81</v>
      </c>
      <c r="K52" s="38">
        <v>35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7304776.5099999998</v>
      </c>
      <c r="C53" s="38">
        <v>56</v>
      </c>
      <c r="D53" s="41">
        <v>2979271.69</v>
      </c>
      <c r="E53" s="38">
        <v>52</v>
      </c>
      <c r="F53" s="41">
        <v>59515.999999999964</v>
      </c>
      <c r="G53" s="38">
        <v>15</v>
      </c>
      <c r="H53" s="41">
        <v>7025869.7699999996</v>
      </c>
      <c r="I53" s="38">
        <v>52</v>
      </c>
      <c r="J53" s="41">
        <v>2741701.95</v>
      </c>
      <c r="K53" s="38">
        <v>46</v>
      </c>
      <c r="L53" s="41">
        <v>95954.333333333328</v>
      </c>
      <c r="M53" s="38">
        <v>17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29625291.620000001</v>
      </c>
      <c r="C54" s="38">
        <v>144</v>
      </c>
      <c r="D54" s="41">
        <v>8898683.0500000007</v>
      </c>
      <c r="E54" s="38">
        <v>140</v>
      </c>
      <c r="F54" s="41">
        <v>253566.1666666664</v>
      </c>
      <c r="G54" s="38">
        <v>32</v>
      </c>
      <c r="H54" s="41">
        <v>31223265.82</v>
      </c>
      <c r="I54" s="38">
        <v>147</v>
      </c>
      <c r="J54" s="41">
        <v>7613830.1500000004</v>
      </c>
      <c r="K54" s="38">
        <v>140</v>
      </c>
      <c r="L54" s="41">
        <v>385749.66666666669</v>
      </c>
      <c r="M54" s="38">
        <v>30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30306305.07</v>
      </c>
      <c r="C55" s="38">
        <v>121</v>
      </c>
      <c r="D55" s="41">
        <v>8371158.4299999997</v>
      </c>
      <c r="E55" s="38">
        <v>119</v>
      </c>
      <c r="F55" s="41">
        <v>150500.66666666666</v>
      </c>
      <c r="G55" s="38">
        <v>31</v>
      </c>
      <c r="H55" s="41">
        <v>31564037.52</v>
      </c>
      <c r="I55" s="38">
        <v>114</v>
      </c>
      <c r="J55" s="41">
        <v>9427519.8399999999</v>
      </c>
      <c r="K55" s="38">
        <v>114</v>
      </c>
      <c r="L55" s="41">
        <v>91495.500000000029</v>
      </c>
      <c r="M55" s="38">
        <v>30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11141916.77</v>
      </c>
      <c r="C56" s="38">
        <v>67</v>
      </c>
      <c r="D56" s="41">
        <v>3427622.31</v>
      </c>
      <c r="E56" s="38">
        <v>62</v>
      </c>
      <c r="F56" s="41">
        <v>20498</v>
      </c>
      <c r="G56" s="38">
        <v>18</v>
      </c>
      <c r="H56" s="41">
        <v>15551009.119999999</v>
      </c>
      <c r="I56" s="38">
        <v>60</v>
      </c>
      <c r="J56" s="41">
        <v>3483250.92</v>
      </c>
      <c r="K56" s="38">
        <v>57</v>
      </c>
      <c r="L56" s="41">
        <v>69745.500000000029</v>
      </c>
      <c r="M56" s="38">
        <v>19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13024833.720000001</v>
      </c>
      <c r="C57" s="38">
        <v>97</v>
      </c>
      <c r="D57" s="41">
        <v>5153076.8099999996</v>
      </c>
      <c r="E57" s="38">
        <v>95</v>
      </c>
      <c r="F57" s="38">
        <v>264731.16666666634</v>
      </c>
      <c r="G57" s="38">
        <v>27</v>
      </c>
      <c r="H57" s="41">
        <v>14459313.300000001</v>
      </c>
      <c r="I57" s="38">
        <v>100</v>
      </c>
      <c r="J57" s="41">
        <v>5152687.1900000004</v>
      </c>
      <c r="K57" s="38">
        <v>96</v>
      </c>
      <c r="L57" s="38">
        <v>209341.83333333363</v>
      </c>
      <c r="M57" s="38">
        <v>23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551397.94999999995</v>
      </c>
      <c r="C58" s="38">
        <v>10</v>
      </c>
      <c r="D58" s="41">
        <v>0</v>
      </c>
      <c r="E58" s="38">
        <v>0</v>
      </c>
      <c r="F58" s="38">
        <v>0</v>
      </c>
      <c r="G58" s="38">
        <v>0</v>
      </c>
      <c r="H58" s="41">
        <v>397903.64</v>
      </c>
      <c r="I58" s="38">
        <v>11</v>
      </c>
      <c r="J58" s="41">
        <v>162060.14000000001</v>
      </c>
      <c r="K58" s="38">
        <v>10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21941836.690000001</v>
      </c>
      <c r="C59" s="38">
        <v>90</v>
      </c>
      <c r="D59" s="41">
        <v>6416489.2400000002</v>
      </c>
      <c r="E59" s="38">
        <v>88</v>
      </c>
      <c r="F59" s="41">
        <v>217285.16666666677</v>
      </c>
      <c r="G59" s="38">
        <v>31</v>
      </c>
      <c r="H59" s="41">
        <v>22082146.5</v>
      </c>
      <c r="I59" s="38">
        <v>91</v>
      </c>
      <c r="J59" s="41">
        <v>6552275.4400000004</v>
      </c>
      <c r="K59" s="38">
        <v>90</v>
      </c>
      <c r="L59" s="41">
        <v>248144.1666666666</v>
      </c>
      <c r="M59" s="38">
        <v>33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2077084.58</v>
      </c>
      <c r="C60" s="38">
        <v>23</v>
      </c>
      <c r="D60" s="41">
        <v>572157.91</v>
      </c>
      <c r="E60" s="38">
        <v>22</v>
      </c>
      <c r="F60" s="38">
        <v>0</v>
      </c>
      <c r="G60" s="38">
        <v>0</v>
      </c>
      <c r="H60" s="41">
        <v>10474564.640000001</v>
      </c>
      <c r="I60" s="38">
        <v>26</v>
      </c>
      <c r="J60" s="41">
        <v>746010.52</v>
      </c>
      <c r="K60" s="38">
        <v>24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2960555.09</v>
      </c>
      <c r="C61" s="38">
        <v>14</v>
      </c>
      <c r="D61" s="41">
        <v>231942.74</v>
      </c>
      <c r="E61" s="38">
        <v>13</v>
      </c>
      <c r="F61" s="38">
        <v>0</v>
      </c>
      <c r="G61" s="38">
        <v>0</v>
      </c>
      <c r="H61" s="41">
        <v>2951995.39</v>
      </c>
      <c r="I61" s="38">
        <v>14</v>
      </c>
      <c r="J61" s="41">
        <v>190158.55</v>
      </c>
      <c r="K61" s="38">
        <v>13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15619280.41</v>
      </c>
      <c r="C62" s="38">
        <v>88</v>
      </c>
      <c r="D62" s="41">
        <v>3584761.04</v>
      </c>
      <c r="E62" s="38">
        <v>85</v>
      </c>
      <c r="F62" s="38">
        <v>68996.333333333343</v>
      </c>
      <c r="G62" s="38">
        <v>27</v>
      </c>
      <c r="H62" s="41">
        <v>15483399.109999999</v>
      </c>
      <c r="I62" s="38">
        <v>86</v>
      </c>
      <c r="J62" s="41">
        <v>3200161.97</v>
      </c>
      <c r="K62" s="38">
        <v>84</v>
      </c>
      <c r="L62" s="38">
        <v>88502.833333333256</v>
      </c>
      <c r="M62" s="38">
        <v>28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0</v>
      </c>
      <c r="C63" s="38">
        <v>0</v>
      </c>
      <c r="D63" s="41">
        <v>0</v>
      </c>
      <c r="E63" s="38">
        <v>0</v>
      </c>
      <c r="F63" s="38">
        <v>0</v>
      </c>
      <c r="G63" s="38">
        <v>0</v>
      </c>
      <c r="H63" s="41">
        <v>449517.02</v>
      </c>
      <c r="I63" s="38">
        <v>10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5907521.5800000001</v>
      </c>
      <c r="C64" s="38">
        <v>35</v>
      </c>
      <c r="D64" s="41">
        <v>1675324.55</v>
      </c>
      <c r="E64" s="38">
        <v>34</v>
      </c>
      <c r="F64" s="38">
        <v>0</v>
      </c>
      <c r="G64" s="38">
        <v>0</v>
      </c>
      <c r="H64" s="41">
        <v>5599389.46</v>
      </c>
      <c r="I64" s="38">
        <v>37</v>
      </c>
      <c r="J64" s="41">
        <v>1347190.78</v>
      </c>
      <c r="K64" s="38">
        <v>36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5472472.75</v>
      </c>
      <c r="C65" s="38">
        <v>17</v>
      </c>
      <c r="D65" s="41">
        <v>626900.71</v>
      </c>
      <c r="E65" s="38">
        <v>16</v>
      </c>
      <c r="F65" s="41">
        <v>0</v>
      </c>
      <c r="G65" s="38">
        <v>0</v>
      </c>
      <c r="H65" s="41">
        <v>6500317.1200000001</v>
      </c>
      <c r="I65" s="38">
        <v>18</v>
      </c>
      <c r="J65" s="41">
        <v>607725.49</v>
      </c>
      <c r="K65" s="38">
        <v>18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0</v>
      </c>
      <c r="C66" s="38">
        <v>0</v>
      </c>
      <c r="D66" s="41">
        <v>0</v>
      </c>
      <c r="E66" s="38">
        <v>0</v>
      </c>
      <c r="F66" s="38">
        <v>0</v>
      </c>
      <c r="G66" s="38">
        <v>0</v>
      </c>
      <c r="H66" s="41">
        <v>831820.13</v>
      </c>
      <c r="I66" s="38">
        <v>10</v>
      </c>
      <c r="J66" s="41">
        <v>309341.75</v>
      </c>
      <c r="K66" s="38">
        <v>10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2479469.67</v>
      </c>
      <c r="C67" s="38">
        <v>20</v>
      </c>
      <c r="D67" s="41">
        <v>703849.57</v>
      </c>
      <c r="E67" s="38">
        <v>20</v>
      </c>
      <c r="F67" s="38">
        <v>0</v>
      </c>
      <c r="G67" s="38">
        <v>0</v>
      </c>
      <c r="H67" s="41">
        <v>2267517.27</v>
      </c>
      <c r="I67" s="38">
        <v>19</v>
      </c>
      <c r="J67" s="41">
        <v>681900.05</v>
      </c>
      <c r="K67" s="38">
        <v>19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1983155.98</v>
      </c>
      <c r="C68" s="38">
        <v>30</v>
      </c>
      <c r="D68" s="41">
        <v>664165.34</v>
      </c>
      <c r="E68" s="38">
        <v>28</v>
      </c>
      <c r="F68" s="38">
        <v>0</v>
      </c>
      <c r="G68" s="38">
        <v>0</v>
      </c>
      <c r="H68" s="41">
        <v>2048125.6</v>
      </c>
      <c r="I68" s="38">
        <v>30</v>
      </c>
      <c r="J68" s="41">
        <v>687579.94</v>
      </c>
      <c r="K68" s="38">
        <v>29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0</v>
      </c>
      <c r="C69" s="38">
        <v>0</v>
      </c>
      <c r="D69" s="41">
        <v>0</v>
      </c>
      <c r="E69" s="38">
        <v>0</v>
      </c>
      <c r="F69" s="38">
        <v>0</v>
      </c>
      <c r="G69" s="38">
        <v>0</v>
      </c>
      <c r="H69" s="41">
        <v>691280.25</v>
      </c>
      <c r="I69" s="38">
        <v>10</v>
      </c>
      <c r="J69" s="41">
        <v>0</v>
      </c>
      <c r="K69" s="38">
        <v>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1125143.3899999999</v>
      </c>
      <c r="C70" s="38">
        <v>17</v>
      </c>
      <c r="D70" s="41">
        <v>361726.56</v>
      </c>
      <c r="E70" s="38">
        <v>14</v>
      </c>
      <c r="F70" s="38">
        <v>0</v>
      </c>
      <c r="G70" s="38">
        <v>0</v>
      </c>
      <c r="H70" s="41">
        <v>1176672.73</v>
      </c>
      <c r="I70" s="38">
        <v>19</v>
      </c>
      <c r="J70" s="41">
        <v>436623.66</v>
      </c>
      <c r="K70" s="38">
        <v>17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9132644.3100000005</v>
      </c>
      <c r="C71" s="38">
        <v>53</v>
      </c>
      <c r="D71" s="41">
        <v>1652039.13</v>
      </c>
      <c r="E71" s="38">
        <v>50</v>
      </c>
      <c r="F71" s="41">
        <v>50465.166666666657</v>
      </c>
      <c r="G71" s="38">
        <v>17</v>
      </c>
      <c r="H71" s="41">
        <v>8102819.3899999997</v>
      </c>
      <c r="I71" s="38">
        <v>55</v>
      </c>
      <c r="J71" s="41">
        <v>1888269.65</v>
      </c>
      <c r="K71" s="38">
        <v>52</v>
      </c>
      <c r="L71" s="41">
        <v>34666.833333333307</v>
      </c>
      <c r="M71" s="38">
        <v>14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4708507.78</v>
      </c>
      <c r="C72" s="38">
        <v>14</v>
      </c>
      <c r="D72" s="41">
        <v>280414.59999999998</v>
      </c>
      <c r="E72" s="38">
        <v>11</v>
      </c>
      <c r="F72" s="41">
        <v>0</v>
      </c>
      <c r="G72" s="38">
        <v>0</v>
      </c>
      <c r="H72" s="41">
        <v>5051699.5999999996</v>
      </c>
      <c r="I72" s="38">
        <v>16</v>
      </c>
      <c r="J72" s="41">
        <v>333369.93</v>
      </c>
      <c r="K72" s="38">
        <v>12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7017111.6799999997</v>
      </c>
      <c r="C73" s="38">
        <v>28</v>
      </c>
      <c r="D73" s="38">
        <v>2434300.06</v>
      </c>
      <c r="E73" s="38">
        <v>26</v>
      </c>
      <c r="F73" s="38">
        <v>224246.33333333337</v>
      </c>
      <c r="G73" s="38">
        <v>10</v>
      </c>
      <c r="H73" s="41">
        <v>7174445.8700000001</v>
      </c>
      <c r="I73" s="38">
        <v>25</v>
      </c>
      <c r="J73" s="38">
        <v>2357527.02</v>
      </c>
      <c r="K73" s="38">
        <v>23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1550077.35</v>
      </c>
      <c r="C74" s="38">
        <v>16</v>
      </c>
      <c r="D74" s="41">
        <v>260575.51</v>
      </c>
      <c r="E74" s="38">
        <v>15</v>
      </c>
      <c r="F74" s="41">
        <v>0</v>
      </c>
      <c r="G74" s="38">
        <v>0</v>
      </c>
      <c r="H74" s="41">
        <v>1439123.32</v>
      </c>
      <c r="I74" s="38">
        <v>15</v>
      </c>
      <c r="J74" s="41">
        <v>299655.01</v>
      </c>
      <c r="K74" s="38">
        <v>15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5533497.6799999997</v>
      </c>
      <c r="C75" s="38">
        <v>42</v>
      </c>
      <c r="D75" s="41">
        <v>1294421.48</v>
      </c>
      <c r="E75" s="38">
        <v>41</v>
      </c>
      <c r="F75" s="41">
        <v>40392.666666666672</v>
      </c>
      <c r="G75" s="38">
        <v>12</v>
      </c>
      <c r="H75" s="41">
        <v>5369282.1600000001</v>
      </c>
      <c r="I75" s="38">
        <v>44</v>
      </c>
      <c r="J75" s="41">
        <v>1224848.22</v>
      </c>
      <c r="K75" s="38">
        <v>42</v>
      </c>
      <c r="L75" s="41">
        <v>78355.666666666672</v>
      </c>
      <c r="M75" s="38">
        <v>10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3693062</v>
      </c>
      <c r="C76" s="38">
        <v>24</v>
      </c>
      <c r="D76" s="41">
        <v>1030829.57</v>
      </c>
      <c r="E76" s="38">
        <v>23</v>
      </c>
      <c r="F76" s="38">
        <v>0</v>
      </c>
      <c r="G76" s="38">
        <v>0</v>
      </c>
      <c r="H76" s="41">
        <v>5050209.46</v>
      </c>
      <c r="I76" s="38">
        <v>22</v>
      </c>
      <c r="J76" s="41">
        <v>1074274.01</v>
      </c>
      <c r="K76" s="38">
        <v>21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42176402.869999997</v>
      </c>
      <c r="C77" s="34">
        <v>222</v>
      </c>
      <c r="D77" s="39">
        <v>13831652.470000001</v>
      </c>
      <c r="E77" s="34">
        <v>216</v>
      </c>
      <c r="F77" s="39">
        <v>740259.50000000035</v>
      </c>
      <c r="G77" s="34">
        <v>60</v>
      </c>
      <c r="H77" s="39">
        <v>40342202.969999999</v>
      </c>
      <c r="I77" s="34">
        <v>228</v>
      </c>
      <c r="J77" s="39">
        <v>13935306.5</v>
      </c>
      <c r="K77" s="34">
        <v>223</v>
      </c>
      <c r="L77" s="39">
        <v>623295.49999999977</v>
      </c>
      <c r="M77" s="34">
        <v>63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18510270.170000002</v>
      </c>
      <c r="C78" s="34">
        <v>66</v>
      </c>
      <c r="D78" s="39">
        <v>9542139.3800000008</v>
      </c>
      <c r="E78" s="34">
        <v>65</v>
      </c>
      <c r="F78" s="39">
        <v>915941.83333333407</v>
      </c>
      <c r="G78" s="34">
        <v>23</v>
      </c>
      <c r="H78" s="39">
        <v>24733364.75</v>
      </c>
      <c r="I78" s="34">
        <v>71</v>
      </c>
      <c r="J78" s="39">
        <v>9667109.5199999996</v>
      </c>
      <c r="K78" s="34">
        <v>67</v>
      </c>
      <c r="L78" s="39">
        <v>834067.33333333337</v>
      </c>
      <c r="M78" s="34">
        <v>29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8424045.5500000007</v>
      </c>
      <c r="C79" s="34">
        <v>12</v>
      </c>
      <c r="D79" s="39">
        <v>677002.75</v>
      </c>
      <c r="E79" s="34">
        <v>10</v>
      </c>
      <c r="F79" s="39">
        <v>0</v>
      </c>
      <c r="G79" s="34">
        <v>0</v>
      </c>
      <c r="H79" s="39">
        <v>3694209.32</v>
      </c>
      <c r="I79" s="34">
        <v>10</v>
      </c>
      <c r="J79" s="39">
        <v>0</v>
      </c>
      <c r="K79" s="34">
        <v>0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19250697.129999999</v>
      </c>
      <c r="C80" s="34">
        <v>89</v>
      </c>
      <c r="D80" s="39">
        <v>4479677.42</v>
      </c>
      <c r="E80" s="34">
        <v>85</v>
      </c>
      <c r="F80" s="39">
        <v>40056.833333333358</v>
      </c>
      <c r="G80" s="34">
        <v>14</v>
      </c>
      <c r="H80" s="39">
        <v>14349884.359999999</v>
      </c>
      <c r="I80" s="34">
        <v>87</v>
      </c>
      <c r="J80" s="39">
        <v>4286650.3099999996</v>
      </c>
      <c r="K80" s="34">
        <v>82</v>
      </c>
      <c r="L80" s="39">
        <v>79052.166666666672</v>
      </c>
      <c r="M80" s="34">
        <v>13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119665277.44</v>
      </c>
      <c r="C81" s="34">
        <v>317</v>
      </c>
      <c r="D81" s="39">
        <v>27550662.68</v>
      </c>
      <c r="E81" s="34">
        <v>298</v>
      </c>
      <c r="F81" s="39">
        <v>1702750.9999999998</v>
      </c>
      <c r="G81" s="34">
        <v>122</v>
      </c>
      <c r="H81" s="39">
        <v>139086376.87</v>
      </c>
      <c r="I81" s="34">
        <v>323</v>
      </c>
      <c r="J81" s="39">
        <v>27455143.210000001</v>
      </c>
      <c r="K81" s="34">
        <v>299</v>
      </c>
      <c r="L81" s="39">
        <v>1158352.333333333</v>
      </c>
      <c r="M81" s="34">
        <v>133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1808148.03</v>
      </c>
      <c r="C82" s="34">
        <v>18</v>
      </c>
      <c r="D82" s="39">
        <v>600596.03</v>
      </c>
      <c r="E82" s="34">
        <v>18</v>
      </c>
      <c r="F82" s="39">
        <v>0</v>
      </c>
      <c r="G82" s="34">
        <v>0</v>
      </c>
      <c r="H82" s="39">
        <v>1774831.57</v>
      </c>
      <c r="I82" s="34">
        <v>19</v>
      </c>
      <c r="J82" s="39">
        <v>596484.88</v>
      </c>
      <c r="K82" s="34">
        <v>18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10305990.609999999</v>
      </c>
      <c r="C83" s="34">
        <v>65</v>
      </c>
      <c r="D83" s="39">
        <v>4276231.9000000004</v>
      </c>
      <c r="E83" s="34">
        <v>64</v>
      </c>
      <c r="F83" s="34">
        <v>106959.8333333333</v>
      </c>
      <c r="G83" s="34">
        <v>22</v>
      </c>
      <c r="H83" s="39">
        <v>10320748.960000001</v>
      </c>
      <c r="I83" s="34">
        <v>64</v>
      </c>
      <c r="J83" s="39">
        <v>4267862.0999999996</v>
      </c>
      <c r="K83" s="34">
        <v>63</v>
      </c>
      <c r="L83" s="34">
        <v>200399</v>
      </c>
      <c r="M83" s="34">
        <v>24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57261252.130000003</v>
      </c>
      <c r="C84" s="34">
        <v>102</v>
      </c>
      <c r="D84" s="39">
        <v>4902356.74</v>
      </c>
      <c r="E84" s="34">
        <v>101</v>
      </c>
      <c r="F84" s="34">
        <v>253570.3333333336</v>
      </c>
      <c r="G84" s="34">
        <v>25</v>
      </c>
      <c r="H84" s="39">
        <v>51736689.969999999</v>
      </c>
      <c r="I84" s="34">
        <v>97</v>
      </c>
      <c r="J84" s="39">
        <v>4437777.12</v>
      </c>
      <c r="K84" s="34">
        <v>94</v>
      </c>
      <c r="L84" s="34">
        <v>144917.83333333337</v>
      </c>
      <c r="M84" s="34">
        <v>24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18178275.859999999</v>
      </c>
      <c r="C85" s="34">
        <v>36</v>
      </c>
      <c r="D85" s="39">
        <v>5150612.55</v>
      </c>
      <c r="E85" s="34">
        <v>34</v>
      </c>
      <c r="F85" s="39">
        <v>51827.166666666635</v>
      </c>
      <c r="G85" s="34">
        <v>17</v>
      </c>
      <c r="H85" s="39">
        <v>19779105.559999999</v>
      </c>
      <c r="I85" s="34">
        <v>39</v>
      </c>
      <c r="J85" s="39">
        <v>5182455.91</v>
      </c>
      <c r="K85" s="34">
        <v>36</v>
      </c>
      <c r="L85" s="39">
        <v>193751.83333333308</v>
      </c>
      <c r="M85" s="34">
        <v>15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17653477.870000001</v>
      </c>
      <c r="C86" s="34">
        <v>109</v>
      </c>
      <c r="D86" s="39">
        <v>6156597.5599999996</v>
      </c>
      <c r="E86" s="34">
        <v>106</v>
      </c>
      <c r="F86" s="34">
        <v>210414.99999999974</v>
      </c>
      <c r="G86" s="34">
        <v>41</v>
      </c>
      <c r="H86" s="39">
        <v>19223516.039999999</v>
      </c>
      <c r="I86" s="34">
        <v>114</v>
      </c>
      <c r="J86" s="39">
        <v>6078751.7699999996</v>
      </c>
      <c r="K86" s="34">
        <v>112</v>
      </c>
      <c r="L86" s="34">
        <v>135087.16666666674</v>
      </c>
      <c r="M86" s="34">
        <v>38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10347001.35</v>
      </c>
      <c r="C87" s="34">
        <v>100</v>
      </c>
      <c r="D87" s="39">
        <v>4630189.63</v>
      </c>
      <c r="E87" s="34">
        <v>100</v>
      </c>
      <c r="F87" s="34">
        <v>399794.66666666698</v>
      </c>
      <c r="G87" s="34">
        <v>18</v>
      </c>
      <c r="H87" s="39">
        <v>11000242.779999999</v>
      </c>
      <c r="I87" s="34">
        <v>95</v>
      </c>
      <c r="J87" s="39">
        <v>5454072.3300000001</v>
      </c>
      <c r="K87" s="34">
        <v>93</v>
      </c>
      <c r="L87" s="34">
        <v>290415.00000000012</v>
      </c>
      <c r="M87" s="34">
        <v>19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13506873.640000001</v>
      </c>
      <c r="C88" s="34">
        <v>50</v>
      </c>
      <c r="D88" s="39">
        <v>2177381.9700000002</v>
      </c>
      <c r="E88" s="34">
        <v>49</v>
      </c>
      <c r="F88" s="39">
        <v>0</v>
      </c>
      <c r="G88" s="34">
        <v>0</v>
      </c>
      <c r="H88" s="39">
        <v>10874511.5</v>
      </c>
      <c r="I88" s="34">
        <v>49</v>
      </c>
      <c r="J88" s="39">
        <v>2256367.19</v>
      </c>
      <c r="K88" s="34">
        <v>49</v>
      </c>
      <c r="L88" s="39">
        <v>22498.333333333339</v>
      </c>
      <c r="M88" s="34">
        <v>10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1049083.32</v>
      </c>
      <c r="C89" s="34">
        <v>20</v>
      </c>
      <c r="D89" s="39">
        <v>462906.78</v>
      </c>
      <c r="E89" s="34">
        <v>20</v>
      </c>
      <c r="F89" s="34">
        <v>0</v>
      </c>
      <c r="G89" s="34">
        <v>0</v>
      </c>
      <c r="H89" s="39">
        <v>1115998.07</v>
      </c>
      <c r="I89" s="34">
        <v>23</v>
      </c>
      <c r="J89" s="39">
        <v>441200.45</v>
      </c>
      <c r="K89" s="34">
        <v>21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0</v>
      </c>
      <c r="C90" s="34">
        <v>0</v>
      </c>
      <c r="D90" s="39">
        <v>0</v>
      </c>
      <c r="E90" s="34">
        <v>0</v>
      </c>
      <c r="F90" s="34">
        <v>0</v>
      </c>
      <c r="G90" s="34">
        <v>0</v>
      </c>
      <c r="H90" s="39">
        <v>859584.64</v>
      </c>
      <c r="I90" s="34">
        <v>10</v>
      </c>
      <c r="J90" s="39">
        <v>0</v>
      </c>
      <c r="K90" s="34">
        <v>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0</v>
      </c>
      <c r="C91" s="34">
        <v>0</v>
      </c>
      <c r="D91" s="39">
        <v>0</v>
      </c>
      <c r="E91" s="34">
        <v>0</v>
      </c>
      <c r="F91" s="34">
        <v>0</v>
      </c>
      <c r="G91" s="34">
        <v>0</v>
      </c>
      <c r="H91" s="39">
        <v>1433181.77</v>
      </c>
      <c r="I91" s="34">
        <v>10</v>
      </c>
      <c r="J91" s="39">
        <v>380822.58</v>
      </c>
      <c r="K91" s="34">
        <v>10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2731486.3</v>
      </c>
      <c r="C92" s="34">
        <v>11</v>
      </c>
      <c r="D92" s="39">
        <v>274280.83</v>
      </c>
      <c r="E92" s="34">
        <v>11</v>
      </c>
      <c r="F92" s="34">
        <v>0</v>
      </c>
      <c r="G92" s="34">
        <v>0</v>
      </c>
      <c r="H92" s="39">
        <v>0</v>
      </c>
      <c r="I92" s="34">
        <v>0</v>
      </c>
      <c r="J92" s="39">
        <v>0</v>
      </c>
      <c r="K92" s="34">
        <v>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13842363.59</v>
      </c>
      <c r="C93" s="34">
        <v>44</v>
      </c>
      <c r="D93" s="39">
        <v>1496704.15</v>
      </c>
      <c r="E93" s="34">
        <v>40</v>
      </c>
      <c r="F93" s="34">
        <v>247933.83333333299</v>
      </c>
      <c r="G93" s="34">
        <v>14</v>
      </c>
      <c r="H93" s="39">
        <v>14339185.109999999</v>
      </c>
      <c r="I93" s="34">
        <v>39</v>
      </c>
      <c r="J93" s="39">
        <v>1517359.91</v>
      </c>
      <c r="K93" s="34">
        <v>37</v>
      </c>
      <c r="L93" s="34">
        <v>92546.333333333372</v>
      </c>
      <c r="M93" s="34">
        <v>12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1692152.97</v>
      </c>
      <c r="C94" s="34">
        <v>11</v>
      </c>
      <c r="D94" s="39">
        <v>0</v>
      </c>
      <c r="E94" s="34">
        <v>0</v>
      </c>
      <c r="F94" s="39">
        <v>0</v>
      </c>
      <c r="G94" s="34">
        <v>0</v>
      </c>
      <c r="H94" s="39">
        <v>0</v>
      </c>
      <c r="I94" s="34">
        <v>0</v>
      </c>
      <c r="J94" s="39">
        <v>0</v>
      </c>
      <c r="K94" s="34">
        <v>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8627886.3200000003</v>
      </c>
      <c r="C95" s="34">
        <v>63</v>
      </c>
      <c r="D95" s="39">
        <v>3235118.88</v>
      </c>
      <c r="E95" s="34">
        <v>60</v>
      </c>
      <c r="F95" s="34">
        <v>0</v>
      </c>
      <c r="G95" s="34">
        <v>0</v>
      </c>
      <c r="H95" s="39">
        <v>8817233.7799999993</v>
      </c>
      <c r="I95" s="34">
        <v>64</v>
      </c>
      <c r="J95" s="39">
        <v>3399659.11</v>
      </c>
      <c r="K95" s="34">
        <v>61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2477587.9500000002</v>
      </c>
      <c r="C96" s="34">
        <v>23</v>
      </c>
      <c r="D96" s="39">
        <v>1938490.51</v>
      </c>
      <c r="E96" s="34">
        <v>21</v>
      </c>
      <c r="F96" s="34">
        <v>0</v>
      </c>
      <c r="G96" s="34">
        <v>0</v>
      </c>
      <c r="H96" s="39">
        <v>2252258.52</v>
      </c>
      <c r="I96" s="34">
        <v>21</v>
      </c>
      <c r="J96" s="39">
        <v>1858291.65</v>
      </c>
      <c r="K96" s="34">
        <v>19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8111068.1100000003</v>
      </c>
      <c r="C97" s="34">
        <v>74</v>
      </c>
      <c r="D97" s="39">
        <v>3159922.17</v>
      </c>
      <c r="E97" s="34">
        <v>71</v>
      </c>
      <c r="F97" s="34">
        <v>4470.6666666666642</v>
      </c>
      <c r="G97" s="34">
        <v>12</v>
      </c>
      <c r="H97" s="39">
        <v>8761438.7699999996</v>
      </c>
      <c r="I97" s="34">
        <v>66</v>
      </c>
      <c r="J97" s="39">
        <v>3030623.61</v>
      </c>
      <c r="K97" s="34">
        <v>65</v>
      </c>
      <c r="L97" s="34">
        <v>378292.66666666634</v>
      </c>
      <c r="M97" s="34">
        <v>14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1215760.1499999999</v>
      </c>
      <c r="C98" s="34">
        <v>10</v>
      </c>
      <c r="D98" s="39">
        <v>0</v>
      </c>
      <c r="E98" s="34">
        <v>0</v>
      </c>
      <c r="F98" s="39">
        <v>0</v>
      </c>
      <c r="G98" s="34">
        <v>0</v>
      </c>
      <c r="H98" s="39">
        <v>1832405.31</v>
      </c>
      <c r="I98" s="34">
        <v>12</v>
      </c>
      <c r="J98" s="39">
        <v>278736.93</v>
      </c>
      <c r="K98" s="34">
        <v>11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1461284.79</v>
      </c>
      <c r="C99" s="34">
        <v>14</v>
      </c>
      <c r="D99" s="39">
        <v>297434.78999999998</v>
      </c>
      <c r="E99" s="34">
        <v>13</v>
      </c>
      <c r="F99" s="39">
        <v>0</v>
      </c>
      <c r="G99" s="34">
        <v>0</v>
      </c>
      <c r="H99" s="39">
        <v>1833587.27</v>
      </c>
      <c r="I99" s="34">
        <v>12</v>
      </c>
      <c r="J99" s="39">
        <v>377539.44</v>
      </c>
      <c r="K99" s="34">
        <v>11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3610038.71</v>
      </c>
      <c r="C100" s="34">
        <v>20</v>
      </c>
      <c r="D100" s="34">
        <v>808147.99</v>
      </c>
      <c r="E100" s="34">
        <v>19</v>
      </c>
      <c r="F100" s="34">
        <v>0</v>
      </c>
      <c r="G100" s="34">
        <v>0</v>
      </c>
      <c r="H100" s="34">
        <v>3465686.26</v>
      </c>
      <c r="I100" s="34">
        <v>22</v>
      </c>
      <c r="J100" s="34">
        <v>785945.79</v>
      </c>
      <c r="K100" s="34">
        <v>20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1909589.57</v>
      </c>
      <c r="C101" s="34">
        <v>21</v>
      </c>
      <c r="D101" s="34">
        <v>473095.51</v>
      </c>
      <c r="E101" s="34">
        <v>20</v>
      </c>
      <c r="F101" s="34">
        <v>0</v>
      </c>
      <c r="G101" s="34">
        <v>0</v>
      </c>
      <c r="H101" s="34">
        <v>1772125.05</v>
      </c>
      <c r="I101" s="34">
        <v>20</v>
      </c>
      <c r="J101" s="34">
        <v>393717.31</v>
      </c>
      <c r="K101" s="34">
        <v>19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1345499.13</v>
      </c>
      <c r="C102" s="34">
        <v>11</v>
      </c>
      <c r="D102" s="34">
        <v>411952.49</v>
      </c>
      <c r="E102" s="34">
        <v>11</v>
      </c>
      <c r="F102" s="34">
        <v>0</v>
      </c>
      <c r="G102" s="34">
        <v>0</v>
      </c>
      <c r="H102" s="34">
        <v>1281741.69</v>
      </c>
      <c r="I102" s="34">
        <v>13</v>
      </c>
      <c r="J102" s="34">
        <v>389977.09</v>
      </c>
      <c r="K102" s="34">
        <v>12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71126458.719999999</v>
      </c>
      <c r="C103" s="34">
        <v>225</v>
      </c>
      <c r="D103" s="34">
        <v>32426566.390000001</v>
      </c>
      <c r="E103" s="34">
        <v>209</v>
      </c>
      <c r="F103" s="34">
        <v>1384213.1666666667</v>
      </c>
      <c r="G103" s="34">
        <v>83</v>
      </c>
      <c r="H103" s="34">
        <v>78336173.200000003</v>
      </c>
      <c r="I103" s="34">
        <v>225</v>
      </c>
      <c r="J103" s="34">
        <v>33167267.23</v>
      </c>
      <c r="K103" s="34">
        <v>204</v>
      </c>
      <c r="L103" s="34">
        <v>1297497.3333333337</v>
      </c>
      <c r="M103" s="34">
        <v>84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3176186.03</v>
      </c>
      <c r="C104" s="34">
        <v>34</v>
      </c>
      <c r="D104" s="34">
        <v>968168.37</v>
      </c>
      <c r="E104" s="34">
        <v>33</v>
      </c>
      <c r="F104" s="34">
        <v>0</v>
      </c>
      <c r="G104" s="34">
        <v>0</v>
      </c>
      <c r="H104" s="34">
        <v>6166882.0300000003</v>
      </c>
      <c r="I104" s="34">
        <v>33</v>
      </c>
      <c r="J104" s="34">
        <v>3146500.87</v>
      </c>
      <c r="K104" s="34">
        <v>32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2496675.1</v>
      </c>
      <c r="C105" s="34">
        <v>33</v>
      </c>
      <c r="D105" s="34">
        <v>873519.74</v>
      </c>
      <c r="E105" s="34">
        <v>31</v>
      </c>
      <c r="F105" s="34">
        <v>0</v>
      </c>
      <c r="G105" s="34">
        <v>0</v>
      </c>
      <c r="H105" s="34">
        <v>2898328.33</v>
      </c>
      <c r="I105" s="34">
        <v>30</v>
      </c>
      <c r="J105" s="34">
        <v>862148.56</v>
      </c>
      <c r="K105" s="34">
        <v>30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720528.98</v>
      </c>
      <c r="C106" s="34">
        <v>14</v>
      </c>
      <c r="D106" s="34">
        <v>488325.01</v>
      </c>
      <c r="E106" s="34">
        <v>13</v>
      </c>
      <c r="F106" s="34">
        <v>0</v>
      </c>
      <c r="G106" s="34">
        <v>0</v>
      </c>
      <c r="H106" s="34">
        <v>669846.02</v>
      </c>
      <c r="I106" s="34">
        <v>11</v>
      </c>
      <c r="J106" s="34">
        <v>0</v>
      </c>
      <c r="K106" s="34">
        <v>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6662979.2800000003</v>
      </c>
      <c r="C107" s="34">
        <v>53</v>
      </c>
      <c r="D107" s="34">
        <v>1601191.01</v>
      </c>
      <c r="E107" s="34">
        <v>45</v>
      </c>
      <c r="F107" s="34">
        <v>215939.99999999994</v>
      </c>
      <c r="G107" s="34">
        <v>10</v>
      </c>
      <c r="H107" s="34">
        <v>15678963.84</v>
      </c>
      <c r="I107" s="34">
        <v>49</v>
      </c>
      <c r="J107" s="34">
        <v>1479981.11</v>
      </c>
      <c r="K107" s="34">
        <v>43</v>
      </c>
      <c r="L107" s="34">
        <v>316463.66666666669</v>
      </c>
      <c r="M107" s="34">
        <v>11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584804.42000000004</v>
      </c>
      <c r="I108" s="34">
        <v>11</v>
      </c>
      <c r="J108" s="34">
        <v>0</v>
      </c>
      <c r="K108" s="34">
        <v>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5817015.4800000004</v>
      </c>
      <c r="C109" s="34">
        <v>58</v>
      </c>
      <c r="D109" s="34">
        <v>1674488.55</v>
      </c>
      <c r="E109" s="34">
        <v>55</v>
      </c>
      <c r="F109" s="34">
        <v>81658.166666666672</v>
      </c>
      <c r="G109" s="34">
        <v>13</v>
      </c>
      <c r="H109" s="34">
        <v>6003010.1299999999</v>
      </c>
      <c r="I109" s="34">
        <v>53</v>
      </c>
      <c r="J109" s="34">
        <v>1691642.87</v>
      </c>
      <c r="K109" s="34">
        <v>51</v>
      </c>
      <c r="L109" s="34">
        <v>264873.5</v>
      </c>
      <c r="M109" s="34">
        <v>10</v>
      </c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160</v>
      </c>
      <c r="B2" s="39">
        <v>60612120.700000003</v>
      </c>
      <c r="C2" s="35">
        <v>320</v>
      </c>
      <c r="D2" s="39">
        <v>13839266.720000001</v>
      </c>
      <c r="E2" s="35">
        <v>308</v>
      </c>
      <c r="F2" s="39">
        <v>528681.49999999965</v>
      </c>
      <c r="G2" s="35">
        <v>65</v>
      </c>
      <c r="H2" s="39">
        <v>68861906.430000007</v>
      </c>
      <c r="I2" s="35">
        <v>295</v>
      </c>
      <c r="J2" s="39">
        <v>14969666.09</v>
      </c>
      <c r="K2" s="35">
        <v>288</v>
      </c>
      <c r="L2" s="39">
        <v>407917.16666666674</v>
      </c>
      <c r="M2" s="36">
        <v>61</v>
      </c>
      <c r="N2" s="34"/>
    </row>
    <row r="3" spans="1:14" x14ac:dyDescent="0.25">
      <c r="A3" s="34" t="s">
        <v>161</v>
      </c>
      <c r="B3" s="39">
        <v>91564901.459999993</v>
      </c>
      <c r="C3" s="35">
        <v>411</v>
      </c>
      <c r="D3" s="39">
        <v>22870870.609999999</v>
      </c>
      <c r="E3" s="35">
        <v>390</v>
      </c>
      <c r="F3" s="39">
        <v>779672.83333333279</v>
      </c>
      <c r="G3" s="35">
        <v>99</v>
      </c>
      <c r="H3" s="39">
        <v>81228394.379999995</v>
      </c>
      <c r="I3" s="35">
        <v>425</v>
      </c>
      <c r="J3" s="39">
        <v>21800889.879999999</v>
      </c>
      <c r="K3" s="35">
        <v>400</v>
      </c>
      <c r="L3" s="39">
        <v>760427.66666666663</v>
      </c>
      <c r="M3" s="36">
        <v>97</v>
      </c>
      <c r="N3" s="34"/>
    </row>
    <row r="4" spans="1:14" x14ac:dyDescent="0.25">
      <c r="A4" s="34" t="s">
        <v>162</v>
      </c>
      <c r="B4" s="39">
        <v>39709216.18</v>
      </c>
      <c r="C4" s="35">
        <v>279</v>
      </c>
      <c r="D4" s="39">
        <v>12958377.369999999</v>
      </c>
      <c r="E4" s="35">
        <v>267</v>
      </c>
      <c r="F4" s="39">
        <v>320794.83333333314</v>
      </c>
      <c r="G4" s="35">
        <v>73</v>
      </c>
      <c r="H4" s="39">
        <v>40413946.969999999</v>
      </c>
      <c r="I4" s="35">
        <v>285</v>
      </c>
      <c r="J4" s="39">
        <v>12546571.91</v>
      </c>
      <c r="K4" s="35">
        <v>271</v>
      </c>
      <c r="L4" s="39">
        <v>297428.50000000006</v>
      </c>
      <c r="M4" s="36">
        <v>71</v>
      </c>
      <c r="N4" s="34"/>
    </row>
    <row r="5" spans="1:14" x14ac:dyDescent="0.25">
      <c r="A5" s="34" t="s">
        <v>163</v>
      </c>
      <c r="B5" s="39">
        <v>475467084.56</v>
      </c>
      <c r="C5" s="40">
        <v>1496</v>
      </c>
      <c r="D5" s="39">
        <v>133949342.65000001</v>
      </c>
      <c r="E5" s="40">
        <v>1388</v>
      </c>
      <c r="F5" s="39">
        <v>5240199</v>
      </c>
      <c r="G5" s="35">
        <v>421</v>
      </c>
      <c r="H5" s="39">
        <v>521751487.30000001</v>
      </c>
      <c r="I5" s="40">
        <v>1461</v>
      </c>
      <c r="J5" s="39">
        <v>132701605.5</v>
      </c>
      <c r="K5" s="40">
        <v>1349</v>
      </c>
      <c r="L5" s="39">
        <v>5080051.833333333</v>
      </c>
      <c r="M5" s="36">
        <v>445</v>
      </c>
      <c r="N5" s="34"/>
    </row>
    <row r="6" spans="1:14" x14ac:dyDescent="0.25">
      <c r="A6" s="34" t="s">
        <v>164</v>
      </c>
      <c r="B6" s="39">
        <v>1274498.8500000001</v>
      </c>
      <c r="C6" s="35">
        <v>35</v>
      </c>
      <c r="D6" s="39">
        <v>623916.68000000005</v>
      </c>
      <c r="E6" s="35">
        <v>33</v>
      </c>
      <c r="F6" s="34">
        <v>0</v>
      </c>
      <c r="G6" s="35">
        <v>0</v>
      </c>
      <c r="H6" s="39">
        <v>1370127.08</v>
      </c>
      <c r="I6" s="35">
        <v>33</v>
      </c>
      <c r="J6" s="39">
        <v>533379.09</v>
      </c>
      <c r="K6" s="35">
        <v>30</v>
      </c>
      <c r="L6" s="34">
        <v>0</v>
      </c>
      <c r="M6" s="36">
        <v>0</v>
      </c>
      <c r="N6" s="34"/>
    </row>
    <row r="7" spans="1:14" x14ac:dyDescent="0.25">
      <c r="A7" s="34" t="s">
        <v>165</v>
      </c>
      <c r="B7" s="39">
        <v>107588302.09</v>
      </c>
      <c r="C7" s="35">
        <v>328</v>
      </c>
      <c r="D7" s="39">
        <v>17165812.559999999</v>
      </c>
      <c r="E7" s="35">
        <v>315</v>
      </c>
      <c r="F7" s="39">
        <v>604244.3333333336</v>
      </c>
      <c r="G7" s="35">
        <v>79</v>
      </c>
      <c r="H7" s="39">
        <v>101443117.76000001</v>
      </c>
      <c r="I7" s="35">
        <v>323</v>
      </c>
      <c r="J7" s="39">
        <v>16726531.23</v>
      </c>
      <c r="K7" s="35">
        <v>305</v>
      </c>
      <c r="L7" s="39">
        <v>584566.1666666664</v>
      </c>
      <c r="M7" s="36">
        <v>77</v>
      </c>
      <c r="N7" s="34"/>
    </row>
    <row r="8" spans="1:14" x14ac:dyDescent="0.25">
      <c r="A8" s="34" t="s">
        <v>166</v>
      </c>
      <c r="B8" s="39">
        <v>4047420</v>
      </c>
      <c r="C8" s="35">
        <v>56</v>
      </c>
      <c r="D8" s="39">
        <v>1364458.47</v>
      </c>
      <c r="E8" s="35">
        <v>54</v>
      </c>
      <c r="F8" s="34">
        <v>0</v>
      </c>
      <c r="G8" s="35">
        <v>0</v>
      </c>
      <c r="H8" s="39">
        <v>4474533.46</v>
      </c>
      <c r="I8" s="35">
        <v>56</v>
      </c>
      <c r="J8" s="39">
        <v>1265216.69</v>
      </c>
      <c r="K8" s="35">
        <v>52</v>
      </c>
      <c r="L8" s="34">
        <v>0</v>
      </c>
      <c r="M8" s="36">
        <v>0</v>
      </c>
      <c r="N8" s="34"/>
    </row>
    <row r="9" spans="1:14" x14ac:dyDescent="0.25">
      <c r="A9" s="34" t="s">
        <v>167</v>
      </c>
      <c r="B9" s="39">
        <v>51042122.439999998</v>
      </c>
      <c r="C9" s="35">
        <v>287</v>
      </c>
      <c r="D9" s="39">
        <v>15948518.800000001</v>
      </c>
      <c r="E9" s="35">
        <v>283</v>
      </c>
      <c r="F9" s="39">
        <v>768180.50000000047</v>
      </c>
      <c r="G9" s="35">
        <v>71</v>
      </c>
      <c r="H9" s="39">
        <v>51138761.399999999</v>
      </c>
      <c r="I9" s="35">
        <v>295</v>
      </c>
      <c r="J9" s="39">
        <v>17550415.140000001</v>
      </c>
      <c r="K9" s="35">
        <v>288</v>
      </c>
      <c r="L9" s="39">
        <v>789920.83333333337</v>
      </c>
      <c r="M9" s="36">
        <v>69</v>
      </c>
      <c r="N9" s="34"/>
    </row>
    <row r="10" spans="1:14" x14ac:dyDescent="0.25">
      <c r="A10" s="34" t="s">
        <v>168</v>
      </c>
      <c r="B10" s="39">
        <v>25221625.030000001</v>
      </c>
      <c r="C10" s="35">
        <v>185</v>
      </c>
      <c r="D10" s="39">
        <v>5654061.25</v>
      </c>
      <c r="E10" s="35">
        <v>173</v>
      </c>
      <c r="F10" s="39">
        <v>262773.16666666663</v>
      </c>
      <c r="G10" s="35">
        <v>62</v>
      </c>
      <c r="H10" s="39">
        <v>23497264.899999999</v>
      </c>
      <c r="I10" s="35">
        <v>194</v>
      </c>
      <c r="J10" s="39">
        <v>5779638.6900000004</v>
      </c>
      <c r="K10" s="35">
        <v>179</v>
      </c>
      <c r="L10" s="39">
        <v>230071.00000000003</v>
      </c>
      <c r="M10" s="36">
        <v>55</v>
      </c>
      <c r="N10" s="34"/>
    </row>
    <row r="11" spans="1:14" x14ac:dyDescent="0.25">
      <c r="A11" s="34" t="s">
        <v>169</v>
      </c>
      <c r="B11" s="39">
        <v>61093542.880000003</v>
      </c>
      <c r="C11" s="35">
        <v>268</v>
      </c>
      <c r="D11" s="39">
        <v>14922009.310000001</v>
      </c>
      <c r="E11" s="35">
        <v>256</v>
      </c>
      <c r="F11" s="39">
        <v>520704.3333333336</v>
      </c>
      <c r="G11" s="35">
        <v>84</v>
      </c>
      <c r="H11" s="39">
        <v>54480397.57</v>
      </c>
      <c r="I11" s="35">
        <v>263</v>
      </c>
      <c r="J11" s="39">
        <v>14461767.52</v>
      </c>
      <c r="K11" s="35">
        <v>253</v>
      </c>
      <c r="L11" s="39">
        <v>226099.49999999991</v>
      </c>
      <c r="M11" s="36">
        <v>77</v>
      </c>
      <c r="N11" s="34"/>
    </row>
    <row r="12" spans="1:14" x14ac:dyDescent="0.25">
      <c r="A12" s="34" t="s">
        <v>170</v>
      </c>
      <c r="B12" s="39">
        <v>744454028.57000005</v>
      </c>
      <c r="C12" s="35">
        <v>3072</v>
      </c>
      <c r="D12" s="39">
        <v>143950030.18000001</v>
      </c>
      <c r="E12" s="35">
        <v>2527</v>
      </c>
      <c r="F12" s="39">
        <v>5781101.1666666614</v>
      </c>
      <c r="G12" s="35">
        <v>260</v>
      </c>
      <c r="H12" s="39">
        <v>579444594.5</v>
      </c>
      <c r="I12" s="35">
        <v>2543</v>
      </c>
      <c r="J12" s="39">
        <v>125742865.98</v>
      </c>
      <c r="K12" s="35">
        <v>2070</v>
      </c>
      <c r="L12" s="39">
        <v>5753601.5000000037</v>
      </c>
      <c r="M12" s="36">
        <v>271</v>
      </c>
      <c r="N12" s="34"/>
    </row>
    <row r="13" spans="1:14" x14ac:dyDescent="0.25">
      <c r="A13" s="34" t="s">
        <v>171</v>
      </c>
      <c r="B13" s="39">
        <v>101120072.77</v>
      </c>
      <c r="C13" s="35">
        <v>610</v>
      </c>
      <c r="D13" s="39">
        <v>34907627.240000002</v>
      </c>
      <c r="E13" s="35">
        <v>588</v>
      </c>
      <c r="F13" s="39">
        <v>5772301.5000000047</v>
      </c>
      <c r="G13" s="35">
        <v>134</v>
      </c>
      <c r="H13" s="39">
        <v>119584512.19</v>
      </c>
      <c r="I13" s="35">
        <v>626</v>
      </c>
      <c r="J13" s="39">
        <v>35690753.950000003</v>
      </c>
      <c r="K13" s="35">
        <v>597</v>
      </c>
      <c r="L13" s="39">
        <v>2432787.333333333</v>
      </c>
      <c r="M13" s="36">
        <v>139</v>
      </c>
      <c r="N13" s="34"/>
    </row>
    <row r="14" spans="1:14" x14ac:dyDescent="0.25">
      <c r="A14" s="34" t="s">
        <v>172</v>
      </c>
      <c r="B14" s="39">
        <v>190699811.28999999</v>
      </c>
      <c r="C14" s="35">
        <v>606</v>
      </c>
      <c r="D14" s="39">
        <v>34743743.43</v>
      </c>
      <c r="E14" s="35">
        <v>578</v>
      </c>
      <c r="F14" s="39">
        <v>1257590.9999999995</v>
      </c>
      <c r="G14" s="35">
        <v>144</v>
      </c>
      <c r="H14" s="39">
        <v>202766308.47</v>
      </c>
      <c r="I14" s="35">
        <v>604</v>
      </c>
      <c r="J14" s="39">
        <v>34534295.229999997</v>
      </c>
      <c r="K14" s="35">
        <v>577</v>
      </c>
      <c r="L14" s="39">
        <v>1547740.4999999993</v>
      </c>
      <c r="M14" s="36">
        <v>140</v>
      </c>
      <c r="N14" s="34"/>
    </row>
    <row r="15" spans="1:14" x14ac:dyDescent="0.25">
      <c r="A15" s="34" t="s">
        <v>173</v>
      </c>
      <c r="B15" s="39">
        <v>62904193.060000002</v>
      </c>
      <c r="C15" s="35">
        <v>454</v>
      </c>
      <c r="D15" s="39">
        <v>14930023.439999999</v>
      </c>
      <c r="E15" s="35">
        <v>428</v>
      </c>
      <c r="F15" s="39">
        <v>1312726.333333334</v>
      </c>
      <c r="G15" s="35">
        <v>109</v>
      </c>
      <c r="H15" s="39">
        <v>66295281.619999997</v>
      </c>
      <c r="I15" s="35">
        <v>453</v>
      </c>
      <c r="J15" s="39">
        <v>16952351.559999999</v>
      </c>
      <c r="K15" s="35">
        <v>422</v>
      </c>
      <c r="L15" s="39">
        <v>818537.00000000012</v>
      </c>
      <c r="M15" s="36">
        <v>98</v>
      </c>
      <c r="N15" s="34"/>
    </row>
    <row r="16" spans="1:14" x14ac:dyDescent="0.25">
      <c r="A16" s="34" t="s">
        <v>174</v>
      </c>
      <c r="B16" s="34">
        <v>78744305.099999994</v>
      </c>
      <c r="C16" s="35">
        <v>502</v>
      </c>
      <c r="D16" s="34">
        <v>21792962.059999999</v>
      </c>
      <c r="E16" s="35">
        <v>470</v>
      </c>
      <c r="F16" s="34">
        <v>791859.99999999988</v>
      </c>
      <c r="G16" s="35">
        <v>141</v>
      </c>
      <c r="H16" s="34">
        <v>79352898.829999998</v>
      </c>
      <c r="I16" s="35">
        <v>486</v>
      </c>
      <c r="J16" s="34">
        <v>21637106.440000001</v>
      </c>
      <c r="K16" s="35">
        <v>462</v>
      </c>
      <c r="L16" s="34">
        <v>1180808.4999999998</v>
      </c>
      <c r="M16" s="36">
        <v>135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Sameroff, Rebecca</cp:lastModifiedBy>
  <dcterms:created xsi:type="dcterms:W3CDTF">2015-10-21T13:45:14Z</dcterms:created>
  <dcterms:modified xsi:type="dcterms:W3CDTF">2019-01-02T21:10:00Z</dcterms:modified>
</cp:coreProperties>
</file>