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C0635FC-9B79-4376-8022-5D273350E40C}" xr6:coauthVersionLast="43" xr6:coauthVersionMax="43" xr10:uidLastSave="{00000000-0000-0000-0000-000000000000}"/>
  <bookViews>
    <workbookView xWindow="525" yWindow="270" windowWidth="22290" windowHeight="150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D469" i="3"/>
  <c r="C469" i="3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B462" i="3"/>
  <c r="H461" i="3"/>
  <c r="G461" i="3"/>
  <c r="J461" i="3" s="1"/>
  <c r="F461" i="3"/>
  <c r="E461" i="3"/>
  <c r="K461" i="3" s="1"/>
  <c r="D461" i="3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E457" i="3"/>
  <c r="D457" i="3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E454" i="3"/>
  <c r="K454" i="3" s="1"/>
  <c r="D454" i="3"/>
  <c r="J454" i="3" s="1"/>
  <c r="C454" i="3"/>
  <c r="B454" i="3"/>
  <c r="H453" i="3"/>
  <c r="G453" i="3"/>
  <c r="J453" i="3" s="1"/>
  <c r="F453" i="3"/>
  <c r="E453" i="3"/>
  <c r="K453" i="3" s="1"/>
  <c r="D453" i="3"/>
  <c r="C453" i="3"/>
  <c r="I453" i="3" s="1"/>
  <c r="B453" i="3"/>
  <c r="J452" i="3"/>
  <c r="I452" i="3"/>
  <c r="H452" i="3"/>
  <c r="G452" i="3"/>
  <c r="F452" i="3"/>
  <c r="E452" i="3"/>
  <c r="K452" i="3" s="1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E446" i="3"/>
  <c r="K446" i="3" s="1"/>
  <c r="D446" i="3"/>
  <c r="J446" i="3" s="1"/>
  <c r="C446" i="3"/>
  <c r="B446" i="3"/>
  <c r="H445" i="3"/>
  <c r="G445" i="3"/>
  <c r="J445" i="3" s="1"/>
  <c r="F445" i="3"/>
  <c r="E445" i="3"/>
  <c r="K445" i="3" s="1"/>
  <c r="D445" i="3"/>
  <c r="C445" i="3"/>
  <c r="I445" i="3" s="1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J437" i="3" s="1"/>
  <c r="F437" i="3"/>
  <c r="I437" i="3" s="1"/>
  <c r="E437" i="3"/>
  <c r="D437" i="3"/>
  <c r="C437" i="3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I433" i="3"/>
  <c r="H433" i="3"/>
  <c r="G433" i="3"/>
  <c r="J433" i="3" s="1"/>
  <c r="F433" i="3"/>
  <c r="E433" i="3"/>
  <c r="D433" i="3"/>
  <c r="C433" i="3"/>
  <c r="B433" i="3"/>
  <c r="K432" i="3"/>
  <c r="J432" i="3"/>
  <c r="I432" i="3"/>
  <c r="H432" i="3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I429" i="3"/>
  <c r="H429" i="3"/>
  <c r="G429" i="3"/>
  <c r="J429" i="3" s="1"/>
  <c r="F429" i="3"/>
  <c r="E429" i="3"/>
  <c r="D429" i="3"/>
  <c r="C429" i="3"/>
  <c r="B429" i="3"/>
  <c r="K428" i="3"/>
  <c r="J428" i="3"/>
  <c r="I428" i="3"/>
  <c r="H428" i="3"/>
  <c r="G428" i="3"/>
  <c r="F428" i="3"/>
  <c r="E428" i="3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J426" i="3" s="1"/>
  <c r="F426" i="3"/>
  <c r="E426" i="3"/>
  <c r="K426" i="3" s="1"/>
  <c r="D426" i="3"/>
  <c r="C426" i="3"/>
  <c r="I426" i="3" s="1"/>
  <c r="B426" i="3"/>
  <c r="I425" i="3"/>
  <c r="H425" i="3"/>
  <c r="G425" i="3"/>
  <c r="J425" i="3" s="1"/>
  <c r="F425" i="3"/>
  <c r="E425" i="3"/>
  <c r="K425" i="3" s="1"/>
  <c r="D425" i="3"/>
  <c r="C425" i="3"/>
  <c r="B425" i="3"/>
  <c r="K424" i="3"/>
  <c r="J424" i="3"/>
  <c r="I424" i="3"/>
  <c r="H424" i="3"/>
  <c r="G424" i="3"/>
  <c r="F424" i="3"/>
  <c r="E424" i="3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B422" i="3"/>
  <c r="I421" i="3"/>
  <c r="H421" i="3"/>
  <c r="G421" i="3"/>
  <c r="J421" i="3" s="1"/>
  <c r="F421" i="3"/>
  <c r="E421" i="3"/>
  <c r="K421" i="3" s="1"/>
  <c r="D421" i="3"/>
  <c r="C421" i="3"/>
  <c r="B421" i="3"/>
  <c r="K420" i="3"/>
  <c r="J420" i="3"/>
  <c r="I420" i="3"/>
  <c r="H420" i="3"/>
  <c r="G420" i="3"/>
  <c r="F420" i="3"/>
  <c r="E420" i="3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J418" i="3" s="1"/>
  <c r="F418" i="3"/>
  <c r="E418" i="3"/>
  <c r="K418" i="3" s="1"/>
  <c r="D418" i="3"/>
  <c r="C418" i="3"/>
  <c r="I418" i="3" s="1"/>
  <c r="B418" i="3"/>
  <c r="I417" i="3"/>
  <c r="H417" i="3"/>
  <c r="G417" i="3"/>
  <c r="J417" i="3" s="1"/>
  <c r="F417" i="3"/>
  <c r="E417" i="3"/>
  <c r="K417" i="3" s="1"/>
  <c r="D417" i="3"/>
  <c r="C417" i="3"/>
  <c r="B417" i="3"/>
  <c r="K416" i="3"/>
  <c r="J416" i="3"/>
  <c r="I416" i="3"/>
  <c r="H416" i="3"/>
  <c r="G416" i="3"/>
  <c r="F416" i="3"/>
  <c r="E416" i="3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E414" i="3"/>
  <c r="K414" i="3" s="1"/>
  <c r="D414" i="3"/>
  <c r="J414" i="3" s="1"/>
  <c r="C414" i="3"/>
  <c r="B414" i="3"/>
  <c r="I413" i="3"/>
  <c r="H413" i="3"/>
  <c r="G413" i="3"/>
  <c r="J413" i="3" s="1"/>
  <c r="F413" i="3"/>
  <c r="E413" i="3"/>
  <c r="D413" i="3"/>
  <c r="C413" i="3"/>
  <c r="B413" i="3"/>
  <c r="K412" i="3"/>
  <c r="J412" i="3"/>
  <c r="I412" i="3"/>
  <c r="H412" i="3"/>
  <c r="G412" i="3"/>
  <c r="F412" i="3"/>
  <c r="E412" i="3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J410" i="3" s="1"/>
  <c r="F410" i="3"/>
  <c r="E410" i="3"/>
  <c r="K410" i="3" s="1"/>
  <c r="D410" i="3"/>
  <c r="C410" i="3"/>
  <c r="B410" i="3"/>
  <c r="I409" i="3"/>
  <c r="H409" i="3"/>
  <c r="G409" i="3"/>
  <c r="J409" i="3" s="1"/>
  <c r="F409" i="3"/>
  <c r="E409" i="3"/>
  <c r="K409" i="3" s="1"/>
  <c r="D409" i="3"/>
  <c r="C409" i="3"/>
  <c r="B409" i="3"/>
  <c r="K408" i="3"/>
  <c r="J408" i="3"/>
  <c r="I408" i="3"/>
  <c r="H408" i="3"/>
  <c r="G408" i="3"/>
  <c r="F408" i="3"/>
  <c r="E408" i="3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E406" i="3"/>
  <c r="K406" i="3" s="1"/>
  <c r="D406" i="3"/>
  <c r="J406" i="3" s="1"/>
  <c r="C406" i="3"/>
  <c r="B406" i="3"/>
  <c r="I405" i="3"/>
  <c r="H405" i="3"/>
  <c r="G405" i="3"/>
  <c r="J405" i="3" s="1"/>
  <c r="F405" i="3"/>
  <c r="E405" i="3"/>
  <c r="D405" i="3"/>
  <c r="C405" i="3"/>
  <c r="B405" i="3"/>
  <c r="K404" i="3"/>
  <c r="J404" i="3"/>
  <c r="I404" i="3"/>
  <c r="H404" i="3"/>
  <c r="G404" i="3"/>
  <c r="F404" i="3"/>
  <c r="E404" i="3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J402" i="3" s="1"/>
  <c r="F402" i="3"/>
  <c r="E402" i="3"/>
  <c r="K402" i="3" s="1"/>
  <c r="D402" i="3"/>
  <c r="C402" i="3"/>
  <c r="I402" i="3" s="1"/>
  <c r="B402" i="3"/>
  <c r="I401" i="3"/>
  <c r="H401" i="3"/>
  <c r="G401" i="3"/>
  <c r="J401" i="3" s="1"/>
  <c r="F401" i="3"/>
  <c r="E401" i="3"/>
  <c r="K401" i="3" s="1"/>
  <c r="D401" i="3"/>
  <c r="C401" i="3"/>
  <c r="B401" i="3"/>
  <c r="K400" i="3"/>
  <c r="J400" i="3"/>
  <c r="I400" i="3"/>
  <c r="H400" i="3"/>
  <c r="G400" i="3"/>
  <c r="F400" i="3"/>
  <c r="E400" i="3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J398" i="3" s="1"/>
  <c r="F398" i="3"/>
  <c r="E398" i="3"/>
  <c r="K398" i="3" s="1"/>
  <c r="D398" i="3"/>
  <c r="C398" i="3"/>
  <c r="B398" i="3"/>
  <c r="I397" i="3"/>
  <c r="H397" i="3"/>
  <c r="G397" i="3"/>
  <c r="J397" i="3" s="1"/>
  <c r="F397" i="3"/>
  <c r="E397" i="3"/>
  <c r="D397" i="3"/>
  <c r="C397" i="3"/>
  <c r="B397" i="3"/>
  <c r="K396" i="3"/>
  <c r="J396" i="3"/>
  <c r="I396" i="3"/>
  <c r="H396" i="3"/>
  <c r="G396" i="3"/>
  <c r="F396" i="3"/>
  <c r="E396" i="3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I393" i="3"/>
  <c r="H393" i="3"/>
  <c r="G393" i="3"/>
  <c r="J393" i="3" s="1"/>
  <c r="F393" i="3"/>
  <c r="E393" i="3"/>
  <c r="K393" i="3" s="1"/>
  <c r="D393" i="3"/>
  <c r="C393" i="3"/>
  <c r="B393" i="3"/>
  <c r="K392" i="3"/>
  <c r="J392" i="3"/>
  <c r="I392" i="3"/>
  <c r="H392" i="3"/>
  <c r="G392" i="3"/>
  <c r="F392" i="3"/>
  <c r="E392" i="3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B390" i="3"/>
  <c r="I389" i="3"/>
  <c r="H389" i="3"/>
  <c r="G389" i="3"/>
  <c r="J389" i="3" s="1"/>
  <c r="F389" i="3"/>
  <c r="E389" i="3"/>
  <c r="D389" i="3"/>
  <c r="C389" i="3"/>
  <c r="B389" i="3"/>
  <c r="K388" i="3"/>
  <c r="J388" i="3"/>
  <c r="I388" i="3"/>
  <c r="H388" i="3"/>
  <c r="G388" i="3"/>
  <c r="F388" i="3"/>
  <c r="E388" i="3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J386" i="3" s="1"/>
  <c r="F386" i="3"/>
  <c r="E386" i="3"/>
  <c r="K386" i="3" s="1"/>
  <c r="D386" i="3"/>
  <c r="C386" i="3"/>
  <c r="I386" i="3" s="1"/>
  <c r="B386" i="3"/>
  <c r="I385" i="3"/>
  <c r="H385" i="3"/>
  <c r="G385" i="3"/>
  <c r="J385" i="3" s="1"/>
  <c r="F385" i="3"/>
  <c r="E385" i="3"/>
  <c r="K385" i="3" s="1"/>
  <c r="D385" i="3"/>
  <c r="C385" i="3"/>
  <c r="B385" i="3"/>
  <c r="K384" i="3"/>
  <c r="J384" i="3"/>
  <c r="I384" i="3"/>
  <c r="H384" i="3"/>
  <c r="G384" i="3"/>
  <c r="F384" i="3"/>
  <c r="E384" i="3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J382" i="3" s="1"/>
  <c r="F382" i="3"/>
  <c r="E382" i="3"/>
  <c r="K382" i="3" s="1"/>
  <c r="D382" i="3"/>
  <c r="C382" i="3"/>
  <c r="B382" i="3"/>
  <c r="I381" i="3"/>
  <c r="H381" i="3"/>
  <c r="G381" i="3"/>
  <c r="J381" i="3" s="1"/>
  <c r="F381" i="3"/>
  <c r="E381" i="3"/>
  <c r="D381" i="3"/>
  <c r="C381" i="3"/>
  <c r="B381" i="3"/>
  <c r="K380" i="3"/>
  <c r="J380" i="3"/>
  <c r="I380" i="3"/>
  <c r="H380" i="3"/>
  <c r="G380" i="3"/>
  <c r="F380" i="3"/>
  <c r="E380" i="3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J378" i="3" s="1"/>
  <c r="F378" i="3"/>
  <c r="E378" i="3"/>
  <c r="K378" i="3" s="1"/>
  <c r="D378" i="3"/>
  <c r="C378" i="3"/>
  <c r="I378" i="3" s="1"/>
  <c r="B378" i="3"/>
  <c r="I377" i="3"/>
  <c r="H377" i="3"/>
  <c r="G377" i="3"/>
  <c r="J377" i="3" s="1"/>
  <c r="F377" i="3"/>
  <c r="E377" i="3"/>
  <c r="K377" i="3" s="1"/>
  <c r="D377" i="3"/>
  <c r="C377" i="3"/>
  <c r="B377" i="3"/>
  <c r="K376" i="3"/>
  <c r="J376" i="3"/>
  <c r="I376" i="3"/>
  <c r="H376" i="3"/>
  <c r="G376" i="3"/>
  <c r="F376" i="3"/>
  <c r="E376" i="3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J374" i="3" s="1"/>
  <c r="F374" i="3"/>
  <c r="E374" i="3"/>
  <c r="K374" i="3" s="1"/>
  <c r="D374" i="3"/>
  <c r="C374" i="3"/>
  <c r="B374" i="3"/>
  <c r="I373" i="3"/>
  <c r="H373" i="3"/>
  <c r="G373" i="3"/>
  <c r="J373" i="3" s="1"/>
  <c r="F373" i="3"/>
  <c r="E373" i="3"/>
  <c r="D373" i="3"/>
  <c r="C373" i="3"/>
  <c r="B373" i="3"/>
  <c r="K372" i="3"/>
  <c r="J372" i="3"/>
  <c r="H372" i="3"/>
  <c r="G372" i="3"/>
  <c r="F372" i="3"/>
  <c r="E372" i="3"/>
  <c r="D372" i="3"/>
  <c r="C372" i="3"/>
  <c r="I372" i="3" s="1"/>
  <c r="B372" i="3"/>
  <c r="H371" i="3"/>
  <c r="G371" i="3"/>
  <c r="F371" i="3"/>
  <c r="E371" i="3"/>
  <c r="K371" i="3" s="1"/>
  <c r="D371" i="3"/>
  <c r="J371" i="3" s="1"/>
  <c r="C371" i="3"/>
  <c r="I371" i="3" s="1"/>
  <c r="B371" i="3"/>
  <c r="H370" i="3"/>
  <c r="G370" i="3"/>
  <c r="J370" i="3" s="1"/>
  <c r="F370" i="3"/>
  <c r="E370" i="3"/>
  <c r="K370" i="3" s="1"/>
  <c r="D370" i="3"/>
  <c r="C370" i="3"/>
  <c r="I370" i="3" s="1"/>
  <c r="B370" i="3"/>
  <c r="I369" i="3"/>
  <c r="H369" i="3"/>
  <c r="G369" i="3"/>
  <c r="J369" i="3" s="1"/>
  <c r="F369" i="3"/>
  <c r="E369" i="3"/>
  <c r="K369" i="3" s="1"/>
  <c r="D369" i="3"/>
  <c r="C369" i="3"/>
  <c r="B369" i="3"/>
  <c r="K368" i="3"/>
  <c r="J368" i="3"/>
  <c r="H368" i="3"/>
  <c r="G368" i="3"/>
  <c r="F368" i="3"/>
  <c r="E368" i="3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J366" i="3" s="1"/>
  <c r="F366" i="3"/>
  <c r="E366" i="3"/>
  <c r="K366" i="3" s="1"/>
  <c r="D366" i="3"/>
  <c r="C366" i="3"/>
  <c r="I366" i="3" s="1"/>
  <c r="B366" i="3"/>
  <c r="I365" i="3"/>
  <c r="H365" i="3"/>
  <c r="G365" i="3"/>
  <c r="J365" i="3" s="1"/>
  <c r="F365" i="3"/>
  <c r="E365" i="3"/>
  <c r="D365" i="3"/>
  <c r="C365" i="3"/>
  <c r="B365" i="3"/>
  <c r="K364" i="3"/>
  <c r="J364" i="3"/>
  <c r="H364" i="3"/>
  <c r="G364" i="3"/>
  <c r="F364" i="3"/>
  <c r="E364" i="3"/>
  <c r="D364" i="3"/>
  <c r="C364" i="3"/>
  <c r="I364" i="3" s="1"/>
  <c r="B364" i="3"/>
  <c r="H363" i="3"/>
  <c r="G363" i="3"/>
  <c r="F363" i="3"/>
  <c r="E363" i="3"/>
  <c r="K363" i="3" s="1"/>
  <c r="D363" i="3"/>
  <c r="J363" i="3" s="1"/>
  <c r="C363" i="3"/>
  <c r="I363" i="3" s="1"/>
  <c r="B363" i="3"/>
  <c r="H362" i="3"/>
  <c r="G362" i="3"/>
  <c r="J362" i="3" s="1"/>
  <c r="F362" i="3"/>
  <c r="E362" i="3"/>
  <c r="K362" i="3" s="1"/>
  <c r="D362" i="3"/>
  <c r="C362" i="3"/>
  <c r="I362" i="3" s="1"/>
  <c r="B362" i="3"/>
  <c r="I361" i="3"/>
  <c r="H361" i="3"/>
  <c r="G361" i="3"/>
  <c r="J361" i="3" s="1"/>
  <c r="F361" i="3"/>
  <c r="E361" i="3"/>
  <c r="K361" i="3" s="1"/>
  <c r="D361" i="3"/>
  <c r="C361" i="3"/>
  <c r="B361" i="3"/>
  <c r="K360" i="3"/>
  <c r="J360" i="3"/>
  <c r="H360" i="3"/>
  <c r="G360" i="3"/>
  <c r="F360" i="3"/>
  <c r="E360" i="3"/>
  <c r="D360" i="3"/>
  <c r="C360" i="3"/>
  <c r="I360" i="3" s="1"/>
  <c r="B360" i="3"/>
  <c r="H359" i="3"/>
  <c r="G359" i="3"/>
  <c r="F359" i="3"/>
  <c r="E359" i="3"/>
  <c r="K359" i="3" s="1"/>
  <c r="D359" i="3"/>
  <c r="J359" i="3" s="1"/>
  <c r="C359" i="3"/>
  <c r="I359" i="3" s="1"/>
  <c r="B359" i="3"/>
  <c r="H358" i="3"/>
  <c r="G358" i="3"/>
  <c r="J358" i="3" s="1"/>
  <c r="F358" i="3"/>
  <c r="E358" i="3"/>
  <c r="K358" i="3" s="1"/>
  <c r="D358" i="3"/>
  <c r="C358" i="3"/>
  <c r="B358" i="3"/>
  <c r="I357" i="3"/>
  <c r="H357" i="3"/>
  <c r="G357" i="3"/>
  <c r="J357" i="3" s="1"/>
  <c r="F357" i="3"/>
  <c r="E357" i="3"/>
  <c r="D357" i="3"/>
  <c r="C357" i="3"/>
  <c r="B357" i="3"/>
  <c r="K356" i="3"/>
  <c r="J356" i="3"/>
  <c r="I356" i="3"/>
  <c r="H356" i="3"/>
  <c r="G356" i="3"/>
  <c r="F356" i="3"/>
  <c r="E356" i="3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J354" i="3" s="1"/>
  <c r="F354" i="3"/>
  <c r="E354" i="3"/>
  <c r="K354" i="3" s="1"/>
  <c r="D354" i="3"/>
  <c r="C354" i="3"/>
  <c r="I354" i="3" s="1"/>
  <c r="B354" i="3"/>
  <c r="I353" i="3"/>
  <c r="H353" i="3"/>
  <c r="G353" i="3"/>
  <c r="J353" i="3" s="1"/>
  <c r="F353" i="3"/>
  <c r="E353" i="3"/>
  <c r="K353" i="3" s="1"/>
  <c r="D353" i="3"/>
  <c r="C353" i="3"/>
  <c r="B353" i="3"/>
  <c r="K352" i="3"/>
  <c r="J352" i="3"/>
  <c r="I352" i="3"/>
  <c r="H352" i="3"/>
  <c r="G352" i="3"/>
  <c r="F352" i="3"/>
  <c r="E352" i="3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B350" i="3"/>
  <c r="I349" i="3"/>
  <c r="H349" i="3"/>
  <c r="G349" i="3"/>
  <c r="J349" i="3" s="1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J345" i="3" s="1"/>
  <c r="F345" i="3"/>
  <c r="E345" i="3"/>
  <c r="K345" i="3" s="1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B342" i="3"/>
  <c r="I341" i="3"/>
  <c r="H341" i="3"/>
  <c r="G341" i="3"/>
  <c r="J341" i="3" s="1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I338" i="3" s="1"/>
  <c r="B338" i="3"/>
  <c r="I337" i="3"/>
  <c r="H337" i="3"/>
  <c r="G337" i="3"/>
  <c r="J337" i="3" s="1"/>
  <c r="F337" i="3"/>
  <c r="E337" i="3"/>
  <c r="K337" i="3" s="1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B334" i="3"/>
  <c r="I333" i="3"/>
  <c r="H333" i="3"/>
  <c r="G333" i="3"/>
  <c r="J333" i="3" s="1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I329" i="3"/>
  <c r="H329" i="3"/>
  <c r="G329" i="3"/>
  <c r="J329" i="3" s="1"/>
  <c r="F329" i="3"/>
  <c r="E329" i="3"/>
  <c r="K329" i="3" s="1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D326" i="3"/>
  <c r="C326" i="3"/>
  <c r="B326" i="3"/>
  <c r="I325" i="3"/>
  <c r="H325" i="3"/>
  <c r="G325" i="3"/>
  <c r="J325" i="3" s="1"/>
  <c r="F325" i="3"/>
  <c r="E325" i="3"/>
  <c r="K325" i="3" s="1"/>
  <c r="D325" i="3"/>
  <c r="C325" i="3"/>
  <c r="B325" i="3"/>
  <c r="K324" i="3"/>
  <c r="J324" i="3"/>
  <c r="I324" i="3"/>
  <c r="H324" i="3"/>
  <c r="G324" i="3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J322" i="3" s="1"/>
  <c r="F322" i="3"/>
  <c r="E322" i="3"/>
  <c r="D322" i="3"/>
  <c r="C322" i="3"/>
  <c r="B322" i="3"/>
  <c r="I321" i="3"/>
  <c r="H321" i="3"/>
  <c r="G321" i="3"/>
  <c r="J321" i="3" s="1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J318" i="3" s="1"/>
  <c r="F318" i="3"/>
  <c r="E318" i="3"/>
  <c r="D318" i="3"/>
  <c r="C318" i="3"/>
  <c r="B318" i="3"/>
  <c r="I317" i="3"/>
  <c r="H317" i="3"/>
  <c r="G317" i="3"/>
  <c r="J317" i="3" s="1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D314" i="3"/>
  <c r="C314" i="3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J310" i="3"/>
  <c r="H310" i="3"/>
  <c r="G310" i="3"/>
  <c r="F310" i="3"/>
  <c r="E310" i="3"/>
  <c r="K310" i="3" s="1"/>
  <c r="D310" i="3"/>
  <c r="C310" i="3"/>
  <c r="B310" i="3"/>
  <c r="J309" i="3"/>
  <c r="I309" i="3"/>
  <c r="H309" i="3"/>
  <c r="G309" i="3"/>
  <c r="F309" i="3"/>
  <c r="E309" i="3"/>
  <c r="D309" i="3"/>
  <c r="C309" i="3"/>
  <c r="B309" i="3"/>
  <c r="K308" i="3"/>
  <c r="I308" i="3"/>
  <c r="H308" i="3"/>
  <c r="G308" i="3"/>
  <c r="F308" i="3"/>
  <c r="E308" i="3"/>
  <c r="D308" i="3"/>
  <c r="J308" i="3" s="1"/>
  <c r="C308" i="3"/>
  <c r="B308" i="3"/>
  <c r="H307" i="3"/>
  <c r="G307" i="3"/>
  <c r="F307" i="3"/>
  <c r="E307" i="3"/>
  <c r="K307" i="3" s="1"/>
  <c r="D307" i="3"/>
  <c r="J307" i="3" s="1"/>
  <c r="C307" i="3"/>
  <c r="I307" i="3" s="1"/>
  <c r="B307" i="3"/>
  <c r="K306" i="3"/>
  <c r="H306" i="3"/>
  <c r="G306" i="3"/>
  <c r="J306" i="3" s="1"/>
  <c r="F306" i="3"/>
  <c r="E306" i="3"/>
  <c r="D306" i="3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J304" i="3"/>
  <c r="H304" i="3"/>
  <c r="K304" i="3" s="1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J302" i="3" s="1"/>
  <c r="C302" i="3"/>
  <c r="B302" i="3"/>
  <c r="H301" i="3"/>
  <c r="G301" i="3"/>
  <c r="F301" i="3"/>
  <c r="I301" i="3" s="1"/>
  <c r="E301" i="3"/>
  <c r="K301" i="3" s="1"/>
  <c r="D301" i="3"/>
  <c r="J301" i="3" s="1"/>
  <c r="C301" i="3"/>
  <c r="B301" i="3"/>
  <c r="H300" i="3"/>
  <c r="K300" i="3" s="1"/>
  <c r="G300" i="3"/>
  <c r="J300" i="3" s="1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B298" i="3"/>
  <c r="H297" i="3"/>
  <c r="G297" i="3"/>
  <c r="F297" i="3"/>
  <c r="I297" i="3" s="1"/>
  <c r="E297" i="3"/>
  <c r="K297" i="3" s="1"/>
  <c r="D297" i="3"/>
  <c r="J297" i="3" s="1"/>
  <c r="C297" i="3"/>
  <c r="B297" i="3"/>
  <c r="H296" i="3"/>
  <c r="K296" i="3" s="1"/>
  <c r="G296" i="3"/>
  <c r="J296" i="3" s="1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F294" i="3"/>
  <c r="E294" i="3"/>
  <c r="D294" i="3"/>
  <c r="J294" i="3" s="1"/>
  <c r="C294" i="3"/>
  <c r="B294" i="3"/>
  <c r="H293" i="3"/>
  <c r="G293" i="3"/>
  <c r="F293" i="3"/>
  <c r="I293" i="3" s="1"/>
  <c r="E293" i="3"/>
  <c r="K293" i="3" s="1"/>
  <c r="D293" i="3"/>
  <c r="J293" i="3" s="1"/>
  <c r="C293" i="3"/>
  <c r="B293" i="3"/>
  <c r="H292" i="3"/>
  <c r="K292" i="3" s="1"/>
  <c r="G292" i="3"/>
  <c r="J292" i="3" s="1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J290" i="3" s="1"/>
  <c r="C290" i="3"/>
  <c r="B290" i="3"/>
  <c r="H289" i="3"/>
  <c r="G289" i="3"/>
  <c r="F289" i="3"/>
  <c r="I289" i="3" s="1"/>
  <c r="E289" i="3"/>
  <c r="K289" i="3" s="1"/>
  <c r="D289" i="3"/>
  <c r="J289" i="3" s="1"/>
  <c r="C289" i="3"/>
  <c r="B289" i="3"/>
  <c r="H288" i="3"/>
  <c r="K288" i="3" s="1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B286" i="3"/>
  <c r="H285" i="3"/>
  <c r="G285" i="3"/>
  <c r="F285" i="3"/>
  <c r="I285" i="3" s="1"/>
  <c r="E285" i="3"/>
  <c r="K285" i="3" s="1"/>
  <c r="D285" i="3"/>
  <c r="J285" i="3" s="1"/>
  <c r="C285" i="3"/>
  <c r="B285" i="3"/>
  <c r="H284" i="3"/>
  <c r="K284" i="3" s="1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F282" i="3"/>
  <c r="E282" i="3"/>
  <c r="D282" i="3"/>
  <c r="J282" i="3" s="1"/>
  <c r="C282" i="3"/>
  <c r="B282" i="3"/>
  <c r="H281" i="3"/>
  <c r="G281" i="3"/>
  <c r="F281" i="3"/>
  <c r="I281" i="3" s="1"/>
  <c r="E281" i="3"/>
  <c r="K281" i="3" s="1"/>
  <c r="D281" i="3"/>
  <c r="J281" i="3" s="1"/>
  <c r="C281" i="3"/>
  <c r="B281" i="3"/>
  <c r="H280" i="3"/>
  <c r="K280" i="3" s="1"/>
  <c r="G280" i="3"/>
  <c r="J280" i="3" s="1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B278" i="3"/>
  <c r="H277" i="3"/>
  <c r="G277" i="3"/>
  <c r="F277" i="3"/>
  <c r="I277" i="3" s="1"/>
  <c r="E277" i="3"/>
  <c r="K277" i="3" s="1"/>
  <c r="D277" i="3"/>
  <c r="J277" i="3" s="1"/>
  <c r="C277" i="3"/>
  <c r="B277" i="3"/>
  <c r="H276" i="3"/>
  <c r="K276" i="3" s="1"/>
  <c r="G276" i="3"/>
  <c r="J276" i="3" s="1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B274" i="3"/>
  <c r="H273" i="3"/>
  <c r="G273" i="3"/>
  <c r="F273" i="3"/>
  <c r="I273" i="3" s="1"/>
  <c r="E273" i="3"/>
  <c r="K273" i="3" s="1"/>
  <c r="D273" i="3"/>
  <c r="J273" i="3" s="1"/>
  <c r="C273" i="3"/>
  <c r="B273" i="3"/>
  <c r="H272" i="3"/>
  <c r="K272" i="3" s="1"/>
  <c r="G272" i="3"/>
  <c r="J272" i="3" s="1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J270" i="3" s="1"/>
  <c r="C270" i="3"/>
  <c r="B270" i="3"/>
  <c r="H269" i="3"/>
  <c r="G269" i="3"/>
  <c r="F269" i="3"/>
  <c r="I269" i="3" s="1"/>
  <c r="E269" i="3"/>
  <c r="D269" i="3"/>
  <c r="J269" i="3" s="1"/>
  <c r="C269" i="3"/>
  <c r="B269" i="3"/>
  <c r="H268" i="3"/>
  <c r="K268" i="3" s="1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F266" i="3"/>
  <c r="E266" i="3"/>
  <c r="D266" i="3"/>
  <c r="J266" i="3" s="1"/>
  <c r="C266" i="3"/>
  <c r="B266" i="3"/>
  <c r="H265" i="3"/>
  <c r="G265" i="3"/>
  <c r="F265" i="3"/>
  <c r="I265" i="3" s="1"/>
  <c r="E265" i="3"/>
  <c r="D265" i="3"/>
  <c r="J265" i="3" s="1"/>
  <c r="C265" i="3"/>
  <c r="B265" i="3"/>
  <c r="H264" i="3"/>
  <c r="K264" i="3" s="1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B262" i="3"/>
  <c r="H261" i="3"/>
  <c r="G261" i="3"/>
  <c r="F261" i="3"/>
  <c r="I261" i="3" s="1"/>
  <c r="E261" i="3"/>
  <c r="D261" i="3"/>
  <c r="J261" i="3" s="1"/>
  <c r="C261" i="3"/>
  <c r="B261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F258" i="3"/>
  <c r="E258" i="3"/>
  <c r="D258" i="3"/>
  <c r="J258" i="3" s="1"/>
  <c r="C258" i="3"/>
  <c r="B258" i="3"/>
  <c r="H257" i="3"/>
  <c r="G257" i="3"/>
  <c r="F257" i="3"/>
  <c r="E257" i="3"/>
  <c r="D257" i="3"/>
  <c r="J257" i="3" s="1"/>
  <c r="C257" i="3"/>
  <c r="I257" i="3" s="1"/>
  <c r="B257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B254" i="3"/>
  <c r="H253" i="3"/>
  <c r="G253" i="3"/>
  <c r="F253" i="3"/>
  <c r="E253" i="3"/>
  <c r="D253" i="3"/>
  <c r="J253" i="3" s="1"/>
  <c r="C253" i="3"/>
  <c r="I253" i="3" s="1"/>
  <c r="B253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F250" i="3"/>
  <c r="E250" i="3"/>
  <c r="D250" i="3"/>
  <c r="J250" i="3" s="1"/>
  <c r="C250" i="3"/>
  <c r="B250" i="3"/>
  <c r="H249" i="3"/>
  <c r="G249" i="3"/>
  <c r="F249" i="3"/>
  <c r="E249" i="3"/>
  <c r="D249" i="3"/>
  <c r="J249" i="3" s="1"/>
  <c r="C249" i="3"/>
  <c r="I249" i="3" s="1"/>
  <c r="B249" i="3"/>
  <c r="H248" i="3"/>
  <c r="G248" i="3"/>
  <c r="J248" i="3" s="1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J246" i="3" s="1"/>
  <c r="C246" i="3"/>
  <c r="B246" i="3"/>
  <c r="H245" i="3"/>
  <c r="G245" i="3"/>
  <c r="F245" i="3"/>
  <c r="E245" i="3"/>
  <c r="D245" i="3"/>
  <c r="J245" i="3" s="1"/>
  <c r="C245" i="3"/>
  <c r="I245" i="3" s="1"/>
  <c r="B245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E242" i="3"/>
  <c r="D242" i="3"/>
  <c r="J242" i="3" s="1"/>
  <c r="C242" i="3"/>
  <c r="B242" i="3"/>
  <c r="H241" i="3"/>
  <c r="G241" i="3"/>
  <c r="F241" i="3"/>
  <c r="E241" i="3"/>
  <c r="D241" i="3"/>
  <c r="J241" i="3" s="1"/>
  <c r="C241" i="3"/>
  <c r="I241" i="3" s="1"/>
  <c r="B241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F238" i="3"/>
  <c r="E238" i="3"/>
  <c r="D238" i="3"/>
  <c r="J238" i="3" s="1"/>
  <c r="C238" i="3"/>
  <c r="B238" i="3"/>
  <c r="H237" i="3"/>
  <c r="G237" i="3"/>
  <c r="F237" i="3"/>
  <c r="E237" i="3"/>
  <c r="D237" i="3"/>
  <c r="J237" i="3" s="1"/>
  <c r="C237" i="3"/>
  <c r="I237" i="3" s="1"/>
  <c r="B237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F234" i="3"/>
  <c r="E234" i="3"/>
  <c r="D234" i="3"/>
  <c r="J234" i="3" s="1"/>
  <c r="C234" i="3"/>
  <c r="B234" i="3"/>
  <c r="H233" i="3"/>
  <c r="G233" i="3"/>
  <c r="F233" i="3"/>
  <c r="E233" i="3"/>
  <c r="D233" i="3"/>
  <c r="J233" i="3" s="1"/>
  <c r="C233" i="3"/>
  <c r="I233" i="3" s="1"/>
  <c r="B233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J230" i="3" s="1"/>
  <c r="C230" i="3"/>
  <c r="B230" i="3"/>
  <c r="H229" i="3"/>
  <c r="G229" i="3"/>
  <c r="F229" i="3"/>
  <c r="E229" i="3"/>
  <c r="D229" i="3"/>
  <c r="J229" i="3" s="1"/>
  <c r="C229" i="3"/>
  <c r="I229" i="3" s="1"/>
  <c r="B229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F226" i="3"/>
  <c r="E226" i="3"/>
  <c r="D226" i="3"/>
  <c r="J226" i="3" s="1"/>
  <c r="C226" i="3"/>
  <c r="B226" i="3"/>
  <c r="H225" i="3"/>
  <c r="G225" i="3"/>
  <c r="F225" i="3"/>
  <c r="E225" i="3"/>
  <c r="D225" i="3"/>
  <c r="J225" i="3" s="1"/>
  <c r="C225" i="3"/>
  <c r="I225" i="3" s="1"/>
  <c r="B225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F222" i="3"/>
  <c r="E222" i="3"/>
  <c r="D222" i="3"/>
  <c r="J222" i="3" s="1"/>
  <c r="C222" i="3"/>
  <c r="B222" i="3"/>
  <c r="H221" i="3"/>
  <c r="G221" i="3"/>
  <c r="F221" i="3"/>
  <c r="E221" i="3"/>
  <c r="D221" i="3"/>
  <c r="J221" i="3" s="1"/>
  <c r="C221" i="3"/>
  <c r="I221" i="3" s="1"/>
  <c r="B221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F218" i="3"/>
  <c r="E218" i="3"/>
  <c r="D218" i="3"/>
  <c r="J218" i="3" s="1"/>
  <c r="C218" i="3"/>
  <c r="B218" i="3"/>
  <c r="H217" i="3"/>
  <c r="G217" i="3"/>
  <c r="F217" i="3"/>
  <c r="E217" i="3"/>
  <c r="D217" i="3"/>
  <c r="J217" i="3" s="1"/>
  <c r="C217" i="3"/>
  <c r="I217" i="3" s="1"/>
  <c r="B217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B214" i="3"/>
  <c r="H213" i="3"/>
  <c r="G213" i="3"/>
  <c r="F213" i="3"/>
  <c r="E213" i="3"/>
  <c r="K213" i="3" s="1"/>
  <c r="D213" i="3"/>
  <c r="J213" i="3" s="1"/>
  <c r="C213" i="3"/>
  <c r="B213" i="3"/>
  <c r="J212" i="3"/>
  <c r="H212" i="3"/>
  <c r="G212" i="3"/>
  <c r="F212" i="3"/>
  <c r="E212" i="3"/>
  <c r="K212" i="3" s="1"/>
  <c r="D212" i="3"/>
  <c r="C212" i="3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J210" i="3"/>
  <c r="H210" i="3"/>
  <c r="G210" i="3"/>
  <c r="F210" i="3"/>
  <c r="E210" i="3"/>
  <c r="D210" i="3"/>
  <c r="C210" i="3"/>
  <c r="B210" i="3"/>
  <c r="H209" i="3"/>
  <c r="G209" i="3"/>
  <c r="F209" i="3"/>
  <c r="E209" i="3"/>
  <c r="K209" i="3" s="1"/>
  <c r="D209" i="3"/>
  <c r="J209" i="3" s="1"/>
  <c r="C209" i="3"/>
  <c r="B209" i="3"/>
  <c r="H208" i="3"/>
  <c r="G208" i="3"/>
  <c r="J208" i="3" s="1"/>
  <c r="F208" i="3"/>
  <c r="E208" i="3"/>
  <c r="K208" i="3" s="1"/>
  <c r="D208" i="3"/>
  <c r="C208" i="3"/>
  <c r="B208" i="3"/>
  <c r="I207" i="3"/>
  <c r="H207" i="3"/>
  <c r="G207" i="3"/>
  <c r="J207" i="3" s="1"/>
  <c r="F207" i="3"/>
  <c r="E207" i="3"/>
  <c r="D207" i="3"/>
  <c r="C207" i="3"/>
  <c r="B207" i="3"/>
  <c r="K206" i="3"/>
  <c r="J206" i="3"/>
  <c r="I206" i="3"/>
  <c r="H206" i="3"/>
  <c r="G206" i="3"/>
  <c r="F206" i="3"/>
  <c r="E206" i="3"/>
  <c r="D206" i="3"/>
  <c r="C206" i="3"/>
  <c r="B206" i="3"/>
  <c r="H205" i="3"/>
  <c r="G205" i="3"/>
  <c r="F205" i="3"/>
  <c r="E205" i="3"/>
  <c r="K205" i="3" s="1"/>
  <c r="D205" i="3"/>
  <c r="J205" i="3" s="1"/>
  <c r="C205" i="3"/>
  <c r="I205" i="3" s="1"/>
  <c r="B205" i="3"/>
  <c r="J204" i="3"/>
  <c r="H204" i="3"/>
  <c r="G204" i="3"/>
  <c r="F204" i="3"/>
  <c r="E204" i="3"/>
  <c r="K204" i="3" s="1"/>
  <c r="D204" i="3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H201" i="3"/>
  <c r="G201" i="3"/>
  <c r="F201" i="3"/>
  <c r="E201" i="3"/>
  <c r="D201" i="3"/>
  <c r="J201" i="3" s="1"/>
  <c r="C201" i="3"/>
  <c r="I201" i="3" s="1"/>
  <c r="B201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B198" i="3"/>
  <c r="H197" i="3"/>
  <c r="K197" i="3" s="1"/>
  <c r="G197" i="3"/>
  <c r="F197" i="3"/>
  <c r="E197" i="3"/>
  <c r="D197" i="3"/>
  <c r="J197" i="3" s="1"/>
  <c r="C197" i="3"/>
  <c r="B197" i="3"/>
  <c r="H196" i="3"/>
  <c r="G196" i="3"/>
  <c r="J196" i="3" s="1"/>
  <c r="F196" i="3"/>
  <c r="E196" i="3"/>
  <c r="D196" i="3"/>
  <c r="C196" i="3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I194" i="3" s="1"/>
  <c r="E194" i="3"/>
  <c r="D194" i="3"/>
  <c r="C194" i="3"/>
  <c r="B194" i="3"/>
  <c r="K193" i="3"/>
  <c r="H193" i="3"/>
  <c r="G193" i="3"/>
  <c r="F193" i="3"/>
  <c r="E193" i="3"/>
  <c r="D193" i="3"/>
  <c r="J193" i="3" s="1"/>
  <c r="C193" i="3"/>
  <c r="B193" i="3"/>
  <c r="J192" i="3"/>
  <c r="H192" i="3"/>
  <c r="G192" i="3"/>
  <c r="F192" i="3"/>
  <c r="E192" i="3"/>
  <c r="K192" i="3" s="1"/>
  <c r="D192" i="3"/>
  <c r="C192" i="3"/>
  <c r="B192" i="3"/>
  <c r="I191" i="3"/>
  <c r="H191" i="3"/>
  <c r="G191" i="3"/>
  <c r="J191" i="3" s="1"/>
  <c r="F191" i="3"/>
  <c r="E191" i="3"/>
  <c r="K191" i="3" s="1"/>
  <c r="D191" i="3"/>
  <c r="C191" i="3"/>
  <c r="B191" i="3"/>
  <c r="K190" i="3"/>
  <c r="I190" i="3"/>
  <c r="H190" i="3"/>
  <c r="G190" i="3"/>
  <c r="F190" i="3"/>
  <c r="E190" i="3"/>
  <c r="D190" i="3"/>
  <c r="J190" i="3" s="1"/>
  <c r="C190" i="3"/>
  <c r="B190" i="3"/>
  <c r="K189" i="3"/>
  <c r="H189" i="3"/>
  <c r="G189" i="3"/>
  <c r="F189" i="3"/>
  <c r="E189" i="3"/>
  <c r="D189" i="3"/>
  <c r="J189" i="3" s="1"/>
  <c r="C189" i="3"/>
  <c r="B189" i="3"/>
  <c r="J188" i="3"/>
  <c r="H188" i="3"/>
  <c r="G188" i="3"/>
  <c r="F188" i="3"/>
  <c r="E188" i="3"/>
  <c r="K188" i="3" s="1"/>
  <c r="D188" i="3"/>
  <c r="C188" i="3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I186" i="3"/>
  <c r="H186" i="3"/>
  <c r="G186" i="3"/>
  <c r="F186" i="3"/>
  <c r="E186" i="3"/>
  <c r="D186" i="3"/>
  <c r="J186" i="3" s="1"/>
  <c r="C186" i="3"/>
  <c r="B186" i="3"/>
  <c r="H185" i="3"/>
  <c r="K185" i="3" s="1"/>
  <c r="G185" i="3"/>
  <c r="F185" i="3"/>
  <c r="E185" i="3"/>
  <c r="D185" i="3"/>
  <c r="J185" i="3" s="1"/>
  <c r="C185" i="3"/>
  <c r="I185" i="3" s="1"/>
  <c r="B185" i="3"/>
  <c r="H184" i="3"/>
  <c r="G184" i="3"/>
  <c r="J184" i="3" s="1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J180" i="3" s="1"/>
  <c r="F180" i="3"/>
  <c r="E180" i="3"/>
  <c r="K180" i="3" s="1"/>
  <c r="D180" i="3"/>
  <c r="C180" i="3"/>
  <c r="I180" i="3" s="1"/>
  <c r="B180" i="3"/>
  <c r="I179" i="3"/>
  <c r="H179" i="3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I178" i="3" s="1"/>
  <c r="E178" i="3"/>
  <c r="D178" i="3"/>
  <c r="C178" i="3"/>
  <c r="B178" i="3"/>
  <c r="H177" i="3"/>
  <c r="G177" i="3"/>
  <c r="F177" i="3"/>
  <c r="E177" i="3"/>
  <c r="K177" i="3" s="1"/>
  <c r="D177" i="3"/>
  <c r="J177" i="3" s="1"/>
  <c r="C177" i="3"/>
  <c r="B177" i="3"/>
  <c r="H176" i="3"/>
  <c r="G176" i="3"/>
  <c r="J176" i="3" s="1"/>
  <c r="F176" i="3"/>
  <c r="E176" i="3"/>
  <c r="K176" i="3" s="1"/>
  <c r="D176" i="3"/>
  <c r="C176" i="3"/>
  <c r="B176" i="3"/>
  <c r="I175" i="3"/>
  <c r="H175" i="3"/>
  <c r="G175" i="3"/>
  <c r="J175" i="3" s="1"/>
  <c r="F175" i="3"/>
  <c r="E175" i="3"/>
  <c r="D175" i="3"/>
  <c r="C175" i="3"/>
  <c r="B175" i="3"/>
  <c r="K174" i="3"/>
  <c r="J174" i="3"/>
  <c r="I174" i="3"/>
  <c r="H174" i="3"/>
  <c r="G174" i="3"/>
  <c r="F174" i="3"/>
  <c r="E174" i="3"/>
  <c r="D174" i="3"/>
  <c r="C174" i="3"/>
  <c r="B174" i="3"/>
  <c r="H173" i="3"/>
  <c r="G173" i="3"/>
  <c r="F173" i="3"/>
  <c r="E173" i="3"/>
  <c r="K173" i="3" s="1"/>
  <c r="D173" i="3"/>
  <c r="J173" i="3" s="1"/>
  <c r="C173" i="3"/>
  <c r="I173" i="3" s="1"/>
  <c r="B173" i="3"/>
  <c r="J172" i="3"/>
  <c r="H172" i="3"/>
  <c r="G172" i="3"/>
  <c r="F172" i="3"/>
  <c r="E172" i="3"/>
  <c r="K172" i="3" s="1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E169" i="3"/>
  <c r="K169" i="3" s="1"/>
  <c r="D169" i="3"/>
  <c r="J169" i="3" s="1"/>
  <c r="C169" i="3"/>
  <c r="I169" i="3" s="1"/>
  <c r="B169" i="3"/>
  <c r="H168" i="3"/>
  <c r="G168" i="3"/>
  <c r="J168" i="3" s="1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K165" i="3" s="1"/>
  <c r="G165" i="3"/>
  <c r="F165" i="3"/>
  <c r="E165" i="3"/>
  <c r="D165" i="3"/>
  <c r="J165" i="3" s="1"/>
  <c r="C165" i="3"/>
  <c r="I165" i="3" s="1"/>
  <c r="B165" i="3"/>
  <c r="H164" i="3"/>
  <c r="G164" i="3"/>
  <c r="J164" i="3" s="1"/>
  <c r="F164" i="3"/>
  <c r="E164" i="3"/>
  <c r="D164" i="3"/>
  <c r="C164" i="3"/>
  <c r="I164" i="3" s="1"/>
  <c r="B164" i="3"/>
  <c r="I163" i="3"/>
  <c r="H163" i="3"/>
  <c r="G163" i="3"/>
  <c r="F163" i="3"/>
  <c r="E163" i="3"/>
  <c r="D163" i="3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J160" i="3"/>
  <c r="H160" i="3"/>
  <c r="G160" i="3"/>
  <c r="F160" i="3"/>
  <c r="E160" i="3"/>
  <c r="K160" i="3" s="1"/>
  <c r="D160" i="3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I158" i="3" s="1"/>
  <c r="E158" i="3"/>
  <c r="D158" i="3"/>
  <c r="J158" i="3" s="1"/>
  <c r="C158" i="3"/>
  <c r="B158" i="3"/>
  <c r="H157" i="3"/>
  <c r="G157" i="3"/>
  <c r="F157" i="3"/>
  <c r="E157" i="3"/>
  <c r="K157" i="3" s="1"/>
  <c r="D157" i="3"/>
  <c r="J157" i="3" s="1"/>
  <c r="C157" i="3"/>
  <c r="B157" i="3"/>
  <c r="J156" i="3"/>
  <c r="H156" i="3"/>
  <c r="G156" i="3"/>
  <c r="F156" i="3"/>
  <c r="E156" i="3"/>
  <c r="K156" i="3" s="1"/>
  <c r="D156" i="3"/>
  <c r="C156" i="3"/>
  <c r="B156" i="3"/>
  <c r="H155" i="3"/>
  <c r="K155" i="3" s="1"/>
  <c r="G155" i="3"/>
  <c r="J155" i="3" s="1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B151" i="3"/>
  <c r="J150" i="3"/>
  <c r="I150" i="3"/>
  <c r="H150" i="3"/>
  <c r="G150" i="3"/>
  <c r="F150" i="3"/>
  <c r="E150" i="3"/>
  <c r="D150" i="3"/>
  <c r="C150" i="3"/>
  <c r="B150" i="3"/>
  <c r="K149" i="3"/>
  <c r="H149" i="3"/>
  <c r="G149" i="3"/>
  <c r="J149" i="3" s="1"/>
  <c r="F149" i="3"/>
  <c r="E149" i="3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H147" i="3"/>
  <c r="K147" i="3" s="1"/>
  <c r="G147" i="3"/>
  <c r="J147" i="3" s="1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J143" i="3" s="1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J139" i="3" s="1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B135" i="3"/>
  <c r="J134" i="3"/>
  <c r="I134" i="3"/>
  <c r="H134" i="3"/>
  <c r="G134" i="3"/>
  <c r="F134" i="3"/>
  <c r="E134" i="3"/>
  <c r="D134" i="3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H131" i="3"/>
  <c r="K131" i="3" s="1"/>
  <c r="G131" i="3"/>
  <c r="J131" i="3" s="1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J127" i="3" s="1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J123" i="3" s="1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K119" i="3"/>
  <c r="H119" i="3"/>
  <c r="G119" i="3"/>
  <c r="J119" i="3" s="1"/>
  <c r="F119" i="3"/>
  <c r="E119" i="3"/>
  <c r="D119" i="3"/>
  <c r="C119" i="3"/>
  <c r="B119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H115" i="3"/>
  <c r="K115" i="3" s="1"/>
  <c r="G115" i="3"/>
  <c r="J115" i="3" s="1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K107" i="3" s="1"/>
  <c r="G107" i="3"/>
  <c r="F107" i="3"/>
  <c r="E107" i="3"/>
  <c r="D107" i="3"/>
  <c r="C107" i="3"/>
  <c r="I107" i="3" s="1"/>
  <c r="B107" i="3"/>
  <c r="J106" i="3"/>
  <c r="I106" i="3"/>
  <c r="H106" i="3"/>
  <c r="G106" i="3"/>
  <c r="F106" i="3"/>
  <c r="E106" i="3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F103" i="3"/>
  <c r="E103" i="3"/>
  <c r="D103" i="3"/>
  <c r="C103" i="3"/>
  <c r="B103" i="3"/>
  <c r="J102" i="3"/>
  <c r="I102" i="3"/>
  <c r="H102" i="3"/>
  <c r="G102" i="3"/>
  <c r="F102" i="3"/>
  <c r="E102" i="3"/>
  <c r="D102" i="3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C100" i="3"/>
  <c r="B100" i="3"/>
  <c r="I99" i="3"/>
  <c r="H99" i="3"/>
  <c r="K99" i="3" s="1"/>
  <c r="G99" i="3"/>
  <c r="F99" i="3"/>
  <c r="E99" i="3"/>
  <c r="D99" i="3"/>
  <c r="J99" i="3" s="1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J93" i="3" s="1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C92" i="3"/>
  <c r="B92" i="3"/>
  <c r="I91" i="3"/>
  <c r="H91" i="3"/>
  <c r="K91" i="3" s="1"/>
  <c r="G91" i="3"/>
  <c r="F91" i="3"/>
  <c r="E91" i="3"/>
  <c r="D91" i="3"/>
  <c r="J91" i="3" s="1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G89" i="3"/>
  <c r="F89" i="3"/>
  <c r="E89" i="3"/>
  <c r="K89" i="3" s="1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J85" i="3" s="1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C84" i="3"/>
  <c r="B84" i="3"/>
  <c r="I83" i="3"/>
  <c r="H83" i="3"/>
  <c r="K83" i="3" s="1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C81" i="3"/>
  <c r="I81" i="3" s="1"/>
  <c r="B81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C76" i="3"/>
  <c r="B76" i="3"/>
  <c r="I75" i="3"/>
  <c r="H75" i="3"/>
  <c r="K75" i="3" s="1"/>
  <c r="G75" i="3"/>
  <c r="F75" i="3"/>
  <c r="E75" i="3"/>
  <c r="D75" i="3"/>
  <c r="J75" i="3" s="1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E73" i="3"/>
  <c r="K73" i="3" s="1"/>
  <c r="D73" i="3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J71" i="3"/>
  <c r="H71" i="3"/>
  <c r="G71" i="3"/>
  <c r="F71" i="3"/>
  <c r="I71" i="3" s="1"/>
  <c r="E71" i="3"/>
  <c r="K71" i="3" s="1"/>
  <c r="D71" i="3"/>
  <c r="C71" i="3"/>
  <c r="B71" i="3"/>
  <c r="I70" i="3"/>
  <c r="H70" i="3"/>
  <c r="K70" i="3" s="1"/>
  <c r="G70" i="3"/>
  <c r="F70" i="3"/>
  <c r="E70" i="3"/>
  <c r="D70" i="3"/>
  <c r="J70" i="3" s="1"/>
  <c r="C70" i="3"/>
  <c r="B70" i="3"/>
  <c r="K69" i="3"/>
  <c r="J69" i="3"/>
  <c r="H69" i="3"/>
  <c r="G69" i="3"/>
  <c r="F69" i="3"/>
  <c r="E69" i="3"/>
  <c r="D69" i="3"/>
  <c r="C69" i="3"/>
  <c r="B69" i="3"/>
  <c r="H68" i="3"/>
  <c r="G68" i="3"/>
  <c r="F68" i="3"/>
  <c r="E68" i="3"/>
  <c r="K68" i="3" s="1"/>
  <c r="D68" i="3"/>
  <c r="J68" i="3" s="1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I66" i="3"/>
  <c r="H66" i="3"/>
  <c r="K66" i="3" s="1"/>
  <c r="G66" i="3"/>
  <c r="F66" i="3"/>
  <c r="E66" i="3"/>
  <c r="D66" i="3"/>
  <c r="J66" i="3" s="1"/>
  <c r="C66" i="3"/>
  <c r="B66" i="3"/>
  <c r="K65" i="3"/>
  <c r="J65" i="3"/>
  <c r="H65" i="3"/>
  <c r="G65" i="3"/>
  <c r="F65" i="3"/>
  <c r="E65" i="3"/>
  <c r="D65" i="3"/>
  <c r="C65" i="3"/>
  <c r="B65" i="3"/>
  <c r="H64" i="3"/>
  <c r="G64" i="3"/>
  <c r="F64" i="3"/>
  <c r="E64" i="3"/>
  <c r="K64" i="3" s="1"/>
  <c r="D64" i="3"/>
  <c r="J64" i="3" s="1"/>
  <c r="C64" i="3"/>
  <c r="I64" i="3" s="1"/>
  <c r="B64" i="3"/>
  <c r="J63" i="3"/>
  <c r="H63" i="3"/>
  <c r="G63" i="3"/>
  <c r="F63" i="3"/>
  <c r="I63" i="3" s="1"/>
  <c r="E63" i="3"/>
  <c r="K63" i="3" s="1"/>
  <c r="D63" i="3"/>
  <c r="C63" i="3"/>
  <c r="B63" i="3"/>
  <c r="I62" i="3"/>
  <c r="H62" i="3"/>
  <c r="K62" i="3" s="1"/>
  <c r="G62" i="3"/>
  <c r="F62" i="3"/>
  <c r="E62" i="3"/>
  <c r="D62" i="3"/>
  <c r="J62" i="3" s="1"/>
  <c r="C62" i="3"/>
  <c r="B62" i="3"/>
  <c r="K61" i="3"/>
  <c r="J61" i="3"/>
  <c r="H61" i="3"/>
  <c r="G61" i="3"/>
  <c r="F61" i="3"/>
  <c r="E61" i="3"/>
  <c r="D61" i="3"/>
  <c r="C61" i="3"/>
  <c r="B61" i="3"/>
  <c r="H60" i="3"/>
  <c r="G60" i="3"/>
  <c r="F60" i="3"/>
  <c r="E60" i="3"/>
  <c r="K60" i="3" s="1"/>
  <c r="D60" i="3"/>
  <c r="J60" i="3" s="1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I58" i="3"/>
  <c r="H58" i="3"/>
  <c r="K58" i="3" s="1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B57" i="3"/>
  <c r="H56" i="3"/>
  <c r="G56" i="3"/>
  <c r="F56" i="3"/>
  <c r="E56" i="3"/>
  <c r="K56" i="3" s="1"/>
  <c r="D56" i="3"/>
  <c r="J56" i="3" s="1"/>
  <c r="C56" i="3"/>
  <c r="I56" i="3" s="1"/>
  <c r="B56" i="3"/>
  <c r="J55" i="3"/>
  <c r="H55" i="3"/>
  <c r="G55" i="3"/>
  <c r="F55" i="3"/>
  <c r="I55" i="3" s="1"/>
  <c r="E55" i="3"/>
  <c r="K55" i="3" s="1"/>
  <c r="D55" i="3"/>
  <c r="C55" i="3"/>
  <c r="B55" i="3"/>
  <c r="I54" i="3"/>
  <c r="H54" i="3"/>
  <c r="K54" i="3" s="1"/>
  <c r="G54" i="3"/>
  <c r="F54" i="3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B53" i="3"/>
  <c r="H52" i="3"/>
  <c r="G52" i="3"/>
  <c r="F52" i="3"/>
  <c r="E52" i="3"/>
  <c r="K52" i="3" s="1"/>
  <c r="D52" i="3"/>
  <c r="J52" i="3" s="1"/>
  <c r="C52" i="3"/>
  <c r="I52" i="3" s="1"/>
  <c r="B52" i="3"/>
  <c r="J51" i="3"/>
  <c r="H51" i="3"/>
  <c r="G51" i="3"/>
  <c r="F51" i="3"/>
  <c r="I51" i="3" s="1"/>
  <c r="E51" i="3"/>
  <c r="K51" i="3" s="1"/>
  <c r="D51" i="3"/>
  <c r="C51" i="3"/>
  <c r="B51" i="3"/>
  <c r="I50" i="3"/>
  <c r="H50" i="3"/>
  <c r="K50" i="3" s="1"/>
  <c r="G50" i="3"/>
  <c r="F50" i="3"/>
  <c r="E50" i="3"/>
  <c r="D50" i="3"/>
  <c r="J50" i="3" s="1"/>
  <c r="C50" i="3"/>
  <c r="B50" i="3"/>
  <c r="K49" i="3"/>
  <c r="J49" i="3"/>
  <c r="H49" i="3"/>
  <c r="G49" i="3"/>
  <c r="F49" i="3"/>
  <c r="E49" i="3"/>
  <c r="D49" i="3"/>
  <c r="C49" i="3"/>
  <c r="B49" i="3"/>
  <c r="H48" i="3"/>
  <c r="G48" i="3"/>
  <c r="F48" i="3"/>
  <c r="E48" i="3"/>
  <c r="K48" i="3" s="1"/>
  <c r="D48" i="3"/>
  <c r="J48" i="3" s="1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I46" i="3"/>
  <c r="H46" i="3"/>
  <c r="K46" i="3" s="1"/>
  <c r="G46" i="3"/>
  <c r="F46" i="3"/>
  <c r="E46" i="3"/>
  <c r="D46" i="3"/>
  <c r="J46" i="3" s="1"/>
  <c r="C46" i="3"/>
  <c r="B46" i="3"/>
  <c r="K45" i="3"/>
  <c r="J45" i="3"/>
  <c r="H45" i="3"/>
  <c r="G45" i="3"/>
  <c r="F45" i="3"/>
  <c r="E45" i="3"/>
  <c r="D45" i="3"/>
  <c r="C45" i="3"/>
  <c r="B45" i="3"/>
  <c r="H44" i="3"/>
  <c r="G44" i="3"/>
  <c r="F44" i="3"/>
  <c r="E44" i="3"/>
  <c r="K44" i="3" s="1"/>
  <c r="D44" i="3"/>
  <c r="J44" i="3" s="1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I42" i="3"/>
  <c r="H42" i="3"/>
  <c r="K42" i="3" s="1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B41" i="3"/>
  <c r="H40" i="3"/>
  <c r="G40" i="3"/>
  <c r="F40" i="3"/>
  <c r="E40" i="3"/>
  <c r="K40" i="3" s="1"/>
  <c r="D40" i="3"/>
  <c r="J40" i="3" s="1"/>
  <c r="C40" i="3"/>
  <c r="I40" i="3" s="1"/>
  <c r="B40" i="3"/>
  <c r="J39" i="3"/>
  <c r="H39" i="3"/>
  <c r="G39" i="3"/>
  <c r="F39" i="3"/>
  <c r="I39" i="3" s="1"/>
  <c r="E39" i="3"/>
  <c r="K39" i="3" s="1"/>
  <c r="D39" i="3"/>
  <c r="C39" i="3"/>
  <c r="B39" i="3"/>
  <c r="I38" i="3"/>
  <c r="H38" i="3"/>
  <c r="K38" i="3" s="1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B37" i="3"/>
  <c r="H36" i="3"/>
  <c r="G36" i="3"/>
  <c r="F36" i="3"/>
  <c r="E36" i="3"/>
  <c r="K36" i="3" s="1"/>
  <c r="D36" i="3"/>
  <c r="J36" i="3" s="1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I34" i="3"/>
  <c r="H34" i="3"/>
  <c r="K34" i="3" s="1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B33" i="3"/>
  <c r="H32" i="3"/>
  <c r="G32" i="3"/>
  <c r="F32" i="3"/>
  <c r="E32" i="3"/>
  <c r="K32" i="3" s="1"/>
  <c r="D32" i="3"/>
  <c r="J32" i="3" s="1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I30" i="3"/>
  <c r="H30" i="3"/>
  <c r="K30" i="3" s="1"/>
  <c r="G30" i="3"/>
  <c r="F30" i="3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B29" i="3"/>
  <c r="H28" i="3"/>
  <c r="G28" i="3"/>
  <c r="F28" i="3"/>
  <c r="E28" i="3"/>
  <c r="K28" i="3" s="1"/>
  <c r="D28" i="3"/>
  <c r="J28" i="3" s="1"/>
  <c r="C28" i="3"/>
  <c r="I28" i="3" s="1"/>
  <c r="B28" i="3"/>
  <c r="J27" i="3"/>
  <c r="H27" i="3"/>
  <c r="G27" i="3"/>
  <c r="F27" i="3"/>
  <c r="I27" i="3" s="1"/>
  <c r="E27" i="3"/>
  <c r="K27" i="3" s="1"/>
  <c r="D27" i="3"/>
  <c r="C27" i="3"/>
  <c r="B27" i="3"/>
  <c r="I26" i="3"/>
  <c r="H26" i="3"/>
  <c r="K26" i="3" s="1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B25" i="3"/>
  <c r="H24" i="3"/>
  <c r="G24" i="3"/>
  <c r="F24" i="3"/>
  <c r="E24" i="3"/>
  <c r="K24" i="3" s="1"/>
  <c r="D24" i="3"/>
  <c r="J24" i="3" s="1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I22" i="3"/>
  <c r="H22" i="3"/>
  <c r="K22" i="3" s="1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J19" i="3"/>
  <c r="H19" i="3"/>
  <c r="G19" i="3"/>
  <c r="F19" i="3"/>
  <c r="I19" i="3" s="1"/>
  <c r="E19" i="3"/>
  <c r="K19" i="3" s="1"/>
  <c r="D19" i="3"/>
  <c r="C19" i="3"/>
  <c r="B19" i="3"/>
  <c r="I18" i="3"/>
  <c r="H18" i="3"/>
  <c r="K18" i="3" s="1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B17" i="3"/>
  <c r="H16" i="3"/>
  <c r="G16" i="3"/>
  <c r="F16" i="3"/>
  <c r="E16" i="3"/>
  <c r="K16" i="3" s="1"/>
  <c r="D16" i="3"/>
  <c r="J16" i="3" s="1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I14" i="3"/>
  <c r="H14" i="3"/>
  <c r="K14" i="3" s="1"/>
  <c r="G14" i="3"/>
  <c r="F14" i="3"/>
  <c r="E14" i="3"/>
  <c r="D14" i="3"/>
  <c r="J14" i="3" s="1"/>
  <c r="C14" i="3"/>
  <c r="B14" i="3"/>
  <c r="K13" i="3"/>
  <c r="J13" i="3"/>
  <c r="H13" i="3"/>
  <c r="G13" i="3"/>
  <c r="F13" i="3"/>
  <c r="E13" i="3"/>
  <c r="D13" i="3"/>
  <c r="C13" i="3"/>
  <c r="B13" i="3"/>
  <c r="H12" i="3"/>
  <c r="G12" i="3"/>
  <c r="F12" i="3"/>
  <c r="E12" i="3"/>
  <c r="K12" i="3" s="1"/>
  <c r="D12" i="3"/>
  <c r="J12" i="3" s="1"/>
  <c r="C12" i="3"/>
  <c r="B12" i="3"/>
  <c r="J11" i="3"/>
  <c r="H11" i="3"/>
  <c r="G11" i="3"/>
  <c r="F11" i="3"/>
  <c r="I11" i="3" s="1"/>
  <c r="E11" i="3"/>
  <c r="K11" i="3" s="1"/>
  <c r="D11" i="3"/>
  <c r="C11" i="3"/>
  <c r="B11" i="3"/>
  <c r="J10" i="3"/>
  <c r="I10" i="3"/>
  <c r="H10" i="3"/>
  <c r="K10" i="3" s="1"/>
  <c r="G10" i="3"/>
  <c r="F10" i="3"/>
  <c r="E10" i="3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H8" i="3"/>
  <c r="G8" i="3"/>
  <c r="F8" i="3"/>
  <c r="E8" i="3"/>
  <c r="K8" i="3" s="1"/>
  <c r="D8" i="3"/>
  <c r="J8" i="3" s="1"/>
  <c r="C8" i="3"/>
  <c r="B8" i="3"/>
  <c r="H7" i="3"/>
  <c r="G7" i="3"/>
  <c r="J7" i="3" s="1"/>
  <c r="F7" i="3"/>
  <c r="I7" i="3" s="1"/>
  <c r="E7" i="3"/>
  <c r="K7" i="3" s="1"/>
  <c r="D7" i="3"/>
  <c r="C7" i="3"/>
  <c r="B7" i="3"/>
  <c r="J6" i="3"/>
  <c r="I6" i="3"/>
  <c r="H6" i="3"/>
  <c r="K6" i="3" s="1"/>
  <c r="G6" i="3"/>
  <c r="F6" i="3"/>
  <c r="E6" i="3"/>
  <c r="D6" i="3"/>
  <c r="C6" i="3"/>
  <c r="B6" i="3"/>
  <c r="F4" i="3"/>
  <c r="C4" i="3"/>
  <c r="I2" i="3"/>
  <c r="G2" i="3"/>
  <c r="H234" i="2"/>
  <c r="G234" i="2"/>
  <c r="J234" i="2" s="1"/>
  <c r="F234" i="2"/>
  <c r="I234" i="2" s="1"/>
  <c r="E234" i="2"/>
  <c r="K234" i="2" s="1"/>
  <c r="D234" i="2"/>
  <c r="C234" i="2"/>
  <c r="B234" i="2"/>
  <c r="I233" i="2"/>
  <c r="H233" i="2"/>
  <c r="K233" i="2" s="1"/>
  <c r="G233" i="2"/>
  <c r="F233" i="2"/>
  <c r="E233" i="2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B232" i="2"/>
  <c r="H231" i="2"/>
  <c r="G231" i="2"/>
  <c r="F231" i="2"/>
  <c r="E231" i="2"/>
  <c r="K231" i="2" s="1"/>
  <c r="D231" i="2"/>
  <c r="J231" i="2" s="1"/>
  <c r="C231" i="2"/>
  <c r="B231" i="2"/>
  <c r="H230" i="2"/>
  <c r="G230" i="2"/>
  <c r="J230" i="2" s="1"/>
  <c r="F230" i="2"/>
  <c r="I230" i="2" s="1"/>
  <c r="E230" i="2"/>
  <c r="K230" i="2" s="1"/>
  <c r="D230" i="2"/>
  <c r="C230" i="2"/>
  <c r="B230" i="2"/>
  <c r="I229" i="2"/>
  <c r="H229" i="2"/>
  <c r="K229" i="2" s="1"/>
  <c r="G229" i="2"/>
  <c r="F229" i="2"/>
  <c r="E229" i="2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B228" i="2"/>
  <c r="H227" i="2"/>
  <c r="G227" i="2"/>
  <c r="F227" i="2"/>
  <c r="E227" i="2"/>
  <c r="K227" i="2" s="1"/>
  <c r="D227" i="2"/>
  <c r="J227" i="2" s="1"/>
  <c r="C227" i="2"/>
  <c r="B227" i="2"/>
  <c r="J226" i="2"/>
  <c r="H226" i="2"/>
  <c r="G226" i="2"/>
  <c r="F226" i="2"/>
  <c r="I226" i="2" s="1"/>
  <c r="E226" i="2"/>
  <c r="K226" i="2" s="1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D223" i="2"/>
  <c r="J223" i="2" s="1"/>
  <c r="C223" i="2"/>
  <c r="B223" i="2"/>
  <c r="H222" i="2"/>
  <c r="G222" i="2"/>
  <c r="J222" i="2" s="1"/>
  <c r="F222" i="2"/>
  <c r="I222" i="2" s="1"/>
  <c r="E222" i="2"/>
  <c r="D222" i="2"/>
  <c r="C222" i="2"/>
  <c r="B222" i="2"/>
  <c r="J221" i="2"/>
  <c r="I221" i="2"/>
  <c r="H221" i="2"/>
  <c r="K221" i="2" s="1"/>
  <c r="G221" i="2"/>
  <c r="F221" i="2"/>
  <c r="E221" i="2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E219" i="2"/>
  <c r="D219" i="2"/>
  <c r="J219" i="2" s="1"/>
  <c r="C219" i="2"/>
  <c r="I219" i="2" s="1"/>
  <c r="B219" i="2"/>
  <c r="H218" i="2"/>
  <c r="G218" i="2"/>
  <c r="J218" i="2" s="1"/>
  <c r="F218" i="2"/>
  <c r="I218" i="2" s="1"/>
  <c r="E218" i="2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E215" i="2"/>
  <c r="D215" i="2"/>
  <c r="J215" i="2" s="1"/>
  <c r="C215" i="2"/>
  <c r="I215" i="2" s="1"/>
  <c r="B215" i="2"/>
  <c r="J214" i="2"/>
  <c r="H214" i="2"/>
  <c r="G214" i="2"/>
  <c r="F214" i="2"/>
  <c r="I214" i="2" s="1"/>
  <c r="E214" i="2"/>
  <c r="D214" i="2"/>
  <c r="C214" i="2"/>
  <c r="B214" i="2"/>
  <c r="J213" i="2"/>
  <c r="I213" i="2"/>
  <c r="H213" i="2"/>
  <c r="K213" i="2" s="1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J210" i="2"/>
  <c r="H210" i="2"/>
  <c r="G210" i="2"/>
  <c r="F210" i="2"/>
  <c r="I210" i="2" s="1"/>
  <c r="E210" i="2"/>
  <c r="K210" i="2" s="1"/>
  <c r="D210" i="2"/>
  <c r="C210" i="2"/>
  <c r="B210" i="2"/>
  <c r="J209" i="2"/>
  <c r="I209" i="2"/>
  <c r="H209" i="2"/>
  <c r="K209" i="2" s="1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J206" i="2"/>
  <c r="H206" i="2"/>
  <c r="G206" i="2"/>
  <c r="F206" i="2"/>
  <c r="I206" i="2" s="1"/>
  <c r="E206" i="2"/>
  <c r="K206" i="2" s="1"/>
  <c r="D206" i="2"/>
  <c r="C206" i="2"/>
  <c r="B206" i="2"/>
  <c r="I205" i="2"/>
  <c r="H205" i="2"/>
  <c r="K205" i="2" s="1"/>
  <c r="G205" i="2"/>
  <c r="F205" i="2"/>
  <c r="E205" i="2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B204" i="2"/>
  <c r="H203" i="2"/>
  <c r="G203" i="2"/>
  <c r="F203" i="2"/>
  <c r="E203" i="2"/>
  <c r="K203" i="2" s="1"/>
  <c r="D203" i="2"/>
  <c r="J203" i="2" s="1"/>
  <c r="C203" i="2"/>
  <c r="I203" i="2" s="1"/>
  <c r="B203" i="2"/>
  <c r="H202" i="2"/>
  <c r="G202" i="2"/>
  <c r="J202" i="2" s="1"/>
  <c r="F202" i="2"/>
  <c r="I202" i="2" s="1"/>
  <c r="E202" i="2"/>
  <c r="K202" i="2" s="1"/>
  <c r="D202" i="2"/>
  <c r="C202" i="2"/>
  <c r="B202" i="2"/>
  <c r="I201" i="2"/>
  <c r="H201" i="2"/>
  <c r="K201" i="2" s="1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B200" i="2"/>
  <c r="H199" i="2"/>
  <c r="G199" i="2"/>
  <c r="F199" i="2"/>
  <c r="E199" i="2"/>
  <c r="K199" i="2" s="1"/>
  <c r="D199" i="2"/>
  <c r="J199" i="2" s="1"/>
  <c r="C199" i="2"/>
  <c r="B199" i="2"/>
  <c r="H198" i="2"/>
  <c r="G198" i="2"/>
  <c r="J198" i="2" s="1"/>
  <c r="F198" i="2"/>
  <c r="I198" i="2" s="1"/>
  <c r="E198" i="2"/>
  <c r="K198" i="2" s="1"/>
  <c r="D198" i="2"/>
  <c r="C198" i="2"/>
  <c r="B198" i="2"/>
  <c r="I197" i="2"/>
  <c r="H197" i="2"/>
  <c r="K197" i="2" s="1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B196" i="2"/>
  <c r="J195" i="2"/>
  <c r="H195" i="2"/>
  <c r="G195" i="2"/>
  <c r="F195" i="2"/>
  <c r="E195" i="2"/>
  <c r="D195" i="2"/>
  <c r="C195" i="2"/>
  <c r="B195" i="2"/>
  <c r="H194" i="2"/>
  <c r="G194" i="2"/>
  <c r="J194" i="2" s="1"/>
  <c r="F194" i="2"/>
  <c r="I194" i="2" s="1"/>
  <c r="E194" i="2"/>
  <c r="D194" i="2"/>
  <c r="C194" i="2"/>
  <c r="B194" i="2"/>
  <c r="J193" i="2"/>
  <c r="I193" i="2"/>
  <c r="H193" i="2"/>
  <c r="K193" i="2" s="1"/>
  <c r="G193" i="2"/>
  <c r="F193" i="2"/>
  <c r="E193" i="2"/>
  <c r="D193" i="2"/>
  <c r="C193" i="2"/>
  <c r="B193" i="2"/>
  <c r="J192" i="2"/>
  <c r="H192" i="2"/>
  <c r="K192" i="2" s="1"/>
  <c r="G192" i="2"/>
  <c r="F192" i="2"/>
  <c r="E192" i="2"/>
  <c r="D192" i="2"/>
  <c r="C192" i="2"/>
  <c r="I192" i="2" s="1"/>
  <c r="B192" i="2"/>
  <c r="J191" i="2"/>
  <c r="H191" i="2"/>
  <c r="G191" i="2"/>
  <c r="F191" i="2"/>
  <c r="E191" i="2"/>
  <c r="D191" i="2"/>
  <c r="C191" i="2"/>
  <c r="I191" i="2" s="1"/>
  <c r="B191" i="2"/>
  <c r="J190" i="2"/>
  <c r="H190" i="2"/>
  <c r="G190" i="2"/>
  <c r="F190" i="2"/>
  <c r="I190" i="2" s="1"/>
  <c r="E190" i="2"/>
  <c r="D190" i="2"/>
  <c r="C190" i="2"/>
  <c r="B190" i="2"/>
  <c r="J189" i="2"/>
  <c r="I189" i="2"/>
  <c r="H189" i="2"/>
  <c r="K189" i="2" s="1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F185" i="2"/>
  <c r="I185" i="2" s="1"/>
  <c r="E185" i="2"/>
  <c r="D185" i="2"/>
  <c r="J185" i="2" s="1"/>
  <c r="C185" i="2"/>
  <c r="B185" i="2"/>
  <c r="H184" i="2"/>
  <c r="K184" i="2" s="1"/>
  <c r="G184" i="2"/>
  <c r="F184" i="2"/>
  <c r="E184" i="2"/>
  <c r="D184" i="2"/>
  <c r="J184" i="2" s="1"/>
  <c r="C184" i="2"/>
  <c r="B184" i="2"/>
  <c r="H183" i="2"/>
  <c r="G183" i="2"/>
  <c r="F183" i="2"/>
  <c r="E183" i="2"/>
  <c r="K183" i="2" s="1"/>
  <c r="D183" i="2"/>
  <c r="J183" i="2" s="1"/>
  <c r="C183" i="2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F181" i="2"/>
  <c r="I181" i="2" s="1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B180" i="2"/>
  <c r="H179" i="2"/>
  <c r="G179" i="2"/>
  <c r="J179" i="2" s="1"/>
  <c r="F179" i="2"/>
  <c r="E179" i="2"/>
  <c r="D179" i="2"/>
  <c r="C179" i="2"/>
  <c r="B179" i="2"/>
  <c r="I178" i="2"/>
  <c r="H178" i="2"/>
  <c r="G178" i="2"/>
  <c r="J178" i="2" s="1"/>
  <c r="F178" i="2"/>
  <c r="E178" i="2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F173" i="2"/>
  <c r="I173" i="2" s="1"/>
  <c r="E173" i="2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B172" i="2"/>
  <c r="H171" i="2"/>
  <c r="G171" i="2"/>
  <c r="J171" i="2" s="1"/>
  <c r="F171" i="2"/>
  <c r="E171" i="2"/>
  <c r="D171" i="2"/>
  <c r="C171" i="2"/>
  <c r="B171" i="2"/>
  <c r="I170" i="2"/>
  <c r="H170" i="2"/>
  <c r="G170" i="2"/>
  <c r="J170" i="2" s="1"/>
  <c r="F170" i="2"/>
  <c r="E170" i="2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F165" i="2"/>
  <c r="I165" i="2" s="1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B164" i="2"/>
  <c r="H163" i="2"/>
  <c r="G163" i="2"/>
  <c r="J163" i="2" s="1"/>
  <c r="F163" i="2"/>
  <c r="E163" i="2"/>
  <c r="D163" i="2"/>
  <c r="C163" i="2"/>
  <c r="B163" i="2"/>
  <c r="I162" i="2"/>
  <c r="H162" i="2"/>
  <c r="G162" i="2"/>
  <c r="J162" i="2" s="1"/>
  <c r="F162" i="2"/>
  <c r="E162" i="2"/>
  <c r="D162" i="2"/>
  <c r="C162" i="2"/>
  <c r="B162" i="2"/>
  <c r="K161" i="2"/>
  <c r="J161" i="2"/>
  <c r="I161" i="2"/>
  <c r="H161" i="2"/>
  <c r="G161" i="2"/>
  <c r="F161" i="2"/>
  <c r="E161" i="2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H157" i="2"/>
  <c r="G157" i="2"/>
  <c r="F157" i="2"/>
  <c r="I157" i="2" s="1"/>
  <c r="E157" i="2"/>
  <c r="K157" i="2" s="1"/>
  <c r="D157" i="2"/>
  <c r="J157" i="2" s="1"/>
  <c r="C157" i="2"/>
  <c r="B157" i="2"/>
  <c r="H156" i="2"/>
  <c r="K156" i="2" s="1"/>
  <c r="G156" i="2"/>
  <c r="J156" i="2" s="1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I153" i="2" s="1"/>
  <c r="E153" i="2"/>
  <c r="K153" i="2" s="1"/>
  <c r="D153" i="2"/>
  <c r="J153" i="2" s="1"/>
  <c r="C153" i="2"/>
  <c r="B153" i="2"/>
  <c r="H152" i="2"/>
  <c r="K152" i="2" s="1"/>
  <c r="G152" i="2"/>
  <c r="J152" i="2" s="1"/>
  <c r="F152" i="2"/>
  <c r="E152" i="2"/>
  <c r="D152" i="2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I149" i="2" s="1"/>
  <c r="E149" i="2"/>
  <c r="K149" i="2" s="1"/>
  <c r="D149" i="2"/>
  <c r="J149" i="2" s="1"/>
  <c r="C149" i="2"/>
  <c r="B149" i="2"/>
  <c r="H148" i="2"/>
  <c r="K148" i="2" s="1"/>
  <c r="G148" i="2"/>
  <c r="J148" i="2" s="1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H145" i="2"/>
  <c r="G145" i="2"/>
  <c r="F145" i="2"/>
  <c r="I145" i="2" s="1"/>
  <c r="E145" i="2"/>
  <c r="K145" i="2" s="1"/>
  <c r="D145" i="2"/>
  <c r="J145" i="2" s="1"/>
  <c r="C145" i="2"/>
  <c r="B145" i="2"/>
  <c r="H144" i="2"/>
  <c r="K144" i="2" s="1"/>
  <c r="G144" i="2"/>
  <c r="J144" i="2" s="1"/>
  <c r="F144" i="2"/>
  <c r="E144" i="2"/>
  <c r="D144" i="2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I141" i="2" s="1"/>
  <c r="E141" i="2"/>
  <c r="K141" i="2" s="1"/>
  <c r="D141" i="2"/>
  <c r="J141" i="2" s="1"/>
  <c r="C141" i="2"/>
  <c r="B141" i="2"/>
  <c r="H140" i="2"/>
  <c r="K140" i="2" s="1"/>
  <c r="G140" i="2"/>
  <c r="J140" i="2" s="1"/>
  <c r="F140" i="2"/>
  <c r="E140" i="2"/>
  <c r="D140" i="2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I137" i="2" s="1"/>
  <c r="E137" i="2"/>
  <c r="K137" i="2" s="1"/>
  <c r="D137" i="2"/>
  <c r="J137" i="2" s="1"/>
  <c r="C137" i="2"/>
  <c r="B137" i="2"/>
  <c r="H136" i="2"/>
  <c r="K136" i="2" s="1"/>
  <c r="G136" i="2"/>
  <c r="J136" i="2" s="1"/>
  <c r="F136" i="2"/>
  <c r="E136" i="2"/>
  <c r="D136" i="2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I133" i="2" s="1"/>
  <c r="E133" i="2"/>
  <c r="K133" i="2" s="1"/>
  <c r="D133" i="2"/>
  <c r="J133" i="2" s="1"/>
  <c r="C133" i="2"/>
  <c r="B133" i="2"/>
  <c r="H132" i="2"/>
  <c r="K132" i="2" s="1"/>
  <c r="G132" i="2"/>
  <c r="J132" i="2" s="1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H129" i="2"/>
  <c r="G129" i="2"/>
  <c r="F129" i="2"/>
  <c r="I129" i="2" s="1"/>
  <c r="E129" i="2"/>
  <c r="K129" i="2" s="1"/>
  <c r="D129" i="2"/>
  <c r="J129" i="2" s="1"/>
  <c r="C129" i="2"/>
  <c r="B129" i="2"/>
  <c r="H128" i="2"/>
  <c r="K128" i="2" s="1"/>
  <c r="G128" i="2"/>
  <c r="J128" i="2" s="1"/>
  <c r="F128" i="2"/>
  <c r="E128" i="2"/>
  <c r="D128" i="2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I125" i="2" s="1"/>
  <c r="E125" i="2"/>
  <c r="K125" i="2" s="1"/>
  <c r="D125" i="2"/>
  <c r="J125" i="2" s="1"/>
  <c r="C125" i="2"/>
  <c r="B125" i="2"/>
  <c r="H124" i="2"/>
  <c r="K124" i="2" s="1"/>
  <c r="G124" i="2"/>
  <c r="J124" i="2" s="1"/>
  <c r="F124" i="2"/>
  <c r="E124" i="2"/>
  <c r="D124" i="2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I121" i="2" s="1"/>
  <c r="E121" i="2"/>
  <c r="K121" i="2" s="1"/>
  <c r="D121" i="2"/>
  <c r="J121" i="2" s="1"/>
  <c r="C121" i="2"/>
  <c r="B121" i="2"/>
  <c r="H120" i="2"/>
  <c r="K120" i="2" s="1"/>
  <c r="G120" i="2"/>
  <c r="J120" i="2" s="1"/>
  <c r="F120" i="2"/>
  <c r="E120" i="2"/>
  <c r="D120" i="2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F117" i="2"/>
  <c r="I117" i="2" s="1"/>
  <c r="E117" i="2"/>
  <c r="K117" i="2" s="1"/>
  <c r="D117" i="2"/>
  <c r="J117" i="2" s="1"/>
  <c r="C117" i="2"/>
  <c r="B117" i="2"/>
  <c r="H116" i="2"/>
  <c r="K116" i="2" s="1"/>
  <c r="G116" i="2"/>
  <c r="J116" i="2" s="1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F113" i="2"/>
  <c r="I113" i="2" s="1"/>
  <c r="E113" i="2"/>
  <c r="K113" i="2" s="1"/>
  <c r="D113" i="2"/>
  <c r="J113" i="2" s="1"/>
  <c r="C113" i="2"/>
  <c r="B113" i="2"/>
  <c r="H112" i="2"/>
  <c r="K112" i="2" s="1"/>
  <c r="G112" i="2"/>
  <c r="J112" i="2" s="1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I109" i="2" s="1"/>
  <c r="E109" i="2"/>
  <c r="K109" i="2" s="1"/>
  <c r="D109" i="2"/>
  <c r="J109" i="2" s="1"/>
  <c r="C109" i="2"/>
  <c r="B109" i="2"/>
  <c r="H108" i="2"/>
  <c r="K108" i="2" s="1"/>
  <c r="G108" i="2"/>
  <c r="J108" i="2" s="1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I105" i="2" s="1"/>
  <c r="E105" i="2"/>
  <c r="K105" i="2" s="1"/>
  <c r="D105" i="2"/>
  <c r="J105" i="2" s="1"/>
  <c r="C105" i="2"/>
  <c r="B105" i="2"/>
  <c r="H104" i="2"/>
  <c r="K104" i="2" s="1"/>
  <c r="G104" i="2"/>
  <c r="J104" i="2" s="1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I101" i="2" s="1"/>
  <c r="E101" i="2"/>
  <c r="K101" i="2" s="1"/>
  <c r="D101" i="2"/>
  <c r="J101" i="2" s="1"/>
  <c r="C101" i="2"/>
  <c r="B101" i="2"/>
  <c r="H100" i="2"/>
  <c r="K100" i="2" s="1"/>
  <c r="G100" i="2"/>
  <c r="J100" i="2" s="1"/>
  <c r="F100" i="2"/>
  <c r="E100" i="2"/>
  <c r="D100" i="2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K96" i="2" s="1"/>
  <c r="G96" i="2"/>
  <c r="J96" i="2" s="1"/>
  <c r="F96" i="2"/>
  <c r="E96" i="2"/>
  <c r="D96" i="2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H92" i="2"/>
  <c r="K92" i="2" s="1"/>
  <c r="G92" i="2"/>
  <c r="J92" i="2" s="1"/>
  <c r="F92" i="2"/>
  <c r="E92" i="2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H88" i="2"/>
  <c r="K88" i="2" s="1"/>
  <c r="G88" i="2"/>
  <c r="J88" i="2" s="1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H80" i="2"/>
  <c r="K80" i="2" s="1"/>
  <c r="G80" i="2"/>
  <c r="J80" i="2" s="1"/>
  <c r="F80" i="2"/>
  <c r="E80" i="2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H76" i="2"/>
  <c r="K76" i="2" s="1"/>
  <c r="G76" i="2"/>
  <c r="J76" i="2" s="1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H68" i="2"/>
  <c r="K68" i="2" s="1"/>
  <c r="G68" i="2"/>
  <c r="J68" i="2" s="1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H64" i="2"/>
  <c r="K64" i="2" s="1"/>
  <c r="G64" i="2"/>
  <c r="J64" i="2" s="1"/>
  <c r="F64" i="2"/>
  <c r="E64" i="2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H60" i="2"/>
  <c r="K60" i="2" s="1"/>
  <c r="G60" i="2"/>
  <c r="J60" i="2" s="1"/>
  <c r="F60" i="2"/>
  <c r="E60" i="2"/>
  <c r="D60" i="2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H56" i="2"/>
  <c r="K56" i="2" s="1"/>
  <c r="G56" i="2"/>
  <c r="J56" i="2" s="1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H52" i="2"/>
  <c r="K52" i="2" s="1"/>
  <c r="G52" i="2"/>
  <c r="J52" i="2" s="1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H48" i="2"/>
  <c r="K48" i="2" s="1"/>
  <c r="G48" i="2"/>
  <c r="J48" i="2" s="1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K44" i="2" s="1"/>
  <c r="G44" i="2"/>
  <c r="J44" i="2" s="1"/>
  <c r="F44" i="2"/>
  <c r="E44" i="2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K36" i="2" s="1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K32" i="2" s="1"/>
  <c r="G32" i="2"/>
  <c r="J32" i="2" s="1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H28" i="2"/>
  <c r="K28" i="2" s="1"/>
  <c r="G28" i="2"/>
  <c r="J28" i="2" s="1"/>
  <c r="F28" i="2"/>
  <c r="E28" i="2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K24" i="2" s="1"/>
  <c r="G24" i="2"/>
  <c r="J24" i="2" s="1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J20" i="2" s="1"/>
  <c r="F20" i="2"/>
  <c r="E20" i="2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J16" i="2" s="1"/>
  <c r="F16" i="2"/>
  <c r="E16" i="2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E12" i="2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H6" i="2" s="1"/>
  <c r="G8" i="2"/>
  <c r="G6" i="2" s="1"/>
  <c r="F8" i="2"/>
  <c r="E8" i="2"/>
  <c r="D8" i="2"/>
  <c r="C8" i="2"/>
  <c r="I8" i="2" s="1"/>
  <c r="B8" i="2"/>
  <c r="J7" i="2"/>
  <c r="I7" i="2"/>
  <c r="H7" i="2"/>
  <c r="G7" i="2"/>
  <c r="F7" i="2"/>
  <c r="E7" i="2"/>
  <c r="K7" i="2" s="1"/>
  <c r="D7" i="2"/>
  <c r="C7" i="2"/>
  <c r="B7" i="2"/>
  <c r="D6" i="2"/>
  <c r="J6" i="2" s="1"/>
  <c r="C6" i="2"/>
  <c r="F4" i="2"/>
  <c r="C4" i="2"/>
  <c r="I2" i="2"/>
  <c r="G2" i="2"/>
  <c r="E6" i="2" l="1"/>
  <c r="K6" i="2" s="1"/>
  <c r="J141" i="3"/>
  <c r="F6" i="2"/>
  <c r="I6" i="2" s="1"/>
  <c r="J8" i="2"/>
  <c r="K8" i="2"/>
  <c r="I163" i="2"/>
  <c r="I164" i="2"/>
  <c r="I171" i="2"/>
  <c r="I172" i="2"/>
  <c r="I179" i="2"/>
  <c r="I180" i="2"/>
  <c r="K190" i="2"/>
  <c r="K191" i="2"/>
  <c r="I195" i="2"/>
  <c r="I196" i="2"/>
  <c r="K214" i="2"/>
  <c r="K215" i="2"/>
  <c r="I223" i="2"/>
  <c r="I228" i="2"/>
  <c r="I8" i="3"/>
  <c r="I13" i="3"/>
  <c r="I17" i="3"/>
  <c r="I21" i="3"/>
  <c r="I25" i="3"/>
  <c r="I29" i="3"/>
  <c r="I33" i="3"/>
  <c r="I37" i="3"/>
  <c r="I41" i="3"/>
  <c r="I45" i="3"/>
  <c r="I49" i="3"/>
  <c r="I53" i="3"/>
  <c r="I57" i="3"/>
  <c r="I61" i="3"/>
  <c r="I65" i="3"/>
  <c r="I69" i="3"/>
  <c r="J81" i="3"/>
  <c r="J88" i="3"/>
  <c r="K162" i="2"/>
  <c r="K170" i="2"/>
  <c r="K178" i="2"/>
  <c r="I200" i="2"/>
  <c r="K218" i="2"/>
  <c r="K219" i="2"/>
  <c r="I227" i="2"/>
  <c r="I232" i="2"/>
  <c r="I12" i="3"/>
  <c r="J73" i="3"/>
  <c r="J80" i="3"/>
  <c r="K106" i="3"/>
  <c r="J107" i="3"/>
  <c r="K163" i="2"/>
  <c r="K171" i="2"/>
  <c r="K179" i="2"/>
  <c r="I183" i="2"/>
  <c r="I184" i="2"/>
  <c r="K194" i="2"/>
  <c r="K195" i="2"/>
  <c r="I199" i="2"/>
  <c r="I204" i="2"/>
  <c r="K222" i="2"/>
  <c r="K223" i="2"/>
  <c r="I231" i="2"/>
  <c r="J76" i="3"/>
  <c r="J84" i="3"/>
  <c r="J92" i="3"/>
  <c r="J100" i="3"/>
  <c r="K114" i="3"/>
  <c r="K130" i="3"/>
  <c r="K146" i="3"/>
  <c r="J163" i="3"/>
  <c r="K168" i="3"/>
  <c r="I198" i="3"/>
  <c r="I210" i="3"/>
  <c r="I103" i="3"/>
  <c r="I119" i="3"/>
  <c r="I135" i="3"/>
  <c r="I151" i="3"/>
  <c r="I197" i="3"/>
  <c r="K102" i="3"/>
  <c r="J103" i="3"/>
  <c r="K118" i="3"/>
  <c r="K134" i="3"/>
  <c r="K150" i="3"/>
  <c r="I196" i="3"/>
  <c r="K201" i="3"/>
  <c r="K179" i="3"/>
  <c r="I192" i="3"/>
  <c r="I193" i="3"/>
  <c r="K200" i="3"/>
  <c r="K216" i="3"/>
  <c r="K217" i="3"/>
  <c r="K220" i="3"/>
  <c r="K221" i="3"/>
  <c r="K224" i="3"/>
  <c r="K225" i="3"/>
  <c r="K228" i="3"/>
  <c r="K229" i="3"/>
  <c r="K232" i="3"/>
  <c r="K233" i="3"/>
  <c r="K236" i="3"/>
  <c r="K237" i="3"/>
  <c r="K240" i="3"/>
  <c r="K241" i="3"/>
  <c r="K244" i="3"/>
  <c r="K245" i="3"/>
  <c r="K248" i="3"/>
  <c r="K249" i="3"/>
  <c r="K252" i="3"/>
  <c r="K253" i="3"/>
  <c r="K256" i="3"/>
  <c r="K257" i="3"/>
  <c r="K260" i="3"/>
  <c r="K261" i="3"/>
  <c r="K265" i="3"/>
  <c r="K269" i="3"/>
  <c r="K163" i="3"/>
  <c r="I176" i="3"/>
  <c r="I177" i="3"/>
  <c r="K184" i="3"/>
  <c r="K195" i="3"/>
  <c r="I208" i="3"/>
  <c r="I209" i="3"/>
  <c r="I214" i="3"/>
  <c r="I156" i="3"/>
  <c r="I157" i="3"/>
  <c r="K164" i="3"/>
  <c r="K175" i="3"/>
  <c r="I188" i="3"/>
  <c r="I189" i="3"/>
  <c r="K196" i="3"/>
  <c r="K207" i="3"/>
  <c r="I212" i="3"/>
  <c r="I213" i="3"/>
  <c r="I218" i="3"/>
  <c r="I222" i="3"/>
  <c r="I226" i="3"/>
  <c r="I230" i="3"/>
  <c r="I234" i="3"/>
  <c r="I238" i="3"/>
  <c r="I242" i="3"/>
  <c r="I246" i="3"/>
  <c r="I250" i="3"/>
  <c r="I254" i="3"/>
  <c r="I258" i="3"/>
  <c r="I262" i="3"/>
  <c r="I266" i="3"/>
  <c r="I270" i="3"/>
  <c r="I274" i="3"/>
  <c r="I278" i="3"/>
  <c r="I282" i="3"/>
  <c r="I286" i="3"/>
  <c r="I290" i="3"/>
  <c r="I294" i="3"/>
  <c r="I298" i="3"/>
  <c r="I302" i="3"/>
  <c r="I306" i="3"/>
  <c r="K322" i="3"/>
  <c r="I326" i="3"/>
  <c r="K349" i="3"/>
  <c r="I358" i="3"/>
  <c r="K381" i="3"/>
  <c r="I390" i="3"/>
  <c r="K413" i="3"/>
  <c r="I422" i="3"/>
  <c r="I446" i="3"/>
  <c r="K457" i="3"/>
  <c r="I314" i="3"/>
  <c r="K326" i="3"/>
  <c r="I334" i="3"/>
  <c r="K357" i="3"/>
  <c r="K389" i="3"/>
  <c r="I398" i="3"/>
  <c r="K449" i="3"/>
  <c r="K314" i="3"/>
  <c r="I318" i="3"/>
  <c r="K333" i="3"/>
  <c r="I342" i="3"/>
  <c r="K365" i="3"/>
  <c r="I374" i="3"/>
  <c r="K397" i="3"/>
  <c r="I406" i="3"/>
  <c r="K429" i="3"/>
  <c r="K441" i="3"/>
  <c r="I462" i="3"/>
  <c r="K473" i="3"/>
  <c r="I310" i="3"/>
  <c r="K317" i="3"/>
  <c r="I410" i="3"/>
  <c r="K433" i="3"/>
  <c r="K437" i="3"/>
  <c r="K469" i="3"/>
  <c r="K309" i="3"/>
  <c r="K318" i="3"/>
  <c r="I322" i="3"/>
  <c r="K341" i="3"/>
  <c r="I350" i="3"/>
  <c r="K373" i="3"/>
  <c r="I382" i="3"/>
  <c r="K405" i="3"/>
  <c r="I414" i="3"/>
  <c r="I454" i="3"/>
  <c r="K465" i="3"/>
</calcChain>
</file>

<file path=xl/sharedStrings.xml><?xml version="1.0" encoding="utf-8"?>
<sst xmlns="http://schemas.openxmlformats.org/spreadsheetml/2006/main" count="212" uniqueCount="175">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</sst>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43374</v>
      </c>
      <c r="F7" s="3" t="s">
        <v>3</v>
      </c>
      <c r="G7" s="5">
        <v>43404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10/01/2018 - 10/31/2018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10/01/2017 - 10/31/2017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2386642857.4499993</v>
      </c>
      <c r="D6" s="43">
        <f t="shared" si="0"/>
        <v>526709594.46999997</v>
      </c>
      <c r="E6" s="44">
        <f t="shared" si="0"/>
        <v>25992653.33333334</v>
      </c>
      <c r="F6" s="42">
        <f t="shared" si="0"/>
        <v>2026215714.7500005</v>
      </c>
      <c r="G6" s="43">
        <f t="shared" si="0"/>
        <v>479913371.32999992</v>
      </c>
      <c r="H6" s="44">
        <f t="shared" si="0"/>
        <v>22166206.000000004</v>
      </c>
      <c r="I6" s="20">
        <f t="shared" ref="I6:I69" si="1">IFERROR((C6-F6)/F6,"")</f>
        <v>0.17788192050641027</v>
      </c>
      <c r="J6" s="20">
        <f t="shared" ref="J6:J69" si="2">IFERROR((D6-G6)/G6,"")</f>
        <v>9.7509729746250065E-2</v>
      </c>
      <c r="K6" s="20">
        <f t="shared" ref="K6:K69" si="3">IFERROR((E6-H6)/H6,"")</f>
        <v>0.17262527170113529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72934292.769999996</v>
      </c>
      <c r="D7" s="50">
        <f>IF('County Data'!E2&gt;9,'County Data'!D2,"*")</f>
        <v>14466462.09</v>
      </c>
      <c r="E7" s="51">
        <f>IF('County Data'!G2&gt;9,'County Data'!F2,"*")</f>
        <v>631399.49999999965</v>
      </c>
      <c r="F7" s="50">
        <f>IF('County Data'!I2&gt;9,'County Data'!H2,"*")</f>
        <v>72054348.640000001</v>
      </c>
      <c r="G7" s="50">
        <f>IF('County Data'!K2&gt;9,'County Data'!J2,"*")</f>
        <v>14380071.369999999</v>
      </c>
      <c r="H7" s="51">
        <f>IF('County Data'!M2&gt;9,'County Data'!L2,"*")</f>
        <v>430487.16666666663</v>
      </c>
      <c r="I7" s="22">
        <f t="shared" si="1"/>
        <v>1.2212227944719857E-2</v>
      </c>
      <c r="J7" s="22">
        <f t="shared" si="2"/>
        <v>6.0076697658281979E-3</v>
      </c>
      <c r="K7" s="22">
        <f t="shared" si="3"/>
        <v>0.46670922826580513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106871211.06999999</v>
      </c>
      <c r="D8" s="50">
        <f>IF('County Data'!E3&gt;9,'County Data'!D3,"*")</f>
        <v>25896973.510000002</v>
      </c>
      <c r="E8" s="51">
        <f>IF('County Data'!G3&gt;9,'County Data'!F3,"*")</f>
        <v>703339.00000000035</v>
      </c>
      <c r="F8" s="50">
        <f>IF('County Data'!I3&gt;9,'County Data'!H3,"*")</f>
        <v>87347851.840000004</v>
      </c>
      <c r="G8" s="50">
        <f>IF('County Data'!K3&gt;9,'County Data'!J3,"*")</f>
        <v>23924102.699999999</v>
      </c>
      <c r="H8" s="51">
        <f>IF('County Data'!M3&gt;9,'County Data'!L3,"*")</f>
        <v>935515.16666666709</v>
      </c>
      <c r="I8" s="22">
        <f t="shared" si="1"/>
        <v>0.22351275754052921</v>
      </c>
      <c r="J8" s="22">
        <f t="shared" si="2"/>
        <v>8.2463732694142061E-2</v>
      </c>
      <c r="K8" s="22">
        <f t="shared" si="3"/>
        <v>-0.24818001347207802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45562161.329999998</v>
      </c>
      <c r="D9" s="46">
        <f>IF('County Data'!E4&gt;9,'County Data'!D4,"*")</f>
        <v>13374765.99</v>
      </c>
      <c r="E9" s="47">
        <f>IF('County Data'!G4&gt;9,'County Data'!F4,"*")</f>
        <v>304353.83333333349</v>
      </c>
      <c r="F9" s="48">
        <f>IF('County Data'!I4&gt;9,'County Data'!H4,"*")</f>
        <v>39276974.479999997</v>
      </c>
      <c r="G9" s="46">
        <f>IF('County Data'!K4&gt;9,'County Data'!J4,"*")</f>
        <v>12165526.869999999</v>
      </c>
      <c r="H9" s="47">
        <f>IF('County Data'!M4&gt;9,'County Data'!L4,"*")</f>
        <v>253911.99999999997</v>
      </c>
      <c r="I9" s="9">
        <f t="shared" si="1"/>
        <v>0.16002217414175945</v>
      </c>
      <c r="J9" s="9">
        <f t="shared" si="2"/>
        <v>9.9398828585218618E-2</v>
      </c>
      <c r="K9" s="9">
        <f t="shared" si="3"/>
        <v>0.19865872165684775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567435290.32000005</v>
      </c>
      <c r="D10" s="50">
        <f>IF('County Data'!E5&gt;9,'County Data'!D5,"*")</f>
        <v>138518840.21000001</v>
      </c>
      <c r="E10" s="51">
        <f>IF('County Data'!G5&gt;9,'County Data'!F5,"*")</f>
        <v>5635226.1666666679</v>
      </c>
      <c r="F10" s="50">
        <f>IF('County Data'!I5&gt;9,'County Data'!H5,"*")</f>
        <v>506370691.27999997</v>
      </c>
      <c r="G10" s="50">
        <f>IF('County Data'!K5&gt;9,'County Data'!J5,"*")</f>
        <v>128629174.58</v>
      </c>
      <c r="H10" s="51">
        <f>IF('County Data'!M5&gt;9,'County Data'!L5,"*")</f>
        <v>5040645.166666667</v>
      </c>
      <c r="I10" s="22">
        <f t="shared" si="1"/>
        <v>0.12059268060250773</v>
      </c>
      <c r="J10" s="22">
        <f t="shared" si="2"/>
        <v>7.6885089734049436E-2</v>
      </c>
      <c r="K10" s="22">
        <f t="shared" si="3"/>
        <v>0.11795732100563468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1538403.81</v>
      </c>
      <c r="D11" s="46">
        <f>IF('County Data'!E6&gt;9,'County Data'!D6,"*")</f>
        <v>808401.1</v>
      </c>
      <c r="E11" s="47" t="str">
        <f>IF('County Data'!G6&gt;9,'County Data'!F6,"*")</f>
        <v>*</v>
      </c>
      <c r="F11" s="48">
        <f>IF('County Data'!I6&gt;9,'County Data'!H6,"*")</f>
        <v>1163169.3999999999</v>
      </c>
      <c r="G11" s="46">
        <f>IF('County Data'!K6&gt;9,'County Data'!J6,"*")</f>
        <v>497669.96</v>
      </c>
      <c r="H11" s="47" t="str">
        <f>IF('County Data'!M6&gt;9,'County Data'!L6,"*")</f>
        <v>*</v>
      </c>
      <c r="I11" s="9">
        <f t="shared" si="1"/>
        <v>0.32259652807235145</v>
      </c>
      <c r="J11" s="9">
        <f t="shared" si="2"/>
        <v>0.6243719030178152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113566769.11</v>
      </c>
      <c r="D12" s="50">
        <f>IF('County Data'!E7&gt;9,'County Data'!D7,"*")</f>
        <v>17274933.210000001</v>
      </c>
      <c r="E12" s="51">
        <f>IF('County Data'!G7&gt;9,'County Data'!F7,"*")</f>
        <v>630976.66666666698</v>
      </c>
      <c r="F12" s="50">
        <f>IF('County Data'!I7&gt;9,'County Data'!H7,"*")</f>
        <v>98825027.030000001</v>
      </c>
      <c r="G12" s="50">
        <f>IF('County Data'!K7&gt;9,'County Data'!J7,"*")</f>
        <v>16459976.300000001</v>
      </c>
      <c r="H12" s="51">
        <f>IF('County Data'!M7&gt;9,'County Data'!L7,"*")</f>
        <v>566449.49999999965</v>
      </c>
      <c r="I12" s="22">
        <f t="shared" si="1"/>
        <v>0.14917012950095013</v>
      </c>
      <c r="J12" s="22">
        <f t="shared" si="2"/>
        <v>4.9511426696282675E-2</v>
      </c>
      <c r="K12" s="22">
        <f t="shared" si="3"/>
        <v>0.1139151268853929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3694899.44</v>
      </c>
      <c r="D13" s="46">
        <f>IF('County Data'!E8&gt;9,'County Data'!D8,"*")</f>
        <v>1086072.73</v>
      </c>
      <c r="E13" s="47" t="str">
        <f>IF('County Data'!G8&gt;9,'County Data'!F8,"*")</f>
        <v>*</v>
      </c>
      <c r="F13" s="48">
        <f>IF('County Data'!I8&gt;9,'County Data'!H8,"*")</f>
        <v>3237588.74</v>
      </c>
      <c r="G13" s="46">
        <f>IF('County Data'!K8&gt;9,'County Data'!J8,"*")</f>
        <v>959276.43</v>
      </c>
      <c r="H13" s="47" t="str">
        <f>IF('County Data'!M8&gt;9,'County Data'!L8,"*")</f>
        <v>*</v>
      </c>
      <c r="I13" s="9">
        <f t="shared" si="1"/>
        <v>0.1412503985913911</v>
      </c>
      <c r="J13" s="9">
        <f t="shared" si="2"/>
        <v>0.1321791050364908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54389434.640000001</v>
      </c>
      <c r="D14" s="50">
        <f>IF('County Data'!E9&gt;9,'County Data'!D9,"*")</f>
        <v>17403320.399999999</v>
      </c>
      <c r="E14" s="51">
        <f>IF('County Data'!G9&gt;9,'County Data'!F9,"*")</f>
        <v>1633589.333333334</v>
      </c>
      <c r="F14" s="50">
        <f>IF('County Data'!I9&gt;9,'County Data'!H9,"*")</f>
        <v>52624766.700000003</v>
      </c>
      <c r="G14" s="50">
        <f>IF('County Data'!K9&gt;9,'County Data'!J9,"*")</f>
        <v>17972798.59</v>
      </c>
      <c r="H14" s="51">
        <f>IF('County Data'!M9&gt;9,'County Data'!L9,"*")</f>
        <v>790982.99999999977</v>
      </c>
      <c r="I14" s="22">
        <f t="shared" si="1"/>
        <v>3.3533031130758388E-2</v>
      </c>
      <c r="J14" s="22">
        <f t="shared" si="2"/>
        <v>-3.1685560106196088E-2</v>
      </c>
      <c r="K14" s="22">
        <f t="shared" si="3"/>
        <v>1.0652647823446704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24440605.390000001</v>
      </c>
      <c r="D15" s="56">
        <f>IF('County Data'!E10&gt;9,'County Data'!D10,"*")</f>
        <v>5574981.4100000001</v>
      </c>
      <c r="E15" s="55">
        <f>IF('County Data'!G10&gt;9,'County Data'!F10,"*")</f>
        <v>121153.99999999997</v>
      </c>
      <c r="F15" s="56">
        <f>IF('County Data'!I10&gt;9,'County Data'!H10,"*")</f>
        <v>22944112.199999999</v>
      </c>
      <c r="G15" s="56">
        <f>IF('County Data'!K10&gt;9,'County Data'!J10,"*")</f>
        <v>5468223.7000000002</v>
      </c>
      <c r="H15" s="55">
        <f>IF('County Data'!M10&gt;9,'County Data'!L10,"*")</f>
        <v>282487.00000000006</v>
      </c>
      <c r="I15" s="23">
        <f t="shared" si="1"/>
        <v>6.5223407946898085E-2</v>
      </c>
      <c r="J15" s="23">
        <f t="shared" si="2"/>
        <v>1.9523288705251756E-2</v>
      </c>
      <c r="K15" s="23">
        <f t="shared" si="3"/>
        <v>-0.57111654695614333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71353720.549999997</v>
      </c>
      <c r="D16" s="50">
        <f>IF('County Data'!E11&gt;9,'County Data'!D11,"*")</f>
        <v>16412022.470000001</v>
      </c>
      <c r="E16" s="51">
        <f>IF('County Data'!G11&gt;9,'County Data'!F11,"*")</f>
        <v>530515.50000000035</v>
      </c>
      <c r="F16" s="50">
        <f>IF('County Data'!I11&gt;9,'County Data'!H11,"*")</f>
        <v>57593314.32</v>
      </c>
      <c r="G16" s="50">
        <f>IF('County Data'!K11&gt;9,'County Data'!J11,"*")</f>
        <v>15288205.449999999</v>
      </c>
      <c r="H16" s="51">
        <f>IF('County Data'!M11&gt;9,'County Data'!L11,"*")</f>
        <v>512609.83333333302</v>
      </c>
      <c r="I16" s="22">
        <f t="shared" si="1"/>
        <v>0.23892367356294902</v>
      </c>
      <c r="J16" s="22">
        <f t="shared" si="2"/>
        <v>7.3508759656287948E-2</v>
      </c>
      <c r="K16" s="22">
        <f t="shared" si="3"/>
        <v>3.4930400281697034E-2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830279491.62</v>
      </c>
      <c r="D17" s="46">
        <f>IF('County Data'!E12&gt;9,'County Data'!D12,"*")</f>
        <v>155791428.56999999</v>
      </c>
      <c r="E17" s="47">
        <f>IF('County Data'!G12&gt;9,'County Data'!F12,"*")</f>
        <v>6860167.6666666698</v>
      </c>
      <c r="F17" s="48">
        <f>IF('County Data'!I12&gt;9,'County Data'!H12,"*")</f>
        <v>618281560.96000004</v>
      </c>
      <c r="G17" s="46">
        <f>IF('County Data'!K12&gt;9,'County Data'!J12,"*")</f>
        <v>131188366.64</v>
      </c>
      <c r="H17" s="47">
        <f>IF('County Data'!M12&gt;9,'County Data'!L12,"*")</f>
        <v>7657016.1666666707</v>
      </c>
      <c r="I17" s="9">
        <f t="shared" si="1"/>
        <v>0.34288250539257997</v>
      </c>
      <c r="J17" s="9">
        <f t="shared" si="2"/>
        <v>0.18753996684412103</v>
      </c>
      <c r="K17" s="9">
        <f t="shared" si="3"/>
        <v>-0.10406775729022563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117572709.98999999</v>
      </c>
      <c r="D18" s="50">
        <f>IF('County Data'!E13&gt;9,'County Data'!D13,"*")</f>
        <v>40920679.090000004</v>
      </c>
      <c r="E18" s="51">
        <f>IF('County Data'!G13&gt;9,'County Data'!F13,"*")</f>
        <v>5396971.0000000047</v>
      </c>
      <c r="F18" s="50">
        <f>IF('County Data'!I13&gt;9,'County Data'!H13,"*")</f>
        <v>106734999.18000001</v>
      </c>
      <c r="G18" s="50">
        <f>IF('County Data'!K13&gt;9,'County Data'!J13,"*")</f>
        <v>36909867.609999999</v>
      </c>
      <c r="H18" s="51">
        <f>IF('County Data'!M13&gt;9,'County Data'!L13,"*")</f>
        <v>2660633.5000000033</v>
      </c>
      <c r="I18" s="22">
        <f t="shared" si="1"/>
        <v>0.10153849152819178</v>
      </c>
      <c r="J18" s="22">
        <f t="shared" si="2"/>
        <v>0.10866501940292395</v>
      </c>
      <c r="K18" s="22">
        <f t="shared" si="3"/>
        <v>1.0284533739802939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215339630.74000001</v>
      </c>
      <c r="D19" s="46">
        <f>IF('County Data'!E14&gt;9,'County Data'!D14,"*")</f>
        <v>37264894.32</v>
      </c>
      <c r="E19" s="47">
        <f>IF('County Data'!G14&gt;9,'County Data'!F14,"*")</f>
        <v>1518932.3333333326</v>
      </c>
      <c r="F19" s="48">
        <f>IF('County Data'!I14&gt;9,'County Data'!H14,"*")</f>
        <v>213016356.12</v>
      </c>
      <c r="G19" s="46">
        <f>IF('County Data'!K14&gt;9,'County Data'!J14,"*")</f>
        <v>35812440.149999999</v>
      </c>
      <c r="H19" s="47">
        <f>IF('County Data'!M14&gt;9,'County Data'!L14,"*")</f>
        <v>963394.83333333337</v>
      </c>
      <c r="I19" s="9">
        <f t="shared" si="1"/>
        <v>1.0906555075476073E-2</v>
      </c>
      <c r="J19" s="9">
        <f t="shared" si="2"/>
        <v>4.0557252282067739E-2</v>
      </c>
      <c r="K19" s="9">
        <f t="shared" si="3"/>
        <v>0.57664571241040063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70351170.969999999</v>
      </c>
      <c r="D20" s="50">
        <f>IF('County Data'!E15&gt;9,'County Data'!D15,"*")</f>
        <v>17463859.690000001</v>
      </c>
      <c r="E20" s="51">
        <f>IF('County Data'!G15&gt;9,'County Data'!F15,"*")</f>
        <v>1020554.4999999995</v>
      </c>
      <c r="F20" s="50">
        <f>IF('County Data'!I15&gt;9,'County Data'!H15,"*")</f>
        <v>67754530.150000006</v>
      </c>
      <c r="G20" s="50">
        <f>IF('County Data'!K15&gt;9,'County Data'!J15,"*")</f>
        <v>16955335.949999999</v>
      </c>
      <c r="H20" s="51">
        <f>IF('County Data'!M15&gt;9,'County Data'!L15,"*")</f>
        <v>1023942.8333333335</v>
      </c>
      <c r="I20" s="22">
        <f t="shared" si="1"/>
        <v>3.8324239194801539E-2</v>
      </c>
      <c r="J20" s="22">
        <f t="shared" si="2"/>
        <v>2.9991958962040037E-2</v>
      </c>
      <c r="K20" s="22">
        <f t="shared" si="3"/>
        <v>-3.3091040075973843E-3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91313065.700000003</v>
      </c>
      <c r="D21" s="46">
        <f>IF('County Data'!E16&gt;9,'County Data'!D16,"*")</f>
        <v>24451959.68</v>
      </c>
      <c r="E21" s="47">
        <f>IF('County Data'!G16&gt;9,'County Data'!F16,"*")</f>
        <v>1005473.8333333336</v>
      </c>
      <c r="F21" s="48">
        <f>IF('County Data'!I16&gt;9,'County Data'!H16,"*")</f>
        <v>78990423.709999993</v>
      </c>
      <c r="G21" s="46">
        <f>IF('County Data'!K16&gt;9,'County Data'!J16,"*")</f>
        <v>23302335.030000001</v>
      </c>
      <c r="H21" s="47">
        <f>IF('County Data'!M16&gt;9,'County Data'!L16,"*")</f>
        <v>1048129.8333333331</v>
      </c>
      <c r="I21" s="9">
        <f t="shared" si="1"/>
        <v>0.15600172035081758</v>
      </c>
      <c r="J21" s="9">
        <f t="shared" si="2"/>
        <v>4.933516956648093E-2</v>
      </c>
      <c r="K21" s="9">
        <f t="shared" si="3"/>
        <v>-4.0697248225768035E-2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10/01/2018 - 10/31/2018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10/01/2017 - 10/31/2017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1177930.8400000001</v>
      </c>
      <c r="D6" s="43">
        <f>IF('Town Data'!E2&gt;9,'Town Data'!D2,"*")</f>
        <v>321721.24</v>
      </c>
      <c r="E6" s="44" t="str">
        <f>IF('Town Data'!G2&gt;9,'Town Data'!F2,"*")</f>
        <v>*</v>
      </c>
      <c r="F6" s="43">
        <f>IF('Town Data'!I2&gt;9,'Town Data'!H2,"*")</f>
        <v>1077109.47</v>
      </c>
      <c r="G6" s="43">
        <f>IF('Town Data'!K2&gt;9,'Town Data'!J2,"*")</f>
        <v>311366.09999999998</v>
      </c>
      <c r="H6" s="44" t="str">
        <f>IF('Town Data'!M2&gt;9,'Town Data'!L2,"*")</f>
        <v>*</v>
      </c>
      <c r="I6" s="20">
        <f t="shared" ref="I6:I69" si="0">IFERROR((C6-F6)/F6,"")</f>
        <v>9.3603642719806479E-2</v>
      </c>
      <c r="J6" s="20">
        <f t="shared" ref="J6:J69" si="1">IFERROR((D6-G6)/G6,"")</f>
        <v>3.3257120797671985E-2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12199122.4</v>
      </c>
      <c r="D7" s="46">
        <f>IF('Town Data'!E3&gt;9,'Town Data'!D3,"*")</f>
        <v>500146.88</v>
      </c>
      <c r="E7" s="47" t="str">
        <f>IF('Town Data'!G3&gt;9,'Town Data'!F3,"*")</f>
        <v>*</v>
      </c>
      <c r="F7" s="48">
        <f>IF('Town Data'!I3&gt;9,'Town Data'!H3,"*")</f>
        <v>8153014.3399999999</v>
      </c>
      <c r="G7" s="46">
        <f>IF('Town Data'!K3&gt;9,'Town Data'!J3,"*")</f>
        <v>476848.26</v>
      </c>
      <c r="H7" s="47" t="str">
        <f>IF('Town Data'!M3&gt;9,'Town Data'!L3,"*")</f>
        <v>*</v>
      </c>
      <c r="I7" s="9">
        <f t="shared" si="0"/>
        <v>0.49627142689411735</v>
      </c>
      <c r="J7" s="9">
        <f t="shared" si="1"/>
        <v>4.8859609973201948E-2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39850502.840000004</v>
      </c>
      <c r="D8" s="50">
        <f>IF('Town Data'!E4&gt;9,'Town Data'!D4,"*")</f>
        <v>11199486.529999999</v>
      </c>
      <c r="E8" s="51">
        <f>IF('Town Data'!G4&gt;9,'Town Data'!F4,"*")</f>
        <v>363840.00000000012</v>
      </c>
      <c r="F8" s="50">
        <f>IF('Town Data'!I4&gt;9,'Town Data'!H4,"*")</f>
        <v>45326711.549999997</v>
      </c>
      <c r="G8" s="50">
        <f>IF('Town Data'!K4&gt;9,'Town Data'!J4,"*")</f>
        <v>11081437.869999999</v>
      </c>
      <c r="H8" s="51">
        <f>IF('Town Data'!M4&gt;9,'Town Data'!L4,"*")</f>
        <v>290357.83333333296</v>
      </c>
      <c r="I8" s="22">
        <f t="shared" si="0"/>
        <v>-0.12081636904012275</v>
      </c>
      <c r="J8" s="22">
        <f t="shared" si="1"/>
        <v>1.0652828756057463E-2</v>
      </c>
      <c r="K8" s="22">
        <f t="shared" si="2"/>
        <v>0.25307451093392436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9666845.4900000002</v>
      </c>
      <c r="D9" s="46">
        <f>IF('Town Data'!E5&gt;9,'Town Data'!D5,"*")</f>
        <v>1153788.24</v>
      </c>
      <c r="E9" s="47" t="str">
        <f>IF('Town Data'!G5&gt;9,'Town Data'!F5,"*")</f>
        <v>*</v>
      </c>
      <c r="F9" s="48">
        <f>IF('Town Data'!I5&gt;9,'Town Data'!H5,"*")</f>
        <v>9429813.9499999993</v>
      </c>
      <c r="G9" s="46">
        <f>IF('Town Data'!K5&gt;9,'Town Data'!J5,"*")</f>
        <v>1192044.8999999999</v>
      </c>
      <c r="H9" s="47" t="str">
        <f>IF('Town Data'!M5&gt;9,'Town Data'!L5,"*")</f>
        <v>*</v>
      </c>
      <c r="I9" s="9">
        <f t="shared" si="0"/>
        <v>2.5136396248835957E-2</v>
      </c>
      <c r="J9" s="9">
        <f t="shared" si="1"/>
        <v>-3.2093304539115866E-2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20832002.809999999</v>
      </c>
      <c r="D10" s="50">
        <f>IF('Town Data'!E6&gt;9,'Town Data'!D6,"*")</f>
        <v>1353072.89</v>
      </c>
      <c r="E10" s="51">
        <f>IF('Town Data'!G6&gt;9,'Town Data'!F6,"*")</f>
        <v>47111.000000000073</v>
      </c>
      <c r="F10" s="50">
        <f>IF('Town Data'!I6&gt;9,'Town Data'!H6,"*")</f>
        <v>15602582.93</v>
      </c>
      <c r="G10" s="50">
        <f>IF('Town Data'!K6&gt;9,'Town Data'!J6,"*")</f>
        <v>1190921.94</v>
      </c>
      <c r="H10" s="51">
        <f>IF('Town Data'!M6&gt;9,'Town Data'!L6,"*")</f>
        <v>12861.999999999998</v>
      </c>
      <c r="I10" s="22">
        <f t="shared" si="0"/>
        <v>0.33516372920185461</v>
      </c>
      <c r="J10" s="22">
        <f t="shared" si="1"/>
        <v>0.13615581723181619</v>
      </c>
      <c r="K10" s="22">
        <f t="shared" si="2"/>
        <v>2.6628051624941751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42462692.240000002</v>
      </c>
      <c r="D11" s="46">
        <f>IF('Town Data'!E7&gt;9,'Town Data'!D7,"*")</f>
        <v>12106858.99</v>
      </c>
      <c r="E11" s="47">
        <f>IF('Town Data'!G7&gt;9,'Town Data'!F7,"*")</f>
        <v>162557.16666666657</v>
      </c>
      <c r="F11" s="48">
        <f>IF('Town Data'!I7&gt;9,'Town Data'!H7,"*")</f>
        <v>33359380.98</v>
      </c>
      <c r="G11" s="46">
        <f>IF('Town Data'!K7&gt;9,'Town Data'!J7,"*")</f>
        <v>11854337.84</v>
      </c>
      <c r="H11" s="47">
        <f>IF('Town Data'!M7&gt;9,'Town Data'!L7,"*")</f>
        <v>206201.16666666669</v>
      </c>
      <c r="I11" s="9">
        <f t="shared" si="0"/>
        <v>0.27288609658128021</v>
      </c>
      <c r="J11" s="9">
        <f t="shared" si="1"/>
        <v>2.1302003824112403E-2</v>
      </c>
      <c r="K11" s="9">
        <f t="shared" si="2"/>
        <v>-0.21165738635491124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18986326.84</v>
      </c>
      <c r="D12" s="50">
        <f>IF('Town Data'!E8&gt;9,'Town Data'!D8,"*")</f>
        <v>6027039.8099999996</v>
      </c>
      <c r="E12" s="51">
        <f>IF('Town Data'!G8&gt;9,'Town Data'!F8,"*")</f>
        <v>131766.66666666669</v>
      </c>
      <c r="F12" s="50">
        <f>IF('Town Data'!I8&gt;9,'Town Data'!H8,"*")</f>
        <v>18278111.309999999</v>
      </c>
      <c r="G12" s="50">
        <f>IF('Town Data'!K8&gt;9,'Town Data'!J8,"*")</f>
        <v>5680328.7800000003</v>
      </c>
      <c r="H12" s="51">
        <f>IF('Town Data'!M8&gt;9,'Town Data'!L8,"*")</f>
        <v>68603.333333333299</v>
      </c>
      <c r="I12" s="22">
        <f t="shared" si="0"/>
        <v>3.8746647177519633E-2</v>
      </c>
      <c r="J12" s="22">
        <f t="shared" si="1"/>
        <v>6.1037141233926832E-2</v>
      </c>
      <c r="K12" s="22">
        <f t="shared" si="2"/>
        <v>0.92070356153734145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3776694.39</v>
      </c>
      <c r="D13" s="46">
        <f>IF('Town Data'!E9&gt;9,'Town Data'!D9,"*")</f>
        <v>417898.73</v>
      </c>
      <c r="E13" s="47" t="str">
        <f>IF('Town Data'!G9&gt;9,'Town Data'!F9,"*")</f>
        <v>*</v>
      </c>
      <c r="F13" s="48">
        <f>IF('Town Data'!I9&gt;9,'Town Data'!H9,"*")</f>
        <v>1437749.79</v>
      </c>
      <c r="G13" s="46">
        <f>IF('Town Data'!K9&gt;9,'Town Data'!J9,"*")</f>
        <v>401091.39</v>
      </c>
      <c r="H13" s="47" t="str">
        <f>IF('Town Data'!M9&gt;9,'Town Data'!L9,"*")</f>
        <v>*</v>
      </c>
      <c r="I13" s="9">
        <f t="shared" si="0"/>
        <v>1.6268092099669165</v>
      </c>
      <c r="J13" s="9">
        <f t="shared" si="1"/>
        <v>4.1904015940107731E-2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8348889.9800000004</v>
      </c>
      <c r="D14" s="50">
        <f>IF('Town Data'!E10&gt;9,'Town Data'!D10,"*")</f>
        <v>1822933.51</v>
      </c>
      <c r="E14" s="51">
        <f>IF('Town Data'!G10&gt;9,'Town Data'!F10,"*")</f>
        <v>55898.333333333292</v>
      </c>
      <c r="F14" s="50">
        <f>IF('Town Data'!I10&gt;9,'Town Data'!H10,"*")</f>
        <v>7172713.7800000003</v>
      </c>
      <c r="G14" s="50">
        <f>IF('Town Data'!K10&gt;9,'Town Data'!J10,"*")</f>
        <v>1691320.71</v>
      </c>
      <c r="H14" s="51">
        <f>IF('Town Data'!M10&gt;9,'Town Data'!L10,"*")</f>
        <v>135018.00000000006</v>
      </c>
      <c r="I14" s="22">
        <f t="shared" si="0"/>
        <v>0.1639792463599461</v>
      </c>
      <c r="J14" s="22">
        <f t="shared" si="1"/>
        <v>7.7816583940487585E-2</v>
      </c>
      <c r="K14" s="22">
        <f t="shared" si="2"/>
        <v>-0.58599347247527545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8078193.8899999997</v>
      </c>
      <c r="D15" s="46">
        <f>IF('Town Data'!E11&gt;9,'Town Data'!D11,"*")</f>
        <v>1022711.19</v>
      </c>
      <c r="E15" s="47" t="str">
        <f>IF('Town Data'!G11&gt;9,'Town Data'!F11,"*")</f>
        <v>*</v>
      </c>
      <c r="F15" s="48">
        <f>IF('Town Data'!I11&gt;9,'Town Data'!H11,"*")</f>
        <v>6901994.71</v>
      </c>
      <c r="G15" s="46">
        <f>IF('Town Data'!K11&gt;9,'Town Data'!J11,"*")</f>
        <v>1067076.6499999999</v>
      </c>
      <c r="H15" s="47" t="str">
        <f>IF('Town Data'!M11&gt;9,'Town Data'!L11,"*")</f>
        <v>*</v>
      </c>
      <c r="I15" s="9">
        <f t="shared" si="0"/>
        <v>0.17041438445263596</v>
      </c>
      <c r="J15" s="9">
        <f t="shared" si="1"/>
        <v>-4.1576638379257916E-2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41541905.68</v>
      </c>
      <c r="D16" s="53">
        <f>IF('Town Data'!E12&gt;9,'Town Data'!D12,"*")</f>
        <v>8091961.0899999999</v>
      </c>
      <c r="E16" s="54">
        <f>IF('Town Data'!G12&gt;9,'Town Data'!F12,"*")</f>
        <v>404032.16666666663</v>
      </c>
      <c r="F16" s="53">
        <f>IF('Town Data'!I12&gt;9,'Town Data'!H12,"*")</f>
        <v>40859789.549999997</v>
      </c>
      <c r="G16" s="53">
        <f>IF('Town Data'!K12&gt;9,'Town Data'!J12,"*")</f>
        <v>7794850.0199999996</v>
      </c>
      <c r="H16" s="54">
        <f>IF('Town Data'!M12&gt;9,'Town Data'!L12,"*")</f>
        <v>670615.00000000023</v>
      </c>
      <c r="I16" s="26">
        <f t="shared" si="0"/>
        <v>1.6694068606626065E-2</v>
      </c>
      <c r="J16" s="26">
        <f t="shared" si="1"/>
        <v>3.811632927351697E-2</v>
      </c>
      <c r="K16" s="26">
        <f t="shared" si="2"/>
        <v>-0.3975199381662109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450358.52</v>
      </c>
      <c r="D17" s="50" t="str">
        <f>IF('Town Data'!E13&gt;9,'Town Data'!D13,"*")</f>
        <v>*</v>
      </c>
      <c r="E17" s="51" t="str">
        <f>IF('Town Data'!G13&gt;9,'Town Data'!F13,"*")</f>
        <v>*</v>
      </c>
      <c r="F17" s="50">
        <f>IF('Town Data'!I13&gt;9,'Town Data'!H13,"*")</f>
        <v>435653.77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>
        <f t="shared" si="0"/>
        <v>3.3753294502650577E-2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523986.52</v>
      </c>
      <c r="D18" s="46">
        <f>IF('Town Data'!E14&gt;9,'Town Data'!D14,"*")</f>
        <v>274486.98</v>
      </c>
      <c r="E18" s="47" t="str">
        <f>IF('Town Data'!G14&gt;9,'Town Data'!F14,"*")</f>
        <v>*</v>
      </c>
      <c r="F18" s="48">
        <f>IF('Town Data'!I14&gt;9,'Town Data'!H14,"*")</f>
        <v>478832.18</v>
      </c>
      <c r="G18" s="46">
        <f>IF('Town Data'!K14&gt;9,'Town Data'!J14,"*")</f>
        <v>248090.78</v>
      </c>
      <c r="H18" s="47" t="str">
        <f>IF('Town Data'!M14&gt;9,'Town Data'!L14,"*")</f>
        <v>*</v>
      </c>
      <c r="I18" s="9">
        <f t="shared" si="0"/>
        <v>9.4300972002341249E-2</v>
      </c>
      <c r="J18" s="9">
        <f t="shared" si="1"/>
        <v>0.10639734374651079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4990335.95</v>
      </c>
      <c r="D19" s="50">
        <f>IF('Town Data'!E15&gt;9,'Town Data'!D15,"*")</f>
        <v>1503351.45</v>
      </c>
      <c r="E19" s="51" t="str">
        <f>IF('Town Data'!G15&gt;9,'Town Data'!F15,"*")</f>
        <v>*</v>
      </c>
      <c r="F19" s="50">
        <f>IF('Town Data'!I15&gt;9,'Town Data'!H15,"*")</f>
        <v>4638347.78</v>
      </c>
      <c r="G19" s="50">
        <f>IF('Town Data'!K15&gt;9,'Town Data'!J15,"*")</f>
        <v>1378938.49</v>
      </c>
      <c r="H19" s="51" t="str">
        <f>IF('Town Data'!M15&gt;9,'Town Data'!L15,"*")</f>
        <v>*</v>
      </c>
      <c r="I19" s="22">
        <f t="shared" si="0"/>
        <v>7.5886541220072101E-2</v>
      </c>
      <c r="J19" s="22">
        <f t="shared" si="1"/>
        <v>9.0223719841194636E-2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970870.73</v>
      </c>
      <c r="D20" s="46">
        <f>IF('Town Data'!E16&gt;9,'Town Data'!D16,"*")</f>
        <v>496608.09</v>
      </c>
      <c r="E20" s="47" t="str">
        <f>IF('Town Data'!G16&gt;9,'Town Data'!F16,"*")</f>
        <v>*</v>
      </c>
      <c r="F20" s="48">
        <f>IF('Town Data'!I16&gt;9,'Town Data'!H16,"*")</f>
        <v>752197.68</v>
      </c>
      <c r="G20" s="46">
        <f>IF('Town Data'!K16&gt;9,'Town Data'!J16,"*")</f>
        <v>404329.99</v>
      </c>
      <c r="H20" s="47" t="str">
        <f>IF('Town Data'!M16&gt;9,'Town Data'!L16,"*")</f>
        <v>*</v>
      </c>
      <c r="I20" s="9">
        <f t="shared" si="0"/>
        <v>0.2907122101200843</v>
      </c>
      <c r="J20" s="9">
        <f t="shared" si="1"/>
        <v>0.22822472307829561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72406966.120000005</v>
      </c>
      <c r="D21" s="50">
        <f>IF('Town Data'!E17&gt;9,'Town Data'!D17,"*")</f>
        <v>18574733.280000001</v>
      </c>
      <c r="E21" s="51">
        <f>IF('Town Data'!G17&gt;9,'Town Data'!F17,"*")</f>
        <v>559963.83333333302</v>
      </c>
      <c r="F21" s="50">
        <f>IF('Town Data'!I17&gt;9,'Town Data'!H17,"*")</f>
        <v>65496038.729999997</v>
      </c>
      <c r="G21" s="50">
        <f>IF('Town Data'!K17&gt;9,'Town Data'!J17,"*")</f>
        <v>17288217.350000001</v>
      </c>
      <c r="H21" s="51">
        <f>IF('Town Data'!M17&gt;9,'Town Data'!L17,"*")</f>
        <v>593129.83333333302</v>
      </c>
      <c r="I21" s="22">
        <f t="shared" si="0"/>
        <v>0.10551672320962072</v>
      </c>
      <c r="J21" s="22">
        <f t="shared" si="1"/>
        <v>7.4415765602345321E-2</v>
      </c>
      <c r="K21" s="22">
        <f t="shared" si="2"/>
        <v>-5.591693105978205E-2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5471858.1799999997</v>
      </c>
      <c r="D22" s="46">
        <f>IF('Town Data'!E18&gt;9,'Town Data'!D18,"*")</f>
        <v>1971275.87</v>
      </c>
      <c r="E22" s="47" t="str">
        <f>IF('Town Data'!G18&gt;9,'Town Data'!F18,"*")</f>
        <v>*</v>
      </c>
      <c r="F22" s="48">
        <f>IF('Town Data'!I18&gt;9,'Town Data'!H18,"*")</f>
        <v>5200145.4400000004</v>
      </c>
      <c r="G22" s="46">
        <f>IF('Town Data'!K18&gt;9,'Town Data'!J18,"*")</f>
        <v>1849574.08</v>
      </c>
      <c r="H22" s="47" t="str">
        <f>IF('Town Data'!M18&gt;9,'Town Data'!L18,"*")</f>
        <v>*</v>
      </c>
      <c r="I22" s="9">
        <f t="shared" si="0"/>
        <v>5.2250988580042346E-2</v>
      </c>
      <c r="J22" s="9">
        <f t="shared" si="1"/>
        <v>6.5799900266768463E-2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4918991.07</v>
      </c>
      <c r="D23" s="50">
        <f>IF('Town Data'!E19&gt;9,'Town Data'!D19,"*")</f>
        <v>1151004.3899999999</v>
      </c>
      <c r="E23" s="51" t="str">
        <f>IF('Town Data'!G19&gt;9,'Town Data'!F19,"*")</f>
        <v>*</v>
      </c>
      <c r="F23" s="50">
        <f>IF('Town Data'!I19&gt;9,'Town Data'!H19,"*")</f>
        <v>7037963.6100000003</v>
      </c>
      <c r="G23" s="50">
        <f>IF('Town Data'!K19&gt;9,'Town Data'!J19,"*")</f>
        <v>909539.77</v>
      </c>
      <c r="H23" s="51" t="str">
        <f>IF('Town Data'!M19&gt;9,'Town Data'!L19,"*")</f>
        <v>*</v>
      </c>
      <c r="I23" s="22">
        <f t="shared" si="0"/>
        <v>-0.30107750727628441</v>
      </c>
      <c r="J23" s="22">
        <f t="shared" si="1"/>
        <v>0.26548000204542993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1449968.69</v>
      </c>
      <c r="D24" s="46">
        <f>IF('Town Data'!E20&gt;9,'Town Data'!D20,"*")</f>
        <v>522746.87</v>
      </c>
      <c r="E24" s="47" t="str">
        <f>IF('Town Data'!G20&gt;9,'Town Data'!F20,"*")</f>
        <v>*</v>
      </c>
      <c r="F24" s="48">
        <f>IF('Town Data'!I20&gt;9,'Town Data'!H20,"*")</f>
        <v>1405266.82</v>
      </c>
      <c r="G24" s="46">
        <f>IF('Town Data'!K20&gt;9,'Town Data'!J20,"*")</f>
        <v>463937.92</v>
      </c>
      <c r="H24" s="47" t="str">
        <f>IF('Town Data'!M20&gt;9,'Town Data'!L20,"*")</f>
        <v>*</v>
      </c>
      <c r="I24" s="9">
        <f t="shared" si="0"/>
        <v>3.1810236578417098E-2</v>
      </c>
      <c r="J24" s="9">
        <f t="shared" si="1"/>
        <v>0.12676038638962733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2728631.2</v>
      </c>
      <c r="D25" s="50">
        <f>IF('Town Data'!E21&gt;9,'Town Data'!D21,"*")</f>
        <v>686685.49</v>
      </c>
      <c r="E25" s="51" t="str">
        <f>IF('Town Data'!G21&gt;9,'Town Data'!F21,"*")</f>
        <v>*</v>
      </c>
      <c r="F25" s="50">
        <f>IF('Town Data'!I21&gt;9,'Town Data'!H21,"*")</f>
        <v>2860470.65</v>
      </c>
      <c r="G25" s="50">
        <f>IF('Town Data'!K21&gt;9,'Town Data'!J21,"*")</f>
        <v>687353.99</v>
      </c>
      <c r="H25" s="51">
        <f>IF('Town Data'!M21&gt;9,'Town Data'!L21,"*")</f>
        <v>58061.999999999993</v>
      </c>
      <c r="I25" s="22">
        <f t="shared" si="0"/>
        <v>-4.6090125063859587E-2</v>
      </c>
      <c r="J25" s="22">
        <f t="shared" si="1"/>
        <v>-9.7257018905207778E-4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6426923.9299999997</v>
      </c>
      <c r="D26" s="46">
        <f>IF('Town Data'!E22&gt;9,'Town Data'!D22,"*")</f>
        <v>1898994.85</v>
      </c>
      <c r="E26" s="47" t="str">
        <f>IF('Town Data'!G22&gt;9,'Town Data'!F22,"*")</f>
        <v>*</v>
      </c>
      <c r="F26" s="48">
        <f>IF('Town Data'!I22&gt;9,'Town Data'!H22,"*")</f>
        <v>5326613.04</v>
      </c>
      <c r="G26" s="46">
        <f>IF('Town Data'!K22&gt;9,'Town Data'!J22,"*")</f>
        <v>1567440.86</v>
      </c>
      <c r="H26" s="47" t="str">
        <f>IF('Town Data'!M22&gt;9,'Town Data'!L22,"*")</f>
        <v>*</v>
      </c>
      <c r="I26" s="9">
        <f t="shared" si="0"/>
        <v>0.20656857964662656</v>
      </c>
      <c r="J26" s="9">
        <f t="shared" si="1"/>
        <v>0.21152567759398588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120964701.8</v>
      </c>
      <c r="D27" s="50">
        <f>IF('Town Data'!E23&gt;9,'Town Data'!D23,"*")</f>
        <v>27257496.02</v>
      </c>
      <c r="E27" s="51">
        <f>IF('Town Data'!G23&gt;9,'Town Data'!F23,"*")</f>
        <v>793468.33333333384</v>
      </c>
      <c r="F27" s="50">
        <f>IF('Town Data'!I23&gt;9,'Town Data'!H23,"*")</f>
        <v>116662525.27</v>
      </c>
      <c r="G27" s="50">
        <f>IF('Town Data'!K23&gt;9,'Town Data'!J23,"*")</f>
        <v>26453639.190000001</v>
      </c>
      <c r="H27" s="51">
        <f>IF('Town Data'!M23&gt;9,'Town Data'!L23,"*")</f>
        <v>612899.16666666663</v>
      </c>
      <c r="I27" s="22">
        <f t="shared" si="0"/>
        <v>3.6877107880557036E-2</v>
      </c>
      <c r="J27" s="22">
        <f t="shared" si="1"/>
        <v>3.03873816462981E-2</v>
      </c>
      <c r="K27" s="22">
        <f t="shared" si="2"/>
        <v>0.2946148020541724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543769.02</v>
      </c>
      <c r="D28" s="46">
        <f>IF('Town Data'!E24&gt;9,'Town Data'!D24,"*")</f>
        <v>268622.90999999997</v>
      </c>
      <c r="E28" s="47" t="str">
        <f>IF('Town Data'!G24&gt;9,'Town Data'!F24,"*")</f>
        <v>*</v>
      </c>
      <c r="F28" s="48">
        <f>IF('Town Data'!I24&gt;9,'Town Data'!H24,"*")</f>
        <v>481512.17</v>
      </c>
      <c r="G28" s="46">
        <f>IF('Town Data'!K24&gt;9,'Town Data'!J24,"*")</f>
        <v>206482.32</v>
      </c>
      <c r="H28" s="47" t="str">
        <f>IF('Town Data'!M24&gt;9,'Town Data'!L24,"*")</f>
        <v>*</v>
      </c>
      <c r="I28" s="9">
        <f t="shared" si="0"/>
        <v>0.12929444753182467</v>
      </c>
      <c r="J28" s="9">
        <f t="shared" si="1"/>
        <v>0.30094872045219156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DANBY</v>
      </c>
      <c r="C29" s="49" t="str">
        <f>IF('Town Data'!C25&gt;9,'Town Data'!B25,"*")</f>
        <v>*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1540482.38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1202866.3899999999</v>
      </c>
      <c r="D30" s="46">
        <f>IF('Town Data'!E26&gt;9,'Town Data'!D26,"*")</f>
        <v>823502.49</v>
      </c>
      <c r="E30" s="47" t="str">
        <f>IF('Town Data'!G26&gt;9,'Town Data'!F26,"*")</f>
        <v>*</v>
      </c>
      <c r="F30" s="48">
        <f>IF('Town Data'!I26&gt;9,'Town Data'!H26,"*")</f>
        <v>780731.9</v>
      </c>
      <c r="G30" s="46">
        <f>IF('Town Data'!K26&gt;9,'Town Data'!J26,"*")</f>
        <v>641672.18000000005</v>
      </c>
      <c r="H30" s="47" t="str">
        <f>IF('Town Data'!M26&gt;9,'Town Data'!L26,"*")</f>
        <v>*</v>
      </c>
      <c r="I30" s="9">
        <f t="shared" si="0"/>
        <v>0.54069071598073537</v>
      </c>
      <c r="J30" s="9">
        <f t="shared" si="1"/>
        <v>0.28336947691888392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22090647.760000002</v>
      </c>
      <c r="D31" s="50">
        <f>IF('Town Data'!E27&gt;9,'Town Data'!D27,"*")</f>
        <v>8222163.7599999998</v>
      </c>
      <c r="E31" s="51">
        <f>IF('Town Data'!G27&gt;9,'Town Data'!F27,"*")</f>
        <v>112225</v>
      </c>
      <c r="F31" s="50">
        <f>IF('Town Data'!I27&gt;9,'Town Data'!H27,"*")</f>
        <v>19980407.32</v>
      </c>
      <c r="G31" s="50">
        <f>IF('Town Data'!K27&gt;9,'Town Data'!J27,"*")</f>
        <v>7876305.8200000003</v>
      </c>
      <c r="H31" s="51">
        <f>IF('Town Data'!M27&gt;9,'Town Data'!L27,"*")</f>
        <v>112265.5</v>
      </c>
      <c r="I31" s="22">
        <f t="shared" si="0"/>
        <v>0.1056154865215231</v>
      </c>
      <c r="J31" s="22">
        <f t="shared" si="1"/>
        <v>4.3911187288052697E-2</v>
      </c>
      <c r="K31" s="22">
        <f t="shared" si="2"/>
        <v>-3.6075196743434089E-4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1661202.95</v>
      </c>
      <c r="D32" s="46">
        <f>IF('Town Data'!E28&gt;9,'Town Data'!D28,"*")</f>
        <v>606964.4</v>
      </c>
      <c r="E32" s="47" t="str">
        <f>IF('Town Data'!G28&gt;9,'Town Data'!F28,"*")</f>
        <v>*</v>
      </c>
      <c r="F32" s="48">
        <f>IF('Town Data'!I28&gt;9,'Town Data'!H28,"*")</f>
        <v>1418696.93</v>
      </c>
      <c r="G32" s="46">
        <f>IF('Town Data'!K28&gt;9,'Town Data'!J28,"*")</f>
        <v>476352.17</v>
      </c>
      <c r="H32" s="47" t="str">
        <f>IF('Town Data'!M28&gt;9,'Town Data'!L28,"*")</f>
        <v>*</v>
      </c>
      <c r="I32" s="9">
        <f t="shared" si="0"/>
        <v>0.17093574735514513</v>
      </c>
      <c r="J32" s="9">
        <f t="shared" si="1"/>
        <v>0.27419257899045585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2156661.5099999998</v>
      </c>
      <c r="D33" s="50">
        <f>IF('Town Data'!E29&gt;9,'Town Data'!D29,"*")</f>
        <v>1816731.26</v>
      </c>
      <c r="E33" s="51" t="str">
        <f>IF('Town Data'!G29&gt;9,'Town Data'!F29,"*")</f>
        <v>*</v>
      </c>
      <c r="F33" s="50">
        <f>IF('Town Data'!I29&gt;9,'Town Data'!H29,"*")</f>
        <v>1515254.89</v>
      </c>
      <c r="G33" s="50">
        <f>IF('Town Data'!K29&gt;9,'Town Data'!J29,"*")</f>
        <v>1179946.75</v>
      </c>
      <c r="H33" s="51" t="str">
        <f>IF('Town Data'!M29&gt;9,'Town Data'!L29,"*")</f>
        <v>*</v>
      </c>
      <c r="I33" s="22">
        <f t="shared" si="0"/>
        <v>0.42329948857647304</v>
      </c>
      <c r="J33" s="22">
        <f t="shared" si="1"/>
        <v>0.53967224368387812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1364621.88</v>
      </c>
      <c r="D34" s="46">
        <f>IF('Town Data'!E30&gt;9,'Town Data'!D30,"*")</f>
        <v>252172.27</v>
      </c>
      <c r="E34" s="47" t="str">
        <f>IF('Town Data'!G30&gt;9,'Town Data'!F30,"*")</f>
        <v>*</v>
      </c>
      <c r="F34" s="48">
        <f>IF('Town Data'!I30&gt;9,'Town Data'!H30,"*")</f>
        <v>1144807.27</v>
      </c>
      <c r="G34" s="46">
        <f>IF('Town Data'!K30&gt;9,'Town Data'!J30,"*")</f>
        <v>246909.78</v>
      </c>
      <c r="H34" s="47" t="str">
        <f>IF('Town Data'!M30&gt;9,'Town Data'!L30,"*")</f>
        <v>*</v>
      </c>
      <c r="I34" s="9">
        <f t="shared" si="0"/>
        <v>0.19201014507883049</v>
      </c>
      <c r="J34" s="9">
        <f t="shared" si="1"/>
        <v>2.1313412534732283E-2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5083516.72</v>
      </c>
      <c r="D35" s="50">
        <f>IF('Town Data'!E31&gt;9,'Town Data'!D31,"*")</f>
        <v>1198596.71</v>
      </c>
      <c r="E35" s="51" t="str">
        <f>IF('Town Data'!G31&gt;9,'Town Data'!F31,"*")</f>
        <v>*</v>
      </c>
      <c r="F35" s="50">
        <f>IF('Town Data'!I31&gt;9,'Town Data'!H31,"*")</f>
        <v>4315765.74</v>
      </c>
      <c r="G35" s="50">
        <f>IF('Town Data'!K31&gt;9,'Town Data'!J31,"*")</f>
        <v>1350626.48</v>
      </c>
      <c r="H35" s="51" t="str">
        <f>IF('Town Data'!M31&gt;9,'Town Data'!L31,"*")</f>
        <v>*</v>
      </c>
      <c r="I35" s="22">
        <f t="shared" si="0"/>
        <v>0.17789449804566998</v>
      </c>
      <c r="J35" s="22">
        <f t="shared" si="1"/>
        <v>-0.1125624088163887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5417850.0599999996</v>
      </c>
      <c r="D36" s="46">
        <f>IF('Town Data'!E32&gt;9,'Town Data'!D32,"*")</f>
        <v>1592389.31</v>
      </c>
      <c r="E36" s="47" t="str">
        <f>IF('Town Data'!G32&gt;9,'Town Data'!F32,"*")</f>
        <v>*</v>
      </c>
      <c r="F36" s="48">
        <f>IF('Town Data'!I32&gt;9,'Town Data'!H32,"*")</f>
        <v>4825676.83</v>
      </c>
      <c r="G36" s="46">
        <f>IF('Town Data'!K32&gt;9,'Town Data'!J32,"*")</f>
        <v>1472920.09</v>
      </c>
      <c r="H36" s="47">
        <f>IF('Town Data'!M32&gt;9,'Town Data'!L32,"*")</f>
        <v>76917.666666666672</v>
      </c>
      <c r="I36" s="9">
        <f t="shared" si="0"/>
        <v>0.1227129894647337</v>
      </c>
      <c r="J36" s="9">
        <f t="shared" si="1"/>
        <v>8.1110455897169517E-2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47176496.590000004</v>
      </c>
      <c r="D37" s="50">
        <f>IF('Town Data'!E33&gt;9,'Town Data'!D33,"*")</f>
        <v>12340367.119999999</v>
      </c>
      <c r="E37" s="51">
        <f>IF('Town Data'!G33&gt;9,'Town Data'!F33,"*")</f>
        <v>284476.83333333331</v>
      </c>
      <c r="F37" s="50">
        <f>IF('Town Data'!I33&gt;9,'Town Data'!H33,"*")</f>
        <v>41870931.270000003</v>
      </c>
      <c r="G37" s="50">
        <f>IF('Town Data'!K33&gt;9,'Town Data'!J33,"*")</f>
        <v>11875357.76</v>
      </c>
      <c r="H37" s="51">
        <f>IF('Town Data'!M33&gt;9,'Town Data'!L33,"*")</f>
        <v>310836.83333333326</v>
      </c>
      <c r="I37" s="22">
        <f t="shared" si="0"/>
        <v>0.12671237918707032</v>
      </c>
      <c r="J37" s="22">
        <f t="shared" si="1"/>
        <v>3.9157503243085402E-2</v>
      </c>
      <c r="K37" s="22">
        <f t="shared" si="2"/>
        <v>-8.4803334654140458E-2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7383520.2599999998</v>
      </c>
      <c r="D38" s="46">
        <f>IF('Town Data'!E34&gt;9,'Town Data'!D34,"*")</f>
        <v>1260877.42</v>
      </c>
      <c r="E38" s="47" t="str">
        <f>IF('Town Data'!G34&gt;9,'Town Data'!F34,"*")</f>
        <v>*</v>
      </c>
      <c r="F38" s="48">
        <f>IF('Town Data'!I34&gt;9,'Town Data'!H34,"*")</f>
        <v>6073145.9400000004</v>
      </c>
      <c r="G38" s="46">
        <f>IF('Town Data'!K34&gt;9,'Town Data'!J34,"*")</f>
        <v>1229208.1399999999</v>
      </c>
      <c r="H38" s="47" t="str">
        <f>IF('Town Data'!M34&gt;9,'Town Data'!L34,"*")</f>
        <v>*</v>
      </c>
      <c r="I38" s="9">
        <f t="shared" si="0"/>
        <v>0.21576532705551932</v>
      </c>
      <c r="J38" s="9">
        <f t="shared" si="1"/>
        <v>2.5763968663598365E-2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1717502.5</v>
      </c>
      <c r="D39" s="50">
        <f>IF('Town Data'!E35&gt;9,'Town Data'!D35,"*")</f>
        <v>609567.92000000004</v>
      </c>
      <c r="E39" s="51" t="str">
        <f>IF('Town Data'!G35&gt;9,'Town Data'!F35,"*")</f>
        <v>*</v>
      </c>
      <c r="F39" s="50">
        <f>IF('Town Data'!I35&gt;9,'Town Data'!H35,"*")</f>
        <v>2477747.67</v>
      </c>
      <c r="G39" s="50">
        <f>IF('Town Data'!K35&gt;9,'Town Data'!J35,"*")</f>
        <v>1152562.1200000001</v>
      </c>
      <c r="H39" s="51" t="str">
        <f>IF('Town Data'!M35&gt;9,'Town Data'!L35,"*")</f>
        <v>*</v>
      </c>
      <c r="I39" s="22">
        <f t="shared" si="0"/>
        <v>-0.30682913325068323</v>
      </c>
      <c r="J39" s="22">
        <f t="shared" si="1"/>
        <v>-0.47111924865273208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1220103.79</v>
      </c>
      <c r="D40" s="46">
        <f>IF('Town Data'!E36&gt;9,'Town Data'!D36,"*")</f>
        <v>243194.22</v>
      </c>
      <c r="E40" s="47" t="str">
        <f>IF('Town Data'!G36&gt;9,'Town Data'!F36,"*")</f>
        <v>*</v>
      </c>
      <c r="F40" s="48">
        <f>IF('Town Data'!I36&gt;9,'Town Data'!H36,"*")</f>
        <v>1105014.1000000001</v>
      </c>
      <c r="G40" s="46">
        <f>IF('Town Data'!K36&gt;9,'Town Data'!J36,"*")</f>
        <v>289727.23</v>
      </c>
      <c r="H40" s="47" t="str">
        <f>IF('Town Data'!M36&gt;9,'Town Data'!L36,"*")</f>
        <v>*</v>
      </c>
      <c r="I40" s="9">
        <f t="shared" si="0"/>
        <v>0.10415223660946944</v>
      </c>
      <c r="J40" s="9">
        <f t="shared" si="1"/>
        <v>-0.16060972246205502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2061133.63</v>
      </c>
      <c r="D41" s="50">
        <f>IF('Town Data'!E37&gt;9,'Town Data'!D37,"*")</f>
        <v>766367.59</v>
      </c>
      <c r="E41" s="51" t="str">
        <f>IF('Town Data'!G37&gt;9,'Town Data'!F37,"*")</f>
        <v>*</v>
      </c>
      <c r="F41" s="50">
        <f>IF('Town Data'!I37&gt;9,'Town Data'!H37,"*")</f>
        <v>1764832.49</v>
      </c>
      <c r="G41" s="50">
        <f>IF('Town Data'!K37&gt;9,'Town Data'!J37,"*")</f>
        <v>687493.3</v>
      </c>
      <c r="H41" s="51" t="str">
        <f>IF('Town Data'!M37&gt;9,'Town Data'!L37,"*")</f>
        <v>*</v>
      </c>
      <c r="I41" s="22">
        <f t="shared" si="0"/>
        <v>0.16789193403845365</v>
      </c>
      <c r="J41" s="22">
        <f t="shared" si="1"/>
        <v>0.11472735807025307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2193945.39</v>
      </c>
      <c r="D42" s="46">
        <f>IF('Town Data'!E38&gt;9,'Town Data'!D38,"*")</f>
        <v>636925.52</v>
      </c>
      <c r="E42" s="47" t="str">
        <f>IF('Town Data'!G38&gt;9,'Town Data'!F38,"*")</f>
        <v>*</v>
      </c>
      <c r="F42" s="48">
        <f>IF('Town Data'!I38&gt;9,'Town Data'!H38,"*")</f>
        <v>2038652.57</v>
      </c>
      <c r="G42" s="46">
        <f>IF('Town Data'!K38&gt;9,'Town Data'!J38,"*")</f>
        <v>662274.53</v>
      </c>
      <c r="H42" s="47" t="str">
        <f>IF('Town Data'!M38&gt;9,'Town Data'!L38,"*")</f>
        <v>*</v>
      </c>
      <c r="I42" s="9">
        <f t="shared" si="0"/>
        <v>7.6174244834665505E-2</v>
      </c>
      <c r="J42" s="9">
        <f t="shared" si="1"/>
        <v>-3.8275683046424883E-2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9147757.3800000008</v>
      </c>
      <c r="D43" s="50">
        <f>IF('Town Data'!E39&gt;9,'Town Data'!D39,"*")</f>
        <v>1390186.08</v>
      </c>
      <c r="E43" s="51" t="str">
        <f>IF('Town Data'!G39&gt;9,'Town Data'!F39,"*")</f>
        <v>*</v>
      </c>
      <c r="F43" s="50">
        <f>IF('Town Data'!I39&gt;9,'Town Data'!H39,"*")</f>
        <v>7587566.5300000003</v>
      </c>
      <c r="G43" s="50">
        <f>IF('Town Data'!K39&gt;9,'Town Data'!J39,"*")</f>
        <v>1285775.31</v>
      </c>
      <c r="H43" s="51" t="str">
        <f>IF('Town Data'!M39&gt;9,'Town Data'!L39,"*")</f>
        <v>*</v>
      </c>
      <c r="I43" s="22">
        <f t="shared" si="0"/>
        <v>0.20562466817671521</v>
      </c>
      <c r="J43" s="22">
        <f t="shared" si="1"/>
        <v>8.1204522429350445E-2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34627349.920000002</v>
      </c>
      <c r="D44" s="46">
        <f>IF('Town Data'!E40&gt;9,'Town Data'!D40,"*")</f>
        <v>7314023.9800000004</v>
      </c>
      <c r="E44" s="47">
        <f>IF('Town Data'!G40&gt;9,'Town Data'!F40,"*")</f>
        <v>134467.3333333334</v>
      </c>
      <c r="F44" s="48">
        <f>IF('Town Data'!I40&gt;9,'Town Data'!H40,"*")</f>
        <v>29313350.739999998</v>
      </c>
      <c r="G44" s="46">
        <f>IF('Town Data'!K40&gt;9,'Town Data'!J40,"*")</f>
        <v>6687493.3399999999</v>
      </c>
      <c r="H44" s="47">
        <f>IF('Town Data'!M40&gt;9,'Town Data'!L40,"*")</f>
        <v>148434.49999999994</v>
      </c>
      <c r="I44" s="9">
        <f t="shared" si="0"/>
        <v>0.18128255712332134</v>
      </c>
      <c r="J44" s="9">
        <f t="shared" si="1"/>
        <v>9.3686917974560649E-2</v>
      </c>
      <c r="K44" s="9">
        <f t="shared" si="2"/>
        <v>-9.4096498230980985E-2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1653975.87</v>
      </c>
      <c r="D45" s="50">
        <f>IF('Town Data'!E41&gt;9,'Town Data'!D41,"*")</f>
        <v>533688.9</v>
      </c>
      <c r="E45" s="51" t="str">
        <f>IF('Town Data'!G41&gt;9,'Town Data'!F41,"*")</f>
        <v>*</v>
      </c>
      <c r="F45" s="50">
        <f>IF('Town Data'!I41&gt;9,'Town Data'!H41,"*")</f>
        <v>1244593.25</v>
      </c>
      <c r="G45" s="50">
        <f>IF('Town Data'!K41&gt;9,'Town Data'!J41,"*")</f>
        <v>416308.43</v>
      </c>
      <c r="H45" s="51" t="str">
        <f>IF('Town Data'!M41&gt;9,'Town Data'!L41,"*")</f>
        <v>*</v>
      </c>
      <c r="I45" s="22">
        <f t="shared" si="0"/>
        <v>0.32892884482540791</v>
      </c>
      <c r="J45" s="22">
        <f t="shared" si="1"/>
        <v>0.28195554435445863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1852899.4</v>
      </c>
      <c r="D46" s="46">
        <f>IF('Town Data'!E42&gt;9,'Town Data'!D42,"*")</f>
        <v>545851.76</v>
      </c>
      <c r="E46" s="47" t="str">
        <f>IF('Town Data'!G42&gt;9,'Town Data'!F42,"*")</f>
        <v>*</v>
      </c>
      <c r="F46" s="48">
        <f>IF('Town Data'!I42&gt;9,'Town Data'!H42,"*")</f>
        <v>1548353.53</v>
      </c>
      <c r="G46" s="46">
        <f>IF('Town Data'!K42&gt;9,'Town Data'!J42,"*")</f>
        <v>586666.16</v>
      </c>
      <c r="H46" s="47" t="str">
        <f>IF('Town Data'!M42&gt;9,'Town Data'!L42,"*")</f>
        <v>*</v>
      </c>
      <c r="I46" s="9">
        <f t="shared" si="0"/>
        <v>0.19669013833035914</v>
      </c>
      <c r="J46" s="9">
        <f t="shared" si="1"/>
        <v>-6.9570060083233742E-2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5321562.66</v>
      </c>
      <c r="D47" s="50">
        <f>IF('Town Data'!E43&gt;9,'Town Data'!D43,"*")</f>
        <v>1505254.14</v>
      </c>
      <c r="E47" s="51" t="str">
        <f>IF('Town Data'!G43&gt;9,'Town Data'!F43,"*")</f>
        <v>*</v>
      </c>
      <c r="F47" s="50">
        <f>IF('Town Data'!I43&gt;9,'Town Data'!H43,"*")</f>
        <v>8024641.8499999996</v>
      </c>
      <c r="G47" s="50">
        <f>IF('Town Data'!K43&gt;9,'Town Data'!J43,"*")</f>
        <v>1317025.8799999999</v>
      </c>
      <c r="H47" s="51" t="str">
        <f>IF('Town Data'!M43&gt;9,'Town Data'!L43,"*")</f>
        <v>*</v>
      </c>
      <c r="I47" s="22">
        <f t="shared" si="0"/>
        <v>-0.33684733107434567</v>
      </c>
      <c r="J47" s="22">
        <f t="shared" si="1"/>
        <v>0.14291918090478223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2502867.8199999998</v>
      </c>
      <c r="D48" s="46">
        <f>IF('Town Data'!E44&gt;9,'Town Data'!D44,"*")</f>
        <v>349383.38</v>
      </c>
      <c r="E48" s="47" t="str">
        <f>IF('Town Data'!G44&gt;9,'Town Data'!F44,"*")</f>
        <v>*</v>
      </c>
      <c r="F48" s="48">
        <f>IF('Town Data'!I44&gt;9,'Town Data'!H44,"*")</f>
        <v>2844333.73</v>
      </c>
      <c r="G48" s="46">
        <f>IF('Town Data'!K44&gt;9,'Town Data'!J44,"*")</f>
        <v>347961.86</v>
      </c>
      <c r="H48" s="47" t="str">
        <f>IF('Town Data'!M44&gt;9,'Town Data'!L44,"*")</f>
        <v>*</v>
      </c>
      <c r="I48" s="9">
        <f t="shared" si="0"/>
        <v>-0.12005128174604186</v>
      </c>
      <c r="J48" s="9">
        <f t="shared" si="1"/>
        <v>4.0852753229909129E-3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2438385.31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531565.56999999995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>
        <f t="shared" si="0"/>
        <v>3.5871769121540367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2080485.06</v>
      </c>
      <c r="D50" s="46">
        <f>IF('Town Data'!E46&gt;9,'Town Data'!D46,"*")</f>
        <v>404622.66</v>
      </c>
      <c r="E50" s="47" t="str">
        <f>IF('Town Data'!G46&gt;9,'Town Data'!F46,"*")</f>
        <v>*</v>
      </c>
      <c r="F50" s="48">
        <f>IF('Town Data'!I46&gt;9,'Town Data'!H46,"*")</f>
        <v>928634.45</v>
      </c>
      <c r="G50" s="46">
        <f>IF('Town Data'!K46&gt;9,'Town Data'!J46,"*")</f>
        <v>344997.61</v>
      </c>
      <c r="H50" s="47" t="str">
        <f>IF('Town Data'!M46&gt;9,'Town Data'!L46,"*")</f>
        <v>*</v>
      </c>
      <c r="I50" s="9">
        <f t="shared" si="0"/>
        <v>1.2403703200974292</v>
      </c>
      <c r="J50" s="9">
        <f t="shared" si="1"/>
        <v>0.17282742915233526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2469447.62</v>
      </c>
      <c r="D51" s="50">
        <f>IF('Town Data'!E47&gt;9,'Town Data'!D47,"*")</f>
        <v>762436.85</v>
      </c>
      <c r="E51" s="51" t="str">
        <f>IF('Town Data'!G47&gt;9,'Town Data'!F47,"*")</f>
        <v>*</v>
      </c>
      <c r="F51" s="50">
        <f>IF('Town Data'!I47&gt;9,'Town Data'!H47,"*")</f>
        <v>2213665.9500000002</v>
      </c>
      <c r="G51" s="50">
        <f>IF('Town Data'!K47&gt;9,'Town Data'!J47,"*")</f>
        <v>697754.89</v>
      </c>
      <c r="H51" s="51" t="str">
        <f>IF('Town Data'!M47&gt;9,'Town Data'!L47,"*")</f>
        <v>*</v>
      </c>
      <c r="I51" s="22">
        <f t="shared" si="0"/>
        <v>0.11554664334065395</v>
      </c>
      <c r="J51" s="22">
        <f t="shared" si="1"/>
        <v>9.2700117085528361E-2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9161889.4100000001</v>
      </c>
      <c r="D52" s="46">
        <f>IF('Town Data'!E48&gt;9,'Town Data'!D48,"*")</f>
        <v>2402327.23</v>
      </c>
      <c r="E52" s="47" t="str">
        <f>IF('Town Data'!G48&gt;9,'Town Data'!F48,"*")</f>
        <v>*</v>
      </c>
      <c r="F52" s="48">
        <f>IF('Town Data'!I48&gt;9,'Town Data'!H48,"*")</f>
        <v>9794809.3499999996</v>
      </c>
      <c r="G52" s="46">
        <f>IF('Town Data'!K48&gt;9,'Town Data'!J48,"*")</f>
        <v>3256825.35</v>
      </c>
      <c r="H52" s="47" t="str">
        <f>IF('Town Data'!M48&gt;9,'Town Data'!L48,"*")</f>
        <v>*</v>
      </c>
      <c r="I52" s="9">
        <f t="shared" si="0"/>
        <v>-6.4617892741322167E-2</v>
      </c>
      <c r="J52" s="9">
        <f t="shared" si="1"/>
        <v>-0.26237149007698557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6334771.5700000003</v>
      </c>
      <c r="D53" s="50">
        <f>IF('Town Data'!E49&gt;9,'Town Data'!D49,"*")</f>
        <v>5443597.54</v>
      </c>
      <c r="E53" s="51" t="str">
        <f>IF('Town Data'!G49&gt;9,'Town Data'!F49,"*")</f>
        <v>*</v>
      </c>
      <c r="F53" s="50">
        <f>IF('Town Data'!I49&gt;9,'Town Data'!H49,"*")</f>
        <v>3553377.93</v>
      </c>
      <c r="G53" s="50">
        <f>IF('Town Data'!K49&gt;9,'Town Data'!J49,"*")</f>
        <v>2814870.71</v>
      </c>
      <c r="H53" s="51" t="str">
        <f>IF('Town Data'!M49&gt;9,'Town Data'!L49,"*")</f>
        <v>*</v>
      </c>
      <c r="I53" s="22">
        <f t="shared" si="0"/>
        <v>0.78274635988410046</v>
      </c>
      <c r="J53" s="22">
        <f t="shared" si="1"/>
        <v>0.93387125052006392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3004239.14</v>
      </c>
      <c r="D54" s="46">
        <f>IF('Town Data'!E50&gt;9,'Town Data'!D50,"*")</f>
        <v>1148896.23</v>
      </c>
      <c r="E54" s="47" t="str">
        <f>IF('Town Data'!G50&gt;9,'Town Data'!F50,"*")</f>
        <v>*</v>
      </c>
      <c r="F54" s="48">
        <f>IF('Town Data'!I50&gt;9,'Town Data'!H50,"*")</f>
        <v>3334032.3</v>
      </c>
      <c r="G54" s="46">
        <f>IF('Town Data'!K50&gt;9,'Town Data'!J50,"*")</f>
        <v>1244830.22</v>
      </c>
      <c r="H54" s="47" t="str">
        <f>IF('Town Data'!M50&gt;9,'Town Data'!L50,"*")</f>
        <v>*</v>
      </c>
      <c r="I54" s="9">
        <f t="shared" si="0"/>
        <v>-9.8917206051063064E-2</v>
      </c>
      <c r="J54" s="9">
        <f t="shared" si="1"/>
        <v>-7.7065923094315619E-2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5544852.0700000003</v>
      </c>
      <c r="D55" s="50">
        <f>IF('Town Data'!E51&gt;9,'Town Data'!D51,"*")</f>
        <v>2872108.08</v>
      </c>
      <c r="E55" s="51" t="str">
        <f>IF('Town Data'!G51&gt;9,'Town Data'!F51,"*")</f>
        <v>*</v>
      </c>
      <c r="F55" s="50">
        <f>IF('Town Data'!I51&gt;9,'Town Data'!H51,"*")</f>
        <v>6831657.04</v>
      </c>
      <c r="G55" s="50">
        <f>IF('Town Data'!K51&gt;9,'Town Data'!J51,"*")</f>
        <v>3977700.77</v>
      </c>
      <c r="H55" s="51" t="str">
        <f>IF('Town Data'!M51&gt;9,'Town Data'!L51,"*")</f>
        <v>*</v>
      </c>
      <c r="I55" s="22">
        <f t="shared" si="0"/>
        <v>-0.18835912904667704</v>
      </c>
      <c r="J55" s="22">
        <f t="shared" si="1"/>
        <v>-0.27794767729599729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7521629.7000000002</v>
      </c>
      <c r="D56" s="46">
        <f>IF('Town Data'!E52&gt;9,'Town Data'!D52,"*")</f>
        <v>3117700.05</v>
      </c>
      <c r="E56" s="47">
        <f>IF('Town Data'!G52&gt;9,'Town Data'!F52,"*")</f>
        <v>59298.500000000036</v>
      </c>
      <c r="F56" s="48">
        <f>IF('Town Data'!I52&gt;9,'Town Data'!H52,"*")</f>
        <v>6418249.9299999997</v>
      </c>
      <c r="G56" s="46">
        <f>IF('Town Data'!K52&gt;9,'Town Data'!J52,"*")</f>
        <v>2722719.69</v>
      </c>
      <c r="H56" s="47">
        <f>IF('Town Data'!M52&gt;9,'Town Data'!L52,"*")</f>
        <v>68978.166666666672</v>
      </c>
      <c r="I56" s="9">
        <f t="shared" si="0"/>
        <v>0.17191287064759109</v>
      </c>
      <c r="J56" s="9">
        <f t="shared" si="1"/>
        <v>0.14506831586471536</v>
      </c>
      <c r="K56" s="9">
        <f t="shared" si="2"/>
        <v>-0.14032942791076355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38914257.409999996</v>
      </c>
      <c r="D57" s="50">
        <f>IF('Town Data'!E53&gt;9,'Town Data'!D53,"*")</f>
        <v>10479156.039999999</v>
      </c>
      <c r="E57" s="51">
        <f>IF('Town Data'!G53&gt;9,'Town Data'!F53,"*")</f>
        <v>420546.50000000029</v>
      </c>
      <c r="F57" s="50">
        <f>IF('Town Data'!I53&gt;9,'Town Data'!H53,"*")</f>
        <v>35190115.140000001</v>
      </c>
      <c r="G57" s="50">
        <f>IF('Town Data'!K53&gt;9,'Town Data'!J53,"*")</f>
        <v>8670190.0299999993</v>
      </c>
      <c r="H57" s="51">
        <f>IF('Town Data'!M53&gt;9,'Town Data'!L53,"*")</f>
        <v>531649.00000000035</v>
      </c>
      <c r="I57" s="22">
        <f t="shared" si="0"/>
        <v>0.10582921525501993</v>
      </c>
      <c r="J57" s="22">
        <f t="shared" si="1"/>
        <v>0.2086420255773794</v>
      </c>
      <c r="K57" s="22">
        <f t="shared" si="2"/>
        <v>-0.20897716350449261</v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31026341.390000001</v>
      </c>
      <c r="D58" s="46">
        <f>IF('Town Data'!E54&gt;9,'Town Data'!D54,"*")</f>
        <v>8874537.3399999999</v>
      </c>
      <c r="E58" s="47">
        <f>IF('Town Data'!G54&gt;9,'Town Data'!F54,"*")</f>
        <v>117320.16666666673</v>
      </c>
      <c r="F58" s="48">
        <f>IF('Town Data'!I54&gt;9,'Town Data'!H54,"*")</f>
        <v>32146605.949999999</v>
      </c>
      <c r="G58" s="46">
        <f>IF('Town Data'!K54&gt;9,'Town Data'!J54,"*")</f>
        <v>9110171.5999999996</v>
      </c>
      <c r="H58" s="47">
        <f>IF('Town Data'!M54&gt;9,'Town Data'!L54,"*")</f>
        <v>85051.666666666642</v>
      </c>
      <c r="I58" s="9">
        <f t="shared" si="0"/>
        <v>-3.4848610822008061E-2</v>
      </c>
      <c r="J58" s="9">
        <f t="shared" si="1"/>
        <v>-2.5864963948648321E-2</v>
      </c>
      <c r="K58" s="9">
        <f t="shared" si="2"/>
        <v>0.37939879680978345</v>
      </c>
      <c r="L58" s="15"/>
    </row>
    <row r="59" spans="1:12" x14ac:dyDescent="0.25">
      <c r="A59" s="15"/>
      <c r="B59" s="27" t="str">
        <f>'Town Data'!A55</f>
        <v>MIDDLESEX</v>
      </c>
      <c r="C59" s="49">
        <f>IF('Town Data'!C55&gt;9,'Town Data'!B55,"*")</f>
        <v>2334327.9500000002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 t="str">
        <f>IF('Town Data'!I55&gt;9,'Town Data'!H55,"*")</f>
        <v>*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12475060.08</v>
      </c>
      <c r="D60" s="46">
        <f>IF('Town Data'!E56&gt;9,'Town Data'!D56,"*")</f>
        <v>3643706.13</v>
      </c>
      <c r="E60" s="47">
        <f>IF('Town Data'!G56&gt;9,'Town Data'!F56,"*")</f>
        <v>25010.833333333372</v>
      </c>
      <c r="F60" s="48">
        <f>IF('Town Data'!I56&gt;9,'Town Data'!H56,"*")</f>
        <v>16108257.32</v>
      </c>
      <c r="G60" s="46">
        <f>IF('Town Data'!K56&gt;9,'Town Data'!J56,"*")</f>
        <v>3847250.82</v>
      </c>
      <c r="H60" s="47">
        <f>IF('Town Data'!M56&gt;9,'Town Data'!L56,"*")</f>
        <v>30715.166666666631</v>
      </c>
      <c r="I60" s="9">
        <f t="shared" si="0"/>
        <v>-0.22554874607627637</v>
      </c>
      <c r="J60" s="9">
        <f t="shared" si="1"/>
        <v>-5.2906529759346427E-2</v>
      </c>
      <c r="K60" s="9">
        <f t="shared" si="2"/>
        <v>-0.18571715384907345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17841909.449999999</v>
      </c>
      <c r="D61" s="50">
        <f>IF('Town Data'!E57&gt;9,'Town Data'!D57,"*")</f>
        <v>6532159.9199999999</v>
      </c>
      <c r="E61" s="51">
        <f>IF('Town Data'!G57&gt;9,'Town Data'!F57,"*")</f>
        <v>215924.99999999997</v>
      </c>
      <c r="F61" s="50">
        <f>IF('Town Data'!I57&gt;9,'Town Data'!H57,"*")</f>
        <v>16417936.35</v>
      </c>
      <c r="G61" s="50">
        <f>IF('Town Data'!K57&gt;9,'Town Data'!J57,"*")</f>
        <v>6113366.21</v>
      </c>
      <c r="H61" s="51">
        <f>IF('Town Data'!M57&gt;9,'Town Data'!L57,"*")</f>
        <v>92058.833333333343</v>
      </c>
      <c r="I61" s="22">
        <f t="shared" si="0"/>
        <v>8.6732770163285455E-2</v>
      </c>
      <c r="J61" s="22">
        <f t="shared" si="1"/>
        <v>6.8504600512063876E-2</v>
      </c>
      <c r="K61" s="22">
        <f t="shared" si="2"/>
        <v>1.3455109323204539</v>
      </c>
      <c r="L61" s="15"/>
    </row>
    <row r="62" spans="1:12" x14ac:dyDescent="0.25">
      <c r="A62" s="15"/>
      <c r="B62" s="15" t="str">
        <f>'Town Data'!A58</f>
        <v>MORETOWN</v>
      </c>
      <c r="C62" s="45">
        <f>IF('Town Data'!C58&gt;9,'Town Data'!B58,"*")</f>
        <v>575987.44999999995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481377.69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0.19653956127464062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23699552.460000001</v>
      </c>
      <c r="D63" s="50">
        <f>IF('Town Data'!E59&gt;9,'Town Data'!D59,"*")</f>
        <v>6884670.8799999999</v>
      </c>
      <c r="E63" s="51">
        <f>IF('Town Data'!G59&gt;9,'Town Data'!F59,"*")</f>
        <v>213879.49999999991</v>
      </c>
      <c r="F63" s="50">
        <f>IF('Town Data'!I59&gt;9,'Town Data'!H59,"*")</f>
        <v>21893911.789999999</v>
      </c>
      <c r="G63" s="50">
        <f>IF('Town Data'!K59&gt;9,'Town Data'!J59,"*")</f>
        <v>6469865.9100000001</v>
      </c>
      <c r="H63" s="51">
        <f>IF('Town Data'!M59&gt;9,'Town Data'!L59,"*")</f>
        <v>292072.33333333337</v>
      </c>
      <c r="I63" s="22">
        <f t="shared" si="0"/>
        <v>8.2472272991650789E-2</v>
      </c>
      <c r="J63" s="22">
        <f t="shared" si="1"/>
        <v>6.4113379747000002E-2</v>
      </c>
      <c r="K63" s="22">
        <f t="shared" si="2"/>
        <v>-0.26771735768650956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10587308.470000001</v>
      </c>
      <c r="D64" s="46">
        <f>IF('Town Data'!E60&gt;9,'Town Data'!D60,"*")</f>
        <v>628396</v>
      </c>
      <c r="E64" s="47" t="str">
        <f>IF('Town Data'!G60&gt;9,'Town Data'!F60,"*")</f>
        <v>*</v>
      </c>
      <c r="F64" s="48">
        <f>IF('Town Data'!I60&gt;9,'Town Data'!H60,"*")</f>
        <v>10789787.619999999</v>
      </c>
      <c r="G64" s="46">
        <f>IF('Town Data'!K60&gt;9,'Town Data'!J60,"*")</f>
        <v>577348.62</v>
      </c>
      <c r="H64" s="47" t="str">
        <f>IF('Town Data'!M60&gt;9,'Town Data'!L60,"*")</f>
        <v>*</v>
      </c>
      <c r="I64" s="9">
        <f t="shared" si="0"/>
        <v>-1.8765814224617566E-2</v>
      </c>
      <c r="J64" s="9">
        <f t="shared" si="1"/>
        <v>8.8416908314425349E-2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3062648.17</v>
      </c>
      <c r="D65" s="50">
        <f>IF('Town Data'!E61&gt;9,'Town Data'!D61,"*")</f>
        <v>217640.58</v>
      </c>
      <c r="E65" s="51" t="str">
        <f>IF('Town Data'!G61&gt;9,'Town Data'!F61,"*")</f>
        <v>*</v>
      </c>
      <c r="F65" s="50">
        <f>IF('Town Data'!I61&gt;9,'Town Data'!H61,"*")</f>
        <v>3108731.24</v>
      </c>
      <c r="G65" s="50">
        <f>IF('Town Data'!K61&gt;9,'Town Data'!J61,"*")</f>
        <v>236676.47</v>
      </c>
      <c r="H65" s="51" t="str">
        <f>IF('Town Data'!M61&gt;9,'Town Data'!L61,"*")</f>
        <v>*</v>
      </c>
      <c r="I65" s="22">
        <f t="shared" si="0"/>
        <v>-1.482375491552634E-2</v>
      </c>
      <c r="J65" s="22">
        <f t="shared" si="1"/>
        <v>-8.0430006413396371E-2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19235875.27</v>
      </c>
      <c r="D66" s="46">
        <f>IF('Town Data'!E62&gt;9,'Town Data'!D62,"*")</f>
        <v>4055920.01</v>
      </c>
      <c r="E66" s="47">
        <f>IF('Town Data'!G62&gt;9,'Town Data'!F62,"*")</f>
        <v>41875.500000000029</v>
      </c>
      <c r="F66" s="48">
        <f>IF('Town Data'!I62&gt;9,'Town Data'!H62,"*")</f>
        <v>16051997.85</v>
      </c>
      <c r="G66" s="46">
        <f>IF('Town Data'!K62&gt;9,'Town Data'!J62,"*")</f>
        <v>3711501.47</v>
      </c>
      <c r="H66" s="47">
        <f>IF('Town Data'!M62&gt;9,'Town Data'!L62,"*")</f>
        <v>109828</v>
      </c>
      <c r="I66" s="9">
        <f t="shared" si="0"/>
        <v>0.19834773526337096</v>
      </c>
      <c r="J66" s="9">
        <f t="shared" si="1"/>
        <v>9.2797629957559885E-2</v>
      </c>
      <c r="K66" s="9">
        <f t="shared" si="2"/>
        <v>-0.61871744910223236</v>
      </c>
      <c r="L66" s="15"/>
    </row>
    <row r="67" spans="1:12" x14ac:dyDescent="0.25">
      <c r="A67" s="15"/>
      <c r="B67" s="27" t="str">
        <f>'Town Data'!A63</f>
        <v>NORTHFIELD</v>
      </c>
      <c r="C67" s="49">
        <f>IF('Town Data'!C63&gt;9,'Town Data'!B63,"*")</f>
        <v>6298807.4400000004</v>
      </c>
      <c r="D67" s="50">
        <f>IF('Town Data'!E63&gt;9,'Town Data'!D63,"*")</f>
        <v>1248334.67</v>
      </c>
      <c r="E67" s="51" t="str">
        <f>IF('Town Data'!G63&gt;9,'Town Data'!F63,"*")</f>
        <v>*</v>
      </c>
      <c r="F67" s="50">
        <f>IF('Town Data'!I63&gt;9,'Town Data'!H63,"*")</f>
        <v>5757681.0700000003</v>
      </c>
      <c r="G67" s="50">
        <f>IF('Town Data'!K63&gt;9,'Town Data'!J63,"*")</f>
        <v>1137137.93</v>
      </c>
      <c r="H67" s="51" t="str">
        <f>IF('Town Data'!M63&gt;9,'Town Data'!L63,"*")</f>
        <v>*</v>
      </c>
      <c r="I67" s="22">
        <f t="shared" si="0"/>
        <v>9.3983387308390814E-2</v>
      </c>
      <c r="J67" s="22">
        <f t="shared" si="1"/>
        <v>9.7786501590005001E-2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NORWICH</v>
      </c>
      <c r="C68" s="45">
        <f>IF('Town Data'!C64&gt;9,'Town Data'!B64,"*")</f>
        <v>7619498.0899999999</v>
      </c>
      <c r="D68" s="46">
        <f>IF('Town Data'!E64&gt;9,'Town Data'!D64,"*")</f>
        <v>837412.51</v>
      </c>
      <c r="E68" s="47" t="str">
        <f>IF('Town Data'!G64&gt;9,'Town Data'!F64,"*")</f>
        <v>*</v>
      </c>
      <c r="F68" s="48">
        <f>IF('Town Data'!I64&gt;9,'Town Data'!H64,"*")</f>
        <v>6504112.9500000002</v>
      </c>
      <c r="G68" s="46">
        <f>IF('Town Data'!K64&gt;9,'Town Data'!J64,"*")</f>
        <v>799293.28</v>
      </c>
      <c r="H68" s="47" t="str">
        <f>IF('Town Data'!M64&gt;9,'Town Data'!L64,"*")</f>
        <v>*</v>
      </c>
      <c r="I68" s="9">
        <f t="shared" si="0"/>
        <v>0.17148920207481938</v>
      </c>
      <c r="J68" s="9">
        <f t="shared" si="1"/>
        <v>4.7691167877703139E-2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PAWLET</v>
      </c>
      <c r="C69" s="49">
        <f>IF('Town Data'!C65&gt;9,'Town Data'!B65,"*")</f>
        <v>736596.43</v>
      </c>
      <c r="D69" s="50">
        <f>IF('Town Data'!E65&gt;9,'Town Data'!D65,"*")</f>
        <v>284200.40000000002</v>
      </c>
      <c r="E69" s="51" t="str">
        <f>IF('Town Data'!G65&gt;9,'Town Data'!F65,"*")</f>
        <v>*</v>
      </c>
      <c r="F69" s="50">
        <f>IF('Town Data'!I65&gt;9,'Town Data'!H65,"*")</f>
        <v>877974.32</v>
      </c>
      <c r="G69" s="50">
        <f>IF('Town Data'!K65&gt;9,'Town Data'!J65,"*")</f>
        <v>302491.95</v>
      </c>
      <c r="H69" s="51" t="str">
        <f>IF('Town Data'!M65&gt;9,'Town Data'!L65,"*")</f>
        <v>*</v>
      </c>
      <c r="I69" s="22">
        <f t="shared" si="0"/>
        <v>-0.16102736353382172</v>
      </c>
      <c r="J69" s="22">
        <f t="shared" si="1"/>
        <v>-6.0469543073790849E-2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PITTSFORD</v>
      </c>
      <c r="C70" s="45">
        <f>IF('Town Data'!C66&gt;9,'Town Data'!B66,"*")</f>
        <v>2544404.88</v>
      </c>
      <c r="D70" s="46">
        <f>IF('Town Data'!E66&gt;9,'Town Data'!D66,"*")</f>
        <v>899546.43</v>
      </c>
      <c r="E70" s="47" t="str">
        <f>IF('Town Data'!G66&gt;9,'Town Data'!F66,"*")</f>
        <v>*</v>
      </c>
      <c r="F70" s="48">
        <f>IF('Town Data'!I66&gt;9,'Town Data'!H66,"*")</f>
        <v>2482785.14</v>
      </c>
      <c r="G70" s="46">
        <f>IF('Town Data'!K66&gt;9,'Town Data'!J66,"*")</f>
        <v>720529.93</v>
      </c>
      <c r="H70" s="47" t="str">
        <f>IF('Town Data'!M66&gt;9,'Town Data'!L66,"*")</f>
        <v>*</v>
      </c>
      <c r="I70" s="9">
        <f t="shared" ref="I70:I133" si="3">IFERROR((C70-F70)/F70,"")</f>
        <v>2.4818796845223489E-2</v>
      </c>
      <c r="J70" s="9">
        <f t="shared" ref="J70:J133" si="4">IFERROR((D70-G70)/G70,"")</f>
        <v>0.24845116427016431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2288358.56</v>
      </c>
      <c r="D71" s="50">
        <f>IF('Town Data'!E67&gt;9,'Town Data'!D67,"*")</f>
        <v>701141.37</v>
      </c>
      <c r="E71" s="51" t="str">
        <f>IF('Town Data'!G67&gt;9,'Town Data'!F67,"*")</f>
        <v>*</v>
      </c>
      <c r="F71" s="50">
        <f>IF('Town Data'!I67&gt;9,'Town Data'!H67,"*")</f>
        <v>2177709.2799999998</v>
      </c>
      <c r="G71" s="50">
        <f>IF('Town Data'!K67&gt;9,'Town Data'!J67,"*")</f>
        <v>676429.33</v>
      </c>
      <c r="H71" s="51" t="str">
        <f>IF('Town Data'!M67&gt;9,'Town Data'!L67,"*")</f>
        <v>*</v>
      </c>
      <c r="I71" s="22">
        <f t="shared" si="3"/>
        <v>5.0809940985327609E-2</v>
      </c>
      <c r="J71" s="22">
        <f t="shared" si="4"/>
        <v>3.653306990694806E-2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POWNAL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668299.78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49">
        <f>IF('Town Data'!C69&gt;9,'Town Data'!B69,"*")</f>
        <v>1199958.98</v>
      </c>
      <c r="D73" s="50">
        <f>IF('Town Data'!E69&gt;9,'Town Data'!D69,"*")</f>
        <v>322098.13</v>
      </c>
      <c r="E73" s="51" t="str">
        <f>IF('Town Data'!G69&gt;9,'Town Data'!F69,"*")</f>
        <v>*</v>
      </c>
      <c r="F73" s="50">
        <f>IF('Town Data'!I69&gt;9,'Town Data'!H69,"*")</f>
        <v>1087505.6000000001</v>
      </c>
      <c r="G73" s="50">
        <f>IF('Town Data'!K69&gt;9,'Town Data'!J69,"*")</f>
        <v>340693.15</v>
      </c>
      <c r="H73" s="51" t="str">
        <f>IF('Town Data'!M69&gt;9,'Town Data'!L69,"*")</f>
        <v>*</v>
      </c>
      <c r="I73" s="22">
        <f t="shared" si="3"/>
        <v>0.10340487442087644</v>
      </c>
      <c r="J73" s="22">
        <f t="shared" si="4"/>
        <v>-5.4579964404919842E-2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45">
        <f>IF('Town Data'!C70&gt;9,'Town Data'!B70,"*")</f>
        <v>7398940.4100000001</v>
      </c>
      <c r="D74" s="46">
        <f>IF('Town Data'!E70&gt;9,'Town Data'!D70,"*")</f>
        <v>1734659.17</v>
      </c>
      <c r="E74" s="47">
        <f>IF('Town Data'!G70&gt;9,'Town Data'!F70,"*")</f>
        <v>12561.666666666662</v>
      </c>
      <c r="F74" s="48">
        <f>IF('Town Data'!I70&gt;9,'Town Data'!H70,"*")</f>
        <v>7156274.6299999999</v>
      </c>
      <c r="G74" s="46">
        <f>IF('Town Data'!K70&gt;9,'Town Data'!J70,"*")</f>
        <v>1743392.3</v>
      </c>
      <c r="H74" s="47">
        <f>IF('Town Data'!M70&gt;9,'Town Data'!L70,"*")</f>
        <v>20627.166666666668</v>
      </c>
      <c r="I74" s="9">
        <f t="shared" si="3"/>
        <v>3.3909511938336592E-2</v>
      </c>
      <c r="J74" s="9">
        <f t="shared" si="4"/>
        <v>-5.0092741604973942E-3</v>
      </c>
      <c r="K74" s="9">
        <f t="shared" si="5"/>
        <v>-0.391013469292115</v>
      </c>
      <c r="L74" s="15"/>
    </row>
    <row r="75" spans="1:12" x14ac:dyDescent="0.25">
      <c r="A75" s="15"/>
      <c r="B75" s="27" t="str">
        <f>'Town Data'!A71</f>
        <v>RICHFORD</v>
      </c>
      <c r="C75" s="49">
        <f>IF('Town Data'!C71&gt;9,'Town Data'!B71,"*")</f>
        <v>5381134.4299999997</v>
      </c>
      <c r="D75" s="50">
        <f>IF('Town Data'!E71&gt;9,'Town Data'!D71,"*")</f>
        <v>256496.83</v>
      </c>
      <c r="E75" s="51" t="str">
        <f>IF('Town Data'!G71&gt;9,'Town Data'!F71,"*")</f>
        <v>*</v>
      </c>
      <c r="F75" s="50">
        <f>IF('Town Data'!I71&gt;9,'Town Data'!H71,"*")</f>
        <v>4862376.6900000004</v>
      </c>
      <c r="G75" s="50">
        <f>IF('Town Data'!K71&gt;9,'Town Data'!J71,"*")</f>
        <v>241161.1</v>
      </c>
      <c r="H75" s="51" t="str">
        <f>IF('Town Data'!M71&gt;9,'Town Data'!L71,"*")</f>
        <v>*</v>
      </c>
      <c r="I75" s="22">
        <f t="shared" si="3"/>
        <v>0.10668810194547047</v>
      </c>
      <c r="J75" s="22">
        <f t="shared" si="4"/>
        <v>6.3591225948131685E-2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45">
        <f>IF('Town Data'!C72&gt;9,'Town Data'!B72,"*")</f>
        <v>8326560.7000000002</v>
      </c>
      <c r="D76" s="46">
        <f>IF('Town Data'!E72&gt;9,'Town Data'!D72,"*")</f>
        <v>3024043.62</v>
      </c>
      <c r="E76" s="47" t="str">
        <f>IF('Town Data'!G72&gt;9,'Town Data'!F72,"*")</f>
        <v>*</v>
      </c>
      <c r="F76" s="48">
        <f>IF('Town Data'!I72&gt;9,'Town Data'!H72,"*")</f>
        <v>6924961.0800000001</v>
      </c>
      <c r="G76" s="46">
        <f>IF('Town Data'!K72&gt;9,'Town Data'!J72,"*")</f>
        <v>2396588.09</v>
      </c>
      <c r="H76" s="47" t="str">
        <f>IF('Town Data'!M72&gt;9,'Town Data'!L72,"*")</f>
        <v>*</v>
      </c>
      <c r="I76" s="9">
        <f t="shared" si="3"/>
        <v>0.2023981945614054</v>
      </c>
      <c r="J76" s="9">
        <f t="shared" si="4"/>
        <v>0.26181200374737751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ROCHESTER</v>
      </c>
      <c r="C77" s="49">
        <f>IF('Town Data'!C73&gt;9,'Town Data'!B73,"*")</f>
        <v>1534424.81</v>
      </c>
      <c r="D77" s="50">
        <f>IF('Town Data'!E73&gt;9,'Town Data'!D73,"*")</f>
        <v>237059.63</v>
      </c>
      <c r="E77" s="51" t="str">
        <f>IF('Town Data'!G73&gt;9,'Town Data'!F73,"*")</f>
        <v>*</v>
      </c>
      <c r="F77" s="50">
        <f>IF('Town Data'!I73&gt;9,'Town Data'!H73,"*")</f>
        <v>1522284.34</v>
      </c>
      <c r="G77" s="50">
        <f>IF('Town Data'!K73&gt;9,'Town Data'!J73,"*")</f>
        <v>246148.86</v>
      </c>
      <c r="H77" s="51" t="str">
        <f>IF('Town Data'!M73&gt;9,'Town Data'!L73,"*")</f>
        <v>*</v>
      </c>
      <c r="I77" s="22">
        <f t="shared" si="3"/>
        <v>7.9751657958985322E-3</v>
      </c>
      <c r="J77" s="22">
        <f t="shared" si="4"/>
        <v>-3.6925744852119087E-2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ROCKINGHAM</v>
      </c>
      <c r="C78" s="45">
        <f>IF('Town Data'!C74&gt;9,'Town Data'!B74,"*")</f>
        <v>7130360.7599999998</v>
      </c>
      <c r="D78" s="46">
        <f>IF('Town Data'!E74&gt;9,'Town Data'!D74,"*")</f>
        <v>1522024.39</v>
      </c>
      <c r="E78" s="47">
        <f>IF('Town Data'!G74&gt;9,'Town Data'!F74,"*")</f>
        <v>85921.333333333401</v>
      </c>
      <c r="F78" s="48">
        <f>IF('Town Data'!I74&gt;9,'Town Data'!H74,"*")</f>
        <v>5913076.6399999997</v>
      </c>
      <c r="G78" s="46">
        <f>IF('Town Data'!K74&gt;9,'Town Data'!J74,"*")</f>
        <v>1341101.3600000001</v>
      </c>
      <c r="H78" s="47">
        <f>IF('Town Data'!M74&gt;9,'Town Data'!L74,"*")</f>
        <v>15446.833333333327</v>
      </c>
      <c r="I78" s="9">
        <f t="shared" si="3"/>
        <v>0.20586307164792644</v>
      </c>
      <c r="J78" s="9">
        <f t="shared" si="4"/>
        <v>0.13490630566506903</v>
      </c>
      <c r="K78" s="9">
        <f t="shared" si="5"/>
        <v>4.5623914286639184</v>
      </c>
      <c r="L78" s="15"/>
    </row>
    <row r="79" spans="1:12" x14ac:dyDescent="0.25">
      <c r="A79" s="15"/>
      <c r="B79" s="27" t="str">
        <f>'Town Data'!A75</f>
        <v>ROYALTON</v>
      </c>
      <c r="C79" s="49">
        <f>IF('Town Data'!C75&gt;9,'Town Data'!B75,"*")</f>
        <v>5225990.95</v>
      </c>
      <c r="D79" s="50">
        <f>IF('Town Data'!E75&gt;9,'Town Data'!D75,"*")</f>
        <v>1245283.55</v>
      </c>
      <c r="E79" s="51" t="str">
        <f>IF('Town Data'!G75&gt;9,'Town Data'!F75,"*")</f>
        <v>*</v>
      </c>
      <c r="F79" s="50">
        <f>IF('Town Data'!I75&gt;9,'Town Data'!H75,"*")</f>
        <v>3670065.21</v>
      </c>
      <c r="G79" s="50">
        <f>IF('Town Data'!K75&gt;9,'Town Data'!J75,"*")</f>
        <v>1203015.28</v>
      </c>
      <c r="H79" s="51" t="str">
        <f>IF('Town Data'!M75&gt;9,'Town Data'!L75,"*")</f>
        <v>*</v>
      </c>
      <c r="I79" s="22">
        <f t="shared" si="3"/>
        <v>0.42395043438478858</v>
      </c>
      <c r="J79" s="22">
        <f t="shared" si="4"/>
        <v>3.5135272762287791E-2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RUTLAND</v>
      </c>
      <c r="C80" s="45">
        <f>IF('Town Data'!C76&gt;9,'Town Data'!B76,"*")</f>
        <v>46794097.789999999</v>
      </c>
      <c r="D80" s="46">
        <f>IF('Town Data'!E76&gt;9,'Town Data'!D76,"*")</f>
        <v>14901067.24</v>
      </c>
      <c r="E80" s="47">
        <f>IF('Town Data'!G76&gt;9,'Town Data'!F76,"*")</f>
        <v>583210.83333333372</v>
      </c>
      <c r="F80" s="48">
        <f>IF('Town Data'!I76&gt;9,'Town Data'!H76,"*")</f>
        <v>41682895.689999998</v>
      </c>
      <c r="G80" s="46">
        <f>IF('Town Data'!K76&gt;9,'Town Data'!J76,"*")</f>
        <v>14740985.24</v>
      </c>
      <c r="H80" s="47">
        <f>IF('Town Data'!M76&gt;9,'Town Data'!L76,"*")</f>
        <v>480786.99999999977</v>
      </c>
      <c r="I80" s="9">
        <f t="shared" si="3"/>
        <v>0.1226210899072977</v>
      </c>
      <c r="J80" s="9">
        <f t="shared" si="4"/>
        <v>1.0859654045756307E-2</v>
      </c>
      <c r="K80" s="9">
        <f t="shared" si="5"/>
        <v>0.21303369960779722</v>
      </c>
      <c r="L80" s="15"/>
    </row>
    <row r="81" spans="1:12" x14ac:dyDescent="0.25">
      <c r="A81" s="15"/>
      <c r="B81" s="27" t="str">
        <f>'Town Data'!A77</f>
        <v>RUTLAND TOWN</v>
      </c>
      <c r="C81" s="49">
        <f>IF('Town Data'!C77&gt;9,'Town Data'!B77,"*")</f>
        <v>19900509.050000001</v>
      </c>
      <c r="D81" s="50">
        <f>IF('Town Data'!E77&gt;9,'Town Data'!D77,"*")</f>
        <v>10701313.359999999</v>
      </c>
      <c r="E81" s="51">
        <f>IF('Town Data'!G77&gt;9,'Town Data'!F77,"*")</f>
        <v>1181028.1666666672</v>
      </c>
      <c r="F81" s="50">
        <f>IF('Town Data'!I77&gt;9,'Town Data'!H77,"*")</f>
        <v>20161667.309999999</v>
      </c>
      <c r="G81" s="50">
        <f>IF('Town Data'!K77&gt;9,'Town Data'!J77,"*")</f>
        <v>10445222.380000001</v>
      </c>
      <c r="H81" s="51">
        <f>IF('Town Data'!M77&gt;9,'Town Data'!L77,"*")</f>
        <v>1488428.0000000035</v>
      </c>
      <c r="I81" s="22">
        <f t="shared" si="3"/>
        <v>-1.2953207489465213E-2</v>
      </c>
      <c r="J81" s="22">
        <f t="shared" si="4"/>
        <v>2.4517523005575165E-2</v>
      </c>
      <c r="K81" s="22">
        <f t="shared" si="5"/>
        <v>-0.2065265053689769</v>
      </c>
      <c r="L81" s="15"/>
    </row>
    <row r="82" spans="1:12" x14ac:dyDescent="0.25">
      <c r="A82" s="15"/>
      <c r="B82" s="15" t="str">
        <f>'Town Data'!A78</f>
        <v>SHAFTSBURY</v>
      </c>
      <c r="C82" s="45">
        <f>IF('Town Data'!C78&gt;9,'Town Data'!B78,"*")</f>
        <v>9286456.0700000003</v>
      </c>
      <c r="D82" s="46">
        <f>IF('Town Data'!E78&gt;9,'Town Data'!D78,"*")</f>
        <v>717147.11</v>
      </c>
      <c r="E82" s="47" t="str">
        <f>IF('Town Data'!G78&gt;9,'Town Data'!F78,"*")</f>
        <v>*</v>
      </c>
      <c r="F82" s="48">
        <f>IF('Town Data'!I78&gt;9,'Town Data'!H78,"*")</f>
        <v>6677771.29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0.39065201048537262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SHELBURNE</v>
      </c>
      <c r="C83" s="49">
        <f>IF('Town Data'!C79&gt;9,'Town Data'!B79,"*")</f>
        <v>23022116.879999999</v>
      </c>
      <c r="D83" s="50">
        <f>IF('Town Data'!E79&gt;9,'Town Data'!D79,"*")</f>
        <v>4938795.91</v>
      </c>
      <c r="E83" s="51">
        <f>IF('Town Data'!G79&gt;9,'Town Data'!F79,"*")</f>
        <v>109285.66666666667</v>
      </c>
      <c r="F83" s="50">
        <f>IF('Town Data'!I79&gt;9,'Town Data'!H79,"*")</f>
        <v>22469950.989999998</v>
      </c>
      <c r="G83" s="50">
        <f>IF('Town Data'!K79&gt;9,'Town Data'!J79,"*")</f>
        <v>4431382.2</v>
      </c>
      <c r="H83" s="51">
        <f>IF('Town Data'!M79&gt;9,'Town Data'!L79,"*")</f>
        <v>50886.000000000036</v>
      </c>
      <c r="I83" s="22">
        <f t="shared" si="3"/>
        <v>2.4573524448083393E-2</v>
      </c>
      <c r="J83" s="22">
        <f t="shared" si="4"/>
        <v>0.11450461438419822</v>
      </c>
      <c r="K83" s="22">
        <f t="shared" si="5"/>
        <v>1.1476568538825334</v>
      </c>
      <c r="L83" s="15"/>
    </row>
    <row r="84" spans="1:12" x14ac:dyDescent="0.25">
      <c r="A84" s="15"/>
      <c r="B84" s="15" t="str">
        <f>'Town Data'!A80</f>
        <v>SOUTH BURLINGTON</v>
      </c>
      <c r="C84" s="45">
        <f>IF('Town Data'!C80&gt;9,'Town Data'!B80,"*")</f>
        <v>187547473.00999999</v>
      </c>
      <c r="D84" s="48">
        <f>IF('Town Data'!E80&gt;9,'Town Data'!D80,"*")</f>
        <v>28751259.789999999</v>
      </c>
      <c r="E84" s="55">
        <f>IF('Town Data'!G80&gt;9,'Town Data'!F80,"*")</f>
        <v>1622194.166666667</v>
      </c>
      <c r="F84" s="48">
        <f>IF('Town Data'!I80&gt;9,'Town Data'!H80,"*")</f>
        <v>133918156.81</v>
      </c>
      <c r="G84" s="46">
        <f>IF('Town Data'!K80&gt;9,'Town Data'!J80,"*")</f>
        <v>25707142.280000001</v>
      </c>
      <c r="H84" s="47">
        <f>IF('Town Data'!M80&gt;9,'Town Data'!L80,"*")</f>
        <v>1236613.3333333328</v>
      </c>
      <c r="I84" s="9">
        <f t="shared" si="3"/>
        <v>0.40046336865349802</v>
      </c>
      <c r="J84" s="9">
        <f t="shared" si="4"/>
        <v>0.11841524339203983</v>
      </c>
      <c r="K84" s="9">
        <f t="shared" si="5"/>
        <v>0.31180387833437645</v>
      </c>
      <c r="L84" s="15"/>
    </row>
    <row r="85" spans="1:12" x14ac:dyDescent="0.25">
      <c r="A85" s="15"/>
      <c r="B85" s="27" t="str">
        <f>'Town Data'!A81</f>
        <v>SOUTH HERO</v>
      </c>
      <c r="C85" s="49">
        <f>IF('Town Data'!C81&gt;9,'Town Data'!B81,"*")</f>
        <v>1733265.41</v>
      </c>
      <c r="D85" s="50">
        <f>IF('Town Data'!E81&gt;9,'Town Data'!D81,"*")</f>
        <v>497966.5</v>
      </c>
      <c r="E85" s="51" t="str">
        <f>IF('Town Data'!G81&gt;9,'Town Data'!F81,"*")</f>
        <v>*</v>
      </c>
      <c r="F85" s="50">
        <f>IF('Town Data'!I81&gt;9,'Town Data'!H81,"*")</f>
        <v>1558705.16</v>
      </c>
      <c r="G85" s="50">
        <f>IF('Town Data'!K81&gt;9,'Town Data'!J81,"*")</f>
        <v>442661.14</v>
      </c>
      <c r="H85" s="51" t="str">
        <f>IF('Town Data'!M81&gt;9,'Town Data'!L81,"*")</f>
        <v>*</v>
      </c>
      <c r="I85" s="22">
        <f t="shared" si="3"/>
        <v>0.11199055118288055</v>
      </c>
      <c r="J85" s="22">
        <f t="shared" si="4"/>
        <v>0.12493836707690217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SPRINGFIELD</v>
      </c>
      <c r="C86" s="45">
        <f>IF('Town Data'!C82&gt;9,'Town Data'!B82,"*")</f>
        <v>12629045.609999999</v>
      </c>
      <c r="D86" s="46">
        <f>IF('Town Data'!E82&gt;9,'Town Data'!D82,"*")</f>
        <v>5579078</v>
      </c>
      <c r="E86" s="47">
        <f>IF('Town Data'!G82&gt;9,'Town Data'!F82,"*")</f>
        <v>92787.999999999985</v>
      </c>
      <c r="F86" s="48">
        <f>IF('Town Data'!I82&gt;9,'Town Data'!H82,"*")</f>
        <v>11300672.289999999</v>
      </c>
      <c r="G86" s="46">
        <f>IF('Town Data'!K82&gt;9,'Town Data'!J82,"*")</f>
        <v>4504693.43</v>
      </c>
      <c r="H86" s="47">
        <f>IF('Town Data'!M82&gt;9,'Town Data'!L82,"*")</f>
        <v>279957.66666666645</v>
      </c>
      <c r="I86" s="9">
        <f t="shared" si="3"/>
        <v>0.11754816757012608</v>
      </c>
      <c r="J86" s="9">
        <f t="shared" si="4"/>
        <v>0.23850337136039029</v>
      </c>
      <c r="K86" s="9">
        <f t="shared" si="5"/>
        <v>-0.66856417577419414</v>
      </c>
      <c r="L86" s="15"/>
    </row>
    <row r="87" spans="1:12" x14ac:dyDescent="0.25">
      <c r="A87" s="15"/>
      <c r="B87" s="27" t="str">
        <f>'Town Data'!A83</f>
        <v>ST ALBANS</v>
      </c>
      <c r="C87" s="49">
        <f>IF('Town Data'!C83&gt;9,'Town Data'!B83,"*")</f>
        <v>61819258.119999997</v>
      </c>
      <c r="D87" s="50">
        <f>IF('Town Data'!E83&gt;9,'Town Data'!D83,"*")</f>
        <v>5484743.54</v>
      </c>
      <c r="E87" s="51">
        <f>IF('Town Data'!G83&gt;9,'Town Data'!F83,"*")</f>
        <v>286261.33333333366</v>
      </c>
      <c r="F87" s="50">
        <f>IF('Town Data'!I83&gt;9,'Town Data'!H83,"*")</f>
        <v>51810701.950000003</v>
      </c>
      <c r="G87" s="50">
        <f>IF('Town Data'!K83&gt;9,'Town Data'!J83,"*")</f>
        <v>4502701.3499999996</v>
      </c>
      <c r="H87" s="51">
        <f>IF('Town Data'!M83&gt;9,'Town Data'!L83,"*")</f>
        <v>264074.66666666634</v>
      </c>
      <c r="I87" s="22">
        <f t="shared" si="3"/>
        <v>0.19317545976618433</v>
      </c>
      <c r="J87" s="22">
        <f t="shared" si="4"/>
        <v>0.21810067194440966</v>
      </c>
      <c r="K87" s="22">
        <f t="shared" si="5"/>
        <v>8.4016641757889268E-2</v>
      </c>
      <c r="L87" s="15"/>
    </row>
    <row r="88" spans="1:12" x14ac:dyDescent="0.25">
      <c r="A88" s="15"/>
      <c r="B88" s="15" t="str">
        <f>'Town Data'!A84</f>
        <v>ST ALBANS TOWN</v>
      </c>
      <c r="C88" s="45">
        <f>IF('Town Data'!C84&gt;9,'Town Data'!B84,"*")</f>
        <v>18392254</v>
      </c>
      <c r="D88" s="46">
        <f>IF('Town Data'!E84&gt;9,'Town Data'!D84,"*")</f>
        <v>5095870.4000000004</v>
      </c>
      <c r="E88" s="47">
        <f>IF('Town Data'!G84&gt;9,'Town Data'!F84,"*")</f>
        <v>101328.66666666666</v>
      </c>
      <c r="F88" s="48">
        <f>IF('Town Data'!I84&gt;9,'Town Data'!H84,"*")</f>
        <v>19279269.550000001</v>
      </c>
      <c r="G88" s="46">
        <f>IF('Town Data'!K84&gt;9,'Town Data'!J84,"*")</f>
        <v>4942887.17</v>
      </c>
      <c r="H88" s="47">
        <f>IF('Town Data'!M84&gt;9,'Town Data'!L84,"*")</f>
        <v>45055.333333333379</v>
      </c>
      <c r="I88" s="9">
        <f t="shared" si="3"/>
        <v>-4.6008773708960393E-2</v>
      </c>
      <c r="J88" s="9">
        <f t="shared" si="4"/>
        <v>3.0950176433017881E-2</v>
      </c>
      <c r="K88" s="9">
        <f t="shared" si="5"/>
        <v>1.2489827323439302</v>
      </c>
      <c r="L88" s="15"/>
    </row>
    <row r="89" spans="1:12" x14ac:dyDescent="0.25">
      <c r="A89" s="15"/>
      <c r="B89" s="27" t="str">
        <f>'Town Data'!A85</f>
        <v>ST JOHNSBURY</v>
      </c>
      <c r="C89" s="49">
        <f>IF('Town Data'!C85&gt;9,'Town Data'!B85,"*")</f>
        <v>21942383.039999999</v>
      </c>
      <c r="D89" s="50">
        <f>IF('Town Data'!E85&gt;9,'Town Data'!D85,"*")</f>
        <v>6865008.5999999996</v>
      </c>
      <c r="E89" s="51">
        <f>IF('Town Data'!G85&gt;9,'Town Data'!F85,"*")</f>
        <v>183395.16666666674</v>
      </c>
      <c r="F89" s="50">
        <f>IF('Town Data'!I85&gt;9,'Town Data'!H85,"*")</f>
        <v>18346376.66</v>
      </c>
      <c r="G89" s="50">
        <f>IF('Town Data'!K85&gt;9,'Town Data'!J85,"*")</f>
        <v>6308888.5</v>
      </c>
      <c r="H89" s="51">
        <f>IF('Town Data'!M85&gt;9,'Town Data'!L85,"*")</f>
        <v>127438.8333333333</v>
      </c>
      <c r="I89" s="22">
        <f t="shared" si="3"/>
        <v>0.19600635300594549</v>
      </c>
      <c r="J89" s="22">
        <f t="shared" si="4"/>
        <v>8.8148665172953944E-2</v>
      </c>
      <c r="K89" s="22">
        <f t="shared" si="5"/>
        <v>0.43908384806828998</v>
      </c>
      <c r="L89" s="15"/>
    </row>
    <row r="90" spans="1:12" x14ac:dyDescent="0.25">
      <c r="A90" s="15"/>
      <c r="B90" s="15" t="str">
        <f>'Town Data'!A86</f>
        <v>STOWE</v>
      </c>
      <c r="C90" s="45">
        <f>IF('Town Data'!C86&gt;9,'Town Data'!B86,"*")</f>
        <v>12483559.52</v>
      </c>
      <c r="D90" s="46">
        <f>IF('Town Data'!E86&gt;9,'Town Data'!D86,"*")</f>
        <v>5436979.3200000003</v>
      </c>
      <c r="E90" s="47">
        <f>IF('Town Data'!G86&gt;9,'Town Data'!F86,"*")</f>
        <v>1208664.333333334</v>
      </c>
      <c r="F90" s="48">
        <f>IF('Town Data'!I86&gt;9,'Town Data'!H86,"*")</f>
        <v>11990605.109999999</v>
      </c>
      <c r="G90" s="46">
        <f>IF('Town Data'!K86&gt;9,'Town Data'!J86,"*")</f>
        <v>5673133.1799999997</v>
      </c>
      <c r="H90" s="47">
        <f>IF('Town Data'!M86&gt;9,'Town Data'!L86,"*")</f>
        <v>371736.83333333308</v>
      </c>
      <c r="I90" s="9">
        <f t="shared" si="3"/>
        <v>4.1111720841251205E-2</v>
      </c>
      <c r="J90" s="9">
        <f t="shared" si="4"/>
        <v>-4.162670829455116E-2</v>
      </c>
      <c r="K90" s="9">
        <f t="shared" si="5"/>
        <v>2.2513978302750957</v>
      </c>
      <c r="L90" s="15"/>
    </row>
    <row r="91" spans="1:12" x14ac:dyDescent="0.25">
      <c r="A91" s="15"/>
      <c r="B91" s="27" t="str">
        <f>'Town Data'!A87</f>
        <v>SWANTON</v>
      </c>
      <c r="C91" s="49">
        <f>IF('Town Data'!C87&gt;9,'Town Data'!B87,"*")</f>
        <v>14458283.390000001</v>
      </c>
      <c r="D91" s="50">
        <f>IF('Town Data'!E87&gt;9,'Town Data'!D87,"*")</f>
        <v>2290695.89</v>
      </c>
      <c r="E91" s="51">
        <f>IF('Town Data'!G87&gt;9,'Town Data'!F87,"*")</f>
        <v>29914.499999999956</v>
      </c>
      <c r="F91" s="50">
        <f>IF('Town Data'!I87&gt;9,'Town Data'!H87,"*")</f>
        <v>9950286.5899999999</v>
      </c>
      <c r="G91" s="50">
        <f>IF('Town Data'!K87&gt;9,'Town Data'!J87,"*")</f>
        <v>2166673.77</v>
      </c>
      <c r="H91" s="51">
        <f>IF('Town Data'!M87&gt;9,'Town Data'!L87,"*")</f>
        <v>23178.333333333303</v>
      </c>
      <c r="I91" s="22">
        <f t="shared" si="3"/>
        <v>0.45305195576281393</v>
      </c>
      <c r="J91" s="22">
        <f t="shared" si="4"/>
        <v>5.7240790799807442E-2</v>
      </c>
      <c r="K91" s="22">
        <f t="shared" si="5"/>
        <v>0.29062342705112515</v>
      </c>
      <c r="L91" s="15"/>
    </row>
    <row r="92" spans="1:12" x14ac:dyDescent="0.25">
      <c r="A92" s="15"/>
      <c r="B92" s="15" t="str">
        <f>'Town Data'!A88</f>
        <v>THETFORD</v>
      </c>
      <c r="C92" s="45">
        <f>IF('Town Data'!C88&gt;9,'Town Data'!B88,"*")</f>
        <v>1469486.41</v>
      </c>
      <c r="D92" s="46">
        <f>IF('Town Data'!E88&gt;9,'Town Data'!D88,"*")</f>
        <v>591723.78</v>
      </c>
      <c r="E92" s="47" t="str">
        <f>IF('Town Data'!G88&gt;9,'Town Data'!F88,"*")</f>
        <v>*</v>
      </c>
      <c r="F92" s="48">
        <f>IF('Town Data'!I88&gt;9,'Town Data'!H88,"*")</f>
        <v>1679622.2</v>
      </c>
      <c r="G92" s="46">
        <f>IF('Town Data'!K88&gt;9,'Town Data'!J88,"*")</f>
        <v>587414.53</v>
      </c>
      <c r="H92" s="47" t="str">
        <f>IF('Town Data'!M88&gt;9,'Town Data'!L88,"*")</f>
        <v>*</v>
      </c>
      <c r="I92" s="9">
        <f t="shared" si="3"/>
        <v>-0.12510896200347915</v>
      </c>
      <c r="J92" s="9">
        <f t="shared" si="4"/>
        <v>7.3359608588503926E-3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TOWNSHEND</v>
      </c>
      <c r="C93" s="49" t="str">
        <f>IF('Town Data'!C89&gt;9,'Town Data'!B89,"*")</f>
        <v>*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770956.41</v>
      </c>
      <c r="G93" s="50" t="str">
        <f>IF('Town Data'!K89&gt;9,'Town Data'!J89,"*")</f>
        <v>*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TROY</v>
      </c>
      <c r="C94" s="45">
        <f>IF('Town Data'!C90&gt;9,'Town Data'!B90,"*")</f>
        <v>1686156.52</v>
      </c>
      <c r="D94" s="46">
        <f>IF('Town Data'!E90&gt;9,'Town Data'!D90,"*")</f>
        <v>236266.28</v>
      </c>
      <c r="E94" s="47" t="str">
        <f>IF('Town Data'!G90&gt;9,'Town Data'!F90,"*")</f>
        <v>*</v>
      </c>
      <c r="F94" s="48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UNDERHILL</v>
      </c>
      <c r="C95" s="49">
        <f>IF('Town Data'!C91&gt;9,'Town Data'!B91,"*")</f>
        <v>2383159.44</v>
      </c>
      <c r="D95" s="50">
        <f>IF('Town Data'!E91&gt;9,'Town Data'!D91,"*")</f>
        <v>317962.01</v>
      </c>
      <c r="E95" s="51" t="str">
        <f>IF('Town Data'!G91&gt;9,'Town Data'!F91,"*")</f>
        <v>*</v>
      </c>
      <c r="F95" s="50" t="str">
        <f>IF('Town Data'!I91&gt;9,'Town Data'!H91,"*")</f>
        <v>*</v>
      </c>
      <c r="G95" s="50" t="str">
        <f>IF('Town Data'!K91&gt;9,'Town Data'!J91,"*")</f>
        <v>*</v>
      </c>
      <c r="H95" s="51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VERGENNES</v>
      </c>
      <c r="C96" s="45">
        <f>IF('Town Data'!C92&gt;9,'Town Data'!B92,"*")</f>
        <v>14429220.859999999</v>
      </c>
      <c r="D96" s="46">
        <f>IF('Town Data'!E92&gt;9,'Town Data'!D92,"*")</f>
        <v>1522650.22</v>
      </c>
      <c r="E96" s="47">
        <f>IF('Town Data'!G92&gt;9,'Town Data'!F92,"*")</f>
        <v>305415.49999999965</v>
      </c>
      <c r="F96" s="48">
        <f>IF('Town Data'!I92&gt;9,'Town Data'!H92,"*")</f>
        <v>15100820.699999999</v>
      </c>
      <c r="G96" s="46">
        <f>IF('Town Data'!K92&gt;9,'Town Data'!J92,"*")</f>
        <v>1470206.76</v>
      </c>
      <c r="H96" s="47">
        <f>IF('Town Data'!M92&gt;9,'Town Data'!L92,"*")</f>
        <v>105183.49999999999</v>
      </c>
      <c r="I96" s="9">
        <f t="shared" si="3"/>
        <v>-4.4474393368567039E-2</v>
      </c>
      <c r="J96" s="9">
        <f t="shared" si="4"/>
        <v>3.567080592120251E-2</v>
      </c>
      <c r="K96" s="9">
        <f t="shared" si="5"/>
        <v>1.9036445830382112</v>
      </c>
      <c r="L96" s="15"/>
    </row>
    <row r="97" spans="1:12" x14ac:dyDescent="0.25">
      <c r="A97" s="15"/>
      <c r="B97" s="27" t="str">
        <f>'Town Data'!A93</f>
        <v>VERNON</v>
      </c>
      <c r="C97" s="49">
        <f>IF('Town Data'!C93&gt;9,'Town Data'!B93,"*")</f>
        <v>1757235.34</v>
      </c>
      <c r="D97" s="50">
        <f>IF('Town Data'!E93&gt;9,'Town Data'!D93,"*")</f>
        <v>476384.06</v>
      </c>
      <c r="E97" s="51" t="str">
        <f>IF('Town Data'!G93&gt;9,'Town Data'!F93,"*")</f>
        <v>*</v>
      </c>
      <c r="F97" s="50" t="str">
        <f>IF('Town Data'!I93&gt;9,'Town Data'!H93,"*")</f>
        <v>*</v>
      </c>
      <c r="G97" s="50" t="str">
        <f>IF('Town Data'!K93&gt;9,'Town Data'!J93,"*")</f>
        <v>*</v>
      </c>
      <c r="H97" s="51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WAITSFIELD</v>
      </c>
      <c r="C98" s="45">
        <f>IF('Town Data'!C94&gt;9,'Town Data'!B94,"*")</f>
        <v>9107439.9199999999</v>
      </c>
      <c r="D98" s="46">
        <f>IF('Town Data'!E94&gt;9,'Town Data'!D94,"*")</f>
        <v>3346320.25</v>
      </c>
      <c r="E98" s="47" t="str">
        <f>IF('Town Data'!G94&gt;9,'Town Data'!F94,"*")</f>
        <v>*</v>
      </c>
      <c r="F98" s="48">
        <f>IF('Town Data'!I94&gt;9,'Town Data'!H94,"*")</f>
        <v>8474931.7799999993</v>
      </c>
      <c r="G98" s="46">
        <f>IF('Town Data'!K94&gt;9,'Town Data'!J94,"*")</f>
        <v>3394353.1</v>
      </c>
      <c r="H98" s="47" t="str">
        <f>IF('Town Data'!M94&gt;9,'Town Data'!L94,"*")</f>
        <v>*</v>
      </c>
      <c r="I98" s="9">
        <f t="shared" si="3"/>
        <v>7.4632829669810108E-2</v>
      </c>
      <c r="J98" s="9">
        <f t="shared" si="4"/>
        <v>-1.4150811239997422E-2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WARREN</v>
      </c>
      <c r="C99" s="49">
        <f>IF('Town Data'!C95&gt;9,'Town Data'!B95,"*")</f>
        <v>3219315.45</v>
      </c>
      <c r="D99" s="50">
        <f>IF('Town Data'!E95&gt;9,'Town Data'!D95,"*")</f>
        <v>1348126.22</v>
      </c>
      <c r="E99" s="51" t="str">
        <f>IF('Town Data'!G95&gt;9,'Town Data'!F95,"*")</f>
        <v>*</v>
      </c>
      <c r="F99" s="50">
        <f>IF('Town Data'!I95&gt;9,'Town Data'!H95,"*")</f>
        <v>1542461.56</v>
      </c>
      <c r="G99" s="50">
        <f>IF('Town Data'!K95&gt;9,'Town Data'!J95,"*")</f>
        <v>1045573.61</v>
      </c>
      <c r="H99" s="51" t="str">
        <f>IF('Town Data'!M95&gt;9,'Town Data'!L95,"*")</f>
        <v>*</v>
      </c>
      <c r="I99" s="22">
        <f t="shared" si="3"/>
        <v>1.0871284792341924</v>
      </c>
      <c r="J99" s="22">
        <f t="shared" si="4"/>
        <v>0.28936519352281664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WATERBURY</v>
      </c>
      <c r="C100" s="49">
        <f>IF('Town Data'!C96&gt;9,'Town Data'!B96,"*")</f>
        <v>8782923.2400000002</v>
      </c>
      <c r="D100" s="50">
        <f>IF('Town Data'!E96&gt;9,'Town Data'!D96,"*")</f>
        <v>3502266.68</v>
      </c>
      <c r="E100" s="51">
        <f>IF('Town Data'!G96&gt;9,'Town Data'!F96,"*")</f>
        <v>245192.66666666634</v>
      </c>
      <c r="F100" s="50">
        <f>IF('Town Data'!I96&gt;9,'Town Data'!H96,"*")</f>
        <v>8779807.0800000001</v>
      </c>
      <c r="G100" s="50">
        <f>IF('Town Data'!K96&gt;9,'Town Data'!J96,"*")</f>
        <v>3238948.46</v>
      </c>
      <c r="H100" s="51">
        <f>IF('Town Data'!M96&gt;9,'Town Data'!L96,"*")</f>
        <v>116153.00000000004</v>
      </c>
      <c r="I100" s="22">
        <f t="shared" si="3"/>
        <v>3.5492351615545393E-4</v>
      </c>
      <c r="J100" s="22">
        <f t="shared" si="4"/>
        <v>8.12974405897154E-2</v>
      </c>
      <c r="K100" s="22">
        <f t="shared" si="5"/>
        <v>1.1109456205751573</v>
      </c>
      <c r="L100" s="15"/>
    </row>
    <row r="101" spans="1:12" x14ac:dyDescent="0.25">
      <c r="A101" s="15"/>
      <c r="B101" s="27" t="str">
        <f>'Town Data'!A97</f>
        <v>WATERFORD</v>
      </c>
      <c r="C101" s="49" t="str">
        <f>IF('Town Data'!C97&gt;9,'Town Data'!B97,"*")</f>
        <v>*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>
        <f>IF('Town Data'!I97&gt;9,'Town Data'!H97,"*")</f>
        <v>2151289.4300000002</v>
      </c>
      <c r="G101" s="50">
        <f>IF('Town Data'!K97&gt;9,'Town Data'!J97,"*")</f>
        <v>126511.02</v>
      </c>
      <c r="H101" s="51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WEATHERSFIELD</v>
      </c>
      <c r="C102" s="49">
        <f>IF('Town Data'!C98&gt;9,'Town Data'!B98,"*")</f>
        <v>1683343.96</v>
      </c>
      <c r="D102" s="50">
        <f>IF('Town Data'!E98&gt;9,'Town Data'!D98,"*")</f>
        <v>383546.73</v>
      </c>
      <c r="E102" s="51" t="str">
        <f>IF('Town Data'!G98&gt;9,'Town Data'!F98,"*")</f>
        <v>*</v>
      </c>
      <c r="F102" s="50">
        <f>IF('Town Data'!I98&gt;9,'Town Data'!H98,"*")</f>
        <v>1208439.73</v>
      </c>
      <c r="G102" s="50">
        <f>IF('Town Data'!K98&gt;9,'Town Data'!J98,"*")</f>
        <v>287432.09999999998</v>
      </c>
      <c r="H102" s="51" t="str">
        <f>IF('Town Data'!M98&gt;9,'Town Data'!L98,"*")</f>
        <v>*</v>
      </c>
      <c r="I102" s="22">
        <f t="shared" si="3"/>
        <v>0.39298958666312633</v>
      </c>
      <c r="J102" s="22">
        <f t="shared" si="4"/>
        <v>0.33439073088913873</v>
      </c>
      <c r="K102" s="22" t="str">
        <f t="shared" si="5"/>
        <v/>
      </c>
      <c r="L102" s="15"/>
    </row>
    <row r="103" spans="1:12" x14ac:dyDescent="0.25">
      <c r="B103" s="27" t="str">
        <f>'Town Data'!A99</f>
        <v>WEST RUTLAND</v>
      </c>
      <c r="C103" s="49">
        <f>IF('Town Data'!C99&gt;9,'Town Data'!B99,"*")</f>
        <v>3339509.54</v>
      </c>
      <c r="D103" s="50">
        <f>IF('Town Data'!E99&gt;9,'Town Data'!D99,"*")</f>
        <v>762658.66</v>
      </c>
      <c r="E103" s="51" t="str">
        <f>IF('Town Data'!G99&gt;9,'Town Data'!F99,"*")</f>
        <v>*</v>
      </c>
      <c r="F103" s="50">
        <f>IF('Town Data'!I99&gt;9,'Town Data'!H99,"*")</f>
        <v>3085286.84</v>
      </c>
      <c r="G103" s="50">
        <f>IF('Town Data'!K99&gt;9,'Town Data'!J99,"*")</f>
        <v>688869.82</v>
      </c>
      <c r="H103" s="51" t="str">
        <f>IF('Town Data'!M99&gt;9,'Town Data'!L99,"*")</f>
        <v>*</v>
      </c>
      <c r="I103" s="22">
        <f t="shared" si="3"/>
        <v>8.2398400273214212E-2</v>
      </c>
      <c r="J103" s="22">
        <f t="shared" si="4"/>
        <v>0.10711579729244067</v>
      </c>
      <c r="K103" s="22" t="str">
        <f t="shared" si="5"/>
        <v/>
      </c>
      <c r="L103" s="15"/>
    </row>
    <row r="104" spans="1:12" x14ac:dyDescent="0.25">
      <c r="B104" s="27" t="str">
        <f>'Town Data'!A100</f>
        <v>WESTMINSTER</v>
      </c>
      <c r="C104" s="49">
        <f>IF('Town Data'!C100&gt;9,'Town Data'!B100,"*")</f>
        <v>2346322.0299999998</v>
      </c>
      <c r="D104" s="50">
        <f>IF('Town Data'!E100&gt;9,'Town Data'!D100,"*")</f>
        <v>574001.30000000005</v>
      </c>
      <c r="E104" s="51" t="str">
        <f>IF('Town Data'!G100&gt;9,'Town Data'!F100,"*")</f>
        <v>*</v>
      </c>
      <c r="F104" s="50">
        <f>IF('Town Data'!I100&gt;9,'Town Data'!H100,"*")</f>
        <v>2075226.7</v>
      </c>
      <c r="G104" s="50">
        <f>IF('Town Data'!K100&gt;9,'Town Data'!J100,"*")</f>
        <v>486729.1</v>
      </c>
      <c r="H104" s="51" t="str">
        <f>IF('Town Data'!M100&gt;9,'Town Data'!L100,"*")</f>
        <v>*</v>
      </c>
      <c r="I104" s="22">
        <f t="shared" si="3"/>
        <v>0.13063407964055196</v>
      </c>
      <c r="J104" s="22">
        <f t="shared" si="4"/>
        <v>0.17930343593592427</v>
      </c>
      <c r="K104" s="22" t="str">
        <f t="shared" si="5"/>
        <v/>
      </c>
      <c r="L104" s="15"/>
    </row>
    <row r="105" spans="1:12" x14ac:dyDescent="0.25">
      <c r="B105" s="27" t="str">
        <f>'Town Data'!A101</f>
        <v>WHITINGHAM</v>
      </c>
      <c r="C105" s="49">
        <f>IF('Town Data'!C101&gt;9,'Town Data'!B101,"*")</f>
        <v>331050.32</v>
      </c>
      <c r="D105" s="50">
        <f>IF('Town Data'!E101&gt;9,'Town Data'!D101,"*")</f>
        <v>107204.02</v>
      </c>
      <c r="E105" s="51" t="str">
        <f>IF('Town Data'!G101&gt;9,'Town Data'!F101,"*")</f>
        <v>*</v>
      </c>
      <c r="F105" s="50" t="str">
        <f>IF('Town Data'!I101&gt;9,'Town Data'!H101,"*")</f>
        <v>*</v>
      </c>
      <c r="G105" s="50" t="str">
        <f>IF('Town Data'!K101&gt;9,'Town Data'!J101,"*")</f>
        <v>*</v>
      </c>
      <c r="H105" s="51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WILLIAMSTOWN</v>
      </c>
      <c r="C106" s="49">
        <f>IF('Town Data'!C102&gt;9,'Town Data'!B102,"*")</f>
        <v>1401419.05</v>
      </c>
      <c r="D106" s="50">
        <f>IF('Town Data'!E102&gt;9,'Town Data'!D102,"*")</f>
        <v>347323.02</v>
      </c>
      <c r="E106" s="51" t="str">
        <f>IF('Town Data'!G102&gt;9,'Town Data'!F102,"*")</f>
        <v>*</v>
      </c>
      <c r="F106" s="50">
        <f>IF('Town Data'!I102&gt;9,'Town Data'!H102,"*")</f>
        <v>1362853.04</v>
      </c>
      <c r="G106" s="50">
        <f>IF('Town Data'!K102&gt;9,'Town Data'!J102,"*")</f>
        <v>378143.95</v>
      </c>
      <c r="H106" s="51" t="str">
        <f>IF('Town Data'!M102&gt;9,'Town Data'!L102,"*")</f>
        <v>*</v>
      </c>
      <c r="I106" s="22">
        <f t="shared" si="3"/>
        <v>2.8297996092080484E-2</v>
      </c>
      <c r="J106" s="22">
        <f t="shared" si="4"/>
        <v>-8.1505812799596539E-2</v>
      </c>
      <c r="K106" s="22" t="str">
        <f t="shared" si="5"/>
        <v/>
      </c>
      <c r="L106" s="15"/>
    </row>
    <row r="107" spans="1:12" x14ac:dyDescent="0.25">
      <c r="B107" s="27" t="str">
        <f>'Town Data'!A103</f>
        <v>WILLISTON</v>
      </c>
      <c r="C107" s="49">
        <f>IF('Town Data'!C103&gt;9,'Town Data'!B103,"*")</f>
        <v>74967406.900000006</v>
      </c>
      <c r="D107" s="50">
        <f>IF('Town Data'!E103&gt;9,'Town Data'!D103,"*")</f>
        <v>34520775.119999997</v>
      </c>
      <c r="E107" s="51">
        <f>IF('Town Data'!G103&gt;9,'Town Data'!F103,"*")</f>
        <v>1933465.833333334</v>
      </c>
      <c r="F107" s="50">
        <f>IF('Town Data'!I103&gt;9,'Town Data'!H103,"*")</f>
        <v>75871004.689999998</v>
      </c>
      <c r="G107" s="50">
        <f>IF('Town Data'!K103&gt;9,'Town Data'!J103,"*")</f>
        <v>31968279.699999999</v>
      </c>
      <c r="H107" s="51">
        <f>IF('Town Data'!M103&gt;9,'Town Data'!L103,"*")</f>
        <v>1648101.5000000009</v>
      </c>
      <c r="I107" s="22">
        <f t="shared" si="3"/>
        <v>-1.1909658949317805E-2</v>
      </c>
      <c r="J107" s="22">
        <f t="shared" si="4"/>
        <v>7.9844628611654631E-2</v>
      </c>
      <c r="K107" s="22">
        <f t="shared" si="5"/>
        <v>0.17314730514675999</v>
      </c>
      <c r="L107" s="15"/>
    </row>
    <row r="108" spans="1:12" x14ac:dyDescent="0.25">
      <c r="B108" s="27" t="str">
        <f>'Town Data'!A104</f>
        <v>WILMINGTON</v>
      </c>
      <c r="C108" s="49">
        <f>IF('Town Data'!C104&gt;9,'Town Data'!B104,"*")</f>
        <v>3932677.05</v>
      </c>
      <c r="D108" s="50">
        <f>IF('Town Data'!E104&gt;9,'Town Data'!D104,"*")</f>
        <v>1139361.8600000001</v>
      </c>
      <c r="E108" s="51" t="str">
        <f>IF('Town Data'!G104&gt;9,'Town Data'!F104,"*")</f>
        <v>*</v>
      </c>
      <c r="F108" s="50">
        <f>IF('Town Data'!I104&gt;9,'Town Data'!H104,"*")</f>
        <v>4409533</v>
      </c>
      <c r="G108" s="50">
        <f>IF('Town Data'!K104&gt;9,'Town Data'!J104,"*")</f>
        <v>1478555.55</v>
      </c>
      <c r="H108" s="51" t="str">
        <f>IF('Town Data'!M104&gt;9,'Town Data'!L104,"*")</f>
        <v>*</v>
      </c>
      <c r="I108" s="22">
        <f t="shared" si="3"/>
        <v>-0.10814205268449066</v>
      </c>
      <c r="J108" s="22">
        <f t="shared" si="4"/>
        <v>-0.22940882403775761</v>
      </c>
      <c r="K108" s="22" t="str">
        <f t="shared" si="5"/>
        <v/>
      </c>
      <c r="L108" s="15"/>
    </row>
    <row r="109" spans="1:12" x14ac:dyDescent="0.25">
      <c r="B109" s="27" t="str">
        <f>'Town Data'!A105</f>
        <v>WINDSOR</v>
      </c>
      <c r="C109" s="49">
        <f>IF('Town Data'!C105&gt;9,'Town Data'!B105,"*")</f>
        <v>2538826.1800000002</v>
      </c>
      <c r="D109" s="50">
        <f>IF('Town Data'!E105&gt;9,'Town Data'!D105,"*")</f>
        <v>833698.9</v>
      </c>
      <c r="E109" s="51">
        <f>IF('Town Data'!G105&gt;9,'Town Data'!F105,"*")</f>
        <v>22379.5</v>
      </c>
      <c r="F109" s="50">
        <f>IF('Town Data'!I105&gt;9,'Town Data'!H105,"*")</f>
        <v>2523439.35</v>
      </c>
      <c r="G109" s="50">
        <f>IF('Town Data'!K105&gt;9,'Town Data'!J105,"*")</f>
        <v>915503.14</v>
      </c>
      <c r="H109" s="51" t="str">
        <f>IF('Town Data'!M105&gt;9,'Town Data'!L105,"*")</f>
        <v>*</v>
      </c>
      <c r="I109" s="22">
        <f t="shared" si="3"/>
        <v>6.0975628362140242E-3</v>
      </c>
      <c r="J109" s="22">
        <f t="shared" si="4"/>
        <v>-8.9354406801925315E-2</v>
      </c>
      <c r="K109" s="22" t="str">
        <f t="shared" si="5"/>
        <v/>
      </c>
      <c r="L109" s="15"/>
    </row>
    <row r="110" spans="1:12" x14ac:dyDescent="0.25">
      <c r="B110" s="27" t="str">
        <f>'Town Data'!A106</f>
        <v>WINHALL</v>
      </c>
      <c r="C110" s="49">
        <f>IF('Town Data'!C106&gt;9,'Town Data'!B106,"*")</f>
        <v>661170.86</v>
      </c>
      <c r="D110" s="50">
        <f>IF('Town Data'!E106&gt;9,'Town Data'!D106,"*")</f>
        <v>409699.17</v>
      </c>
      <c r="E110" s="51" t="str">
        <f>IF('Town Data'!G106&gt;9,'Town Data'!F106,"*")</f>
        <v>*</v>
      </c>
      <c r="F110" s="50">
        <f>IF('Town Data'!I106&gt;9,'Town Data'!H106,"*")</f>
        <v>717715.76</v>
      </c>
      <c r="G110" s="50">
        <f>IF('Town Data'!K106&gt;9,'Town Data'!J106,"*")</f>
        <v>425153.35</v>
      </c>
      <c r="H110" s="51" t="str">
        <f>IF('Town Data'!M106&gt;9,'Town Data'!L106,"*")</f>
        <v>*</v>
      </c>
      <c r="I110" s="22">
        <f t="shared" si="3"/>
        <v>-7.8784531636869756E-2</v>
      </c>
      <c r="J110" s="22">
        <f t="shared" si="4"/>
        <v>-3.6349660657736774E-2</v>
      </c>
      <c r="K110" s="22" t="str">
        <f t="shared" si="5"/>
        <v/>
      </c>
      <c r="L110" s="15"/>
    </row>
    <row r="111" spans="1:12" x14ac:dyDescent="0.25">
      <c r="B111" s="27" t="str">
        <f>'Town Data'!A107</f>
        <v>WINOOSKI</v>
      </c>
      <c r="C111" s="49">
        <f>IF('Town Data'!C107&gt;9,'Town Data'!B107,"*")</f>
        <v>7008440.8600000003</v>
      </c>
      <c r="D111" s="50">
        <f>IF('Town Data'!E107&gt;9,'Town Data'!D107,"*")</f>
        <v>1629200.04</v>
      </c>
      <c r="E111" s="51">
        <f>IF('Town Data'!G107&gt;9,'Town Data'!F107,"*")</f>
        <v>173256.50000000006</v>
      </c>
      <c r="F111" s="50">
        <f>IF('Town Data'!I107&gt;9,'Town Data'!H107,"*")</f>
        <v>12791911.16</v>
      </c>
      <c r="G111" s="50">
        <f>IF('Town Data'!K107&gt;9,'Town Data'!J107,"*")</f>
        <v>1538978.69</v>
      </c>
      <c r="H111" s="51">
        <f>IF('Town Data'!M107&gt;9,'Town Data'!L107,"*")</f>
        <v>424209.50000000012</v>
      </c>
      <c r="I111" s="22">
        <f t="shared" si="3"/>
        <v>-0.45211932975932267</v>
      </c>
      <c r="J111" s="22">
        <f t="shared" si="4"/>
        <v>5.8624171072830189E-2</v>
      </c>
      <c r="K111" s="22">
        <f t="shared" si="5"/>
        <v>-0.5915779821055398</v>
      </c>
      <c r="L111" s="15"/>
    </row>
    <row r="112" spans="1:12" x14ac:dyDescent="0.25">
      <c r="B112" s="27" t="str">
        <f>'Town Data'!A108</f>
        <v>WOLCOTT</v>
      </c>
      <c r="C112" s="49">
        <f>IF('Town Data'!C108&gt;9,'Town Data'!B108,"*")</f>
        <v>517000.29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WOODSTOCK</v>
      </c>
      <c r="C113" s="49">
        <f>IF('Town Data'!C109&gt;9,'Town Data'!B109,"*")</f>
        <v>7430292.54</v>
      </c>
      <c r="D113" s="50">
        <f>IF('Town Data'!E109&gt;9,'Town Data'!D109,"*")</f>
        <v>2144450.17</v>
      </c>
      <c r="E113" s="51">
        <f>IF('Town Data'!G109&gt;9,'Town Data'!F109,"*")</f>
        <v>125460.33333333333</v>
      </c>
      <c r="F113" s="50">
        <f>IF('Town Data'!I109&gt;9,'Town Data'!H109,"*")</f>
        <v>6839970.04</v>
      </c>
      <c r="G113" s="50">
        <f>IF('Town Data'!K109&gt;9,'Town Data'!J109,"*")</f>
        <v>1950032.92</v>
      </c>
      <c r="H113" s="51">
        <f>IF('Town Data'!M109&gt;9,'Town Data'!L109,"*")</f>
        <v>100733.50000000007</v>
      </c>
      <c r="I113" s="22">
        <f t="shared" si="3"/>
        <v>8.6304837089608066E-2</v>
      </c>
      <c r="J113" s="22">
        <f t="shared" si="4"/>
        <v>9.9699470714576452E-2</v>
      </c>
      <c r="K113" s="22">
        <f t="shared" si="5"/>
        <v>0.2454678268235814</v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1177930.8400000001</v>
      </c>
      <c r="C2" s="38">
        <v>16</v>
      </c>
      <c r="D2" s="41">
        <v>321721.24</v>
      </c>
      <c r="E2" s="38">
        <v>16</v>
      </c>
      <c r="F2" s="38">
        <v>0</v>
      </c>
      <c r="G2" s="38">
        <v>0</v>
      </c>
      <c r="H2" s="41">
        <v>1077109.47</v>
      </c>
      <c r="I2" s="38">
        <v>14</v>
      </c>
      <c r="J2" s="41">
        <v>311366.09999999998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12199122.4</v>
      </c>
      <c r="C3" s="38">
        <v>17</v>
      </c>
      <c r="D3" s="41">
        <v>500146.88</v>
      </c>
      <c r="E3" s="38">
        <v>16</v>
      </c>
      <c r="F3" s="38">
        <v>0</v>
      </c>
      <c r="G3" s="38">
        <v>0</v>
      </c>
      <c r="H3" s="41">
        <v>8153014.3399999999</v>
      </c>
      <c r="I3" s="38">
        <v>16</v>
      </c>
      <c r="J3" s="41">
        <v>476848.26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39850502.840000004</v>
      </c>
      <c r="C4" s="38">
        <v>158</v>
      </c>
      <c r="D4" s="41">
        <v>11199486.529999999</v>
      </c>
      <c r="E4" s="38">
        <v>152</v>
      </c>
      <c r="F4" s="41">
        <v>363840.00000000012</v>
      </c>
      <c r="G4" s="38">
        <v>41</v>
      </c>
      <c r="H4" s="41">
        <v>45326711.549999997</v>
      </c>
      <c r="I4" s="38">
        <v>158</v>
      </c>
      <c r="J4" s="41">
        <v>11081437.869999999</v>
      </c>
      <c r="K4" s="38">
        <v>151</v>
      </c>
      <c r="L4" s="41">
        <v>290357.83333333296</v>
      </c>
      <c r="M4" s="38">
        <v>35</v>
      </c>
      <c r="N4" s="34"/>
      <c r="O4" s="34"/>
      <c r="P4" s="34"/>
      <c r="Q4" s="34"/>
    </row>
    <row r="5" spans="1:17" x14ac:dyDescent="0.25">
      <c r="A5" s="37" t="s">
        <v>55</v>
      </c>
      <c r="B5" s="41">
        <v>9666845.4900000002</v>
      </c>
      <c r="C5" s="38">
        <v>28</v>
      </c>
      <c r="D5" s="41">
        <v>1153788.24</v>
      </c>
      <c r="E5" s="38">
        <v>27</v>
      </c>
      <c r="F5" s="38">
        <v>0</v>
      </c>
      <c r="G5" s="38">
        <v>0</v>
      </c>
      <c r="H5" s="41">
        <v>9429813.9499999993</v>
      </c>
      <c r="I5" s="38">
        <v>27</v>
      </c>
      <c r="J5" s="41">
        <v>1192044.8999999999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20832002.809999999</v>
      </c>
      <c r="C6" s="38">
        <v>35</v>
      </c>
      <c r="D6" s="41">
        <v>1353072.89</v>
      </c>
      <c r="E6" s="38">
        <v>30</v>
      </c>
      <c r="F6" s="41">
        <v>47111.000000000073</v>
      </c>
      <c r="G6" s="38">
        <v>10</v>
      </c>
      <c r="H6" s="41">
        <v>15602582.93</v>
      </c>
      <c r="I6" s="38">
        <v>34</v>
      </c>
      <c r="J6" s="41">
        <v>1190921.94</v>
      </c>
      <c r="K6" s="38">
        <v>30</v>
      </c>
      <c r="L6" s="41">
        <v>12861.999999999998</v>
      </c>
      <c r="M6" s="38">
        <v>10</v>
      </c>
      <c r="N6" s="34"/>
      <c r="O6" s="34"/>
      <c r="P6" s="34"/>
      <c r="Q6" s="34"/>
    </row>
    <row r="7" spans="1:17" x14ac:dyDescent="0.25">
      <c r="A7" s="37" t="s">
        <v>57</v>
      </c>
      <c r="B7" s="41">
        <v>42462692.240000002</v>
      </c>
      <c r="C7" s="38">
        <v>171</v>
      </c>
      <c r="D7" s="41">
        <v>12106858.99</v>
      </c>
      <c r="E7" s="38">
        <v>163</v>
      </c>
      <c r="F7" s="41">
        <v>162557.16666666657</v>
      </c>
      <c r="G7" s="38">
        <v>45</v>
      </c>
      <c r="H7" s="41">
        <v>33359380.98</v>
      </c>
      <c r="I7" s="38">
        <v>184</v>
      </c>
      <c r="J7" s="41">
        <v>11854337.84</v>
      </c>
      <c r="K7" s="38">
        <v>178</v>
      </c>
      <c r="L7" s="41">
        <v>206201.16666666669</v>
      </c>
      <c r="M7" s="38">
        <v>50</v>
      </c>
      <c r="N7" s="34"/>
      <c r="O7" s="34"/>
      <c r="P7" s="34"/>
      <c r="Q7" s="34"/>
    </row>
    <row r="8" spans="1:17" x14ac:dyDescent="0.25">
      <c r="A8" s="37" t="s">
        <v>58</v>
      </c>
      <c r="B8" s="41">
        <v>18986326.84</v>
      </c>
      <c r="C8" s="38">
        <v>50</v>
      </c>
      <c r="D8" s="41">
        <v>6027039.8099999996</v>
      </c>
      <c r="E8" s="38">
        <v>49</v>
      </c>
      <c r="F8" s="41">
        <v>131766.66666666669</v>
      </c>
      <c r="G8" s="38">
        <v>27</v>
      </c>
      <c r="H8" s="41">
        <v>18278111.309999999</v>
      </c>
      <c r="I8" s="38">
        <v>50</v>
      </c>
      <c r="J8" s="41">
        <v>5680328.7800000003</v>
      </c>
      <c r="K8" s="38">
        <v>48</v>
      </c>
      <c r="L8" s="41">
        <v>68603.333333333299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3776694.39</v>
      </c>
      <c r="C9" s="38">
        <v>20</v>
      </c>
      <c r="D9" s="41">
        <v>417898.73</v>
      </c>
      <c r="E9" s="38">
        <v>17</v>
      </c>
      <c r="F9" s="38">
        <v>0</v>
      </c>
      <c r="G9" s="38">
        <v>0</v>
      </c>
      <c r="H9" s="41">
        <v>1437749.79</v>
      </c>
      <c r="I9" s="38">
        <v>19</v>
      </c>
      <c r="J9" s="41">
        <v>401091.39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8348889.9800000004</v>
      </c>
      <c r="C10" s="38">
        <v>26</v>
      </c>
      <c r="D10" s="41">
        <v>1822933.51</v>
      </c>
      <c r="E10" s="38">
        <v>24</v>
      </c>
      <c r="F10" s="41">
        <v>55898.333333333292</v>
      </c>
      <c r="G10" s="38">
        <v>17</v>
      </c>
      <c r="H10" s="41">
        <v>7172713.7800000003</v>
      </c>
      <c r="I10" s="38">
        <v>28</v>
      </c>
      <c r="J10" s="41">
        <v>1691320.71</v>
      </c>
      <c r="K10" s="38">
        <v>26</v>
      </c>
      <c r="L10" s="41">
        <v>135018.00000000006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8078193.8899999997</v>
      </c>
      <c r="C11" s="38">
        <v>45</v>
      </c>
      <c r="D11" s="41">
        <v>1022711.19</v>
      </c>
      <c r="E11" s="38">
        <v>42</v>
      </c>
      <c r="F11" s="38">
        <v>0</v>
      </c>
      <c r="G11" s="38">
        <v>0</v>
      </c>
      <c r="H11" s="41">
        <v>6901994.71</v>
      </c>
      <c r="I11" s="38">
        <v>39</v>
      </c>
      <c r="J11" s="41">
        <v>1067076.6499999999</v>
      </c>
      <c r="K11" s="38">
        <v>36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41541905.68</v>
      </c>
      <c r="C12" s="38">
        <v>184</v>
      </c>
      <c r="D12" s="41">
        <v>8091961.0899999999</v>
      </c>
      <c r="E12" s="38">
        <v>168</v>
      </c>
      <c r="F12" s="41">
        <v>404032.16666666663</v>
      </c>
      <c r="G12" s="38">
        <v>53</v>
      </c>
      <c r="H12" s="41">
        <v>40859789.549999997</v>
      </c>
      <c r="I12" s="38">
        <v>188</v>
      </c>
      <c r="J12" s="41">
        <v>7794850.0199999996</v>
      </c>
      <c r="K12" s="38">
        <v>173</v>
      </c>
      <c r="L12" s="41">
        <v>670615.00000000023</v>
      </c>
      <c r="M12" s="38">
        <v>53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450358.52</v>
      </c>
      <c r="C13" s="38">
        <v>10</v>
      </c>
      <c r="D13" s="41">
        <v>0</v>
      </c>
      <c r="E13" s="38">
        <v>0</v>
      </c>
      <c r="F13" s="38">
        <v>0</v>
      </c>
      <c r="G13" s="38">
        <v>0</v>
      </c>
      <c r="H13" s="38">
        <v>435653.77</v>
      </c>
      <c r="I13" s="38">
        <v>11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523986.52</v>
      </c>
      <c r="C14" s="38">
        <v>13</v>
      </c>
      <c r="D14" s="41">
        <v>274486.98</v>
      </c>
      <c r="E14" s="38">
        <v>11</v>
      </c>
      <c r="F14" s="38">
        <v>0</v>
      </c>
      <c r="G14" s="38">
        <v>0</v>
      </c>
      <c r="H14" s="41">
        <v>478832.18</v>
      </c>
      <c r="I14" s="38">
        <v>11</v>
      </c>
      <c r="J14" s="41">
        <v>248090.78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4990335.95</v>
      </c>
      <c r="C15" s="38">
        <v>38</v>
      </c>
      <c r="D15" s="41">
        <v>1503351.45</v>
      </c>
      <c r="E15" s="38">
        <v>38</v>
      </c>
      <c r="F15" s="38">
        <v>0</v>
      </c>
      <c r="G15" s="38">
        <v>0</v>
      </c>
      <c r="H15" s="41">
        <v>4638347.78</v>
      </c>
      <c r="I15" s="38">
        <v>31</v>
      </c>
      <c r="J15" s="41">
        <v>1378938.49</v>
      </c>
      <c r="K15" s="38">
        <v>31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970870.73</v>
      </c>
      <c r="C16" s="38">
        <v>16</v>
      </c>
      <c r="D16" s="41">
        <v>496608.09</v>
      </c>
      <c r="E16" s="38">
        <v>16</v>
      </c>
      <c r="F16" s="38">
        <v>0</v>
      </c>
      <c r="G16" s="38">
        <v>0</v>
      </c>
      <c r="H16" s="41">
        <v>752197.68</v>
      </c>
      <c r="I16" s="38">
        <v>17</v>
      </c>
      <c r="J16" s="41">
        <v>404329.99</v>
      </c>
      <c r="K16" s="38">
        <v>17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72406966.120000005</v>
      </c>
      <c r="C17" s="38">
        <v>318</v>
      </c>
      <c r="D17" s="41">
        <v>18574733.280000001</v>
      </c>
      <c r="E17" s="38">
        <v>301</v>
      </c>
      <c r="F17" s="41">
        <v>559963.83333333302</v>
      </c>
      <c r="G17" s="38">
        <v>63</v>
      </c>
      <c r="H17" s="41">
        <v>65496038.729999997</v>
      </c>
      <c r="I17" s="38">
        <v>305</v>
      </c>
      <c r="J17" s="41">
        <v>17288217.350000001</v>
      </c>
      <c r="K17" s="38">
        <v>289</v>
      </c>
      <c r="L17" s="41">
        <v>593129.83333333302</v>
      </c>
      <c r="M17" s="38">
        <v>72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5471858.1799999997</v>
      </c>
      <c r="C18" s="38">
        <v>41</v>
      </c>
      <c r="D18" s="41">
        <v>1971275.87</v>
      </c>
      <c r="E18" s="38">
        <v>40</v>
      </c>
      <c r="F18" s="38">
        <v>0</v>
      </c>
      <c r="G18" s="38">
        <v>0</v>
      </c>
      <c r="H18" s="41">
        <v>5200145.4400000004</v>
      </c>
      <c r="I18" s="38">
        <v>37</v>
      </c>
      <c r="J18" s="41">
        <v>1849574.08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4918991.07</v>
      </c>
      <c r="C19" s="38">
        <v>41</v>
      </c>
      <c r="D19" s="41">
        <v>1151004.3899999999</v>
      </c>
      <c r="E19" s="38">
        <v>38</v>
      </c>
      <c r="F19" s="38">
        <v>0</v>
      </c>
      <c r="G19" s="38">
        <v>0</v>
      </c>
      <c r="H19" s="41">
        <v>7037963.6100000003</v>
      </c>
      <c r="I19" s="38">
        <v>40</v>
      </c>
      <c r="J19" s="41">
        <v>909539.77</v>
      </c>
      <c r="K19" s="38">
        <v>36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1449968.69</v>
      </c>
      <c r="C20" s="38">
        <v>21</v>
      </c>
      <c r="D20" s="41">
        <v>522746.87</v>
      </c>
      <c r="E20" s="38">
        <v>18</v>
      </c>
      <c r="F20" s="38">
        <v>0</v>
      </c>
      <c r="G20" s="38">
        <v>0</v>
      </c>
      <c r="H20" s="41">
        <v>1405266.82</v>
      </c>
      <c r="I20" s="38">
        <v>21</v>
      </c>
      <c r="J20" s="41">
        <v>463937.92</v>
      </c>
      <c r="K20" s="38">
        <v>19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2728631.2</v>
      </c>
      <c r="C21" s="38">
        <v>31</v>
      </c>
      <c r="D21" s="41">
        <v>686685.49</v>
      </c>
      <c r="E21" s="38">
        <v>27</v>
      </c>
      <c r="F21" s="38">
        <v>0</v>
      </c>
      <c r="G21" s="38">
        <v>0</v>
      </c>
      <c r="H21" s="41">
        <v>2860470.65</v>
      </c>
      <c r="I21" s="38">
        <v>32</v>
      </c>
      <c r="J21" s="41">
        <v>687353.99</v>
      </c>
      <c r="K21" s="38">
        <v>30</v>
      </c>
      <c r="L21" s="41">
        <v>58061.999999999993</v>
      </c>
      <c r="M21" s="38">
        <v>10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6426923.9299999997</v>
      </c>
      <c r="C22" s="38">
        <v>27</v>
      </c>
      <c r="D22" s="41">
        <v>1898994.85</v>
      </c>
      <c r="E22" s="38">
        <v>27</v>
      </c>
      <c r="F22" s="38">
        <v>0</v>
      </c>
      <c r="G22" s="38">
        <v>0</v>
      </c>
      <c r="H22" s="41">
        <v>5326613.04</v>
      </c>
      <c r="I22" s="38">
        <v>28</v>
      </c>
      <c r="J22" s="41">
        <v>1567440.86</v>
      </c>
      <c r="K22" s="38">
        <v>26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120964701.8</v>
      </c>
      <c r="C23" s="38">
        <v>133</v>
      </c>
      <c r="D23" s="41">
        <v>27257496.02</v>
      </c>
      <c r="E23" s="38">
        <v>122</v>
      </c>
      <c r="F23" s="41">
        <v>793468.33333333384</v>
      </c>
      <c r="G23" s="38">
        <v>43</v>
      </c>
      <c r="H23" s="41">
        <v>116662525.27</v>
      </c>
      <c r="I23" s="38">
        <v>126</v>
      </c>
      <c r="J23" s="41">
        <v>26453639.190000001</v>
      </c>
      <c r="K23" s="38">
        <v>116</v>
      </c>
      <c r="L23" s="41">
        <v>612899.16666666663</v>
      </c>
      <c r="M23" s="38">
        <v>37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543769.02</v>
      </c>
      <c r="C24" s="38">
        <v>12</v>
      </c>
      <c r="D24" s="41">
        <v>268622.90999999997</v>
      </c>
      <c r="E24" s="38">
        <v>12</v>
      </c>
      <c r="F24" s="38">
        <v>0</v>
      </c>
      <c r="G24" s="38">
        <v>0</v>
      </c>
      <c r="H24" s="41">
        <v>481512.17</v>
      </c>
      <c r="I24" s="38">
        <v>12</v>
      </c>
      <c r="J24" s="41">
        <v>206482.32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41">
        <v>1540482.38</v>
      </c>
      <c r="I25" s="38">
        <v>10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1202866.3899999999</v>
      </c>
      <c r="C26" s="38">
        <v>17</v>
      </c>
      <c r="D26" s="41">
        <v>823502.49</v>
      </c>
      <c r="E26" s="38">
        <v>17</v>
      </c>
      <c r="F26" s="38">
        <v>0</v>
      </c>
      <c r="G26" s="38">
        <v>0</v>
      </c>
      <c r="H26" s="41">
        <v>780731.9</v>
      </c>
      <c r="I26" s="38">
        <v>15</v>
      </c>
      <c r="J26" s="41">
        <v>641672.18000000005</v>
      </c>
      <c r="K26" s="38">
        <v>14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22090647.760000002</v>
      </c>
      <c r="C27" s="38">
        <v>63</v>
      </c>
      <c r="D27" s="41">
        <v>8222163.7599999998</v>
      </c>
      <c r="E27" s="38">
        <v>61</v>
      </c>
      <c r="F27" s="41">
        <v>112225</v>
      </c>
      <c r="G27" s="38">
        <v>28</v>
      </c>
      <c r="H27" s="41">
        <v>19980407.32</v>
      </c>
      <c r="I27" s="38">
        <v>57</v>
      </c>
      <c r="J27" s="41">
        <v>7876305.8200000003</v>
      </c>
      <c r="K27" s="38">
        <v>54</v>
      </c>
      <c r="L27" s="41">
        <v>112265.5</v>
      </c>
      <c r="M27" s="38">
        <v>28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1661202.95</v>
      </c>
      <c r="C28" s="38">
        <v>24</v>
      </c>
      <c r="D28" s="41">
        <v>606964.4</v>
      </c>
      <c r="E28" s="38">
        <v>22</v>
      </c>
      <c r="F28" s="38">
        <v>0</v>
      </c>
      <c r="G28" s="38">
        <v>0</v>
      </c>
      <c r="H28" s="41">
        <v>1418696.93</v>
      </c>
      <c r="I28" s="38">
        <v>24</v>
      </c>
      <c r="J28" s="41">
        <v>476352.17</v>
      </c>
      <c r="K28" s="38">
        <v>23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2156661.5099999998</v>
      </c>
      <c r="C29" s="38">
        <v>28</v>
      </c>
      <c r="D29" s="41">
        <v>1816731.26</v>
      </c>
      <c r="E29" s="38">
        <v>26</v>
      </c>
      <c r="F29" s="38">
        <v>0</v>
      </c>
      <c r="G29" s="38">
        <v>0</v>
      </c>
      <c r="H29" s="41">
        <v>1515254.89</v>
      </c>
      <c r="I29" s="38">
        <v>24</v>
      </c>
      <c r="J29" s="41">
        <v>1179946.75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1364621.88</v>
      </c>
      <c r="C30" s="38">
        <v>15</v>
      </c>
      <c r="D30" s="41">
        <v>252172.27</v>
      </c>
      <c r="E30" s="38">
        <v>14</v>
      </c>
      <c r="F30" s="38">
        <v>0</v>
      </c>
      <c r="G30" s="38">
        <v>0</v>
      </c>
      <c r="H30" s="41">
        <v>1144807.27</v>
      </c>
      <c r="I30" s="38">
        <v>12</v>
      </c>
      <c r="J30" s="41">
        <v>246909.78</v>
      </c>
      <c r="K30" s="38">
        <v>11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5083516.72</v>
      </c>
      <c r="C31" s="38">
        <v>23</v>
      </c>
      <c r="D31" s="41">
        <v>1198596.71</v>
      </c>
      <c r="E31" s="38">
        <v>21</v>
      </c>
      <c r="F31" s="38">
        <v>0</v>
      </c>
      <c r="G31" s="38">
        <v>0</v>
      </c>
      <c r="H31" s="41">
        <v>4315765.74</v>
      </c>
      <c r="I31" s="38">
        <v>24</v>
      </c>
      <c r="J31" s="41">
        <v>1350626.48</v>
      </c>
      <c r="K31" s="38">
        <v>23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5417850.0599999996</v>
      </c>
      <c r="C32" s="38">
        <v>39</v>
      </c>
      <c r="D32" s="41">
        <v>1592389.31</v>
      </c>
      <c r="E32" s="38">
        <v>38</v>
      </c>
      <c r="F32" s="41">
        <v>0</v>
      </c>
      <c r="G32" s="38">
        <v>0</v>
      </c>
      <c r="H32" s="41">
        <v>4825676.83</v>
      </c>
      <c r="I32" s="38">
        <v>37</v>
      </c>
      <c r="J32" s="41">
        <v>1472920.09</v>
      </c>
      <c r="K32" s="38">
        <v>36</v>
      </c>
      <c r="L32" s="41">
        <v>76917.666666666672</v>
      </c>
      <c r="M32" s="38">
        <v>11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47176496.590000004</v>
      </c>
      <c r="C33" s="38">
        <v>173</v>
      </c>
      <c r="D33" s="41">
        <v>12340367.119999999</v>
      </c>
      <c r="E33" s="38">
        <v>168</v>
      </c>
      <c r="F33" s="41">
        <v>284476.83333333331</v>
      </c>
      <c r="G33" s="38">
        <v>44</v>
      </c>
      <c r="H33" s="41">
        <v>41870931.270000003</v>
      </c>
      <c r="I33" s="38">
        <v>160</v>
      </c>
      <c r="J33" s="41">
        <v>11875357.76</v>
      </c>
      <c r="K33" s="38">
        <v>154</v>
      </c>
      <c r="L33" s="41">
        <v>310836.83333333326</v>
      </c>
      <c r="M33" s="38">
        <v>46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7383520.2599999998</v>
      </c>
      <c r="C34" s="38">
        <v>34</v>
      </c>
      <c r="D34" s="41">
        <v>1260877.42</v>
      </c>
      <c r="E34" s="38">
        <v>32</v>
      </c>
      <c r="F34" s="38">
        <v>0</v>
      </c>
      <c r="G34" s="38">
        <v>0</v>
      </c>
      <c r="H34" s="41">
        <v>6073145.9400000004</v>
      </c>
      <c r="I34" s="38">
        <v>32</v>
      </c>
      <c r="J34" s="41">
        <v>1229208.1399999999</v>
      </c>
      <c r="K34" s="38">
        <v>31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1717502.5</v>
      </c>
      <c r="C35" s="38">
        <v>20</v>
      </c>
      <c r="D35" s="41">
        <v>609567.92000000004</v>
      </c>
      <c r="E35" s="38">
        <v>19</v>
      </c>
      <c r="F35" s="38">
        <v>0</v>
      </c>
      <c r="G35" s="38">
        <v>0</v>
      </c>
      <c r="H35" s="41">
        <v>2477747.67</v>
      </c>
      <c r="I35" s="38">
        <v>21</v>
      </c>
      <c r="J35" s="41">
        <v>1152562.1200000001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1220103.79</v>
      </c>
      <c r="C36" s="38">
        <v>17</v>
      </c>
      <c r="D36" s="41">
        <v>243194.22</v>
      </c>
      <c r="E36" s="38">
        <v>15</v>
      </c>
      <c r="F36" s="38">
        <v>0</v>
      </c>
      <c r="G36" s="38">
        <v>0</v>
      </c>
      <c r="H36" s="41">
        <v>1105014.1000000001</v>
      </c>
      <c r="I36" s="38">
        <v>17</v>
      </c>
      <c r="J36" s="41">
        <v>289727.23</v>
      </c>
      <c r="K36" s="38">
        <v>15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2061133.63</v>
      </c>
      <c r="C37" s="38">
        <v>17</v>
      </c>
      <c r="D37" s="41">
        <v>766367.59</v>
      </c>
      <c r="E37" s="38">
        <v>16</v>
      </c>
      <c r="F37" s="38">
        <v>0</v>
      </c>
      <c r="G37" s="38">
        <v>0</v>
      </c>
      <c r="H37" s="41">
        <v>1764832.49</v>
      </c>
      <c r="I37" s="38">
        <v>16</v>
      </c>
      <c r="J37" s="41">
        <v>687493.3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2193945.39</v>
      </c>
      <c r="C38" s="38">
        <v>16</v>
      </c>
      <c r="D38" s="41">
        <v>636925.52</v>
      </c>
      <c r="E38" s="38">
        <v>16</v>
      </c>
      <c r="F38" s="38">
        <v>0</v>
      </c>
      <c r="G38" s="38">
        <v>0</v>
      </c>
      <c r="H38" s="41">
        <v>2038652.57</v>
      </c>
      <c r="I38" s="38">
        <v>14</v>
      </c>
      <c r="J38" s="41">
        <v>662274.53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9147757.3800000008</v>
      </c>
      <c r="C39" s="38">
        <v>36</v>
      </c>
      <c r="D39" s="41">
        <v>1390186.08</v>
      </c>
      <c r="E39" s="38">
        <v>35</v>
      </c>
      <c r="F39" s="38">
        <v>0</v>
      </c>
      <c r="G39" s="38">
        <v>0</v>
      </c>
      <c r="H39" s="41">
        <v>7587566.5300000003</v>
      </c>
      <c r="I39" s="38">
        <v>35</v>
      </c>
      <c r="J39" s="41">
        <v>1285775.31</v>
      </c>
      <c r="K39" s="38">
        <v>32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34627349.920000002</v>
      </c>
      <c r="C40" s="38">
        <v>120</v>
      </c>
      <c r="D40" s="41">
        <v>7314023.9800000004</v>
      </c>
      <c r="E40" s="38">
        <v>109</v>
      </c>
      <c r="F40" s="41">
        <v>134467.3333333334</v>
      </c>
      <c r="G40" s="38">
        <v>40</v>
      </c>
      <c r="H40" s="41">
        <v>29313350.739999998</v>
      </c>
      <c r="I40" s="38">
        <v>115</v>
      </c>
      <c r="J40" s="41">
        <v>6687493.3399999999</v>
      </c>
      <c r="K40" s="38">
        <v>108</v>
      </c>
      <c r="L40" s="41">
        <v>148434.49999999994</v>
      </c>
      <c r="M40" s="38">
        <v>35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1653975.87</v>
      </c>
      <c r="C41" s="38">
        <v>14</v>
      </c>
      <c r="D41" s="41">
        <v>533688.9</v>
      </c>
      <c r="E41" s="38">
        <v>14</v>
      </c>
      <c r="F41" s="38">
        <v>0</v>
      </c>
      <c r="G41" s="38">
        <v>0</v>
      </c>
      <c r="H41" s="41">
        <v>1244593.25</v>
      </c>
      <c r="I41" s="38">
        <v>14</v>
      </c>
      <c r="J41" s="41">
        <v>416308.43</v>
      </c>
      <c r="K41" s="38">
        <v>14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1852899.4</v>
      </c>
      <c r="C42" s="38">
        <v>13</v>
      </c>
      <c r="D42" s="41">
        <v>545851.76</v>
      </c>
      <c r="E42" s="38">
        <v>12</v>
      </c>
      <c r="F42" s="38">
        <v>0</v>
      </c>
      <c r="G42" s="38">
        <v>0</v>
      </c>
      <c r="H42" s="41">
        <v>1548353.53</v>
      </c>
      <c r="I42" s="38">
        <v>14</v>
      </c>
      <c r="J42" s="41">
        <v>586666.16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5321562.66</v>
      </c>
      <c r="C43" s="38">
        <v>32</v>
      </c>
      <c r="D43" s="41">
        <v>1505254.14</v>
      </c>
      <c r="E43" s="38">
        <v>28</v>
      </c>
      <c r="F43" s="38">
        <v>0</v>
      </c>
      <c r="G43" s="38">
        <v>0</v>
      </c>
      <c r="H43" s="41">
        <v>8024641.8499999996</v>
      </c>
      <c r="I43" s="38">
        <v>29</v>
      </c>
      <c r="J43" s="41">
        <v>1317025.8799999999</v>
      </c>
      <c r="K43" s="38">
        <v>24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2502867.8199999998</v>
      </c>
      <c r="C44" s="38">
        <v>20</v>
      </c>
      <c r="D44" s="41">
        <v>349383.38</v>
      </c>
      <c r="E44" s="38">
        <v>18</v>
      </c>
      <c r="F44" s="38">
        <v>0</v>
      </c>
      <c r="G44" s="38">
        <v>0</v>
      </c>
      <c r="H44" s="41">
        <v>2844333.73</v>
      </c>
      <c r="I44" s="38">
        <v>21</v>
      </c>
      <c r="J44" s="41">
        <v>347961.86</v>
      </c>
      <c r="K44" s="38">
        <v>20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2438385.31</v>
      </c>
      <c r="C45" s="38">
        <v>11</v>
      </c>
      <c r="D45" s="41">
        <v>0</v>
      </c>
      <c r="E45" s="38">
        <v>0</v>
      </c>
      <c r="F45" s="38">
        <v>0</v>
      </c>
      <c r="G45" s="38">
        <v>0</v>
      </c>
      <c r="H45" s="41">
        <v>531565.56999999995</v>
      </c>
      <c r="I45" s="38">
        <v>10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2080485.06</v>
      </c>
      <c r="C46" s="38">
        <v>15</v>
      </c>
      <c r="D46" s="41">
        <v>404622.66</v>
      </c>
      <c r="E46" s="38">
        <v>14</v>
      </c>
      <c r="F46" s="38">
        <v>0</v>
      </c>
      <c r="G46" s="38">
        <v>0</v>
      </c>
      <c r="H46" s="41">
        <v>928634.45</v>
      </c>
      <c r="I46" s="38">
        <v>12</v>
      </c>
      <c r="J46" s="41">
        <v>344997.61</v>
      </c>
      <c r="K46" s="38">
        <v>11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2469447.62</v>
      </c>
      <c r="C47" s="38">
        <v>21</v>
      </c>
      <c r="D47" s="41">
        <v>762436.85</v>
      </c>
      <c r="E47" s="38">
        <v>21</v>
      </c>
      <c r="F47" s="38">
        <v>0</v>
      </c>
      <c r="G47" s="38">
        <v>0</v>
      </c>
      <c r="H47" s="41">
        <v>2213665.9500000002</v>
      </c>
      <c r="I47" s="38">
        <v>17</v>
      </c>
      <c r="J47" s="41">
        <v>697754.89</v>
      </c>
      <c r="K47" s="38">
        <v>17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9161889.4100000001</v>
      </c>
      <c r="C48" s="38">
        <v>26</v>
      </c>
      <c r="D48" s="41">
        <v>2402327.23</v>
      </c>
      <c r="E48" s="38">
        <v>25</v>
      </c>
      <c r="F48" s="38">
        <v>0</v>
      </c>
      <c r="G48" s="38">
        <v>0</v>
      </c>
      <c r="H48" s="41">
        <v>9794809.3499999996</v>
      </c>
      <c r="I48" s="38">
        <v>29</v>
      </c>
      <c r="J48" s="41">
        <v>3256825.35</v>
      </c>
      <c r="K48" s="38">
        <v>28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6334771.5700000003</v>
      </c>
      <c r="C49" s="38">
        <v>32</v>
      </c>
      <c r="D49" s="41">
        <v>5443597.54</v>
      </c>
      <c r="E49" s="38">
        <v>30</v>
      </c>
      <c r="F49" s="38">
        <v>0</v>
      </c>
      <c r="G49" s="38">
        <v>0</v>
      </c>
      <c r="H49" s="41">
        <v>3553377.93</v>
      </c>
      <c r="I49" s="38">
        <v>30</v>
      </c>
      <c r="J49" s="41">
        <v>2814870.71</v>
      </c>
      <c r="K49" s="38">
        <v>28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3004239.14</v>
      </c>
      <c r="C50" s="38">
        <v>24</v>
      </c>
      <c r="D50" s="41">
        <v>1148896.23</v>
      </c>
      <c r="E50" s="38">
        <v>23</v>
      </c>
      <c r="F50" s="38">
        <v>0</v>
      </c>
      <c r="G50" s="38">
        <v>0</v>
      </c>
      <c r="H50" s="41">
        <v>3334032.3</v>
      </c>
      <c r="I50" s="38">
        <v>25</v>
      </c>
      <c r="J50" s="41">
        <v>1244830.22</v>
      </c>
      <c r="K50" s="38">
        <v>24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5544852.0700000003</v>
      </c>
      <c r="C51" s="38">
        <v>36</v>
      </c>
      <c r="D51" s="41">
        <v>2872108.08</v>
      </c>
      <c r="E51" s="38">
        <v>36</v>
      </c>
      <c r="F51" s="41">
        <v>0</v>
      </c>
      <c r="G51" s="38">
        <v>0</v>
      </c>
      <c r="H51" s="41">
        <v>6831657.04</v>
      </c>
      <c r="I51" s="38">
        <v>35</v>
      </c>
      <c r="J51" s="41">
        <v>3977700.77</v>
      </c>
      <c r="K51" s="38">
        <v>35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7521629.7000000002</v>
      </c>
      <c r="C52" s="38">
        <v>56</v>
      </c>
      <c r="D52" s="41">
        <v>3117700.05</v>
      </c>
      <c r="E52" s="38">
        <v>53</v>
      </c>
      <c r="F52" s="41">
        <v>59298.500000000036</v>
      </c>
      <c r="G52" s="38">
        <v>17</v>
      </c>
      <c r="H52" s="41">
        <v>6418249.9299999997</v>
      </c>
      <c r="I52" s="38">
        <v>50</v>
      </c>
      <c r="J52" s="41">
        <v>2722719.69</v>
      </c>
      <c r="K52" s="38">
        <v>46</v>
      </c>
      <c r="L52" s="41">
        <v>68978.166666666672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38914257.409999996</v>
      </c>
      <c r="C53" s="38">
        <v>140</v>
      </c>
      <c r="D53" s="41">
        <v>10479156.039999999</v>
      </c>
      <c r="E53" s="38">
        <v>136</v>
      </c>
      <c r="F53" s="41">
        <v>420546.50000000029</v>
      </c>
      <c r="G53" s="38">
        <v>31</v>
      </c>
      <c r="H53" s="41">
        <v>35190115.140000001</v>
      </c>
      <c r="I53" s="38">
        <v>142</v>
      </c>
      <c r="J53" s="41">
        <v>8670190.0299999993</v>
      </c>
      <c r="K53" s="38">
        <v>134</v>
      </c>
      <c r="L53" s="41">
        <v>531649.00000000035</v>
      </c>
      <c r="M53" s="38">
        <v>28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31026341.390000001</v>
      </c>
      <c r="C54" s="38">
        <v>117</v>
      </c>
      <c r="D54" s="41">
        <v>8874537.3399999999</v>
      </c>
      <c r="E54" s="38">
        <v>117</v>
      </c>
      <c r="F54" s="41">
        <v>117320.16666666673</v>
      </c>
      <c r="G54" s="38">
        <v>31</v>
      </c>
      <c r="H54" s="41">
        <v>32146605.949999999</v>
      </c>
      <c r="I54" s="38">
        <v>113</v>
      </c>
      <c r="J54" s="41">
        <v>9110171.5999999996</v>
      </c>
      <c r="K54" s="38">
        <v>112</v>
      </c>
      <c r="L54" s="41">
        <v>85051.666666666642</v>
      </c>
      <c r="M54" s="38">
        <v>27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2334327.9500000002</v>
      </c>
      <c r="C55" s="38">
        <v>10</v>
      </c>
      <c r="D55" s="41">
        <v>0</v>
      </c>
      <c r="E55" s="38">
        <v>0</v>
      </c>
      <c r="F55" s="41">
        <v>0</v>
      </c>
      <c r="G55" s="38">
        <v>0</v>
      </c>
      <c r="H55" s="41">
        <v>0</v>
      </c>
      <c r="I55" s="38">
        <v>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12475060.08</v>
      </c>
      <c r="C56" s="38">
        <v>66</v>
      </c>
      <c r="D56" s="41">
        <v>3643706.13</v>
      </c>
      <c r="E56" s="38">
        <v>64</v>
      </c>
      <c r="F56" s="41">
        <v>25010.833333333372</v>
      </c>
      <c r="G56" s="38">
        <v>19</v>
      </c>
      <c r="H56" s="41">
        <v>16108257.32</v>
      </c>
      <c r="I56" s="38">
        <v>60</v>
      </c>
      <c r="J56" s="41">
        <v>3847250.82</v>
      </c>
      <c r="K56" s="38">
        <v>58</v>
      </c>
      <c r="L56" s="41">
        <v>30715.166666666631</v>
      </c>
      <c r="M56" s="38">
        <v>16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17841909.449999999</v>
      </c>
      <c r="C57" s="38">
        <v>100</v>
      </c>
      <c r="D57" s="41">
        <v>6532159.9199999999</v>
      </c>
      <c r="E57" s="38">
        <v>97</v>
      </c>
      <c r="F57" s="38">
        <v>215924.99999999997</v>
      </c>
      <c r="G57" s="38">
        <v>25</v>
      </c>
      <c r="H57" s="41">
        <v>16417936.35</v>
      </c>
      <c r="I57" s="38">
        <v>100</v>
      </c>
      <c r="J57" s="41">
        <v>6113366.21</v>
      </c>
      <c r="K57" s="38">
        <v>98</v>
      </c>
      <c r="L57" s="38">
        <v>92058.833333333343</v>
      </c>
      <c r="M57" s="38">
        <v>22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575987.44999999995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481377.69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23699552.460000001</v>
      </c>
      <c r="C59" s="38">
        <v>93</v>
      </c>
      <c r="D59" s="41">
        <v>6884670.8799999999</v>
      </c>
      <c r="E59" s="38">
        <v>92</v>
      </c>
      <c r="F59" s="41">
        <v>213879.49999999991</v>
      </c>
      <c r="G59" s="38">
        <v>34</v>
      </c>
      <c r="H59" s="41">
        <v>21893911.789999999</v>
      </c>
      <c r="I59" s="38">
        <v>89</v>
      </c>
      <c r="J59" s="41">
        <v>6469865.9100000001</v>
      </c>
      <c r="K59" s="38">
        <v>89</v>
      </c>
      <c r="L59" s="41">
        <v>292072.33333333337</v>
      </c>
      <c r="M59" s="38">
        <v>37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10587308.470000001</v>
      </c>
      <c r="C60" s="38">
        <v>24</v>
      </c>
      <c r="D60" s="41">
        <v>628396</v>
      </c>
      <c r="E60" s="38">
        <v>22</v>
      </c>
      <c r="F60" s="38">
        <v>0</v>
      </c>
      <c r="G60" s="38">
        <v>0</v>
      </c>
      <c r="H60" s="41">
        <v>10789787.619999999</v>
      </c>
      <c r="I60" s="38">
        <v>25</v>
      </c>
      <c r="J60" s="41">
        <v>577348.62</v>
      </c>
      <c r="K60" s="38">
        <v>24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3062648.17</v>
      </c>
      <c r="C61" s="38">
        <v>14</v>
      </c>
      <c r="D61" s="41">
        <v>217640.58</v>
      </c>
      <c r="E61" s="38">
        <v>13</v>
      </c>
      <c r="F61" s="38">
        <v>0</v>
      </c>
      <c r="G61" s="38">
        <v>0</v>
      </c>
      <c r="H61" s="41">
        <v>3108731.24</v>
      </c>
      <c r="I61" s="38">
        <v>13</v>
      </c>
      <c r="J61" s="41">
        <v>236676.47</v>
      </c>
      <c r="K61" s="38">
        <v>12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19235875.27</v>
      </c>
      <c r="C62" s="38">
        <v>90</v>
      </c>
      <c r="D62" s="41">
        <v>4055920.01</v>
      </c>
      <c r="E62" s="38">
        <v>86</v>
      </c>
      <c r="F62" s="38">
        <v>41875.500000000029</v>
      </c>
      <c r="G62" s="38">
        <v>27</v>
      </c>
      <c r="H62" s="41">
        <v>16051997.85</v>
      </c>
      <c r="I62" s="38">
        <v>84</v>
      </c>
      <c r="J62" s="41">
        <v>3711501.47</v>
      </c>
      <c r="K62" s="38">
        <v>82</v>
      </c>
      <c r="L62" s="38">
        <v>109828</v>
      </c>
      <c r="M62" s="38">
        <v>28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6298807.4400000004</v>
      </c>
      <c r="C63" s="38">
        <v>37</v>
      </c>
      <c r="D63" s="41">
        <v>1248334.67</v>
      </c>
      <c r="E63" s="38">
        <v>35</v>
      </c>
      <c r="F63" s="38">
        <v>0</v>
      </c>
      <c r="G63" s="38">
        <v>0</v>
      </c>
      <c r="H63" s="41">
        <v>5757681.0700000003</v>
      </c>
      <c r="I63" s="38">
        <v>38</v>
      </c>
      <c r="J63" s="41">
        <v>1137137.93</v>
      </c>
      <c r="K63" s="38">
        <v>36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7619498.0899999999</v>
      </c>
      <c r="C64" s="38">
        <v>17</v>
      </c>
      <c r="D64" s="41">
        <v>837412.51</v>
      </c>
      <c r="E64" s="38">
        <v>17</v>
      </c>
      <c r="F64" s="38">
        <v>0</v>
      </c>
      <c r="G64" s="38">
        <v>0</v>
      </c>
      <c r="H64" s="41">
        <v>6504112.9500000002</v>
      </c>
      <c r="I64" s="38">
        <v>17</v>
      </c>
      <c r="J64" s="41">
        <v>799293.28</v>
      </c>
      <c r="K64" s="38">
        <v>16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736596.43</v>
      </c>
      <c r="C65" s="38">
        <v>10</v>
      </c>
      <c r="D65" s="41">
        <v>284200.40000000002</v>
      </c>
      <c r="E65" s="38">
        <v>10</v>
      </c>
      <c r="F65" s="41">
        <v>0</v>
      </c>
      <c r="G65" s="38">
        <v>0</v>
      </c>
      <c r="H65" s="41">
        <v>877974.32</v>
      </c>
      <c r="I65" s="38">
        <v>10</v>
      </c>
      <c r="J65" s="41">
        <v>302491.95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2544404.88</v>
      </c>
      <c r="C66" s="38">
        <v>20</v>
      </c>
      <c r="D66" s="41">
        <v>899546.43</v>
      </c>
      <c r="E66" s="38">
        <v>20</v>
      </c>
      <c r="F66" s="38">
        <v>0</v>
      </c>
      <c r="G66" s="38">
        <v>0</v>
      </c>
      <c r="H66" s="41">
        <v>2482785.14</v>
      </c>
      <c r="I66" s="38">
        <v>20</v>
      </c>
      <c r="J66" s="41">
        <v>720529.93</v>
      </c>
      <c r="K66" s="38">
        <v>20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2288358.56</v>
      </c>
      <c r="C67" s="38">
        <v>29</v>
      </c>
      <c r="D67" s="41">
        <v>701141.37</v>
      </c>
      <c r="E67" s="38">
        <v>27</v>
      </c>
      <c r="F67" s="38">
        <v>0</v>
      </c>
      <c r="G67" s="38">
        <v>0</v>
      </c>
      <c r="H67" s="41">
        <v>2177709.2799999998</v>
      </c>
      <c r="I67" s="38">
        <v>29</v>
      </c>
      <c r="J67" s="41">
        <v>676429.33</v>
      </c>
      <c r="K67" s="38">
        <v>27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668299.78</v>
      </c>
      <c r="I68" s="38">
        <v>10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1199958.98</v>
      </c>
      <c r="C69" s="38">
        <v>17</v>
      </c>
      <c r="D69" s="41">
        <v>322098.13</v>
      </c>
      <c r="E69" s="38">
        <v>14</v>
      </c>
      <c r="F69" s="38">
        <v>0</v>
      </c>
      <c r="G69" s="38">
        <v>0</v>
      </c>
      <c r="H69" s="41">
        <v>1087505.6000000001</v>
      </c>
      <c r="I69" s="38">
        <v>17</v>
      </c>
      <c r="J69" s="41">
        <v>340693.15</v>
      </c>
      <c r="K69" s="38">
        <v>15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7398940.4100000001</v>
      </c>
      <c r="C70" s="38">
        <v>52</v>
      </c>
      <c r="D70" s="41">
        <v>1734659.17</v>
      </c>
      <c r="E70" s="38">
        <v>48</v>
      </c>
      <c r="F70" s="38">
        <v>12561.666666666662</v>
      </c>
      <c r="G70" s="38">
        <v>14</v>
      </c>
      <c r="H70" s="41">
        <v>7156274.6299999999</v>
      </c>
      <c r="I70" s="38">
        <v>54</v>
      </c>
      <c r="J70" s="41">
        <v>1743392.3</v>
      </c>
      <c r="K70" s="38">
        <v>51</v>
      </c>
      <c r="L70" s="38">
        <v>20627.166666666668</v>
      </c>
      <c r="M70" s="38">
        <v>15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5381134.4299999997</v>
      </c>
      <c r="C71" s="38">
        <v>15</v>
      </c>
      <c r="D71" s="41">
        <v>256496.83</v>
      </c>
      <c r="E71" s="38">
        <v>12</v>
      </c>
      <c r="F71" s="41">
        <v>0</v>
      </c>
      <c r="G71" s="38">
        <v>0</v>
      </c>
      <c r="H71" s="41">
        <v>4862376.6900000004</v>
      </c>
      <c r="I71" s="38">
        <v>16</v>
      </c>
      <c r="J71" s="41">
        <v>241161.1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8326560.7000000002</v>
      </c>
      <c r="C72" s="38">
        <v>29</v>
      </c>
      <c r="D72" s="41">
        <v>3024043.62</v>
      </c>
      <c r="E72" s="38">
        <v>28</v>
      </c>
      <c r="F72" s="41">
        <v>0</v>
      </c>
      <c r="G72" s="38">
        <v>0</v>
      </c>
      <c r="H72" s="41">
        <v>6924961.0800000001</v>
      </c>
      <c r="I72" s="38">
        <v>22</v>
      </c>
      <c r="J72" s="41">
        <v>2396588.09</v>
      </c>
      <c r="K72" s="38">
        <v>22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1534424.81</v>
      </c>
      <c r="C73" s="38">
        <v>15</v>
      </c>
      <c r="D73" s="38">
        <v>237059.63</v>
      </c>
      <c r="E73" s="38">
        <v>14</v>
      </c>
      <c r="F73" s="38">
        <v>0</v>
      </c>
      <c r="G73" s="38">
        <v>0</v>
      </c>
      <c r="H73" s="41">
        <v>1522284.34</v>
      </c>
      <c r="I73" s="38">
        <v>15</v>
      </c>
      <c r="J73" s="38">
        <v>246148.86</v>
      </c>
      <c r="K73" s="38">
        <v>15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7130360.7599999998</v>
      </c>
      <c r="C74" s="38">
        <v>45</v>
      </c>
      <c r="D74" s="41">
        <v>1522024.39</v>
      </c>
      <c r="E74" s="38">
        <v>43</v>
      </c>
      <c r="F74" s="41">
        <v>85921.333333333401</v>
      </c>
      <c r="G74" s="38">
        <v>12</v>
      </c>
      <c r="H74" s="41">
        <v>5913076.6399999997</v>
      </c>
      <c r="I74" s="38">
        <v>43</v>
      </c>
      <c r="J74" s="41">
        <v>1341101.3600000001</v>
      </c>
      <c r="K74" s="38">
        <v>42</v>
      </c>
      <c r="L74" s="41">
        <v>15446.833333333327</v>
      </c>
      <c r="M74" s="38">
        <v>10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5225990.95</v>
      </c>
      <c r="C75" s="38">
        <v>26</v>
      </c>
      <c r="D75" s="41">
        <v>1245283.55</v>
      </c>
      <c r="E75" s="38">
        <v>25</v>
      </c>
      <c r="F75" s="41">
        <v>0</v>
      </c>
      <c r="G75" s="38">
        <v>0</v>
      </c>
      <c r="H75" s="41">
        <v>3670065.21</v>
      </c>
      <c r="I75" s="38">
        <v>23</v>
      </c>
      <c r="J75" s="41">
        <v>1203015.28</v>
      </c>
      <c r="K75" s="38">
        <v>20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46794097.789999999</v>
      </c>
      <c r="C76" s="38">
        <v>235</v>
      </c>
      <c r="D76" s="41">
        <v>14901067.24</v>
      </c>
      <c r="E76" s="38">
        <v>227</v>
      </c>
      <c r="F76" s="38">
        <v>583210.83333333372</v>
      </c>
      <c r="G76" s="38">
        <v>62</v>
      </c>
      <c r="H76" s="41">
        <v>41682895.689999998</v>
      </c>
      <c r="I76" s="38">
        <v>227</v>
      </c>
      <c r="J76" s="41">
        <v>14740985.24</v>
      </c>
      <c r="K76" s="38">
        <v>222</v>
      </c>
      <c r="L76" s="38">
        <v>480786.99999999977</v>
      </c>
      <c r="M76" s="38">
        <v>66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19900509.050000001</v>
      </c>
      <c r="C77" s="34">
        <v>66</v>
      </c>
      <c r="D77" s="39">
        <v>10701313.359999999</v>
      </c>
      <c r="E77" s="34">
        <v>64</v>
      </c>
      <c r="F77" s="39">
        <v>1181028.1666666672</v>
      </c>
      <c r="G77" s="34">
        <v>21</v>
      </c>
      <c r="H77" s="39">
        <v>20161667.309999999</v>
      </c>
      <c r="I77" s="34">
        <v>68</v>
      </c>
      <c r="J77" s="39">
        <v>10445222.380000001</v>
      </c>
      <c r="K77" s="34">
        <v>65</v>
      </c>
      <c r="L77" s="39">
        <v>1488428.0000000035</v>
      </c>
      <c r="M77" s="34">
        <v>24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9286456.0700000003</v>
      </c>
      <c r="C78" s="34">
        <v>13</v>
      </c>
      <c r="D78" s="39">
        <v>717147.11</v>
      </c>
      <c r="E78" s="34">
        <v>11</v>
      </c>
      <c r="F78" s="39">
        <v>0</v>
      </c>
      <c r="G78" s="34">
        <v>0</v>
      </c>
      <c r="H78" s="39">
        <v>6677771.29</v>
      </c>
      <c r="I78" s="34">
        <v>10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23022116.879999999</v>
      </c>
      <c r="C79" s="34">
        <v>87</v>
      </c>
      <c r="D79" s="39">
        <v>4938795.91</v>
      </c>
      <c r="E79" s="34">
        <v>84</v>
      </c>
      <c r="F79" s="39">
        <v>109285.66666666667</v>
      </c>
      <c r="G79" s="34">
        <v>17</v>
      </c>
      <c r="H79" s="39">
        <v>22469950.989999998</v>
      </c>
      <c r="I79" s="34">
        <v>83</v>
      </c>
      <c r="J79" s="39">
        <v>4431382.2</v>
      </c>
      <c r="K79" s="34">
        <v>78</v>
      </c>
      <c r="L79" s="39">
        <v>50886.000000000036</v>
      </c>
      <c r="M79" s="34">
        <v>13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187547473.00999999</v>
      </c>
      <c r="C80" s="34">
        <v>325</v>
      </c>
      <c r="D80" s="39">
        <v>28751259.789999999</v>
      </c>
      <c r="E80" s="34">
        <v>305</v>
      </c>
      <c r="F80" s="39">
        <v>1622194.166666667</v>
      </c>
      <c r="G80" s="34">
        <v>126</v>
      </c>
      <c r="H80" s="39">
        <v>133918156.81</v>
      </c>
      <c r="I80" s="34">
        <v>315</v>
      </c>
      <c r="J80" s="39">
        <v>25707142.280000001</v>
      </c>
      <c r="K80" s="34">
        <v>289</v>
      </c>
      <c r="L80" s="39">
        <v>1236613.3333333328</v>
      </c>
      <c r="M80" s="34">
        <v>131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1733265.41</v>
      </c>
      <c r="C81" s="34">
        <v>18</v>
      </c>
      <c r="D81" s="39">
        <v>497966.5</v>
      </c>
      <c r="E81" s="34">
        <v>18</v>
      </c>
      <c r="F81" s="39">
        <v>0</v>
      </c>
      <c r="G81" s="34">
        <v>0</v>
      </c>
      <c r="H81" s="39">
        <v>1558705.16</v>
      </c>
      <c r="I81" s="34">
        <v>18</v>
      </c>
      <c r="J81" s="39">
        <v>442661.14</v>
      </c>
      <c r="K81" s="34">
        <v>18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12629045.609999999</v>
      </c>
      <c r="C82" s="34">
        <v>67</v>
      </c>
      <c r="D82" s="39">
        <v>5579078</v>
      </c>
      <c r="E82" s="34">
        <v>66</v>
      </c>
      <c r="F82" s="39">
        <v>92787.999999999985</v>
      </c>
      <c r="G82" s="34">
        <v>23</v>
      </c>
      <c r="H82" s="39">
        <v>11300672.289999999</v>
      </c>
      <c r="I82" s="34">
        <v>62</v>
      </c>
      <c r="J82" s="39">
        <v>4504693.43</v>
      </c>
      <c r="K82" s="34">
        <v>61</v>
      </c>
      <c r="L82" s="39">
        <v>279957.66666666645</v>
      </c>
      <c r="M82" s="34">
        <v>23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61819258.119999997</v>
      </c>
      <c r="C83" s="34">
        <v>106</v>
      </c>
      <c r="D83" s="39">
        <v>5484743.54</v>
      </c>
      <c r="E83" s="34">
        <v>104</v>
      </c>
      <c r="F83" s="34">
        <v>286261.33333333366</v>
      </c>
      <c r="G83" s="34">
        <v>28</v>
      </c>
      <c r="H83" s="39">
        <v>51810701.950000003</v>
      </c>
      <c r="I83" s="34">
        <v>93</v>
      </c>
      <c r="J83" s="39">
        <v>4502701.3499999996</v>
      </c>
      <c r="K83" s="34">
        <v>90</v>
      </c>
      <c r="L83" s="34">
        <v>264074.66666666634</v>
      </c>
      <c r="M83" s="34">
        <v>24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18392254</v>
      </c>
      <c r="C84" s="34">
        <v>34</v>
      </c>
      <c r="D84" s="39">
        <v>5095870.4000000004</v>
      </c>
      <c r="E84" s="34">
        <v>31</v>
      </c>
      <c r="F84" s="34">
        <v>101328.66666666666</v>
      </c>
      <c r="G84" s="34">
        <v>16</v>
      </c>
      <c r="H84" s="39">
        <v>19279269.550000001</v>
      </c>
      <c r="I84" s="34">
        <v>40</v>
      </c>
      <c r="J84" s="39">
        <v>4942887.17</v>
      </c>
      <c r="K84" s="34">
        <v>37</v>
      </c>
      <c r="L84" s="34">
        <v>45055.333333333379</v>
      </c>
      <c r="M84" s="34">
        <v>15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21942383.039999999</v>
      </c>
      <c r="C85" s="34">
        <v>109</v>
      </c>
      <c r="D85" s="39">
        <v>6865008.5999999996</v>
      </c>
      <c r="E85" s="34">
        <v>106</v>
      </c>
      <c r="F85" s="39">
        <v>183395.16666666674</v>
      </c>
      <c r="G85" s="34">
        <v>41</v>
      </c>
      <c r="H85" s="39">
        <v>18346376.66</v>
      </c>
      <c r="I85" s="34">
        <v>112</v>
      </c>
      <c r="J85" s="39">
        <v>6308888.5</v>
      </c>
      <c r="K85" s="34">
        <v>110</v>
      </c>
      <c r="L85" s="39">
        <v>127438.8333333333</v>
      </c>
      <c r="M85" s="34">
        <v>39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12483559.52</v>
      </c>
      <c r="C86" s="34">
        <v>112</v>
      </c>
      <c r="D86" s="39">
        <v>5436979.3200000003</v>
      </c>
      <c r="E86" s="34">
        <v>108</v>
      </c>
      <c r="F86" s="34">
        <v>1208664.333333334</v>
      </c>
      <c r="G86" s="34">
        <v>22</v>
      </c>
      <c r="H86" s="39">
        <v>11990605.109999999</v>
      </c>
      <c r="I86" s="34">
        <v>103</v>
      </c>
      <c r="J86" s="39">
        <v>5673133.1799999997</v>
      </c>
      <c r="K86" s="34">
        <v>102</v>
      </c>
      <c r="L86" s="34">
        <v>371736.83333333308</v>
      </c>
      <c r="M86" s="34">
        <v>21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14458283.390000001</v>
      </c>
      <c r="C87" s="34">
        <v>50</v>
      </c>
      <c r="D87" s="39">
        <v>2290695.89</v>
      </c>
      <c r="E87" s="34">
        <v>48</v>
      </c>
      <c r="F87" s="34">
        <v>29914.499999999956</v>
      </c>
      <c r="G87" s="34">
        <v>10</v>
      </c>
      <c r="H87" s="39">
        <v>9950286.5899999999</v>
      </c>
      <c r="I87" s="34">
        <v>46</v>
      </c>
      <c r="J87" s="39">
        <v>2166673.77</v>
      </c>
      <c r="K87" s="34">
        <v>46</v>
      </c>
      <c r="L87" s="34">
        <v>23178.333333333303</v>
      </c>
      <c r="M87" s="34">
        <v>10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1469486.41</v>
      </c>
      <c r="C88" s="34">
        <v>19</v>
      </c>
      <c r="D88" s="39">
        <v>591723.78</v>
      </c>
      <c r="E88" s="34">
        <v>19</v>
      </c>
      <c r="F88" s="39">
        <v>0</v>
      </c>
      <c r="G88" s="34">
        <v>0</v>
      </c>
      <c r="H88" s="39">
        <v>1679622.2</v>
      </c>
      <c r="I88" s="34">
        <v>21</v>
      </c>
      <c r="J88" s="39">
        <v>587414.53</v>
      </c>
      <c r="K88" s="34">
        <v>20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0</v>
      </c>
      <c r="C89" s="34">
        <v>0</v>
      </c>
      <c r="D89" s="39">
        <v>0</v>
      </c>
      <c r="E89" s="34">
        <v>0</v>
      </c>
      <c r="F89" s="34">
        <v>0</v>
      </c>
      <c r="G89" s="34">
        <v>0</v>
      </c>
      <c r="H89" s="39">
        <v>770956.41</v>
      </c>
      <c r="I89" s="34">
        <v>10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1686156.52</v>
      </c>
      <c r="C90" s="34">
        <v>10</v>
      </c>
      <c r="D90" s="39">
        <v>236266.28</v>
      </c>
      <c r="E90" s="34">
        <v>10</v>
      </c>
      <c r="F90" s="34">
        <v>0</v>
      </c>
      <c r="G90" s="34">
        <v>0</v>
      </c>
      <c r="H90" s="39">
        <v>0</v>
      </c>
      <c r="I90" s="34">
        <v>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2383159.44</v>
      </c>
      <c r="C91" s="34">
        <v>12</v>
      </c>
      <c r="D91" s="39">
        <v>317962.01</v>
      </c>
      <c r="E91" s="34">
        <v>11</v>
      </c>
      <c r="F91" s="34">
        <v>0</v>
      </c>
      <c r="G91" s="34">
        <v>0</v>
      </c>
      <c r="H91" s="39">
        <v>0</v>
      </c>
      <c r="I91" s="34">
        <v>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14429220.859999999</v>
      </c>
      <c r="C92" s="34">
        <v>44</v>
      </c>
      <c r="D92" s="39">
        <v>1522650.22</v>
      </c>
      <c r="E92" s="34">
        <v>39</v>
      </c>
      <c r="F92" s="34">
        <v>305415.49999999965</v>
      </c>
      <c r="G92" s="34">
        <v>14</v>
      </c>
      <c r="H92" s="39">
        <v>15100820.699999999</v>
      </c>
      <c r="I92" s="34">
        <v>38</v>
      </c>
      <c r="J92" s="39">
        <v>1470206.76</v>
      </c>
      <c r="K92" s="34">
        <v>36</v>
      </c>
      <c r="L92" s="34">
        <v>105183.49999999999</v>
      </c>
      <c r="M92" s="34">
        <v>12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1757235.34</v>
      </c>
      <c r="C93" s="34">
        <v>11</v>
      </c>
      <c r="D93" s="39">
        <v>476384.06</v>
      </c>
      <c r="E93" s="34">
        <v>10</v>
      </c>
      <c r="F93" s="34">
        <v>0</v>
      </c>
      <c r="G93" s="34">
        <v>0</v>
      </c>
      <c r="H93" s="39">
        <v>0</v>
      </c>
      <c r="I93" s="34">
        <v>0</v>
      </c>
      <c r="J93" s="39">
        <v>0</v>
      </c>
      <c r="K93" s="34">
        <v>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9107439.9199999999</v>
      </c>
      <c r="C94" s="34">
        <v>61</v>
      </c>
      <c r="D94" s="39">
        <v>3346320.25</v>
      </c>
      <c r="E94" s="34">
        <v>59</v>
      </c>
      <c r="F94" s="39">
        <v>0</v>
      </c>
      <c r="G94" s="34">
        <v>0</v>
      </c>
      <c r="H94" s="39">
        <v>8474931.7799999993</v>
      </c>
      <c r="I94" s="34">
        <v>63</v>
      </c>
      <c r="J94" s="39">
        <v>3394353.1</v>
      </c>
      <c r="K94" s="34">
        <v>60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3219315.45</v>
      </c>
      <c r="C95" s="34">
        <v>28</v>
      </c>
      <c r="D95" s="39">
        <v>1348126.22</v>
      </c>
      <c r="E95" s="34">
        <v>27</v>
      </c>
      <c r="F95" s="34">
        <v>0</v>
      </c>
      <c r="G95" s="34">
        <v>0</v>
      </c>
      <c r="H95" s="39">
        <v>1542461.56</v>
      </c>
      <c r="I95" s="34">
        <v>21</v>
      </c>
      <c r="J95" s="39">
        <v>1045573.61</v>
      </c>
      <c r="K95" s="34">
        <v>20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8782923.2400000002</v>
      </c>
      <c r="C96" s="34">
        <v>72</v>
      </c>
      <c r="D96" s="39">
        <v>3502266.68</v>
      </c>
      <c r="E96" s="34">
        <v>72</v>
      </c>
      <c r="F96" s="34">
        <v>245192.66666666634</v>
      </c>
      <c r="G96" s="34">
        <v>17</v>
      </c>
      <c r="H96" s="39">
        <v>8779807.0800000001</v>
      </c>
      <c r="I96" s="34">
        <v>70</v>
      </c>
      <c r="J96" s="39">
        <v>3238948.46</v>
      </c>
      <c r="K96" s="34">
        <v>67</v>
      </c>
      <c r="L96" s="34">
        <v>116153.00000000004</v>
      </c>
      <c r="M96" s="34">
        <v>14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0</v>
      </c>
      <c r="C97" s="34">
        <v>0</v>
      </c>
      <c r="D97" s="39">
        <v>0</v>
      </c>
      <c r="E97" s="34">
        <v>0</v>
      </c>
      <c r="F97" s="34">
        <v>0</v>
      </c>
      <c r="G97" s="34">
        <v>0</v>
      </c>
      <c r="H97" s="39">
        <v>2151289.4300000002</v>
      </c>
      <c r="I97" s="34">
        <v>12</v>
      </c>
      <c r="J97" s="39">
        <v>126511.02</v>
      </c>
      <c r="K97" s="34">
        <v>10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1683343.96</v>
      </c>
      <c r="C98" s="34">
        <v>15</v>
      </c>
      <c r="D98" s="39">
        <v>383546.73</v>
      </c>
      <c r="E98" s="34">
        <v>14</v>
      </c>
      <c r="F98" s="39">
        <v>0</v>
      </c>
      <c r="G98" s="34">
        <v>0</v>
      </c>
      <c r="H98" s="39">
        <v>1208439.73</v>
      </c>
      <c r="I98" s="34">
        <v>12</v>
      </c>
      <c r="J98" s="39">
        <v>287432.09999999998</v>
      </c>
      <c r="K98" s="34">
        <v>11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3339509.54</v>
      </c>
      <c r="C99" s="34">
        <v>21</v>
      </c>
      <c r="D99" s="39">
        <v>762658.66</v>
      </c>
      <c r="E99" s="34">
        <v>19</v>
      </c>
      <c r="F99" s="39">
        <v>0</v>
      </c>
      <c r="G99" s="34">
        <v>0</v>
      </c>
      <c r="H99" s="39">
        <v>3085286.84</v>
      </c>
      <c r="I99" s="34">
        <v>21</v>
      </c>
      <c r="J99" s="39">
        <v>688869.82</v>
      </c>
      <c r="K99" s="34">
        <v>19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2346322.0299999998</v>
      </c>
      <c r="C100" s="34">
        <v>22</v>
      </c>
      <c r="D100" s="34">
        <v>574001.30000000005</v>
      </c>
      <c r="E100" s="34">
        <v>21</v>
      </c>
      <c r="F100" s="34">
        <v>0</v>
      </c>
      <c r="G100" s="34">
        <v>0</v>
      </c>
      <c r="H100" s="34">
        <v>2075226.7</v>
      </c>
      <c r="I100" s="34">
        <v>20</v>
      </c>
      <c r="J100" s="34">
        <v>486729.1</v>
      </c>
      <c r="K100" s="34">
        <v>20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331050.32</v>
      </c>
      <c r="C101" s="34">
        <v>10</v>
      </c>
      <c r="D101" s="34">
        <v>107204.02</v>
      </c>
      <c r="E101" s="34">
        <v>10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1401419.05</v>
      </c>
      <c r="C102" s="34">
        <v>11</v>
      </c>
      <c r="D102" s="34">
        <v>347323.02</v>
      </c>
      <c r="E102" s="34">
        <v>11</v>
      </c>
      <c r="F102" s="34">
        <v>0</v>
      </c>
      <c r="G102" s="34">
        <v>0</v>
      </c>
      <c r="H102" s="34">
        <v>1362853.04</v>
      </c>
      <c r="I102" s="34">
        <v>12</v>
      </c>
      <c r="J102" s="34">
        <v>378143.95</v>
      </c>
      <c r="K102" s="34">
        <v>12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74967406.900000006</v>
      </c>
      <c r="C103" s="34">
        <v>232</v>
      </c>
      <c r="D103" s="34">
        <v>34520775.119999997</v>
      </c>
      <c r="E103" s="34">
        <v>215</v>
      </c>
      <c r="F103" s="34">
        <v>1933465.833333334</v>
      </c>
      <c r="G103" s="34">
        <v>87</v>
      </c>
      <c r="H103" s="34">
        <v>75871004.689999998</v>
      </c>
      <c r="I103" s="34">
        <v>223</v>
      </c>
      <c r="J103" s="34">
        <v>31968279.699999999</v>
      </c>
      <c r="K103" s="34">
        <v>205</v>
      </c>
      <c r="L103" s="34">
        <v>1648101.5000000009</v>
      </c>
      <c r="M103" s="34">
        <v>87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3932677.05</v>
      </c>
      <c r="C104" s="34">
        <v>34</v>
      </c>
      <c r="D104" s="34">
        <v>1139361.8600000001</v>
      </c>
      <c r="E104" s="34">
        <v>33</v>
      </c>
      <c r="F104" s="34">
        <v>0</v>
      </c>
      <c r="G104" s="34">
        <v>0</v>
      </c>
      <c r="H104" s="34">
        <v>4409533</v>
      </c>
      <c r="I104" s="34">
        <v>32</v>
      </c>
      <c r="J104" s="34">
        <v>1478555.55</v>
      </c>
      <c r="K104" s="34">
        <v>32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2538826.1800000002</v>
      </c>
      <c r="C105" s="34">
        <v>35</v>
      </c>
      <c r="D105" s="34">
        <v>833698.9</v>
      </c>
      <c r="E105" s="34">
        <v>33</v>
      </c>
      <c r="F105" s="34">
        <v>22379.5</v>
      </c>
      <c r="G105" s="34">
        <v>10</v>
      </c>
      <c r="H105" s="34">
        <v>2523439.35</v>
      </c>
      <c r="I105" s="34">
        <v>29</v>
      </c>
      <c r="J105" s="34">
        <v>915503.14</v>
      </c>
      <c r="K105" s="34">
        <v>28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661170.86</v>
      </c>
      <c r="C106" s="34">
        <v>14</v>
      </c>
      <c r="D106" s="34">
        <v>409699.17</v>
      </c>
      <c r="E106" s="34">
        <v>13</v>
      </c>
      <c r="F106" s="34">
        <v>0</v>
      </c>
      <c r="G106" s="34">
        <v>0</v>
      </c>
      <c r="H106" s="34">
        <v>717715.76</v>
      </c>
      <c r="I106" s="34">
        <v>11</v>
      </c>
      <c r="J106" s="34">
        <v>425153.35</v>
      </c>
      <c r="K106" s="34">
        <v>10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7008440.8600000003</v>
      </c>
      <c r="C107" s="34">
        <v>52</v>
      </c>
      <c r="D107" s="34">
        <v>1629200.04</v>
      </c>
      <c r="E107" s="34">
        <v>45</v>
      </c>
      <c r="F107" s="34">
        <v>173256.50000000006</v>
      </c>
      <c r="G107" s="34">
        <v>12</v>
      </c>
      <c r="H107" s="34">
        <v>12791911.16</v>
      </c>
      <c r="I107" s="34">
        <v>52</v>
      </c>
      <c r="J107" s="34">
        <v>1538978.69</v>
      </c>
      <c r="K107" s="34">
        <v>45</v>
      </c>
      <c r="L107" s="34">
        <v>424209.50000000012</v>
      </c>
      <c r="M107" s="34">
        <v>11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517000.29</v>
      </c>
      <c r="C108" s="34">
        <v>10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7430292.54</v>
      </c>
      <c r="C109" s="34">
        <v>58</v>
      </c>
      <c r="D109" s="34">
        <v>2144450.17</v>
      </c>
      <c r="E109" s="34">
        <v>55</v>
      </c>
      <c r="F109" s="34">
        <v>125460.33333333333</v>
      </c>
      <c r="G109" s="34">
        <v>10</v>
      </c>
      <c r="H109" s="34">
        <v>6839970.04</v>
      </c>
      <c r="I109" s="34">
        <v>54</v>
      </c>
      <c r="J109" s="34">
        <v>1950032.92</v>
      </c>
      <c r="K109" s="34">
        <v>52</v>
      </c>
      <c r="L109" s="34">
        <v>100733.50000000007</v>
      </c>
      <c r="M109" s="34">
        <v>13</v>
      </c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160</v>
      </c>
      <c r="B2" s="39">
        <v>72934292.769999996</v>
      </c>
      <c r="C2" s="35">
        <v>318</v>
      </c>
      <c r="D2" s="39">
        <v>14466462.09</v>
      </c>
      <c r="E2" s="35">
        <v>303</v>
      </c>
      <c r="F2" s="39">
        <v>631399.49999999965</v>
      </c>
      <c r="G2" s="35">
        <v>66</v>
      </c>
      <c r="H2" s="39">
        <v>72054348.640000001</v>
      </c>
      <c r="I2" s="35">
        <v>290</v>
      </c>
      <c r="J2" s="39">
        <v>14380071.369999999</v>
      </c>
      <c r="K2" s="35">
        <v>280</v>
      </c>
      <c r="L2" s="39">
        <v>430487.16666666663</v>
      </c>
      <c r="M2" s="36">
        <v>61</v>
      </c>
      <c r="N2" s="34"/>
    </row>
    <row r="3" spans="1:14" x14ac:dyDescent="0.25">
      <c r="A3" s="34" t="s">
        <v>161</v>
      </c>
      <c r="B3" s="39">
        <v>106871211.06999999</v>
      </c>
      <c r="C3" s="35">
        <v>407</v>
      </c>
      <c r="D3" s="39">
        <v>25896973.510000002</v>
      </c>
      <c r="E3" s="35">
        <v>387</v>
      </c>
      <c r="F3" s="39">
        <v>703339.00000000035</v>
      </c>
      <c r="G3" s="35">
        <v>97</v>
      </c>
      <c r="H3" s="39">
        <v>87347851.840000004</v>
      </c>
      <c r="I3" s="35">
        <v>419</v>
      </c>
      <c r="J3" s="39">
        <v>23924102.699999999</v>
      </c>
      <c r="K3" s="35">
        <v>396</v>
      </c>
      <c r="L3" s="39">
        <v>935515.16666666709</v>
      </c>
      <c r="M3" s="36">
        <v>97</v>
      </c>
      <c r="N3" s="34"/>
    </row>
    <row r="4" spans="1:14" x14ac:dyDescent="0.25">
      <c r="A4" s="34" t="s">
        <v>162</v>
      </c>
      <c r="B4" s="39">
        <v>45562161.329999998</v>
      </c>
      <c r="C4" s="35">
        <v>279</v>
      </c>
      <c r="D4" s="39">
        <v>13374765.99</v>
      </c>
      <c r="E4" s="35">
        <v>267</v>
      </c>
      <c r="F4" s="39">
        <v>304353.83333333349</v>
      </c>
      <c r="G4" s="35">
        <v>74</v>
      </c>
      <c r="H4" s="39">
        <v>39276974.479999997</v>
      </c>
      <c r="I4" s="35">
        <v>277</v>
      </c>
      <c r="J4" s="39">
        <v>12165526.869999999</v>
      </c>
      <c r="K4" s="35">
        <v>262</v>
      </c>
      <c r="L4" s="39">
        <v>253911.99999999997</v>
      </c>
      <c r="M4" s="36">
        <v>72</v>
      </c>
      <c r="N4" s="34"/>
    </row>
    <row r="5" spans="1:14" x14ac:dyDescent="0.25">
      <c r="A5" s="34" t="s">
        <v>163</v>
      </c>
      <c r="B5" s="39">
        <v>567435290.32000005</v>
      </c>
      <c r="C5" s="40">
        <v>1521</v>
      </c>
      <c r="D5" s="39">
        <v>138518840.21000001</v>
      </c>
      <c r="E5" s="40">
        <v>1426</v>
      </c>
      <c r="F5" s="39">
        <v>5635226.1666666679</v>
      </c>
      <c r="G5" s="35">
        <v>435</v>
      </c>
      <c r="H5" s="39">
        <v>506370691.27999997</v>
      </c>
      <c r="I5" s="40">
        <v>1439</v>
      </c>
      <c r="J5" s="39">
        <v>128629174.58</v>
      </c>
      <c r="K5" s="40">
        <v>1339</v>
      </c>
      <c r="L5" s="39">
        <v>5040645.166666667</v>
      </c>
      <c r="M5" s="36">
        <v>438</v>
      </c>
      <c r="N5" s="34"/>
    </row>
    <row r="6" spans="1:14" x14ac:dyDescent="0.25">
      <c r="A6" s="34" t="s">
        <v>164</v>
      </c>
      <c r="B6" s="39">
        <v>1538403.81</v>
      </c>
      <c r="C6" s="35">
        <v>34</v>
      </c>
      <c r="D6" s="39">
        <v>808401.1</v>
      </c>
      <c r="E6" s="35">
        <v>31</v>
      </c>
      <c r="F6" s="34">
        <v>0</v>
      </c>
      <c r="G6" s="35">
        <v>0</v>
      </c>
      <c r="H6" s="39">
        <v>1163169.3999999999</v>
      </c>
      <c r="I6" s="35">
        <v>31</v>
      </c>
      <c r="J6" s="39">
        <v>497669.96</v>
      </c>
      <c r="K6" s="35">
        <v>28</v>
      </c>
      <c r="L6" s="34">
        <v>0</v>
      </c>
      <c r="M6" s="36">
        <v>0</v>
      </c>
      <c r="N6" s="34"/>
    </row>
    <row r="7" spans="1:14" x14ac:dyDescent="0.25">
      <c r="A7" s="34" t="s">
        <v>165</v>
      </c>
      <c r="B7" s="39">
        <v>113566769.11</v>
      </c>
      <c r="C7" s="35">
        <v>329</v>
      </c>
      <c r="D7" s="39">
        <v>17274933.210000001</v>
      </c>
      <c r="E7" s="35">
        <v>313</v>
      </c>
      <c r="F7" s="39">
        <v>630976.66666666698</v>
      </c>
      <c r="G7" s="35">
        <v>83</v>
      </c>
      <c r="H7" s="39">
        <v>98825027.030000001</v>
      </c>
      <c r="I7" s="35">
        <v>316</v>
      </c>
      <c r="J7" s="39">
        <v>16459976.300000001</v>
      </c>
      <c r="K7" s="35">
        <v>301</v>
      </c>
      <c r="L7" s="39">
        <v>566449.49999999965</v>
      </c>
      <c r="M7" s="36">
        <v>82</v>
      </c>
      <c r="N7" s="34"/>
    </row>
    <row r="8" spans="1:14" x14ac:dyDescent="0.25">
      <c r="A8" s="34" t="s">
        <v>166</v>
      </c>
      <c r="B8" s="39">
        <v>3694899.44</v>
      </c>
      <c r="C8" s="35">
        <v>53</v>
      </c>
      <c r="D8" s="39">
        <v>1086072.73</v>
      </c>
      <c r="E8" s="35">
        <v>53</v>
      </c>
      <c r="F8" s="34">
        <v>0</v>
      </c>
      <c r="G8" s="35">
        <v>0</v>
      </c>
      <c r="H8" s="39">
        <v>3237588.74</v>
      </c>
      <c r="I8" s="35">
        <v>48</v>
      </c>
      <c r="J8" s="39">
        <v>959276.43</v>
      </c>
      <c r="K8" s="35">
        <v>47</v>
      </c>
      <c r="L8" s="34">
        <v>0</v>
      </c>
      <c r="M8" s="36">
        <v>0</v>
      </c>
      <c r="N8" s="34"/>
    </row>
    <row r="9" spans="1:14" x14ac:dyDescent="0.25">
      <c r="A9" s="34" t="s">
        <v>167</v>
      </c>
      <c r="B9" s="39">
        <v>54389434.640000001</v>
      </c>
      <c r="C9" s="35">
        <v>316</v>
      </c>
      <c r="D9" s="39">
        <v>17403320.399999999</v>
      </c>
      <c r="E9" s="35">
        <v>302</v>
      </c>
      <c r="F9" s="39">
        <v>1633589.333333334</v>
      </c>
      <c r="G9" s="35">
        <v>77</v>
      </c>
      <c r="H9" s="39">
        <v>52624766.700000003</v>
      </c>
      <c r="I9" s="35">
        <v>298</v>
      </c>
      <c r="J9" s="39">
        <v>17972798.59</v>
      </c>
      <c r="K9" s="35">
        <v>292</v>
      </c>
      <c r="L9" s="39">
        <v>790982.99999999977</v>
      </c>
      <c r="M9" s="36">
        <v>72</v>
      </c>
      <c r="N9" s="34"/>
    </row>
    <row r="10" spans="1:14" x14ac:dyDescent="0.25">
      <c r="A10" s="34" t="s">
        <v>168</v>
      </c>
      <c r="B10" s="39">
        <v>24440605.390000001</v>
      </c>
      <c r="C10" s="35">
        <v>182</v>
      </c>
      <c r="D10" s="39">
        <v>5574981.4100000001</v>
      </c>
      <c r="E10" s="35">
        <v>171</v>
      </c>
      <c r="F10" s="39">
        <v>121153.99999999997</v>
      </c>
      <c r="G10" s="35">
        <v>57</v>
      </c>
      <c r="H10" s="39">
        <v>22944112.199999999</v>
      </c>
      <c r="I10" s="35">
        <v>187</v>
      </c>
      <c r="J10" s="39">
        <v>5468223.7000000002</v>
      </c>
      <c r="K10" s="35">
        <v>177</v>
      </c>
      <c r="L10" s="39">
        <v>282487.00000000006</v>
      </c>
      <c r="M10" s="36">
        <v>64</v>
      </c>
      <c r="N10" s="34"/>
    </row>
    <row r="11" spans="1:14" x14ac:dyDescent="0.25">
      <c r="A11" s="34" t="s">
        <v>169</v>
      </c>
      <c r="B11" s="39">
        <v>71353720.549999997</v>
      </c>
      <c r="C11" s="35">
        <v>275</v>
      </c>
      <c r="D11" s="39">
        <v>16412022.470000001</v>
      </c>
      <c r="E11" s="35">
        <v>258</v>
      </c>
      <c r="F11" s="39">
        <v>530515.50000000035</v>
      </c>
      <c r="G11" s="35">
        <v>83</v>
      </c>
      <c r="H11" s="39">
        <v>57593314.32</v>
      </c>
      <c r="I11" s="35">
        <v>253</v>
      </c>
      <c r="J11" s="39">
        <v>15288205.449999999</v>
      </c>
      <c r="K11" s="35">
        <v>241</v>
      </c>
      <c r="L11" s="39">
        <v>512609.83333333302</v>
      </c>
      <c r="M11" s="36">
        <v>82</v>
      </c>
      <c r="N11" s="34"/>
    </row>
    <row r="12" spans="1:14" x14ac:dyDescent="0.25">
      <c r="A12" s="34" t="s">
        <v>170</v>
      </c>
      <c r="B12" s="39">
        <v>830279491.62</v>
      </c>
      <c r="C12" s="35">
        <v>3339</v>
      </c>
      <c r="D12" s="39">
        <v>155791428.56999999</v>
      </c>
      <c r="E12" s="35">
        <v>2795</v>
      </c>
      <c r="F12" s="39">
        <v>6860167.6666666698</v>
      </c>
      <c r="G12" s="35">
        <v>270</v>
      </c>
      <c r="H12" s="39">
        <v>618281560.96000004</v>
      </c>
      <c r="I12" s="35">
        <v>2520</v>
      </c>
      <c r="J12" s="39">
        <v>131188366.64</v>
      </c>
      <c r="K12" s="35">
        <v>2046</v>
      </c>
      <c r="L12" s="39">
        <v>7657016.1666666707</v>
      </c>
      <c r="M12" s="36">
        <v>253</v>
      </c>
      <c r="N12" s="34"/>
    </row>
    <row r="13" spans="1:14" x14ac:dyDescent="0.25">
      <c r="A13" s="34" t="s">
        <v>171</v>
      </c>
      <c r="B13" s="39">
        <v>117572709.98999999</v>
      </c>
      <c r="C13" s="35">
        <v>626</v>
      </c>
      <c r="D13" s="39">
        <v>40920679.090000004</v>
      </c>
      <c r="E13" s="35">
        <v>598</v>
      </c>
      <c r="F13" s="39">
        <v>5396971.0000000047</v>
      </c>
      <c r="G13" s="35">
        <v>135</v>
      </c>
      <c r="H13" s="39">
        <v>106734999.18000001</v>
      </c>
      <c r="I13" s="35">
        <v>611</v>
      </c>
      <c r="J13" s="39">
        <v>36909867.609999999</v>
      </c>
      <c r="K13" s="35">
        <v>580</v>
      </c>
      <c r="L13" s="39">
        <v>2660633.5000000033</v>
      </c>
      <c r="M13" s="36">
        <v>139</v>
      </c>
      <c r="N13" s="34"/>
    </row>
    <row r="14" spans="1:14" x14ac:dyDescent="0.25">
      <c r="A14" s="34" t="s">
        <v>172</v>
      </c>
      <c r="B14" s="39">
        <v>215339630.74000001</v>
      </c>
      <c r="C14" s="35">
        <v>616</v>
      </c>
      <c r="D14" s="39">
        <v>37264894.32</v>
      </c>
      <c r="E14" s="35">
        <v>591</v>
      </c>
      <c r="F14" s="39">
        <v>1518932.3333333326</v>
      </c>
      <c r="G14" s="35">
        <v>152</v>
      </c>
      <c r="H14" s="39">
        <v>213016356.12</v>
      </c>
      <c r="I14" s="35">
        <v>604</v>
      </c>
      <c r="J14" s="39">
        <v>35812440.149999999</v>
      </c>
      <c r="K14" s="35">
        <v>576</v>
      </c>
      <c r="L14" s="39">
        <v>963394.83333333337</v>
      </c>
      <c r="M14" s="36">
        <v>136</v>
      </c>
      <c r="N14" s="34"/>
    </row>
    <row r="15" spans="1:14" x14ac:dyDescent="0.25">
      <c r="A15" s="34" t="s">
        <v>173</v>
      </c>
      <c r="B15" s="39">
        <v>70351170.969999999</v>
      </c>
      <c r="C15" s="35">
        <v>456</v>
      </c>
      <c r="D15" s="39">
        <v>17463859.690000001</v>
      </c>
      <c r="E15" s="35">
        <v>427</v>
      </c>
      <c r="F15" s="39">
        <v>1020554.4999999995</v>
      </c>
      <c r="G15" s="35">
        <v>103</v>
      </c>
      <c r="H15" s="39">
        <v>67754530.150000006</v>
      </c>
      <c r="I15" s="35">
        <v>443</v>
      </c>
      <c r="J15" s="39">
        <v>16955335.949999999</v>
      </c>
      <c r="K15" s="35">
        <v>416</v>
      </c>
      <c r="L15" s="39">
        <v>1023942.8333333335</v>
      </c>
      <c r="M15" s="36">
        <v>98</v>
      </c>
      <c r="N15" s="34"/>
    </row>
    <row r="16" spans="1:14" x14ac:dyDescent="0.25">
      <c r="A16" s="34" t="s">
        <v>174</v>
      </c>
      <c r="B16" s="34">
        <v>91313065.700000003</v>
      </c>
      <c r="C16" s="35">
        <v>501</v>
      </c>
      <c r="D16" s="34">
        <v>24451959.68</v>
      </c>
      <c r="E16" s="35">
        <v>470</v>
      </c>
      <c r="F16" s="34">
        <v>1005473.8333333336</v>
      </c>
      <c r="G16" s="35">
        <v>151</v>
      </c>
      <c r="H16" s="34">
        <v>78990423.709999993</v>
      </c>
      <c r="I16" s="35">
        <v>477</v>
      </c>
      <c r="J16" s="34">
        <v>23302335.030000001</v>
      </c>
      <c r="K16" s="35">
        <v>450</v>
      </c>
      <c r="L16" s="34">
        <v>1048129.8333333331</v>
      </c>
      <c r="M16" s="36">
        <v>132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2019-04-30T20:26:21Z</dcterms:modified>
</cp:coreProperties>
</file>