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62165B5B-A646-41A5-9DD1-77A188A8CB53}" xr6:coauthVersionLast="47" xr6:coauthVersionMax="47" xr10:uidLastSave="{00000000-0000-0000-0000-000000000000}"/>
  <bookViews>
    <workbookView xWindow="264" yWindow="108" windowWidth="20364" windowHeight="118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J474" i="3" s="1"/>
  <c r="F474" i="3"/>
  <c r="E474" i="3"/>
  <c r="K474" i="3" s="1"/>
  <c r="D474" i="3"/>
  <c r="C474" i="3"/>
  <c r="I474" i="3" s="1"/>
  <c r="B474" i="3"/>
  <c r="I473" i="3"/>
  <c r="H473" i="3"/>
  <c r="G473" i="3"/>
  <c r="F473" i="3"/>
  <c r="E473" i="3"/>
  <c r="K473" i="3" s="1"/>
  <c r="D473" i="3"/>
  <c r="J473" i="3" s="1"/>
  <c r="C473" i="3"/>
  <c r="B473" i="3"/>
  <c r="K472" i="3"/>
  <c r="H472" i="3"/>
  <c r="G472" i="3"/>
  <c r="F472" i="3"/>
  <c r="E472" i="3"/>
  <c r="D472" i="3"/>
  <c r="J472" i="3" s="1"/>
  <c r="C472" i="3"/>
  <c r="I472" i="3" s="1"/>
  <c r="B472" i="3"/>
  <c r="J471" i="3"/>
  <c r="H471" i="3"/>
  <c r="G471" i="3"/>
  <c r="F471" i="3"/>
  <c r="I471" i="3" s="1"/>
  <c r="E471" i="3"/>
  <c r="K471" i="3" s="1"/>
  <c r="D471" i="3"/>
  <c r="C471" i="3"/>
  <c r="B471" i="3"/>
  <c r="H470" i="3"/>
  <c r="K470" i="3" s="1"/>
  <c r="G470" i="3"/>
  <c r="F470" i="3"/>
  <c r="E470" i="3"/>
  <c r="D470" i="3"/>
  <c r="J470" i="3" s="1"/>
  <c r="C470" i="3"/>
  <c r="I470" i="3" s="1"/>
  <c r="B470" i="3"/>
  <c r="I469" i="3"/>
  <c r="H469" i="3"/>
  <c r="G469" i="3"/>
  <c r="F469" i="3"/>
  <c r="E469" i="3"/>
  <c r="K469" i="3" s="1"/>
  <c r="D469" i="3"/>
  <c r="J469" i="3" s="1"/>
  <c r="C469" i="3"/>
  <c r="B469" i="3"/>
  <c r="K468" i="3"/>
  <c r="H468" i="3"/>
  <c r="G468" i="3"/>
  <c r="F468" i="3"/>
  <c r="E468" i="3"/>
  <c r="D468" i="3"/>
  <c r="J468" i="3" s="1"/>
  <c r="C468" i="3"/>
  <c r="I468" i="3" s="1"/>
  <c r="B468" i="3"/>
  <c r="J467" i="3"/>
  <c r="H467" i="3"/>
  <c r="G467" i="3"/>
  <c r="F467" i="3"/>
  <c r="I467" i="3" s="1"/>
  <c r="E467" i="3"/>
  <c r="K467" i="3" s="1"/>
  <c r="D467" i="3"/>
  <c r="C467" i="3"/>
  <c r="B467" i="3"/>
  <c r="H466" i="3"/>
  <c r="K466" i="3" s="1"/>
  <c r="G466" i="3"/>
  <c r="F466" i="3"/>
  <c r="E466" i="3"/>
  <c r="D466" i="3"/>
  <c r="C466" i="3"/>
  <c r="I466" i="3" s="1"/>
  <c r="B466" i="3"/>
  <c r="I465" i="3"/>
  <c r="H465" i="3"/>
  <c r="G465" i="3"/>
  <c r="F465" i="3"/>
  <c r="E465" i="3"/>
  <c r="K465" i="3" s="1"/>
  <c r="D465" i="3"/>
  <c r="J465" i="3" s="1"/>
  <c r="C465" i="3"/>
  <c r="B465" i="3"/>
  <c r="K464" i="3"/>
  <c r="H464" i="3"/>
  <c r="G464" i="3"/>
  <c r="F464" i="3"/>
  <c r="E464" i="3"/>
  <c r="D464" i="3"/>
  <c r="J464" i="3" s="1"/>
  <c r="C464" i="3"/>
  <c r="I464" i="3" s="1"/>
  <c r="B464" i="3"/>
  <c r="J463" i="3"/>
  <c r="H463" i="3"/>
  <c r="G463" i="3"/>
  <c r="F463" i="3"/>
  <c r="I463" i="3" s="1"/>
  <c r="E463" i="3"/>
  <c r="K463" i="3" s="1"/>
  <c r="D463" i="3"/>
  <c r="C463" i="3"/>
  <c r="B463" i="3"/>
  <c r="H462" i="3"/>
  <c r="K462" i="3" s="1"/>
  <c r="G462" i="3"/>
  <c r="F462" i="3"/>
  <c r="E462" i="3"/>
  <c r="D462" i="3"/>
  <c r="J462" i="3" s="1"/>
  <c r="C462" i="3"/>
  <c r="I462" i="3" s="1"/>
  <c r="B462" i="3"/>
  <c r="I461" i="3"/>
  <c r="H461" i="3"/>
  <c r="G461" i="3"/>
  <c r="F461" i="3"/>
  <c r="E461" i="3"/>
  <c r="K461" i="3" s="1"/>
  <c r="D461" i="3"/>
  <c r="J461" i="3" s="1"/>
  <c r="C461" i="3"/>
  <c r="B461" i="3"/>
  <c r="K460" i="3"/>
  <c r="H460" i="3"/>
  <c r="G460" i="3"/>
  <c r="F460" i="3"/>
  <c r="E460" i="3"/>
  <c r="D460" i="3"/>
  <c r="J460" i="3" s="1"/>
  <c r="C460" i="3"/>
  <c r="I460" i="3" s="1"/>
  <c r="B460" i="3"/>
  <c r="J459" i="3"/>
  <c r="H459" i="3"/>
  <c r="G459" i="3"/>
  <c r="F459" i="3"/>
  <c r="I459" i="3" s="1"/>
  <c r="E459" i="3"/>
  <c r="K459" i="3" s="1"/>
  <c r="D459" i="3"/>
  <c r="C459" i="3"/>
  <c r="B459" i="3"/>
  <c r="H458" i="3"/>
  <c r="K458" i="3" s="1"/>
  <c r="G458" i="3"/>
  <c r="F458" i="3"/>
  <c r="E458" i="3"/>
  <c r="D458" i="3"/>
  <c r="C458" i="3"/>
  <c r="I458" i="3" s="1"/>
  <c r="B458" i="3"/>
  <c r="I457" i="3"/>
  <c r="H457" i="3"/>
  <c r="G457" i="3"/>
  <c r="F457" i="3"/>
  <c r="E457" i="3"/>
  <c r="K457" i="3" s="1"/>
  <c r="D457" i="3"/>
  <c r="J457" i="3" s="1"/>
  <c r="C457" i="3"/>
  <c r="B457" i="3"/>
  <c r="K456" i="3"/>
  <c r="H456" i="3"/>
  <c r="G456" i="3"/>
  <c r="F456" i="3"/>
  <c r="E456" i="3"/>
  <c r="D456" i="3"/>
  <c r="J456" i="3" s="1"/>
  <c r="C456" i="3"/>
  <c r="I456" i="3" s="1"/>
  <c r="B456" i="3"/>
  <c r="J455" i="3"/>
  <c r="H455" i="3"/>
  <c r="G455" i="3"/>
  <c r="F455" i="3"/>
  <c r="I455" i="3" s="1"/>
  <c r="E455" i="3"/>
  <c r="K455" i="3" s="1"/>
  <c r="D455" i="3"/>
  <c r="C455" i="3"/>
  <c r="B455" i="3"/>
  <c r="H454" i="3"/>
  <c r="K454" i="3" s="1"/>
  <c r="G454" i="3"/>
  <c r="F454" i="3"/>
  <c r="E454" i="3"/>
  <c r="D454" i="3"/>
  <c r="J454" i="3" s="1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K452" i="3"/>
  <c r="H452" i="3"/>
  <c r="G452" i="3"/>
  <c r="F452" i="3"/>
  <c r="E452" i="3"/>
  <c r="D452" i="3"/>
  <c r="J452" i="3" s="1"/>
  <c r="C452" i="3"/>
  <c r="I452" i="3" s="1"/>
  <c r="B452" i="3"/>
  <c r="J451" i="3"/>
  <c r="H451" i="3"/>
  <c r="G451" i="3"/>
  <c r="F451" i="3"/>
  <c r="I451" i="3" s="1"/>
  <c r="E451" i="3"/>
  <c r="K451" i="3" s="1"/>
  <c r="D451" i="3"/>
  <c r="C451" i="3"/>
  <c r="B451" i="3"/>
  <c r="H450" i="3"/>
  <c r="K450" i="3" s="1"/>
  <c r="G450" i="3"/>
  <c r="F450" i="3"/>
  <c r="E450" i="3"/>
  <c r="D450" i="3"/>
  <c r="C450" i="3"/>
  <c r="I450" i="3" s="1"/>
  <c r="B450" i="3"/>
  <c r="I449" i="3"/>
  <c r="H449" i="3"/>
  <c r="G449" i="3"/>
  <c r="F449" i="3"/>
  <c r="E449" i="3"/>
  <c r="K449" i="3" s="1"/>
  <c r="D449" i="3"/>
  <c r="J449" i="3" s="1"/>
  <c r="C449" i="3"/>
  <c r="B449" i="3"/>
  <c r="K448" i="3"/>
  <c r="H448" i="3"/>
  <c r="G448" i="3"/>
  <c r="F448" i="3"/>
  <c r="E448" i="3"/>
  <c r="D448" i="3"/>
  <c r="J448" i="3" s="1"/>
  <c r="C448" i="3"/>
  <c r="I448" i="3" s="1"/>
  <c r="B448" i="3"/>
  <c r="J447" i="3"/>
  <c r="H447" i="3"/>
  <c r="G447" i="3"/>
  <c r="F447" i="3"/>
  <c r="I447" i="3" s="1"/>
  <c r="E447" i="3"/>
  <c r="K447" i="3" s="1"/>
  <c r="D447" i="3"/>
  <c r="C447" i="3"/>
  <c r="B447" i="3"/>
  <c r="H446" i="3"/>
  <c r="K446" i="3" s="1"/>
  <c r="G446" i="3"/>
  <c r="F446" i="3"/>
  <c r="E446" i="3"/>
  <c r="D446" i="3"/>
  <c r="C446" i="3"/>
  <c r="I446" i="3" s="1"/>
  <c r="B446" i="3"/>
  <c r="I445" i="3"/>
  <c r="H445" i="3"/>
  <c r="G445" i="3"/>
  <c r="F445" i="3"/>
  <c r="E445" i="3"/>
  <c r="K445" i="3" s="1"/>
  <c r="D445" i="3"/>
  <c r="J445" i="3" s="1"/>
  <c r="C445" i="3"/>
  <c r="B445" i="3"/>
  <c r="K444" i="3"/>
  <c r="H444" i="3"/>
  <c r="G444" i="3"/>
  <c r="F444" i="3"/>
  <c r="E444" i="3"/>
  <c r="D444" i="3"/>
  <c r="J444" i="3" s="1"/>
  <c r="C444" i="3"/>
  <c r="I444" i="3" s="1"/>
  <c r="B444" i="3"/>
  <c r="J443" i="3"/>
  <c r="H443" i="3"/>
  <c r="G443" i="3"/>
  <c r="F443" i="3"/>
  <c r="I443" i="3" s="1"/>
  <c r="E443" i="3"/>
  <c r="K443" i="3" s="1"/>
  <c r="D443" i="3"/>
  <c r="C443" i="3"/>
  <c r="B443" i="3"/>
  <c r="H442" i="3"/>
  <c r="K442" i="3" s="1"/>
  <c r="G442" i="3"/>
  <c r="F442" i="3"/>
  <c r="E442" i="3"/>
  <c r="D442" i="3"/>
  <c r="J442" i="3" s="1"/>
  <c r="C442" i="3"/>
  <c r="I442" i="3" s="1"/>
  <c r="B442" i="3"/>
  <c r="I441" i="3"/>
  <c r="H441" i="3"/>
  <c r="G441" i="3"/>
  <c r="F441" i="3"/>
  <c r="E441" i="3"/>
  <c r="K441" i="3" s="1"/>
  <c r="D441" i="3"/>
  <c r="J441" i="3" s="1"/>
  <c r="C441" i="3"/>
  <c r="B441" i="3"/>
  <c r="K440" i="3"/>
  <c r="H440" i="3"/>
  <c r="G440" i="3"/>
  <c r="F440" i="3"/>
  <c r="E440" i="3"/>
  <c r="D440" i="3"/>
  <c r="J440" i="3" s="1"/>
  <c r="C440" i="3"/>
  <c r="I440" i="3" s="1"/>
  <c r="B440" i="3"/>
  <c r="J439" i="3"/>
  <c r="H439" i="3"/>
  <c r="G439" i="3"/>
  <c r="F439" i="3"/>
  <c r="I439" i="3" s="1"/>
  <c r="E439" i="3"/>
  <c r="K439" i="3" s="1"/>
  <c r="D439" i="3"/>
  <c r="C439" i="3"/>
  <c r="B439" i="3"/>
  <c r="H438" i="3"/>
  <c r="K438" i="3" s="1"/>
  <c r="G438" i="3"/>
  <c r="F438" i="3"/>
  <c r="E438" i="3"/>
  <c r="D438" i="3"/>
  <c r="J438" i="3" s="1"/>
  <c r="C438" i="3"/>
  <c r="I438" i="3" s="1"/>
  <c r="B438" i="3"/>
  <c r="I437" i="3"/>
  <c r="H437" i="3"/>
  <c r="G437" i="3"/>
  <c r="F437" i="3"/>
  <c r="E437" i="3"/>
  <c r="K437" i="3" s="1"/>
  <c r="D437" i="3"/>
  <c r="J437" i="3" s="1"/>
  <c r="C437" i="3"/>
  <c r="B437" i="3"/>
  <c r="K436" i="3"/>
  <c r="H436" i="3"/>
  <c r="G436" i="3"/>
  <c r="F436" i="3"/>
  <c r="E436" i="3"/>
  <c r="D436" i="3"/>
  <c r="J436" i="3" s="1"/>
  <c r="C436" i="3"/>
  <c r="I436" i="3" s="1"/>
  <c r="B436" i="3"/>
  <c r="J435" i="3"/>
  <c r="H435" i="3"/>
  <c r="G435" i="3"/>
  <c r="F435" i="3"/>
  <c r="I435" i="3" s="1"/>
  <c r="E435" i="3"/>
  <c r="K435" i="3" s="1"/>
  <c r="D435" i="3"/>
  <c r="C435" i="3"/>
  <c r="B435" i="3"/>
  <c r="H434" i="3"/>
  <c r="K434" i="3" s="1"/>
  <c r="G434" i="3"/>
  <c r="F434" i="3"/>
  <c r="E434" i="3"/>
  <c r="D434" i="3"/>
  <c r="C434" i="3"/>
  <c r="I434" i="3" s="1"/>
  <c r="B434" i="3"/>
  <c r="I433" i="3"/>
  <c r="H433" i="3"/>
  <c r="G433" i="3"/>
  <c r="F433" i="3"/>
  <c r="E433" i="3"/>
  <c r="K433" i="3" s="1"/>
  <c r="D433" i="3"/>
  <c r="J433" i="3" s="1"/>
  <c r="C433" i="3"/>
  <c r="B433" i="3"/>
  <c r="K432" i="3"/>
  <c r="H432" i="3"/>
  <c r="G432" i="3"/>
  <c r="F432" i="3"/>
  <c r="E432" i="3"/>
  <c r="D432" i="3"/>
  <c r="J432" i="3" s="1"/>
  <c r="C432" i="3"/>
  <c r="I432" i="3" s="1"/>
  <c r="B432" i="3"/>
  <c r="J431" i="3"/>
  <c r="H431" i="3"/>
  <c r="G431" i="3"/>
  <c r="F431" i="3"/>
  <c r="I431" i="3" s="1"/>
  <c r="E431" i="3"/>
  <c r="K431" i="3" s="1"/>
  <c r="D431" i="3"/>
  <c r="C431" i="3"/>
  <c r="B431" i="3"/>
  <c r="H430" i="3"/>
  <c r="K430" i="3" s="1"/>
  <c r="G430" i="3"/>
  <c r="F430" i="3"/>
  <c r="E430" i="3"/>
  <c r="D430" i="3"/>
  <c r="J430" i="3" s="1"/>
  <c r="C430" i="3"/>
  <c r="I430" i="3" s="1"/>
  <c r="B430" i="3"/>
  <c r="I429" i="3"/>
  <c r="H429" i="3"/>
  <c r="G429" i="3"/>
  <c r="F429" i="3"/>
  <c r="E429" i="3"/>
  <c r="K429" i="3" s="1"/>
  <c r="D429" i="3"/>
  <c r="J429" i="3" s="1"/>
  <c r="C429" i="3"/>
  <c r="B429" i="3"/>
  <c r="K428" i="3"/>
  <c r="H428" i="3"/>
  <c r="G428" i="3"/>
  <c r="F428" i="3"/>
  <c r="E428" i="3"/>
  <c r="D428" i="3"/>
  <c r="J428" i="3" s="1"/>
  <c r="C428" i="3"/>
  <c r="I428" i="3" s="1"/>
  <c r="B428" i="3"/>
  <c r="J427" i="3"/>
  <c r="H427" i="3"/>
  <c r="G427" i="3"/>
  <c r="F427" i="3"/>
  <c r="I427" i="3" s="1"/>
  <c r="E427" i="3"/>
  <c r="K427" i="3" s="1"/>
  <c r="D427" i="3"/>
  <c r="C427" i="3"/>
  <c r="B427" i="3"/>
  <c r="H426" i="3"/>
  <c r="K426" i="3" s="1"/>
  <c r="G426" i="3"/>
  <c r="F426" i="3"/>
  <c r="E426" i="3"/>
  <c r="D426" i="3"/>
  <c r="C426" i="3"/>
  <c r="I426" i="3" s="1"/>
  <c r="B426" i="3"/>
  <c r="I425" i="3"/>
  <c r="H425" i="3"/>
  <c r="G425" i="3"/>
  <c r="F425" i="3"/>
  <c r="E425" i="3"/>
  <c r="K425" i="3" s="1"/>
  <c r="D425" i="3"/>
  <c r="J425" i="3" s="1"/>
  <c r="C425" i="3"/>
  <c r="B425" i="3"/>
  <c r="K424" i="3"/>
  <c r="H424" i="3"/>
  <c r="G424" i="3"/>
  <c r="F424" i="3"/>
  <c r="E424" i="3"/>
  <c r="D424" i="3"/>
  <c r="J424" i="3" s="1"/>
  <c r="C424" i="3"/>
  <c r="I424" i="3" s="1"/>
  <c r="B424" i="3"/>
  <c r="J423" i="3"/>
  <c r="H423" i="3"/>
  <c r="G423" i="3"/>
  <c r="F423" i="3"/>
  <c r="I423" i="3" s="1"/>
  <c r="E423" i="3"/>
  <c r="K423" i="3" s="1"/>
  <c r="D423" i="3"/>
  <c r="C423" i="3"/>
  <c r="B423" i="3"/>
  <c r="H422" i="3"/>
  <c r="K422" i="3" s="1"/>
  <c r="G422" i="3"/>
  <c r="F422" i="3"/>
  <c r="E422" i="3"/>
  <c r="D422" i="3"/>
  <c r="J422" i="3" s="1"/>
  <c r="C422" i="3"/>
  <c r="I422" i="3" s="1"/>
  <c r="B422" i="3"/>
  <c r="I421" i="3"/>
  <c r="H421" i="3"/>
  <c r="G421" i="3"/>
  <c r="F421" i="3"/>
  <c r="E421" i="3"/>
  <c r="K421" i="3" s="1"/>
  <c r="D421" i="3"/>
  <c r="J421" i="3" s="1"/>
  <c r="C421" i="3"/>
  <c r="B421" i="3"/>
  <c r="K420" i="3"/>
  <c r="H420" i="3"/>
  <c r="G420" i="3"/>
  <c r="F420" i="3"/>
  <c r="E420" i="3"/>
  <c r="D420" i="3"/>
  <c r="J420" i="3" s="1"/>
  <c r="C420" i="3"/>
  <c r="I420" i="3" s="1"/>
  <c r="B420" i="3"/>
  <c r="J419" i="3"/>
  <c r="H419" i="3"/>
  <c r="G419" i="3"/>
  <c r="F419" i="3"/>
  <c r="I419" i="3" s="1"/>
  <c r="E419" i="3"/>
  <c r="K419" i="3" s="1"/>
  <c r="D419" i="3"/>
  <c r="C419" i="3"/>
  <c r="B419" i="3"/>
  <c r="H418" i="3"/>
  <c r="K418" i="3" s="1"/>
  <c r="G418" i="3"/>
  <c r="F418" i="3"/>
  <c r="E418" i="3"/>
  <c r="D418" i="3"/>
  <c r="C418" i="3"/>
  <c r="I418" i="3" s="1"/>
  <c r="B418" i="3"/>
  <c r="I417" i="3"/>
  <c r="H417" i="3"/>
  <c r="G417" i="3"/>
  <c r="F417" i="3"/>
  <c r="E417" i="3"/>
  <c r="K417" i="3" s="1"/>
  <c r="D417" i="3"/>
  <c r="J417" i="3" s="1"/>
  <c r="C417" i="3"/>
  <c r="B417" i="3"/>
  <c r="K416" i="3"/>
  <c r="H416" i="3"/>
  <c r="G416" i="3"/>
  <c r="F416" i="3"/>
  <c r="E416" i="3"/>
  <c r="D416" i="3"/>
  <c r="J416" i="3" s="1"/>
  <c r="C416" i="3"/>
  <c r="I416" i="3" s="1"/>
  <c r="B416" i="3"/>
  <c r="J415" i="3"/>
  <c r="H415" i="3"/>
  <c r="G415" i="3"/>
  <c r="F415" i="3"/>
  <c r="I415" i="3" s="1"/>
  <c r="E415" i="3"/>
  <c r="K415" i="3" s="1"/>
  <c r="D415" i="3"/>
  <c r="C415" i="3"/>
  <c r="B415" i="3"/>
  <c r="H414" i="3"/>
  <c r="K414" i="3" s="1"/>
  <c r="G414" i="3"/>
  <c r="F414" i="3"/>
  <c r="E414" i="3"/>
  <c r="D414" i="3"/>
  <c r="C414" i="3"/>
  <c r="I414" i="3" s="1"/>
  <c r="B414" i="3"/>
  <c r="I413" i="3"/>
  <c r="H413" i="3"/>
  <c r="G413" i="3"/>
  <c r="F413" i="3"/>
  <c r="E413" i="3"/>
  <c r="K413" i="3" s="1"/>
  <c r="D413" i="3"/>
  <c r="J413" i="3" s="1"/>
  <c r="C413" i="3"/>
  <c r="B413" i="3"/>
  <c r="K412" i="3"/>
  <c r="H412" i="3"/>
  <c r="G412" i="3"/>
  <c r="F412" i="3"/>
  <c r="E412" i="3"/>
  <c r="D412" i="3"/>
  <c r="J412" i="3" s="1"/>
  <c r="C412" i="3"/>
  <c r="I412" i="3" s="1"/>
  <c r="B412" i="3"/>
  <c r="J411" i="3"/>
  <c r="H411" i="3"/>
  <c r="G411" i="3"/>
  <c r="F411" i="3"/>
  <c r="I411" i="3" s="1"/>
  <c r="E411" i="3"/>
  <c r="K411" i="3" s="1"/>
  <c r="D411" i="3"/>
  <c r="C411" i="3"/>
  <c r="B411" i="3"/>
  <c r="H410" i="3"/>
  <c r="K410" i="3" s="1"/>
  <c r="G410" i="3"/>
  <c r="F410" i="3"/>
  <c r="E410" i="3"/>
  <c r="D410" i="3"/>
  <c r="J410" i="3" s="1"/>
  <c r="C410" i="3"/>
  <c r="I410" i="3" s="1"/>
  <c r="B410" i="3"/>
  <c r="I409" i="3"/>
  <c r="H409" i="3"/>
  <c r="G409" i="3"/>
  <c r="F409" i="3"/>
  <c r="E409" i="3"/>
  <c r="K409" i="3" s="1"/>
  <c r="D409" i="3"/>
  <c r="J409" i="3" s="1"/>
  <c r="C409" i="3"/>
  <c r="B409" i="3"/>
  <c r="K408" i="3"/>
  <c r="H408" i="3"/>
  <c r="G408" i="3"/>
  <c r="F408" i="3"/>
  <c r="E408" i="3"/>
  <c r="D408" i="3"/>
  <c r="J408" i="3" s="1"/>
  <c r="C408" i="3"/>
  <c r="I408" i="3" s="1"/>
  <c r="B408" i="3"/>
  <c r="J407" i="3"/>
  <c r="I407" i="3"/>
  <c r="H407" i="3"/>
  <c r="G407" i="3"/>
  <c r="F407" i="3"/>
  <c r="E407" i="3"/>
  <c r="K407" i="3" s="1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H405" i="3"/>
  <c r="G405" i="3"/>
  <c r="F405" i="3"/>
  <c r="I405" i="3" s="1"/>
  <c r="E405" i="3"/>
  <c r="K405" i="3" s="1"/>
  <c r="D405" i="3"/>
  <c r="J405" i="3" s="1"/>
  <c r="C405" i="3"/>
  <c r="B405" i="3"/>
  <c r="H404" i="3"/>
  <c r="K404" i="3" s="1"/>
  <c r="G404" i="3"/>
  <c r="F404" i="3"/>
  <c r="E404" i="3"/>
  <c r="D404" i="3"/>
  <c r="J404" i="3" s="1"/>
  <c r="C404" i="3"/>
  <c r="I404" i="3" s="1"/>
  <c r="B404" i="3"/>
  <c r="J403" i="3"/>
  <c r="I403" i="3"/>
  <c r="H403" i="3"/>
  <c r="G403" i="3"/>
  <c r="F403" i="3"/>
  <c r="E403" i="3"/>
  <c r="K403" i="3" s="1"/>
  <c r="D403" i="3"/>
  <c r="C403" i="3"/>
  <c r="B403" i="3"/>
  <c r="K402" i="3"/>
  <c r="H402" i="3"/>
  <c r="G402" i="3"/>
  <c r="F402" i="3"/>
  <c r="E402" i="3"/>
  <c r="D402" i="3"/>
  <c r="C402" i="3"/>
  <c r="I402" i="3" s="1"/>
  <c r="B402" i="3"/>
  <c r="H401" i="3"/>
  <c r="G401" i="3"/>
  <c r="F401" i="3"/>
  <c r="I401" i="3" s="1"/>
  <c r="E401" i="3"/>
  <c r="K401" i="3" s="1"/>
  <c r="D401" i="3"/>
  <c r="J401" i="3" s="1"/>
  <c r="C401" i="3"/>
  <c r="B401" i="3"/>
  <c r="H400" i="3"/>
  <c r="K400" i="3" s="1"/>
  <c r="G400" i="3"/>
  <c r="F400" i="3"/>
  <c r="E400" i="3"/>
  <c r="D400" i="3"/>
  <c r="C400" i="3"/>
  <c r="I400" i="3" s="1"/>
  <c r="B400" i="3"/>
  <c r="J399" i="3"/>
  <c r="I399" i="3"/>
  <c r="H399" i="3"/>
  <c r="G399" i="3"/>
  <c r="F399" i="3"/>
  <c r="E399" i="3"/>
  <c r="K399" i="3" s="1"/>
  <c r="D399" i="3"/>
  <c r="C399" i="3"/>
  <c r="B399" i="3"/>
  <c r="K398" i="3"/>
  <c r="H398" i="3"/>
  <c r="G398" i="3"/>
  <c r="F398" i="3"/>
  <c r="E398" i="3"/>
  <c r="D398" i="3"/>
  <c r="J398" i="3" s="1"/>
  <c r="C398" i="3"/>
  <c r="I398" i="3" s="1"/>
  <c r="B398" i="3"/>
  <c r="H397" i="3"/>
  <c r="G397" i="3"/>
  <c r="F397" i="3"/>
  <c r="I397" i="3" s="1"/>
  <c r="E397" i="3"/>
  <c r="K397" i="3" s="1"/>
  <c r="D397" i="3"/>
  <c r="J397" i="3" s="1"/>
  <c r="C397" i="3"/>
  <c r="B397" i="3"/>
  <c r="H396" i="3"/>
  <c r="K396" i="3" s="1"/>
  <c r="G396" i="3"/>
  <c r="F396" i="3"/>
  <c r="E396" i="3"/>
  <c r="D396" i="3"/>
  <c r="J396" i="3" s="1"/>
  <c r="C396" i="3"/>
  <c r="I396" i="3" s="1"/>
  <c r="B396" i="3"/>
  <c r="J395" i="3"/>
  <c r="I395" i="3"/>
  <c r="H395" i="3"/>
  <c r="G395" i="3"/>
  <c r="F395" i="3"/>
  <c r="E395" i="3"/>
  <c r="K395" i="3" s="1"/>
  <c r="D395" i="3"/>
  <c r="C395" i="3"/>
  <c r="B395" i="3"/>
  <c r="K394" i="3"/>
  <c r="H394" i="3"/>
  <c r="G394" i="3"/>
  <c r="F394" i="3"/>
  <c r="E394" i="3"/>
  <c r="D394" i="3"/>
  <c r="C394" i="3"/>
  <c r="I394" i="3" s="1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H392" i="3"/>
  <c r="G392" i="3"/>
  <c r="F392" i="3"/>
  <c r="E392" i="3"/>
  <c r="D392" i="3"/>
  <c r="C392" i="3"/>
  <c r="I392" i="3" s="1"/>
  <c r="B392" i="3"/>
  <c r="J391" i="3"/>
  <c r="I391" i="3"/>
  <c r="H391" i="3"/>
  <c r="G391" i="3"/>
  <c r="F391" i="3"/>
  <c r="E391" i="3"/>
  <c r="K391" i="3" s="1"/>
  <c r="D391" i="3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H389" i="3"/>
  <c r="G389" i="3"/>
  <c r="F389" i="3"/>
  <c r="I389" i="3" s="1"/>
  <c r="E389" i="3"/>
  <c r="K389" i="3" s="1"/>
  <c r="D389" i="3"/>
  <c r="J389" i="3" s="1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J387" i="3"/>
  <c r="I387" i="3"/>
  <c r="H387" i="3"/>
  <c r="G387" i="3"/>
  <c r="F387" i="3"/>
  <c r="E387" i="3"/>
  <c r="K387" i="3" s="1"/>
  <c r="D387" i="3"/>
  <c r="C387" i="3"/>
  <c r="B387" i="3"/>
  <c r="K386" i="3"/>
  <c r="H386" i="3"/>
  <c r="G386" i="3"/>
  <c r="F386" i="3"/>
  <c r="E386" i="3"/>
  <c r="D386" i="3"/>
  <c r="C386" i="3"/>
  <c r="I386" i="3" s="1"/>
  <c r="B386" i="3"/>
  <c r="I385" i="3"/>
  <c r="H385" i="3"/>
  <c r="G385" i="3"/>
  <c r="F385" i="3"/>
  <c r="E385" i="3"/>
  <c r="K385" i="3" s="1"/>
  <c r="D385" i="3"/>
  <c r="J385" i="3" s="1"/>
  <c r="C385" i="3"/>
  <c r="B385" i="3"/>
  <c r="K384" i="3"/>
  <c r="H384" i="3"/>
  <c r="G384" i="3"/>
  <c r="F384" i="3"/>
  <c r="E384" i="3"/>
  <c r="D384" i="3"/>
  <c r="C384" i="3"/>
  <c r="I384" i="3" s="1"/>
  <c r="B384" i="3"/>
  <c r="J383" i="3"/>
  <c r="I383" i="3"/>
  <c r="H383" i="3"/>
  <c r="G383" i="3"/>
  <c r="F383" i="3"/>
  <c r="E383" i="3"/>
  <c r="K383" i="3" s="1"/>
  <c r="D383" i="3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H381" i="3"/>
  <c r="G381" i="3"/>
  <c r="F381" i="3"/>
  <c r="I381" i="3" s="1"/>
  <c r="E381" i="3"/>
  <c r="K381" i="3" s="1"/>
  <c r="D381" i="3"/>
  <c r="J381" i="3" s="1"/>
  <c r="C381" i="3"/>
  <c r="B381" i="3"/>
  <c r="H380" i="3"/>
  <c r="K380" i="3" s="1"/>
  <c r="G380" i="3"/>
  <c r="F380" i="3"/>
  <c r="E380" i="3"/>
  <c r="D380" i="3"/>
  <c r="J380" i="3" s="1"/>
  <c r="C380" i="3"/>
  <c r="I380" i="3" s="1"/>
  <c r="B380" i="3"/>
  <c r="J379" i="3"/>
  <c r="I379" i="3"/>
  <c r="H379" i="3"/>
  <c r="G379" i="3"/>
  <c r="F379" i="3"/>
  <c r="E379" i="3"/>
  <c r="K379" i="3" s="1"/>
  <c r="D379" i="3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I377" i="3"/>
  <c r="H377" i="3"/>
  <c r="G377" i="3"/>
  <c r="F377" i="3"/>
  <c r="E377" i="3"/>
  <c r="K377" i="3" s="1"/>
  <c r="D377" i="3"/>
  <c r="J377" i="3" s="1"/>
  <c r="C377" i="3"/>
  <c r="B377" i="3"/>
  <c r="K376" i="3"/>
  <c r="H376" i="3"/>
  <c r="G376" i="3"/>
  <c r="F376" i="3"/>
  <c r="E376" i="3"/>
  <c r="D376" i="3"/>
  <c r="J376" i="3" s="1"/>
  <c r="C376" i="3"/>
  <c r="I376" i="3" s="1"/>
  <c r="B376" i="3"/>
  <c r="J375" i="3"/>
  <c r="I375" i="3"/>
  <c r="H375" i="3"/>
  <c r="G375" i="3"/>
  <c r="F375" i="3"/>
  <c r="E375" i="3"/>
  <c r="K375" i="3" s="1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H373" i="3"/>
  <c r="G373" i="3"/>
  <c r="F373" i="3"/>
  <c r="I373" i="3" s="1"/>
  <c r="E373" i="3"/>
  <c r="K373" i="3" s="1"/>
  <c r="D373" i="3"/>
  <c r="J373" i="3" s="1"/>
  <c r="C373" i="3"/>
  <c r="B373" i="3"/>
  <c r="H372" i="3"/>
  <c r="K372" i="3" s="1"/>
  <c r="G372" i="3"/>
  <c r="F372" i="3"/>
  <c r="E372" i="3"/>
  <c r="D372" i="3"/>
  <c r="J372" i="3" s="1"/>
  <c r="C372" i="3"/>
  <c r="I372" i="3" s="1"/>
  <c r="B372" i="3"/>
  <c r="J371" i="3"/>
  <c r="I371" i="3"/>
  <c r="H371" i="3"/>
  <c r="G371" i="3"/>
  <c r="F371" i="3"/>
  <c r="E371" i="3"/>
  <c r="K371" i="3" s="1"/>
  <c r="D371" i="3"/>
  <c r="C371" i="3"/>
  <c r="B371" i="3"/>
  <c r="K370" i="3"/>
  <c r="H370" i="3"/>
  <c r="G370" i="3"/>
  <c r="F370" i="3"/>
  <c r="E370" i="3"/>
  <c r="D370" i="3"/>
  <c r="C370" i="3"/>
  <c r="I370" i="3" s="1"/>
  <c r="B370" i="3"/>
  <c r="H369" i="3"/>
  <c r="G369" i="3"/>
  <c r="F369" i="3"/>
  <c r="I369" i="3" s="1"/>
  <c r="E369" i="3"/>
  <c r="K369" i="3" s="1"/>
  <c r="D369" i="3"/>
  <c r="J369" i="3" s="1"/>
  <c r="C369" i="3"/>
  <c r="B369" i="3"/>
  <c r="K368" i="3"/>
  <c r="H368" i="3"/>
  <c r="G368" i="3"/>
  <c r="F368" i="3"/>
  <c r="E368" i="3"/>
  <c r="D368" i="3"/>
  <c r="C368" i="3"/>
  <c r="I368" i="3" s="1"/>
  <c r="B368" i="3"/>
  <c r="J367" i="3"/>
  <c r="I367" i="3"/>
  <c r="H367" i="3"/>
  <c r="G367" i="3"/>
  <c r="F367" i="3"/>
  <c r="E367" i="3"/>
  <c r="K367" i="3" s="1"/>
  <c r="D367" i="3"/>
  <c r="C367" i="3"/>
  <c r="B367" i="3"/>
  <c r="K366" i="3"/>
  <c r="H366" i="3"/>
  <c r="G366" i="3"/>
  <c r="F366" i="3"/>
  <c r="E366" i="3"/>
  <c r="D366" i="3"/>
  <c r="J366" i="3" s="1"/>
  <c r="C366" i="3"/>
  <c r="I366" i="3" s="1"/>
  <c r="B366" i="3"/>
  <c r="H365" i="3"/>
  <c r="G365" i="3"/>
  <c r="F365" i="3"/>
  <c r="I365" i="3" s="1"/>
  <c r="E365" i="3"/>
  <c r="K365" i="3" s="1"/>
  <c r="D365" i="3"/>
  <c r="J365" i="3" s="1"/>
  <c r="C365" i="3"/>
  <c r="B365" i="3"/>
  <c r="H364" i="3"/>
  <c r="K364" i="3" s="1"/>
  <c r="G364" i="3"/>
  <c r="F364" i="3"/>
  <c r="E364" i="3"/>
  <c r="D364" i="3"/>
  <c r="J364" i="3" s="1"/>
  <c r="C364" i="3"/>
  <c r="I364" i="3" s="1"/>
  <c r="B364" i="3"/>
  <c r="J363" i="3"/>
  <c r="I363" i="3"/>
  <c r="H363" i="3"/>
  <c r="G363" i="3"/>
  <c r="F363" i="3"/>
  <c r="E363" i="3"/>
  <c r="K363" i="3" s="1"/>
  <c r="D363" i="3"/>
  <c r="C363" i="3"/>
  <c r="B363" i="3"/>
  <c r="K362" i="3"/>
  <c r="H362" i="3"/>
  <c r="G362" i="3"/>
  <c r="F362" i="3"/>
  <c r="E362" i="3"/>
  <c r="D362" i="3"/>
  <c r="C362" i="3"/>
  <c r="I362" i="3" s="1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H360" i="3"/>
  <c r="G360" i="3"/>
  <c r="F360" i="3"/>
  <c r="E360" i="3"/>
  <c r="D360" i="3"/>
  <c r="C360" i="3"/>
  <c r="I360" i="3" s="1"/>
  <c r="B360" i="3"/>
  <c r="J359" i="3"/>
  <c r="I359" i="3"/>
  <c r="H359" i="3"/>
  <c r="G359" i="3"/>
  <c r="F359" i="3"/>
  <c r="E359" i="3"/>
  <c r="K359" i="3" s="1"/>
  <c r="D359" i="3"/>
  <c r="C359" i="3"/>
  <c r="B359" i="3"/>
  <c r="K358" i="3"/>
  <c r="H358" i="3"/>
  <c r="G358" i="3"/>
  <c r="F358" i="3"/>
  <c r="E358" i="3"/>
  <c r="D358" i="3"/>
  <c r="J358" i="3" s="1"/>
  <c r="C358" i="3"/>
  <c r="I358" i="3" s="1"/>
  <c r="B358" i="3"/>
  <c r="H357" i="3"/>
  <c r="G357" i="3"/>
  <c r="F357" i="3"/>
  <c r="I357" i="3" s="1"/>
  <c r="E357" i="3"/>
  <c r="K357" i="3" s="1"/>
  <c r="D357" i="3"/>
  <c r="J357" i="3" s="1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J355" i="3"/>
  <c r="I355" i="3"/>
  <c r="H355" i="3"/>
  <c r="G355" i="3"/>
  <c r="F355" i="3"/>
  <c r="E355" i="3"/>
  <c r="K355" i="3" s="1"/>
  <c r="D355" i="3"/>
  <c r="C355" i="3"/>
  <c r="B355" i="3"/>
  <c r="K354" i="3"/>
  <c r="H354" i="3"/>
  <c r="G354" i="3"/>
  <c r="F354" i="3"/>
  <c r="E354" i="3"/>
  <c r="D354" i="3"/>
  <c r="C354" i="3"/>
  <c r="I354" i="3" s="1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H352" i="3"/>
  <c r="G352" i="3"/>
  <c r="F352" i="3"/>
  <c r="E352" i="3"/>
  <c r="D352" i="3"/>
  <c r="C352" i="3"/>
  <c r="I352" i="3" s="1"/>
  <c r="B352" i="3"/>
  <c r="J351" i="3"/>
  <c r="I351" i="3"/>
  <c r="H351" i="3"/>
  <c r="G351" i="3"/>
  <c r="F351" i="3"/>
  <c r="E351" i="3"/>
  <c r="K351" i="3" s="1"/>
  <c r="D351" i="3"/>
  <c r="C351" i="3"/>
  <c r="B351" i="3"/>
  <c r="K350" i="3"/>
  <c r="J350" i="3"/>
  <c r="H350" i="3"/>
  <c r="G350" i="3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F348" i="3"/>
  <c r="E348" i="3"/>
  <c r="D348" i="3"/>
  <c r="C348" i="3"/>
  <c r="I348" i="3" s="1"/>
  <c r="B348" i="3"/>
  <c r="J347" i="3"/>
  <c r="H347" i="3"/>
  <c r="G347" i="3"/>
  <c r="F347" i="3"/>
  <c r="I347" i="3" s="1"/>
  <c r="E347" i="3"/>
  <c r="D347" i="3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H345" i="3"/>
  <c r="G345" i="3"/>
  <c r="F345" i="3"/>
  <c r="I345" i="3" s="1"/>
  <c r="E345" i="3"/>
  <c r="K345" i="3" s="1"/>
  <c r="D345" i="3"/>
  <c r="J345" i="3" s="1"/>
  <c r="C345" i="3"/>
  <c r="B345" i="3"/>
  <c r="H344" i="3"/>
  <c r="K344" i="3" s="1"/>
  <c r="G344" i="3"/>
  <c r="F344" i="3"/>
  <c r="E344" i="3"/>
  <c r="D344" i="3"/>
  <c r="J344" i="3" s="1"/>
  <c r="C344" i="3"/>
  <c r="B344" i="3"/>
  <c r="J343" i="3"/>
  <c r="I343" i="3"/>
  <c r="H343" i="3"/>
  <c r="G343" i="3"/>
  <c r="F343" i="3"/>
  <c r="E343" i="3"/>
  <c r="K343" i="3" s="1"/>
  <c r="D343" i="3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C340" i="3"/>
  <c r="I340" i="3" s="1"/>
  <c r="B340" i="3"/>
  <c r="J339" i="3"/>
  <c r="H339" i="3"/>
  <c r="G339" i="3"/>
  <c r="F339" i="3"/>
  <c r="I339" i="3" s="1"/>
  <c r="E339" i="3"/>
  <c r="D339" i="3"/>
  <c r="C339" i="3"/>
  <c r="B339" i="3"/>
  <c r="J338" i="3"/>
  <c r="H338" i="3"/>
  <c r="K338" i="3" s="1"/>
  <c r="G338" i="3"/>
  <c r="F338" i="3"/>
  <c r="E338" i="3"/>
  <c r="D338" i="3"/>
  <c r="C338" i="3"/>
  <c r="I338" i="3" s="1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B336" i="3"/>
  <c r="J335" i="3"/>
  <c r="H335" i="3"/>
  <c r="G335" i="3"/>
  <c r="F335" i="3"/>
  <c r="I335" i="3" s="1"/>
  <c r="E335" i="3"/>
  <c r="K335" i="3" s="1"/>
  <c r="D335" i="3"/>
  <c r="C335" i="3"/>
  <c r="B335" i="3"/>
  <c r="H334" i="3"/>
  <c r="K334" i="3" s="1"/>
  <c r="G334" i="3"/>
  <c r="F334" i="3"/>
  <c r="E334" i="3"/>
  <c r="D334" i="3"/>
  <c r="J334" i="3" s="1"/>
  <c r="C334" i="3"/>
  <c r="B334" i="3"/>
  <c r="I333" i="3"/>
  <c r="H333" i="3"/>
  <c r="G333" i="3"/>
  <c r="F333" i="3"/>
  <c r="E333" i="3"/>
  <c r="K333" i="3" s="1"/>
  <c r="D333" i="3"/>
  <c r="J333" i="3" s="1"/>
  <c r="C333" i="3"/>
  <c r="B333" i="3"/>
  <c r="H332" i="3"/>
  <c r="K332" i="3" s="1"/>
  <c r="G332" i="3"/>
  <c r="F332" i="3"/>
  <c r="E332" i="3"/>
  <c r="D332" i="3"/>
  <c r="J332" i="3" s="1"/>
  <c r="C332" i="3"/>
  <c r="B332" i="3"/>
  <c r="J331" i="3"/>
  <c r="I331" i="3"/>
  <c r="H331" i="3"/>
  <c r="G331" i="3"/>
  <c r="F331" i="3"/>
  <c r="E331" i="3"/>
  <c r="K331" i="3" s="1"/>
  <c r="D331" i="3"/>
  <c r="C331" i="3"/>
  <c r="B331" i="3"/>
  <c r="H330" i="3"/>
  <c r="K330" i="3" s="1"/>
  <c r="G330" i="3"/>
  <c r="F330" i="3"/>
  <c r="E330" i="3"/>
  <c r="D330" i="3"/>
  <c r="J330" i="3" s="1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F328" i="3"/>
  <c r="E328" i="3"/>
  <c r="D328" i="3"/>
  <c r="J328" i="3" s="1"/>
  <c r="C328" i="3"/>
  <c r="B328" i="3"/>
  <c r="J327" i="3"/>
  <c r="H327" i="3"/>
  <c r="G327" i="3"/>
  <c r="F327" i="3"/>
  <c r="I327" i="3" s="1"/>
  <c r="E327" i="3"/>
  <c r="K327" i="3" s="1"/>
  <c r="D327" i="3"/>
  <c r="C327" i="3"/>
  <c r="B327" i="3"/>
  <c r="H326" i="3"/>
  <c r="K326" i="3" s="1"/>
  <c r="G326" i="3"/>
  <c r="F326" i="3"/>
  <c r="E326" i="3"/>
  <c r="D326" i="3"/>
  <c r="J326" i="3" s="1"/>
  <c r="C326" i="3"/>
  <c r="B326" i="3"/>
  <c r="I325" i="3"/>
  <c r="H325" i="3"/>
  <c r="G325" i="3"/>
  <c r="F325" i="3"/>
  <c r="E325" i="3"/>
  <c r="K325" i="3" s="1"/>
  <c r="D325" i="3"/>
  <c r="J325" i="3" s="1"/>
  <c r="C325" i="3"/>
  <c r="B325" i="3"/>
  <c r="J324" i="3"/>
  <c r="H324" i="3"/>
  <c r="K324" i="3" s="1"/>
  <c r="G324" i="3"/>
  <c r="F324" i="3"/>
  <c r="E324" i="3"/>
  <c r="D324" i="3"/>
  <c r="C324" i="3"/>
  <c r="B324" i="3"/>
  <c r="J323" i="3"/>
  <c r="I323" i="3"/>
  <c r="H323" i="3"/>
  <c r="G323" i="3"/>
  <c r="F323" i="3"/>
  <c r="E323" i="3"/>
  <c r="K323" i="3" s="1"/>
  <c r="D323" i="3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H320" i="3"/>
  <c r="G320" i="3"/>
  <c r="F320" i="3"/>
  <c r="E320" i="3"/>
  <c r="D320" i="3"/>
  <c r="J320" i="3" s="1"/>
  <c r="C320" i="3"/>
  <c r="B320" i="3"/>
  <c r="J319" i="3"/>
  <c r="H319" i="3"/>
  <c r="G319" i="3"/>
  <c r="F319" i="3"/>
  <c r="I319" i="3" s="1"/>
  <c r="E319" i="3"/>
  <c r="K319" i="3" s="1"/>
  <c r="D319" i="3"/>
  <c r="C319" i="3"/>
  <c r="B319" i="3"/>
  <c r="H318" i="3"/>
  <c r="K318" i="3" s="1"/>
  <c r="G318" i="3"/>
  <c r="F318" i="3"/>
  <c r="E318" i="3"/>
  <c r="D318" i="3"/>
  <c r="J318" i="3" s="1"/>
  <c r="C318" i="3"/>
  <c r="B318" i="3"/>
  <c r="I317" i="3"/>
  <c r="H317" i="3"/>
  <c r="G317" i="3"/>
  <c r="F317" i="3"/>
  <c r="E317" i="3"/>
  <c r="K317" i="3" s="1"/>
  <c r="D317" i="3"/>
  <c r="J317" i="3" s="1"/>
  <c r="C317" i="3"/>
  <c r="B317" i="3"/>
  <c r="J316" i="3"/>
  <c r="H316" i="3"/>
  <c r="K316" i="3" s="1"/>
  <c r="G316" i="3"/>
  <c r="F316" i="3"/>
  <c r="E316" i="3"/>
  <c r="D316" i="3"/>
  <c r="C316" i="3"/>
  <c r="B316" i="3"/>
  <c r="J315" i="3"/>
  <c r="I315" i="3"/>
  <c r="H315" i="3"/>
  <c r="G315" i="3"/>
  <c r="F315" i="3"/>
  <c r="E315" i="3"/>
  <c r="K315" i="3" s="1"/>
  <c r="D315" i="3"/>
  <c r="C315" i="3"/>
  <c r="B315" i="3"/>
  <c r="H314" i="3"/>
  <c r="K314" i="3" s="1"/>
  <c r="G314" i="3"/>
  <c r="F314" i="3"/>
  <c r="E314" i="3"/>
  <c r="D314" i="3"/>
  <c r="J314" i="3" s="1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F312" i="3"/>
  <c r="E312" i="3"/>
  <c r="D312" i="3"/>
  <c r="J312" i="3" s="1"/>
  <c r="C312" i="3"/>
  <c r="B312" i="3"/>
  <c r="J311" i="3"/>
  <c r="H311" i="3"/>
  <c r="G311" i="3"/>
  <c r="F311" i="3"/>
  <c r="I311" i="3" s="1"/>
  <c r="E311" i="3"/>
  <c r="K311" i="3" s="1"/>
  <c r="D311" i="3"/>
  <c r="C311" i="3"/>
  <c r="B311" i="3"/>
  <c r="I310" i="3"/>
  <c r="H310" i="3"/>
  <c r="K310" i="3" s="1"/>
  <c r="G310" i="3"/>
  <c r="F310" i="3"/>
  <c r="E310" i="3"/>
  <c r="D310" i="3"/>
  <c r="J310" i="3" s="1"/>
  <c r="C310" i="3"/>
  <c r="B310" i="3"/>
  <c r="K309" i="3"/>
  <c r="J309" i="3"/>
  <c r="I309" i="3"/>
  <c r="H309" i="3"/>
  <c r="G309" i="3"/>
  <c r="F309" i="3"/>
  <c r="E309" i="3"/>
  <c r="D309" i="3"/>
  <c r="C309" i="3"/>
  <c r="B309" i="3"/>
  <c r="H308" i="3"/>
  <c r="K308" i="3" s="1"/>
  <c r="G308" i="3"/>
  <c r="F308" i="3"/>
  <c r="E308" i="3"/>
  <c r="D308" i="3"/>
  <c r="J308" i="3" s="1"/>
  <c r="C308" i="3"/>
  <c r="I308" i="3" s="1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B304" i="3"/>
  <c r="H303" i="3"/>
  <c r="K303" i="3" s="1"/>
  <c r="G303" i="3"/>
  <c r="F303" i="3"/>
  <c r="E303" i="3"/>
  <c r="D303" i="3"/>
  <c r="J303" i="3" s="1"/>
  <c r="C303" i="3"/>
  <c r="I303" i="3" s="1"/>
  <c r="B303" i="3"/>
  <c r="J302" i="3"/>
  <c r="H302" i="3"/>
  <c r="G302" i="3"/>
  <c r="F302" i="3"/>
  <c r="I302" i="3" s="1"/>
  <c r="E302" i="3"/>
  <c r="K302" i="3" s="1"/>
  <c r="D302" i="3"/>
  <c r="C302" i="3"/>
  <c r="B302" i="3"/>
  <c r="H301" i="3"/>
  <c r="K301" i="3" s="1"/>
  <c r="G301" i="3"/>
  <c r="F301" i="3"/>
  <c r="E301" i="3"/>
  <c r="D301" i="3"/>
  <c r="J301" i="3" s="1"/>
  <c r="C301" i="3"/>
  <c r="I301" i="3" s="1"/>
  <c r="B301" i="3"/>
  <c r="J300" i="3"/>
  <c r="H300" i="3"/>
  <c r="G300" i="3"/>
  <c r="F300" i="3"/>
  <c r="I300" i="3" s="1"/>
  <c r="E300" i="3"/>
  <c r="K300" i="3" s="1"/>
  <c r="D300" i="3"/>
  <c r="C300" i="3"/>
  <c r="B300" i="3"/>
  <c r="H299" i="3"/>
  <c r="K299" i="3" s="1"/>
  <c r="G299" i="3"/>
  <c r="F299" i="3"/>
  <c r="E299" i="3"/>
  <c r="D299" i="3"/>
  <c r="J299" i="3" s="1"/>
  <c r="C299" i="3"/>
  <c r="I299" i="3" s="1"/>
  <c r="B299" i="3"/>
  <c r="J298" i="3"/>
  <c r="H298" i="3"/>
  <c r="G298" i="3"/>
  <c r="F298" i="3"/>
  <c r="I298" i="3" s="1"/>
  <c r="E298" i="3"/>
  <c r="K298" i="3" s="1"/>
  <c r="D298" i="3"/>
  <c r="C298" i="3"/>
  <c r="B298" i="3"/>
  <c r="H297" i="3"/>
  <c r="K297" i="3" s="1"/>
  <c r="G297" i="3"/>
  <c r="F297" i="3"/>
  <c r="E297" i="3"/>
  <c r="D297" i="3"/>
  <c r="J297" i="3" s="1"/>
  <c r="C297" i="3"/>
  <c r="I297" i="3" s="1"/>
  <c r="B297" i="3"/>
  <c r="J296" i="3"/>
  <c r="H296" i="3"/>
  <c r="G296" i="3"/>
  <c r="F296" i="3"/>
  <c r="I296" i="3" s="1"/>
  <c r="E296" i="3"/>
  <c r="K296" i="3" s="1"/>
  <c r="D296" i="3"/>
  <c r="C296" i="3"/>
  <c r="B296" i="3"/>
  <c r="H295" i="3"/>
  <c r="K295" i="3" s="1"/>
  <c r="G295" i="3"/>
  <c r="F295" i="3"/>
  <c r="E295" i="3"/>
  <c r="D295" i="3"/>
  <c r="J295" i="3" s="1"/>
  <c r="C295" i="3"/>
  <c r="I295" i="3" s="1"/>
  <c r="B295" i="3"/>
  <c r="J294" i="3"/>
  <c r="H294" i="3"/>
  <c r="G294" i="3"/>
  <c r="F294" i="3"/>
  <c r="I294" i="3" s="1"/>
  <c r="E294" i="3"/>
  <c r="K294" i="3" s="1"/>
  <c r="D294" i="3"/>
  <c r="C294" i="3"/>
  <c r="B294" i="3"/>
  <c r="H293" i="3"/>
  <c r="K293" i="3" s="1"/>
  <c r="G293" i="3"/>
  <c r="F293" i="3"/>
  <c r="E293" i="3"/>
  <c r="D293" i="3"/>
  <c r="J293" i="3" s="1"/>
  <c r="C293" i="3"/>
  <c r="I293" i="3" s="1"/>
  <c r="B293" i="3"/>
  <c r="J292" i="3"/>
  <c r="H292" i="3"/>
  <c r="G292" i="3"/>
  <c r="F292" i="3"/>
  <c r="I292" i="3" s="1"/>
  <c r="E292" i="3"/>
  <c r="K292" i="3" s="1"/>
  <c r="D292" i="3"/>
  <c r="C292" i="3"/>
  <c r="B292" i="3"/>
  <c r="H291" i="3"/>
  <c r="K291" i="3" s="1"/>
  <c r="G291" i="3"/>
  <c r="F291" i="3"/>
  <c r="E291" i="3"/>
  <c r="D291" i="3"/>
  <c r="J291" i="3" s="1"/>
  <c r="C291" i="3"/>
  <c r="I291" i="3" s="1"/>
  <c r="B291" i="3"/>
  <c r="J290" i="3"/>
  <c r="H290" i="3"/>
  <c r="G290" i="3"/>
  <c r="F290" i="3"/>
  <c r="I290" i="3" s="1"/>
  <c r="E290" i="3"/>
  <c r="K290" i="3" s="1"/>
  <c r="D290" i="3"/>
  <c r="C290" i="3"/>
  <c r="B290" i="3"/>
  <c r="H289" i="3"/>
  <c r="K289" i="3" s="1"/>
  <c r="G289" i="3"/>
  <c r="F289" i="3"/>
  <c r="E289" i="3"/>
  <c r="D289" i="3"/>
  <c r="J289" i="3" s="1"/>
  <c r="C289" i="3"/>
  <c r="I289" i="3" s="1"/>
  <c r="B289" i="3"/>
  <c r="J288" i="3"/>
  <c r="H288" i="3"/>
  <c r="G288" i="3"/>
  <c r="F288" i="3"/>
  <c r="I288" i="3" s="1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J286" i="3"/>
  <c r="H286" i="3"/>
  <c r="G286" i="3"/>
  <c r="F286" i="3"/>
  <c r="I286" i="3" s="1"/>
  <c r="E286" i="3"/>
  <c r="K286" i="3" s="1"/>
  <c r="D286" i="3"/>
  <c r="C286" i="3"/>
  <c r="B286" i="3"/>
  <c r="H285" i="3"/>
  <c r="K285" i="3" s="1"/>
  <c r="G285" i="3"/>
  <c r="F285" i="3"/>
  <c r="E285" i="3"/>
  <c r="D285" i="3"/>
  <c r="J285" i="3" s="1"/>
  <c r="C285" i="3"/>
  <c r="I285" i="3" s="1"/>
  <c r="B285" i="3"/>
  <c r="J284" i="3"/>
  <c r="H284" i="3"/>
  <c r="G284" i="3"/>
  <c r="F284" i="3"/>
  <c r="I284" i="3" s="1"/>
  <c r="E284" i="3"/>
  <c r="K284" i="3" s="1"/>
  <c r="D284" i="3"/>
  <c r="C284" i="3"/>
  <c r="B284" i="3"/>
  <c r="H283" i="3"/>
  <c r="K283" i="3" s="1"/>
  <c r="G283" i="3"/>
  <c r="F283" i="3"/>
  <c r="E283" i="3"/>
  <c r="D283" i="3"/>
  <c r="J283" i="3" s="1"/>
  <c r="C283" i="3"/>
  <c r="I283" i="3" s="1"/>
  <c r="B283" i="3"/>
  <c r="J282" i="3"/>
  <c r="H282" i="3"/>
  <c r="G282" i="3"/>
  <c r="F282" i="3"/>
  <c r="I282" i="3" s="1"/>
  <c r="E282" i="3"/>
  <c r="K282" i="3" s="1"/>
  <c r="D282" i="3"/>
  <c r="C282" i="3"/>
  <c r="B282" i="3"/>
  <c r="H281" i="3"/>
  <c r="K281" i="3" s="1"/>
  <c r="G281" i="3"/>
  <c r="F281" i="3"/>
  <c r="E281" i="3"/>
  <c r="D281" i="3"/>
  <c r="J281" i="3" s="1"/>
  <c r="C281" i="3"/>
  <c r="I281" i="3" s="1"/>
  <c r="B281" i="3"/>
  <c r="J280" i="3"/>
  <c r="H280" i="3"/>
  <c r="G280" i="3"/>
  <c r="F280" i="3"/>
  <c r="I280" i="3" s="1"/>
  <c r="E280" i="3"/>
  <c r="K280" i="3" s="1"/>
  <c r="D280" i="3"/>
  <c r="C280" i="3"/>
  <c r="B280" i="3"/>
  <c r="H279" i="3"/>
  <c r="K279" i="3" s="1"/>
  <c r="G279" i="3"/>
  <c r="F279" i="3"/>
  <c r="E279" i="3"/>
  <c r="D279" i="3"/>
  <c r="J279" i="3" s="1"/>
  <c r="C279" i="3"/>
  <c r="I279" i="3" s="1"/>
  <c r="B279" i="3"/>
  <c r="J278" i="3"/>
  <c r="H278" i="3"/>
  <c r="G278" i="3"/>
  <c r="F278" i="3"/>
  <c r="I278" i="3" s="1"/>
  <c r="E278" i="3"/>
  <c r="K278" i="3" s="1"/>
  <c r="D278" i="3"/>
  <c r="C278" i="3"/>
  <c r="B278" i="3"/>
  <c r="H277" i="3"/>
  <c r="K277" i="3" s="1"/>
  <c r="G277" i="3"/>
  <c r="F277" i="3"/>
  <c r="E277" i="3"/>
  <c r="D277" i="3"/>
  <c r="J277" i="3" s="1"/>
  <c r="C277" i="3"/>
  <c r="I277" i="3" s="1"/>
  <c r="B277" i="3"/>
  <c r="J276" i="3"/>
  <c r="H276" i="3"/>
  <c r="G276" i="3"/>
  <c r="F276" i="3"/>
  <c r="I276" i="3" s="1"/>
  <c r="E276" i="3"/>
  <c r="K276" i="3" s="1"/>
  <c r="D276" i="3"/>
  <c r="C276" i="3"/>
  <c r="B276" i="3"/>
  <c r="H275" i="3"/>
  <c r="K275" i="3" s="1"/>
  <c r="G275" i="3"/>
  <c r="F275" i="3"/>
  <c r="E275" i="3"/>
  <c r="D275" i="3"/>
  <c r="J275" i="3" s="1"/>
  <c r="C275" i="3"/>
  <c r="I275" i="3" s="1"/>
  <c r="B275" i="3"/>
  <c r="J274" i="3"/>
  <c r="H274" i="3"/>
  <c r="G274" i="3"/>
  <c r="F274" i="3"/>
  <c r="I274" i="3" s="1"/>
  <c r="E274" i="3"/>
  <c r="K274" i="3" s="1"/>
  <c r="D274" i="3"/>
  <c r="C274" i="3"/>
  <c r="B274" i="3"/>
  <c r="H273" i="3"/>
  <c r="K273" i="3" s="1"/>
  <c r="G273" i="3"/>
  <c r="F273" i="3"/>
  <c r="E273" i="3"/>
  <c r="D273" i="3"/>
  <c r="J273" i="3" s="1"/>
  <c r="C273" i="3"/>
  <c r="I273" i="3" s="1"/>
  <c r="B273" i="3"/>
  <c r="J272" i="3"/>
  <c r="H272" i="3"/>
  <c r="G272" i="3"/>
  <c r="F272" i="3"/>
  <c r="I272" i="3" s="1"/>
  <c r="E272" i="3"/>
  <c r="K272" i="3" s="1"/>
  <c r="D272" i="3"/>
  <c r="C272" i="3"/>
  <c r="B272" i="3"/>
  <c r="H271" i="3"/>
  <c r="K271" i="3" s="1"/>
  <c r="G271" i="3"/>
  <c r="F271" i="3"/>
  <c r="E271" i="3"/>
  <c r="D271" i="3"/>
  <c r="J271" i="3" s="1"/>
  <c r="C271" i="3"/>
  <c r="I271" i="3" s="1"/>
  <c r="B271" i="3"/>
  <c r="J270" i="3"/>
  <c r="H270" i="3"/>
  <c r="G270" i="3"/>
  <c r="F270" i="3"/>
  <c r="I270" i="3" s="1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J268" i="3"/>
  <c r="H268" i="3"/>
  <c r="G268" i="3"/>
  <c r="F268" i="3"/>
  <c r="I268" i="3" s="1"/>
  <c r="E268" i="3"/>
  <c r="K268" i="3" s="1"/>
  <c r="D268" i="3"/>
  <c r="C268" i="3"/>
  <c r="B268" i="3"/>
  <c r="H267" i="3"/>
  <c r="K267" i="3" s="1"/>
  <c r="G267" i="3"/>
  <c r="F267" i="3"/>
  <c r="E267" i="3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H265" i="3"/>
  <c r="K265" i="3" s="1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I254" i="3" s="1"/>
  <c r="E254" i="3"/>
  <c r="K254" i="3" s="1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J250" i="3"/>
  <c r="H250" i="3"/>
  <c r="G250" i="3"/>
  <c r="F250" i="3"/>
  <c r="I250" i="3" s="1"/>
  <c r="E250" i="3"/>
  <c r="K250" i="3" s="1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H246" i="3"/>
  <c r="G246" i="3"/>
  <c r="F246" i="3"/>
  <c r="I246" i="3" s="1"/>
  <c r="E246" i="3"/>
  <c r="K246" i="3" s="1"/>
  <c r="D246" i="3"/>
  <c r="J246" i="3" s="1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J243" i="3"/>
  <c r="H243" i="3"/>
  <c r="K243" i="3" s="1"/>
  <c r="G243" i="3"/>
  <c r="F243" i="3"/>
  <c r="E243" i="3"/>
  <c r="D243" i="3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H241" i="3"/>
  <c r="K241" i="3" s="1"/>
  <c r="G241" i="3"/>
  <c r="F241" i="3"/>
  <c r="E241" i="3"/>
  <c r="D241" i="3"/>
  <c r="J241" i="3" s="1"/>
  <c r="C241" i="3"/>
  <c r="I241" i="3" s="1"/>
  <c r="B241" i="3"/>
  <c r="J240" i="3"/>
  <c r="I240" i="3"/>
  <c r="H240" i="3"/>
  <c r="G240" i="3"/>
  <c r="F240" i="3"/>
  <c r="E240" i="3"/>
  <c r="K240" i="3" s="1"/>
  <c r="D240" i="3"/>
  <c r="C240" i="3"/>
  <c r="B240" i="3"/>
  <c r="K239" i="3"/>
  <c r="H239" i="3"/>
  <c r="G239" i="3"/>
  <c r="F239" i="3"/>
  <c r="E239" i="3"/>
  <c r="D239" i="3"/>
  <c r="J239" i="3" s="1"/>
  <c r="C239" i="3"/>
  <c r="I239" i="3" s="1"/>
  <c r="B239" i="3"/>
  <c r="H238" i="3"/>
  <c r="G238" i="3"/>
  <c r="F238" i="3"/>
  <c r="I238" i="3" s="1"/>
  <c r="E238" i="3"/>
  <c r="K238" i="3" s="1"/>
  <c r="D238" i="3"/>
  <c r="J238" i="3" s="1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F234" i="3"/>
  <c r="I234" i="3" s="1"/>
  <c r="E234" i="3"/>
  <c r="K234" i="3" s="1"/>
  <c r="D234" i="3"/>
  <c r="J234" i="3" s="1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H230" i="3"/>
  <c r="G230" i="3"/>
  <c r="F230" i="3"/>
  <c r="I230" i="3" s="1"/>
  <c r="E230" i="3"/>
  <c r="K230" i="3" s="1"/>
  <c r="D230" i="3"/>
  <c r="J230" i="3" s="1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J227" i="3"/>
  <c r="H227" i="3"/>
  <c r="K227" i="3" s="1"/>
  <c r="G227" i="3"/>
  <c r="F227" i="3"/>
  <c r="E227" i="3"/>
  <c r="D227" i="3"/>
  <c r="C227" i="3"/>
  <c r="I227" i="3" s="1"/>
  <c r="B227" i="3"/>
  <c r="J226" i="3"/>
  <c r="H226" i="3"/>
  <c r="G226" i="3"/>
  <c r="F226" i="3"/>
  <c r="I226" i="3" s="1"/>
  <c r="E226" i="3"/>
  <c r="D226" i="3"/>
  <c r="C226" i="3"/>
  <c r="B226" i="3"/>
  <c r="H225" i="3"/>
  <c r="K225" i="3" s="1"/>
  <c r="G225" i="3"/>
  <c r="J225" i="3" s="1"/>
  <c r="F225" i="3"/>
  <c r="E225" i="3"/>
  <c r="D225" i="3"/>
  <c r="C225" i="3"/>
  <c r="I225" i="3" s="1"/>
  <c r="B225" i="3"/>
  <c r="I224" i="3"/>
  <c r="H224" i="3"/>
  <c r="G224" i="3"/>
  <c r="F224" i="3"/>
  <c r="E224" i="3"/>
  <c r="D224" i="3"/>
  <c r="J224" i="3" s="1"/>
  <c r="C224" i="3"/>
  <c r="B224" i="3"/>
  <c r="K223" i="3"/>
  <c r="J223" i="3"/>
  <c r="H223" i="3"/>
  <c r="G223" i="3"/>
  <c r="F223" i="3"/>
  <c r="E223" i="3"/>
  <c r="D223" i="3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H220" i="3"/>
  <c r="G220" i="3"/>
  <c r="F220" i="3"/>
  <c r="I220" i="3" s="1"/>
  <c r="E220" i="3"/>
  <c r="K220" i="3" s="1"/>
  <c r="D220" i="3"/>
  <c r="J220" i="3" s="1"/>
  <c r="C220" i="3"/>
  <c r="B220" i="3"/>
  <c r="J219" i="3"/>
  <c r="H219" i="3"/>
  <c r="K219" i="3" s="1"/>
  <c r="G219" i="3"/>
  <c r="F219" i="3"/>
  <c r="E219" i="3"/>
  <c r="D219" i="3"/>
  <c r="C219" i="3"/>
  <c r="B219" i="3"/>
  <c r="J218" i="3"/>
  <c r="H218" i="3"/>
  <c r="G218" i="3"/>
  <c r="F218" i="3"/>
  <c r="I218" i="3" s="1"/>
  <c r="E218" i="3"/>
  <c r="D218" i="3"/>
  <c r="C218" i="3"/>
  <c r="B218" i="3"/>
  <c r="H217" i="3"/>
  <c r="K217" i="3" s="1"/>
  <c r="G217" i="3"/>
  <c r="J217" i="3" s="1"/>
  <c r="F217" i="3"/>
  <c r="E217" i="3"/>
  <c r="D217" i="3"/>
  <c r="C217" i="3"/>
  <c r="I217" i="3" s="1"/>
  <c r="B217" i="3"/>
  <c r="I216" i="3"/>
  <c r="H216" i="3"/>
  <c r="G216" i="3"/>
  <c r="F216" i="3"/>
  <c r="E216" i="3"/>
  <c r="D216" i="3"/>
  <c r="J216" i="3" s="1"/>
  <c r="C216" i="3"/>
  <c r="B216" i="3"/>
  <c r="K215" i="3"/>
  <c r="J215" i="3"/>
  <c r="H215" i="3"/>
  <c r="G215" i="3"/>
  <c r="F215" i="3"/>
  <c r="E215" i="3"/>
  <c r="D215" i="3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K213" i="3"/>
  <c r="H213" i="3"/>
  <c r="G213" i="3"/>
  <c r="F213" i="3"/>
  <c r="E213" i="3"/>
  <c r="D213" i="3"/>
  <c r="J213" i="3" s="1"/>
  <c r="C213" i="3"/>
  <c r="I213" i="3" s="1"/>
  <c r="B213" i="3"/>
  <c r="H212" i="3"/>
  <c r="G212" i="3"/>
  <c r="F212" i="3"/>
  <c r="I212" i="3" s="1"/>
  <c r="E212" i="3"/>
  <c r="K212" i="3" s="1"/>
  <c r="D212" i="3"/>
  <c r="J212" i="3" s="1"/>
  <c r="C212" i="3"/>
  <c r="B212" i="3"/>
  <c r="J211" i="3"/>
  <c r="H211" i="3"/>
  <c r="K211" i="3" s="1"/>
  <c r="G211" i="3"/>
  <c r="F211" i="3"/>
  <c r="E211" i="3"/>
  <c r="D211" i="3"/>
  <c r="C211" i="3"/>
  <c r="B211" i="3"/>
  <c r="J210" i="3"/>
  <c r="H210" i="3"/>
  <c r="G210" i="3"/>
  <c r="F210" i="3"/>
  <c r="I210" i="3" s="1"/>
  <c r="E210" i="3"/>
  <c r="D210" i="3"/>
  <c r="C210" i="3"/>
  <c r="B210" i="3"/>
  <c r="H209" i="3"/>
  <c r="K209" i="3" s="1"/>
  <c r="G209" i="3"/>
  <c r="J209" i="3" s="1"/>
  <c r="F209" i="3"/>
  <c r="E209" i="3"/>
  <c r="D209" i="3"/>
  <c r="C209" i="3"/>
  <c r="I209" i="3" s="1"/>
  <c r="B209" i="3"/>
  <c r="I208" i="3"/>
  <c r="H208" i="3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E207" i="3"/>
  <c r="D207" i="3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K205" i="3"/>
  <c r="H205" i="3"/>
  <c r="G205" i="3"/>
  <c r="F205" i="3"/>
  <c r="E205" i="3"/>
  <c r="D205" i="3"/>
  <c r="J205" i="3" s="1"/>
  <c r="C205" i="3"/>
  <c r="I205" i="3" s="1"/>
  <c r="B205" i="3"/>
  <c r="H204" i="3"/>
  <c r="G204" i="3"/>
  <c r="F204" i="3"/>
  <c r="I204" i="3" s="1"/>
  <c r="E204" i="3"/>
  <c r="K204" i="3" s="1"/>
  <c r="D204" i="3"/>
  <c r="J204" i="3" s="1"/>
  <c r="C204" i="3"/>
  <c r="B204" i="3"/>
  <c r="J203" i="3"/>
  <c r="H203" i="3"/>
  <c r="K203" i="3" s="1"/>
  <c r="G203" i="3"/>
  <c r="F203" i="3"/>
  <c r="E203" i="3"/>
  <c r="D203" i="3"/>
  <c r="C203" i="3"/>
  <c r="B203" i="3"/>
  <c r="J202" i="3"/>
  <c r="H202" i="3"/>
  <c r="G202" i="3"/>
  <c r="F202" i="3"/>
  <c r="I202" i="3" s="1"/>
  <c r="E202" i="3"/>
  <c r="D202" i="3"/>
  <c r="C202" i="3"/>
  <c r="B202" i="3"/>
  <c r="H201" i="3"/>
  <c r="K201" i="3" s="1"/>
  <c r="G201" i="3"/>
  <c r="J201" i="3" s="1"/>
  <c r="F201" i="3"/>
  <c r="E201" i="3"/>
  <c r="D201" i="3"/>
  <c r="C201" i="3"/>
  <c r="I201" i="3" s="1"/>
  <c r="B201" i="3"/>
  <c r="I200" i="3"/>
  <c r="H200" i="3"/>
  <c r="G200" i="3"/>
  <c r="F200" i="3"/>
  <c r="E200" i="3"/>
  <c r="D200" i="3"/>
  <c r="J200" i="3" s="1"/>
  <c r="C200" i="3"/>
  <c r="B200" i="3"/>
  <c r="K199" i="3"/>
  <c r="J199" i="3"/>
  <c r="H199" i="3"/>
  <c r="G199" i="3"/>
  <c r="F199" i="3"/>
  <c r="E199" i="3"/>
  <c r="D199" i="3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H196" i="3"/>
  <c r="G196" i="3"/>
  <c r="F196" i="3"/>
  <c r="I196" i="3" s="1"/>
  <c r="E196" i="3"/>
  <c r="K196" i="3" s="1"/>
  <c r="D196" i="3"/>
  <c r="J196" i="3" s="1"/>
  <c r="C196" i="3"/>
  <c r="B196" i="3"/>
  <c r="J195" i="3"/>
  <c r="H195" i="3"/>
  <c r="K195" i="3" s="1"/>
  <c r="G195" i="3"/>
  <c r="F195" i="3"/>
  <c r="E195" i="3"/>
  <c r="D195" i="3"/>
  <c r="C195" i="3"/>
  <c r="B195" i="3"/>
  <c r="J194" i="3"/>
  <c r="H194" i="3"/>
  <c r="G194" i="3"/>
  <c r="F194" i="3"/>
  <c r="I194" i="3" s="1"/>
  <c r="E194" i="3"/>
  <c r="D194" i="3"/>
  <c r="C194" i="3"/>
  <c r="B194" i="3"/>
  <c r="H193" i="3"/>
  <c r="K193" i="3" s="1"/>
  <c r="G193" i="3"/>
  <c r="J193" i="3" s="1"/>
  <c r="F193" i="3"/>
  <c r="E193" i="3"/>
  <c r="D193" i="3"/>
  <c r="C193" i="3"/>
  <c r="I193" i="3" s="1"/>
  <c r="B193" i="3"/>
  <c r="I192" i="3"/>
  <c r="H192" i="3"/>
  <c r="G192" i="3"/>
  <c r="F192" i="3"/>
  <c r="E192" i="3"/>
  <c r="D192" i="3"/>
  <c r="J192" i="3" s="1"/>
  <c r="C192" i="3"/>
  <c r="B192" i="3"/>
  <c r="K191" i="3"/>
  <c r="J191" i="3"/>
  <c r="H191" i="3"/>
  <c r="G191" i="3"/>
  <c r="F191" i="3"/>
  <c r="E191" i="3"/>
  <c r="D191" i="3"/>
  <c r="C191" i="3"/>
  <c r="I191" i="3" s="1"/>
  <c r="B191" i="3"/>
  <c r="H190" i="3"/>
  <c r="G190" i="3"/>
  <c r="F190" i="3"/>
  <c r="E190" i="3"/>
  <c r="K190" i="3" s="1"/>
  <c r="D190" i="3"/>
  <c r="J190" i="3" s="1"/>
  <c r="C190" i="3"/>
  <c r="I190" i="3" s="1"/>
  <c r="B190" i="3"/>
  <c r="J189" i="3"/>
  <c r="H189" i="3"/>
  <c r="G189" i="3"/>
  <c r="F189" i="3"/>
  <c r="E189" i="3"/>
  <c r="K189" i="3" s="1"/>
  <c r="D189" i="3"/>
  <c r="C189" i="3"/>
  <c r="B189" i="3"/>
  <c r="H188" i="3"/>
  <c r="G188" i="3"/>
  <c r="J188" i="3" s="1"/>
  <c r="F188" i="3"/>
  <c r="I188" i="3" s="1"/>
  <c r="E188" i="3"/>
  <c r="D188" i="3"/>
  <c r="C188" i="3"/>
  <c r="B188" i="3"/>
  <c r="I187" i="3"/>
  <c r="H187" i="3"/>
  <c r="K187" i="3" s="1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H185" i="3"/>
  <c r="G185" i="3"/>
  <c r="F185" i="3"/>
  <c r="E185" i="3"/>
  <c r="K185" i="3" s="1"/>
  <c r="D185" i="3"/>
  <c r="J185" i="3" s="1"/>
  <c r="C185" i="3"/>
  <c r="I185" i="3" s="1"/>
  <c r="B185" i="3"/>
  <c r="H184" i="3"/>
  <c r="G184" i="3"/>
  <c r="F184" i="3"/>
  <c r="I184" i="3" s="1"/>
  <c r="E184" i="3"/>
  <c r="K184" i="3" s="1"/>
  <c r="D184" i="3"/>
  <c r="J184" i="3" s="1"/>
  <c r="C184" i="3"/>
  <c r="B184" i="3"/>
  <c r="H183" i="3"/>
  <c r="K183" i="3" s="1"/>
  <c r="G183" i="3"/>
  <c r="J183" i="3" s="1"/>
  <c r="F183" i="3"/>
  <c r="E183" i="3"/>
  <c r="D183" i="3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I180" i="3" s="1"/>
  <c r="E180" i="3"/>
  <c r="K180" i="3" s="1"/>
  <c r="D180" i="3"/>
  <c r="J180" i="3" s="1"/>
  <c r="C180" i="3"/>
  <c r="B180" i="3"/>
  <c r="H179" i="3"/>
  <c r="K179" i="3" s="1"/>
  <c r="G179" i="3"/>
  <c r="J179" i="3" s="1"/>
  <c r="F179" i="3"/>
  <c r="E179" i="3"/>
  <c r="D179" i="3"/>
  <c r="C179" i="3"/>
  <c r="I179" i="3" s="1"/>
  <c r="B179" i="3"/>
  <c r="J178" i="3"/>
  <c r="I178" i="3"/>
  <c r="H178" i="3"/>
  <c r="G178" i="3"/>
  <c r="F178" i="3"/>
  <c r="E178" i="3"/>
  <c r="K178" i="3" s="1"/>
  <c r="D178" i="3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F176" i="3"/>
  <c r="I176" i="3" s="1"/>
  <c r="E176" i="3"/>
  <c r="K176" i="3" s="1"/>
  <c r="D176" i="3"/>
  <c r="J176" i="3" s="1"/>
  <c r="C176" i="3"/>
  <c r="B176" i="3"/>
  <c r="H175" i="3"/>
  <c r="K175" i="3" s="1"/>
  <c r="G175" i="3"/>
  <c r="J175" i="3" s="1"/>
  <c r="F175" i="3"/>
  <c r="E175" i="3"/>
  <c r="D175" i="3"/>
  <c r="C175" i="3"/>
  <c r="I175" i="3" s="1"/>
  <c r="B175" i="3"/>
  <c r="J174" i="3"/>
  <c r="I174" i="3"/>
  <c r="H174" i="3"/>
  <c r="G174" i="3"/>
  <c r="F174" i="3"/>
  <c r="E174" i="3"/>
  <c r="K174" i="3" s="1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H172" i="3"/>
  <c r="G172" i="3"/>
  <c r="F172" i="3"/>
  <c r="I172" i="3" s="1"/>
  <c r="E172" i="3"/>
  <c r="K172" i="3" s="1"/>
  <c r="D172" i="3"/>
  <c r="J172" i="3" s="1"/>
  <c r="C172" i="3"/>
  <c r="B172" i="3"/>
  <c r="H171" i="3"/>
  <c r="K171" i="3" s="1"/>
  <c r="G171" i="3"/>
  <c r="J171" i="3" s="1"/>
  <c r="F171" i="3"/>
  <c r="E171" i="3"/>
  <c r="D171" i="3"/>
  <c r="C171" i="3"/>
  <c r="I171" i="3" s="1"/>
  <c r="B171" i="3"/>
  <c r="J170" i="3"/>
  <c r="I170" i="3"/>
  <c r="H170" i="3"/>
  <c r="G170" i="3"/>
  <c r="F170" i="3"/>
  <c r="E170" i="3"/>
  <c r="K170" i="3" s="1"/>
  <c r="D170" i="3"/>
  <c r="C170" i="3"/>
  <c r="B170" i="3"/>
  <c r="K169" i="3"/>
  <c r="H169" i="3"/>
  <c r="G169" i="3"/>
  <c r="F169" i="3"/>
  <c r="E169" i="3"/>
  <c r="D169" i="3"/>
  <c r="J169" i="3" s="1"/>
  <c r="C169" i="3"/>
  <c r="I169" i="3" s="1"/>
  <c r="B169" i="3"/>
  <c r="H168" i="3"/>
  <c r="G168" i="3"/>
  <c r="F168" i="3"/>
  <c r="I168" i="3" s="1"/>
  <c r="E168" i="3"/>
  <c r="K168" i="3" s="1"/>
  <c r="D168" i="3"/>
  <c r="J168" i="3" s="1"/>
  <c r="C168" i="3"/>
  <c r="B168" i="3"/>
  <c r="H167" i="3"/>
  <c r="K167" i="3" s="1"/>
  <c r="G167" i="3"/>
  <c r="J167" i="3" s="1"/>
  <c r="F167" i="3"/>
  <c r="E167" i="3"/>
  <c r="D167" i="3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F164" i="3"/>
  <c r="I164" i="3" s="1"/>
  <c r="E164" i="3"/>
  <c r="K164" i="3" s="1"/>
  <c r="D164" i="3"/>
  <c r="J164" i="3" s="1"/>
  <c r="C164" i="3"/>
  <c r="B164" i="3"/>
  <c r="H163" i="3"/>
  <c r="K163" i="3" s="1"/>
  <c r="G163" i="3"/>
  <c r="J163" i="3" s="1"/>
  <c r="F163" i="3"/>
  <c r="E163" i="3"/>
  <c r="D163" i="3"/>
  <c r="C163" i="3"/>
  <c r="I163" i="3" s="1"/>
  <c r="B163" i="3"/>
  <c r="J162" i="3"/>
  <c r="I162" i="3"/>
  <c r="H162" i="3"/>
  <c r="G162" i="3"/>
  <c r="F162" i="3"/>
  <c r="E162" i="3"/>
  <c r="K162" i="3" s="1"/>
  <c r="D162" i="3"/>
  <c r="C162" i="3"/>
  <c r="B162" i="3"/>
  <c r="K161" i="3"/>
  <c r="H161" i="3"/>
  <c r="G161" i="3"/>
  <c r="F161" i="3"/>
  <c r="E161" i="3"/>
  <c r="D161" i="3"/>
  <c r="J161" i="3" s="1"/>
  <c r="C161" i="3"/>
  <c r="I161" i="3" s="1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K159" i="3" s="1"/>
  <c r="G159" i="3"/>
  <c r="J159" i="3" s="1"/>
  <c r="F159" i="3"/>
  <c r="E159" i="3"/>
  <c r="D159" i="3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I156" i="3" s="1"/>
  <c r="E156" i="3"/>
  <c r="K156" i="3" s="1"/>
  <c r="D156" i="3"/>
  <c r="J156" i="3" s="1"/>
  <c r="C156" i="3"/>
  <c r="B156" i="3"/>
  <c r="H155" i="3"/>
  <c r="K155" i="3" s="1"/>
  <c r="G155" i="3"/>
  <c r="J155" i="3" s="1"/>
  <c r="F155" i="3"/>
  <c r="E155" i="3"/>
  <c r="D155" i="3"/>
  <c r="C155" i="3"/>
  <c r="I155" i="3" s="1"/>
  <c r="B155" i="3"/>
  <c r="J154" i="3"/>
  <c r="I154" i="3"/>
  <c r="H154" i="3"/>
  <c r="G154" i="3"/>
  <c r="F154" i="3"/>
  <c r="E154" i="3"/>
  <c r="K154" i="3" s="1"/>
  <c r="D154" i="3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F152" i="3"/>
  <c r="I152" i="3" s="1"/>
  <c r="E152" i="3"/>
  <c r="K152" i="3" s="1"/>
  <c r="D152" i="3"/>
  <c r="J152" i="3" s="1"/>
  <c r="C152" i="3"/>
  <c r="B152" i="3"/>
  <c r="H151" i="3"/>
  <c r="K151" i="3" s="1"/>
  <c r="G151" i="3"/>
  <c r="J151" i="3" s="1"/>
  <c r="F151" i="3"/>
  <c r="E151" i="3"/>
  <c r="D151" i="3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F148" i="3"/>
  <c r="I148" i="3" s="1"/>
  <c r="E148" i="3"/>
  <c r="K148" i="3" s="1"/>
  <c r="D148" i="3"/>
  <c r="J148" i="3" s="1"/>
  <c r="C148" i="3"/>
  <c r="B148" i="3"/>
  <c r="H147" i="3"/>
  <c r="K147" i="3" s="1"/>
  <c r="G147" i="3"/>
  <c r="J147" i="3" s="1"/>
  <c r="F147" i="3"/>
  <c r="E147" i="3"/>
  <c r="D147" i="3"/>
  <c r="C147" i="3"/>
  <c r="I147" i="3" s="1"/>
  <c r="B147" i="3"/>
  <c r="J146" i="3"/>
  <c r="I146" i="3"/>
  <c r="H146" i="3"/>
  <c r="G146" i="3"/>
  <c r="F146" i="3"/>
  <c r="E146" i="3"/>
  <c r="K146" i="3" s="1"/>
  <c r="D146" i="3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F144" i="3"/>
  <c r="I144" i="3" s="1"/>
  <c r="E144" i="3"/>
  <c r="K144" i="3" s="1"/>
  <c r="D144" i="3"/>
  <c r="J144" i="3" s="1"/>
  <c r="C144" i="3"/>
  <c r="B144" i="3"/>
  <c r="H143" i="3"/>
  <c r="K143" i="3" s="1"/>
  <c r="G143" i="3"/>
  <c r="J143" i="3" s="1"/>
  <c r="F143" i="3"/>
  <c r="E143" i="3"/>
  <c r="D143" i="3"/>
  <c r="C143" i="3"/>
  <c r="I143" i="3" s="1"/>
  <c r="B143" i="3"/>
  <c r="J142" i="3"/>
  <c r="I142" i="3"/>
  <c r="H142" i="3"/>
  <c r="G142" i="3"/>
  <c r="F142" i="3"/>
  <c r="E142" i="3"/>
  <c r="K142" i="3" s="1"/>
  <c r="D142" i="3"/>
  <c r="C142" i="3"/>
  <c r="B142" i="3"/>
  <c r="K141" i="3"/>
  <c r="H141" i="3"/>
  <c r="G141" i="3"/>
  <c r="F141" i="3"/>
  <c r="E141" i="3"/>
  <c r="D141" i="3"/>
  <c r="J141" i="3" s="1"/>
  <c r="C141" i="3"/>
  <c r="I141" i="3" s="1"/>
  <c r="B141" i="3"/>
  <c r="H140" i="3"/>
  <c r="G140" i="3"/>
  <c r="F140" i="3"/>
  <c r="I140" i="3" s="1"/>
  <c r="E140" i="3"/>
  <c r="K140" i="3" s="1"/>
  <c r="D140" i="3"/>
  <c r="J140" i="3" s="1"/>
  <c r="C140" i="3"/>
  <c r="B140" i="3"/>
  <c r="H139" i="3"/>
  <c r="K139" i="3" s="1"/>
  <c r="G139" i="3"/>
  <c r="J139" i="3" s="1"/>
  <c r="F139" i="3"/>
  <c r="E139" i="3"/>
  <c r="D139" i="3"/>
  <c r="C139" i="3"/>
  <c r="I139" i="3" s="1"/>
  <c r="B139" i="3"/>
  <c r="J138" i="3"/>
  <c r="I138" i="3"/>
  <c r="H138" i="3"/>
  <c r="G138" i="3"/>
  <c r="F138" i="3"/>
  <c r="E138" i="3"/>
  <c r="K138" i="3" s="1"/>
  <c r="D138" i="3"/>
  <c r="C138" i="3"/>
  <c r="B138" i="3"/>
  <c r="K137" i="3"/>
  <c r="H137" i="3"/>
  <c r="G137" i="3"/>
  <c r="F137" i="3"/>
  <c r="E137" i="3"/>
  <c r="D137" i="3"/>
  <c r="J137" i="3" s="1"/>
  <c r="C137" i="3"/>
  <c r="I137" i="3" s="1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K135" i="3" s="1"/>
  <c r="G135" i="3"/>
  <c r="J135" i="3" s="1"/>
  <c r="F135" i="3"/>
  <c r="E135" i="3"/>
  <c r="D135" i="3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F132" i="3"/>
  <c r="I132" i="3" s="1"/>
  <c r="E132" i="3"/>
  <c r="K132" i="3" s="1"/>
  <c r="D132" i="3"/>
  <c r="J132" i="3" s="1"/>
  <c r="C132" i="3"/>
  <c r="B132" i="3"/>
  <c r="H131" i="3"/>
  <c r="K131" i="3" s="1"/>
  <c r="G131" i="3"/>
  <c r="J131" i="3" s="1"/>
  <c r="F131" i="3"/>
  <c r="E131" i="3"/>
  <c r="D131" i="3"/>
  <c r="C131" i="3"/>
  <c r="I131" i="3" s="1"/>
  <c r="B131" i="3"/>
  <c r="J130" i="3"/>
  <c r="I130" i="3"/>
  <c r="H130" i="3"/>
  <c r="G130" i="3"/>
  <c r="F130" i="3"/>
  <c r="E130" i="3"/>
  <c r="K130" i="3" s="1"/>
  <c r="D130" i="3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H128" i="3"/>
  <c r="G128" i="3"/>
  <c r="F128" i="3"/>
  <c r="I128" i="3" s="1"/>
  <c r="E128" i="3"/>
  <c r="K128" i="3" s="1"/>
  <c r="D128" i="3"/>
  <c r="J128" i="3" s="1"/>
  <c r="C128" i="3"/>
  <c r="B128" i="3"/>
  <c r="H127" i="3"/>
  <c r="K127" i="3" s="1"/>
  <c r="G127" i="3"/>
  <c r="J127" i="3" s="1"/>
  <c r="F127" i="3"/>
  <c r="E127" i="3"/>
  <c r="D127" i="3"/>
  <c r="C127" i="3"/>
  <c r="I127" i="3" s="1"/>
  <c r="B127" i="3"/>
  <c r="J126" i="3"/>
  <c r="I126" i="3"/>
  <c r="H126" i="3"/>
  <c r="G126" i="3"/>
  <c r="F126" i="3"/>
  <c r="E126" i="3"/>
  <c r="K126" i="3" s="1"/>
  <c r="D126" i="3"/>
  <c r="C126" i="3"/>
  <c r="B126" i="3"/>
  <c r="K125" i="3"/>
  <c r="H125" i="3"/>
  <c r="G125" i="3"/>
  <c r="F125" i="3"/>
  <c r="E125" i="3"/>
  <c r="D125" i="3"/>
  <c r="J125" i="3" s="1"/>
  <c r="C125" i="3"/>
  <c r="I125" i="3" s="1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J123" i="3" s="1"/>
  <c r="F123" i="3"/>
  <c r="E123" i="3"/>
  <c r="D123" i="3"/>
  <c r="C123" i="3"/>
  <c r="I123" i="3" s="1"/>
  <c r="B123" i="3"/>
  <c r="J122" i="3"/>
  <c r="I122" i="3"/>
  <c r="H122" i="3"/>
  <c r="G122" i="3"/>
  <c r="F122" i="3"/>
  <c r="E122" i="3"/>
  <c r="K122" i="3" s="1"/>
  <c r="D122" i="3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J119" i="3" s="1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F116" i="3"/>
  <c r="I116" i="3" s="1"/>
  <c r="E116" i="3"/>
  <c r="K116" i="3" s="1"/>
  <c r="D116" i="3"/>
  <c r="J116" i="3" s="1"/>
  <c r="C116" i="3"/>
  <c r="B116" i="3"/>
  <c r="H115" i="3"/>
  <c r="K115" i="3" s="1"/>
  <c r="G115" i="3"/>
  <c r="J115" i="3" s="1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F112" i="3"/>
  <c r="I112" i="3" s="1"/>
  <c r="E112" i="3"/>
  <c r="K112" i="3" s="1"/>
  <c r="D112" i="3"/>
  <c r="J112" i="3" s="1"/>
  <c r="C112" i="3"/>
  <c r="B112" i="3"/>
  <c r="H111" i="3"/>
  <c r="K111" i="3" s="1"/>
  <c r="G111" i="3"/>
  <c r="J111" i="3" s="1"/>
  <c r="F111" i="3"/>
  <c r="E111" i="3"/>
  <c r="D111" i="3"/>
  <c r="C111" i="3"/>
  <c r="I111" i="3" s="1"/>
  <c r="B111" i="3"/>
  <c r="J110" i="3"/>
  <c r="I110" i="3"/>
  <c r="H110" i="3"/>
  <c r="G110" i="3"/>
  <c r="F110" i="3"/>
  <c r="E110" i="3"/>
  <c r="K110" i="3" s="1"/>
  <c r="D110" i="3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K107" i="3" s="1"/>
  <c r="G107" i="3"/>
  <c r="J107" i="3" s="1"/>
  <c r="F107" i="3"/>
  <c r="E107" i="3"/>
  <c r="D107" i="3"/>
  <c r="C107" i="3"/>
  <c r="I107" i="3" s="1"/>
  <c r="B107" i="3"/>
  <c r="J106" i="3"/>
  <c r="I106" i="3"/>
  <c r="H106" i="3"/>
  <c r="G106" i="3"/>
  <c r="F106" i="3"/>
  <c r="E106" i="3"/>
  <c r="K106" i="3" s="1"/>
  <c r="D106" i="3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K99" i="3" s="1"/>
  <c r="G99" i="3"/>
  <c r="J99" i="3" s="1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J97" i="3" s="1"/>
  <c r="C97" i="3"/>
  <c r="I97" i="3" s="1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K95" i="3" s="1"/>
  <c r="G95" i="3"/>
  <c r="J95" i="3" s="1"/>
  <c r="F95" i="3"/>
  <c r="E95" i="3"/>
  <c r="D95" i="3"/>
  <c r="C95" i="3"/>
  <c r="I95" i="3" s="1"/>
  <c r="B95" i="3"/>
  <c r="J94" i="3"/>
  <c r="I94" i="3"/>
  <c r="H94" i="3"/>
  <c r="G94" i="3"/>
  <c r="F94" i="3"/>
  <c r="E94" i="3"/>
  <c r="K94" i="3" s="1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F92" i="3"/>
  <c r="I92" i="3" s="1"/>
  <c r="E92" i="3"/>
  <c r="K92" i="3" s="1"/>
  <c r="D92" i="3"/>
  <c r="J92" i="3" s="1"/>
  <c r="C92" i="3"/>
  <c r="B92" i="3"/>
  <c r="H91" i="3"/>
  <c r="K91" i="3" s="1"/>
  <c r="G91" i="3"/>
  <c r="J91" i="3" s="1"/>
  <c r="F91" i="3"/>
  <c r="E91" i="3"/>
  <c r="D91" i="3"/>
  <c r="C91" i="3"/>
  <c r="I91" i="3" s="1"/>
  <c r="B91" i="3"/>
  <c r="J90" i="3"/>
  <c r="I90" i="3"/>
  <c r="H90" i="3"/>
  <c r="G90" i="3"/>
  <c r="F90" i="3"/>
  <c r="E90" i="3"/>
  <c r="K90" i="3" s="1"/>
  <c r="D90" i="3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K87" i="3" s="1"/>
  <c r="G87" i="3"/>
  <c r="J87" i="3" s="1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F84" i="3"/>
  <c r="I84" i="3" s="1"/>
  <c r="E84" i="3"/>
  <c r="K84" i="3" s="1"/>
  <c r="D84" i="3"/>
  <c r="J84" i="3" s="1"/>
  <c r="C84" i="3"/>
  <c r="B84" i="3"/>
  <c r="H83" i="3"/>
  <c r="K83" i="3" s="1"/>
  <c r="G83" i="3"/>
  <c r="J83" i="3" s="1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J81" i="3" s="1"/>
  <c r="C81" i="3"/>
  <c r="I81" i="3" s="1"/>
  <c r="B81" i="3"/>
  <c r="I80" i="3"/>
  <c r="H80" i="3"/>
  <c r="G80" i="3"/>
  <c r="F80" i="3"/>
  <c r="E80" i="3"/>
  <c r="K80" i="3" s="1"/>
  <c r="D80" i="3"/>
  <c r="J80" i="3" s="1"/>
  <c r="C80" i="3"/>
  <c r="B80" i="3"/>
  <c r="K79" i="3"/>
  <c r="H79" i="3"/>
  <c r="G79" i="3"/>
  <c r="J79" i="3" s="1"/>
  <c r="F79" i="3"/>
  <c r="E79" i="3"/>
  <c r="D79" i="3"/>
  <c r="C79" i="3"/>
  <c r="I79" i="3" s="1"/>
  <c r="B79" i="3"/>
  <c r="J78" i="3"/>
  <c r="I78" i="3"/>
  <c r="H78" i="3"/>
  <c r="G78" i="3"/>
  <c r="F78" i="3"/>
  <c r="E78" i="3"/>
  <c r="K78" i="3" s="1"/>
  <c r="D78" i="3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F76" i="3"/>
  <c r="I76" i="3" s="1"/>
  <c r="E76" i="3"/>
  <c r="K76" i="3" s="1"/>
  <c r="D76" i="3"/>
  <c r="J76" i="3" s="1"/>
  <c r="C76" i="3"/>
  <c r="B76" i="3"/>
  <c r="H75" i="3"/>
  <c r="K75" i="3" s="1"/>
  <c r="G75" i="3"/>
  <c r="J75" i="3" s="1"/>
  <c r="F75" i="3"/>
  <c r="E75" i="3"/>
  <c r="D75" i="3"/>
  <c r="C75" i="3"/>
  <c r="I75" i="3" s="1"/>
  <c r="B75" i="3"/>
  <c r="J74" i="3"/>
  <c r="I74" i="3"/>
  <c r="H74" i="3"/>
  <c r="G74" i="3"/>
  <c r="F74" i="3"/>
  <c r="E74" i="3"/>
  <c r="K74" i="3" s="1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K71" i="3"/>
  <c r="H71" i="3"/>
  <c r="G71" i="3"/>
  <c r="J71" i="3" s="1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J69" i="3" s="1"/>
  <c r="C69" i="3"/>
  <c r="I69" i="3" s="1"/>
  <c r="B69" i="3"/>
  <c r="H68" i="3"/>
  <c r="G68" i="3"/>
  <c r="F68" i="3"/>
  <c r="I68" i="3" s="1"/>
  <c r="E68" i="3"/>
  <c r="K68" i="3" s="1"/>
  <c r="D68" i="3"/>
  <c r="J68" i="3" s="1"/>
  <c r="C68" i="3"/>
  <c r="B68" i="3"/>
  <c r="H67" i="3"/>
  <c r="K67" i="3" s="1"/>
  <c r="G67" i="3"/>
  <c r="J67" i="3" s="1"/>
  <c r="F67" i="3"/>
  <c r="E67" i="3"/>
  <c r="D67" i="3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C65" i="3"/>
  <c r="I65" i="3" s="1"/>
  <c r="B65" i="3"/>
  <c r="H64" i="3"/>
  <c r="G64" i="3"/>
  <c r="F64" i="3"/>
  <c r="I64" i="3" s="1"/>
  <c r="E64" i="3"/>
  <c r="K64" i="3" s="1"/>
  <c r="D64" i="3"/>
  <c r="J64" i="3" s="1"/>
  <c r="C64" i="3"/>
  <c r="B64" i="3"/>
  <c r="H63" i="3"/>
  <c r="K63" i="3" s="1"/>
  <c r="G63" i="3"/>
  <c r="J63" i="3" s="1"/>
  <c r="F63" i="3"/>
  <c r="E63" i="3"/>
  <c r="D63" i="3"/>
  <c r="C63" i="3"/>
  <c r="I63" i="3" s="1"/>
  <c r="B63" i="3"/>
  <c r="J62" i="3"/>
  <c r="I62" i="3"/>
  <c r="H62" i="3"/>
  <c r="G62" i="3"/>
  <c r="F62" i="3"/>
  <c r="E62" i="3"/>
  <c r="K62" i="3" s="1"/>
  <c r="D62" i="3"/>
  <c r="C62" i="3"/>
  <c r="B62" i="3"/>
  <c r="K61" i="3"/>
  <c r="H61" i="3"/>
  <c r="G61" i="3"/>
  <c r="F61" i="3"/>
  <c r="E61" i="3"/>
  <c r="D61" i="3"/>
  <c r="C61" i="3"/>
  <c r="I61" i="3" s="1"/>
  <c r="B61" i="3"/>
  <c r="I60" i="3"/>
  <c r="H60" i="3"/>
  <c r="G60" i="3"/>
  <c r="F60" i="3"/>
  <c r="E60" i="3"/>
  <c r="D60" i="3"/>
  <c r="J60" i="3" s="1"/>
  <c r="C60" i="3"/>
  <c r="B60" i="3"/>
  <c r="J59" i="3"/>
  <c r="H59" i="3"/>
  <c r="K59" i="3" s="1"/>
  <c r="G59" i="3"/>
  <c r="F59" i="3"/>
  <c r="E59" i="3"/>
  <c r="D59" i="3"/>
  <c r="C59" i="3"/>
  <c r="I59" i="3" s="1"/>
  <c r="B59" i="3"/>
  <c r="J58" i="3"/>
  <c r="I58" i="3"/>
  <c r="H58" i="3"/>
  <c r="G58" i="3"/>
  <c r="F58" i="3"/>
  <c r="E58" i="3"/>
  <c r="K58" i="3" s="1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I56" i="3"/>
  <c r="H56" i="3"/>
  <c r="G56" i="3"/>
  <c r="F56" i="3"/>
  <c r="E56" i="3"/>
  <c r="K56" i="3" s="1"/>
  <c r="D56" i="3"/>
  <c r="J56" i="3" s="1"/>
  <c r="C56" i="3"/>
  <c r="B56" i="3"/>
  <c r="K55" i="3"/>
  <c r="H55" i="3"/>
  <c r="G55" i="3"/>
  <c r="J55" i="3" s="1"/>
  <c r="F55" i="3"/>
  <c r="E55" i="3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F53" i="3"/>
  <c r="I53" i="3" s="1"/>
  <c r="E53" i="3"/>
  <c r="D53" i="3"/>
  <c r="J53" i="3" s="1"/>
  <c r="C53" i="3"/>
  <c r="B53" i="3"/>
  <c r="H52" i="3"/>
  <c r="G52" i="3"/>
  <c r="F52" i="3"/>
  <c r="I52" i="3" s="1"/>
  <c r="E52" i="3"/>
  <c r="K52" i="3" s="1"/>
  <c r="D52" i="3"/>
  <c r="J52" i="3" s="1"/>
  <c r="C52" i="3"/>
  <c r="B52" i="3"/>
  <c r="H51" i="3"/>
  <c r="K51" i="3" s="1"/>
  <c r="G51" i="3"/>
  <c r="J51" i="3" s="1"/>
  <c r="F51" i="3"/>
  <c r="E51" i="3"/>
  <c r="D51" i="3"/>
  <c r="C51" i="3"/>
  <c r="I51" i="3" s="1"/>
  <c r="B51" i="3"/>
  <c r="I50" i="3"/>
  <c r="H50" i="3"/>
  <c r="G50" i="3"/>
  <c r="J50" i="3" s="1"/>
  <c r="F50" i="3"/>
  <c r="E50" i="3"/>
  <c r="K50" i="3" s="1"/>
  <c r="D50" i="3"/>
  <c r="C50" i="3"/>
  <c r="B50" i="3"/>
  <c r="K49" i="3"/>
  <c r="I49" i="3"/>
  <c r="H49" i="3"/>
  <c r="G49" i="3"/>
  <c r="F49" i="3"/>
  <c r="E49" i="3"/>
  <c r="D49" i="3"/>
  <c r="J49" i="3" s="1"/>
  <c r="C49" i="3"/>
  <c r="B49" i="3"/>
  <c r="K48" i="3"/>
  <c r="H48" i="3"/>
  <c r="G48" i="3"/>
  <c r="F48" i="3"/>
  <c r="E48" i="3"/>
  <c r="D48" i="3"/>
  <c r="J48" i="3" s="1"/>
  <c r="C48" i="3"/>
  <c r="I48" i="3" s="1"/>
  <c r="B48" i="3"/>
  <c r="K47" i="3"/>
  <c r="H47" i="3"/>
  <c r="G47" i="3"/>
  <c r="J47" i="3" s="1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F45" i="3"/>
  <c r="I45" i="3" s="1"/>
  <c r="E45" i="3"/>
  <c r="D45" i="3"/>
  <c r="J45" i="3" s="1"/>
  <c r="C45" i="3"/>
  <c r="B45" i="3"/>
  <c r="H44" i="3"/>
  <c r="G44" i="3"/>
  <c r="F44" i="3"/>
  <c r="I44" i="3" s="1"/>
  <c r="E44" i="3"/>
  <c r="K44" i="3" s="1"/>
  <c r="D44" i="3"/>
  <c r="J44" i="3" s="1"/>
  <c r="C44" i="3"/>
  <c r="B44" i="3"/>
  <c r="H43" i="3"/>
  <c r="K43" i="3" s="1"/>
  <c r="G43" i="3"/>
  <c r="J43" i="3" s="1"/>
  <c r="F43" i="3"/>
  <c r="E43" i="3"/>
  <c r="D43" i="3"/>
  <c r="C43" i="3"/>
  <c r="I43" i="3" s="1"/>
  <c r="B43" i="3"/>
  <c r="I42" i="3"/>
  <c r="H42" i="3"/>
  <c r="G42" i="3"/>
  <c r="J42" i="3" s="1"/>
  <c r="F42" i="3"/>
  <c r="E42" i="3"/>
  <c r="D42" i="3"/>
  <c r="C42" i="3"/>
  <c r="B42" i="3"/>
  <c r="K41" i="3"/>
  <c r="J41" i="3"/>
  <c r="H41" i="3"/>
  <c r="G41" i="3"/>
  <c r="F41" i="3"/>
  <c r="E41" i="3"/>
  <c r="D41" i="3"/>
  <c r="C41" i="3"/>
  <c r="I41" i="3" s="1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J39" i="3" s="1"/>
  <c r="F39" i="3"/>
  <c r="E39" i="3"/>
  <c r="K39" i="3" s="1"/>
  <c r="D39" i="3"/>
  <c r="C39" i="3"/>
  <c r="I39" i="3" s="1"/>
  <c r="B39" i="3"/>
  <c r="I38" i="3"/>
  <c r="H38" i="3"/>
  <c r="G38" i="3"/>
  <c r="F38" i="3"/>
  <c r="E38" i="3"/>
  <c r="K38" i="3" s="1"/>
  <c r="D38" i="3"/>
  <c r="J38" i="3" s="1"/>
  <c r="C38" i="3"/>
  <c r="B38" i="3"/>
  <c r="K37" i="3"/>
  <c r="H37" i="3"/>
  <c r="G37" i="3"/>
  <c r="F37" i="3"/>
  <c r="I37" i="3" s="1"/>
  <c r="E37" i="3"/>
  <c r="D37" i="3"/>
  <c r="J37" i="3" s="1"/>
  <c r="C37" i="3"/>
  <c r="B37" i="3"/>
  <c r="I36" i="3"/>
  <c r="H36" i="3"/>
  <c r="K36" i="3" s="1"/>
  <c r="G36" i="3"/>
  <c r="F36" i="3"/>
  <c r="E36" i="3"/>
  <c r="D36" i="3"/>
  <c r="C36" i="3"/>
  <c r="B36" i="3"/>
  <c r="K35" i="3"/>
  <c r="J35" i="3"/>
  <c r="H35" i="3"/>
  <c r="G35" i="3"/>
  <c r="F35" i="3"/>
  <c r="E35" i="3"/>
  <c r="D35" i="3"/>
  <c r="C35" i="3"/>
  <c r="I35" i="3" s="1"/>
  <c r="B35" i="3"/>
  <c r="H34" i="3"/>
  <c r="G34" i="3"/>
  <c r="F34" i="3"/>
  <c r="E34" i="3"/>
  <c r="K34" i="3" s="1"/>
  <c r="D34" i="3"/>
  <c r="J34" i="3" s="1"/>
  <c r="C34" i="3"/>
  <c r="I34" i="3" s="1"/>
  <c r="B34" i="3"/>
  <c r="H33" i="3"/>
  <c r="G33" i="3"/>
  <c r="J33" i="3" s="1"/>
  <c r="F33" i="3"/>
  <c r="I33" i="3" s="1"/>
  <c r="E33" i="3"/>
  <c r="K33" i="3" s="1"/>
  <c r="D33" i="3"/>
  <c r="C33" i="3"/>
  <c r="B33" i="3"/>
  <c r="I32" i="3"/>
  <c r="H32" i="3"/>
  <c r="G32" i="3"/>
  <c r="J32" i="3" s="1"/>
  <c r="F32" i="3"/>
  <c r="E32" i="3"/>
  <c r="K32" i="3" s="1"/>
  <c r="D32" i="3"/>
  <c r="C32" i="3"/>
  <c r="B32" i="3"/>
  <c r="K31" i="3"/>
  <c r="J31" i="3"/>
  <c r="H31" i="3"/>
  <c r="G31" i="3"/>
  <c r="F31" i="3"/>
  <c r="E31" i="3"/>
  <c r="D31" i="3"/>
  <c r="C31" i="3"/>
  <c r="I31" i="3" s="1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J29" i="3" s="1"/>
  <c r="F29" i="3"/>
  <c r="E29" i="3"/>
  <c r="K29" i="3" s="1"/>
  <c r="D29" i="3"/>
  <c r="C29" i="3"/>
  <c r="B29" i="3"/>
  <c r="I28" i="3"/>
  <c r="H28" i="3"/>
  <c r="G28" i="3"/>
  <c r="J28" i="3" s="1"/>
  <c r="F28" i="3"/>
  <c r="E28" i="3"/>
  <c r="K28" i="3" s="1"/>
  <c r="D28" i="3"/>
  <c r="C28" i="3"/>
  <c r="B28" i="3"/>
  <c r="K27" i="3"/>
  <c r="J27" i="3"/>
  <c r="H27" i="3"/>
  <c r="G27" i="3"/>
  <c r="F27" i="3"/>
  <c r="E27" i="3"/>
  <c r="D27" i="3"/>
  <c r="C27" i="3"/>
  <c r="I27" i="3" s="1"/>
  <c r="B27" i="3"/>
  <c r="H26" i="3"/>
  <c r="G26" i="3"/>
  <c r="F26" i="3"/>
  <c r="E26" i="3"/>
  <c r="K26" i="3" s="1"/>
  <c r="D26" i="3"/>
  <c r="J26" i="3" s="1"/>
  <c r="C26" i="3"/>
  <c r="I26" i="3" s="1"/>
  <c r="B26" i="3"/>
  <c r="H25" i="3"/>
  <c r="G25" i="3"/>
  <c r="J25" i="3" s="1"/>
  <c r="F25" i="3"/>
  <c r="E25" i="3"/>
  <c r="K25" i="3" s="1"/>
  <c r="D25" i="3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G22" i="3"/>
  <c r="F22" i="3"/>
  <c r="E22" i="3"/>
  <c r="K22" i="3" s="1"/>
  <c r="D22" i="3"/>
  <c r="J22" i="3" s="1"/>
  <c r="C22" i="3"/>
  <c r="I22" i="3" s="1"/>
  <c r="B22" i="3"/>
  <c r="H21" i="3"/>
  <c r="G21" i="3"/>
  <c r="J21" i="3" s="1"/>
  <c r="F21" i="3"/>
  <c r="E21" i="3"/>
  <c r="K21" i="3" s="1"/>
  <c r="D21" i="3"/>
  <c r="C21" i="3"/>
  <c r="I21" i="3" s="1"/>
  <c r="B21" i="3"/>
  <c r="I20" i="3"/>
  <c r="H20" i="3"/>
  <c r="G20" i="3"/>
  <c r="J20" i="3" s="1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H18" i="3"/>
  <c r="G18" i="3"/>
  <c r="F18" i="3"/>
  <c r="E18" i="3"/>
  <c r="K18" i="3" s="1"/>
  <c r="D18" i="3"/>
  <c r="J18" i="3" s="1"/>
  <c r="C18" i="3"/>
  <c r="I18" i="3" s="1"/>
  <c r="B18" i="3"/>
  <c r="H17" i="3"/>
  <c r="G17" i="3"/>
  <c r="J17" i="3" s="1"/>
  <c r="F17" i="3"/>
  <c r="E17" i="3"/>
  <c r="K17" i="3" s="1"/>
  <c r="D17" i="3"/>
  <c r="C17" i="3"/>
  <c r="I17" i="3" s="1"/>
  <c r="B17" i="3"/>
  <c r="I16" i="3"/>
  <c r="H16" i="3"/>
  <c r="G16" i="3"/>
  <c r="J16" i="3" s="1"/>
  <c r="F16" i="3"/>
  <c r="E16" i="3"/>
  <c r="K16" i="3" s="1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J13" i="3" s="1"/>
  <c r="F13" i="3"/>
  <c r="E13" i="3"/>
  <c r="K13" i="3" s="1"/>
  <c r="D13" i="3"/>
  <c r="C13" i="3"/>
  <c r="B13" i="3"/>
  <c r="I12" i="3"/>
  <c r="H12" i="3"/>
  <c r="G12" i="3"/>
  <c r="J12" i="3" s="1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H10" i="3"/>
  <c r="G10" i="3"/>
  <c r="F10" i="3"/>
  <c r="E10" i="3"/>
  <c r="K10" i="3" s="1"/>
  <c r="D10" i="3"/>
  <c r="J10" i="3" s="1"/>
  <c r="C10" i="3"/>
  <c r="I10" i="3" s="1"/>
  <c r="B10" i="3"/>
  <c r="H9" i="3"/>
  <c r="G9" i="3"/>
  <c r="J9" i="3" s="1"/>
  <c r="F9" i="3"/>
  <c r="E9" i="3"/>
  <c r="K9" i="3" s="1"/>
  <c r="D9" i="3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K7" i="3"/>
  <c r="J7" i="3"/>
  <c r="H7" i="3"/>
  <c r="G7" i="3"/>
  <c r="F7" i="3"/>
  <c r="E7" i="3"/>
  <c r="D7" i="3"/>
  <c r="C7" i="3"/>
  <c r="I7" i="3" s="1"/>
  <c r="B7" i="3"/>
  <c r="H6" i="3"/>
  <c r="G6" i="3"/>
  <c r="F6" i="3"/>
  <c r="E6" i="3"/>
  <c r="K6" i="3" s="1"/>
  <c r="D6" i="3"/>
  <c r="J6" i="3" s="1"/>
  <c r="C6" i="3"/>
  <c r="I6" i="3" s="1"/>
  <c r="B6" i="3"/>
  <c r="F4" i="3"/>
  <c r="C4" i="3"/>
  <c r="I2" i="3"/>
  <c r="G2" i="3"/>
  <c r="K234" i="2"/>
  <c r="J234" i="2"/>
  <c r="H234" i="2"/>
  <c r="G234" i="2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J230" i="2"/>
  <c r="H230" i="2"/>
  <c r="G230" i="2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B224" i="2"/>
  <c r="I223" i="2"/>
  <c r="H223" i="2"/>
  <c r="G223" i="2"/>
  <c r="F223" i="2"/>
  <c r="E223" i="2"/>
  <c r="D223" i="2"/>
  <c r="J223" i="2" s="1"/>
  <c r="C223" i="2"/>
  <c r="B223" i="2"/>
  <c r="K222" i="2"/>
  <c r="J222" i="2"/>
  <c r="H222" i="2"/>
  <c r="G222" i="2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B216" i="2"/>
  <c r="I215" i="2"/>
  <c r="H215" i="2"/>
  <c r="G215" i="2"/>
  <c r="F215" i="2"/>
  <c r="E215" i="2"/>
  <c r="D215" i="2"/>
  <c r="J215" i="2" s="1"/>
  <c r="C215" i="2"/>
  <c r="B215" i="2"/>
  <c r="K214" i="2"/>
  <c r="J214" i="2"/>
  <c r="H214" i="2"/>
  <c r="G214" i="2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D207" i="2"/>
  <c r="J207" i="2" s="1"/>
  <c r="C207" i="2"/>
  <c r="B207" i="2"/>
  <c r="K206" i="2"/>
  <c r="J206" i="2"/>
  <c r="H206" i="2"/>
  <c r="G206" i="2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B192" i="2"/>
  <c r="I191" i="2"/>
  <c r="H191" i="2"/>
  <c r="G191" i="2"/>
  <c r="F191" i="2"/>
  <c r="E191" i="2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B184" i="2"/>
  <c r="I183" i="2"/>
  <c r="H183" i="2"/>
  <c r="G183" i="2"/>
  <c r="F183" i="2"/>
  <c r="E183" i="2"/>
  <c r="D183" i="2"/>
  <c r="J183" i="2" s="1"/>
  <c r="C183" i="2"/>
  <c r="B183" i="2"/>
  <c r="K182" i="2"/>
  <c r="J182" i="2"/>
  <c r="H182" i="2"/>
  <c r="G182" i="2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B160" i="2"/>
  <c r="I159" i="2"/>
  <c r="H159" i="2"/>
  <c r="G159" i="2"/>
  <c r="F159" i="2"/>
  <c r="E159" i="2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B152" i="2"/>
  <c r="I151" i="2"/>
  <c r="H151" i="2"/>
  <c r="G151" i="2"/>
  <c r="F151" i="2"/>
  <c r="E151" i="2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I147" i="2"/>
  <c r="H147" i="2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B140" i="2"/>
  <c r="I139" i="2"/>
  <c r="H139" i="2"/>
  <c r="G139" i="2"/>
  <c r="F139" i="2"/>
  <c r="E139" i="2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B136" i="2"/>
  <c r="I135" i="2"/>
  <c r="H135" i="2"/>
  <c r="G135" i="2"/>
  <c r="F135" i="2"/>
  <c r="E135" i="2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J128" i="2"/>
  <c r="H128" i="2"/>
  <c r="G128" i="2"/>
  <c r="F128" i="2"/>
  <c r="E128" i="2"/>
  <c r="D128" i="2"/>
  <c r="C128" i="2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B124" i="2"/>
  <c r="I123" i="2"/>
  <c r="H123" i="2"/>
  <c r="G123" i="2"/>
  <c r="F123" i="2"/>
  <c r="E123" i="2"/>
  <c r="D123" i="2"/>
  <c r="J123" i="2" s="1"/>
  <c r="C123" i="2"/>
  <c r="B123" i="2"/>
  <c r="J122" i="2"/>
  <c r="H122" i="2"/>
  <c r="K122" i="2" s="1"/>
  <c r="G122" i="2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H120" i="2"/>
  <c r="G120" i="2"/>
  <c r="J120" i="2" s="1"/>
  <c r="F120" i="2"/>
  <c r="E120" i="2"/>
  <c r="K120" i="2" s="1"/>
  <c r="D120" i="2"/>
  <c r="C120" i="2"/>
  <c r="I120" i="2" s="1"/>
  <c r="B120" i="2"/>
  <c r="H119" i="2"/>
  <c r="G119" i="2"/>
  <c r="F119" i="2"/>
  <c r="I119" i="2" s="1"/>
  <c r="E119" i="2"/>
  <c r="K119" i="2" s="1"/>
  <c r="D119" i="2"/>
  <c r="C119" i="2"/>
  <c r="B119" i="2"/>
  <c r="I118" i="2"/>
  <c r="H118" i="2"/>
  <c r="K118" i="2" s="1"/>
  <c r="G118" i="2"/>
  <c r="J118" i="2" s="1"/>
  <c r="F118" i="2"/>
  <c r="E118" i="2"/>
  <c r="D118" i="2"/>
  <c r="C118" i="2"/>
  <c r="B118" i="2"/>
  <c r="K117" i="2"/>
  <c r="J117" i="2"/>
  <c r="I117" i="2"/>
  <c r="H117" i="2"/>
  <c r="G117" i="2"/>
  <c r="F117" i="2"/>
  <c r="E117" i="2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I115" i="2" s="1"/>
  <c r="E115" i="2"/>
  <c r="D115" i="2"/>
  <c r="J115" i="2" s="1"/>
  <c r="C115" i="2"/>
  <c r="B115" i="2"/>
  <c r="J114" i="2"/>
  <c r="H114" i="2"/>
  <c r="K114" i="2" s="1"/>
  <c r="G114" i="2"/>
  <c r="F114" i="2"/>
  <c r="I114" i="2" s="1"/>
  <c r="E114" i="2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H112" i="2"/>
  <c r="G112" i="2"/>
  <c r="J112" i="2" s="1"/>
  <c r="F112" i="2"/>
  <c r="E112" i="2"/>
  <c r="K112" i="2" s="1"/>
  <c r="D112" i="2"/>
  <c r="C112" i="2"/>
  <c r="I112" i="2" s="1"/>
  <c r="B112" i="2"/>
  <c r="I111" i="2"/>
  <c r="H111" i="2"/>
  <c r="G111" i="2"/>
  <c r="F111" i="2"/>
  <c r="E111" i="2"/>
  <c r="K111" i="2" s="1"/>
  <c r="D111" i="2"/>
  <c r="C111" i="2"/>
  <c r="B111" i="2"/>
  <c r="K110" i="2"/>
  <c r="I110" i="2"/>
  <c r="H110" i="2"/>
  <c r="G110" i="2"/>
  <c r="J110" i="2" s="1"/>
  <c r="F110" i="2"/>
  <c r="E110" i="2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K108" i="2"/>
  <c r="H108" i="2"/>
  <c r="G108" i="2"/>
  <c r="F108" i="2"/>
  <c r="E108" i="2"/>
  <c r="D108" i="2"/>
  <c r="J108" i="2" s="1"/>
  <c r="C108" i="2"/>
  <c r="B108" i="2"/>
  <c r="H107" i="2"/>
  <c r="G107" i="2"/>
  <c r="J107" i="2" s="1"/>
  <c r="F107" i="2"/>
  <c r="E107" i="2"/>
  <c r="K107" i="2" s="1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I105" i="2"/>
  <c r="H105" i="2"/>
  <c r="G105" i="2"/>
  <c r="J105" i="2" s="1"/>
  <c r="F105" i="2"/>
  <c r="E105" i="2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J103" i="2" s="1"/>
  <c r="F103" i="2"/>
  <c r="E103" i="2"/>
  <c r="K103" i="2" s="1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I101" i="2"/>
  <c r="H101" i="2"/>
  <c r="G101" i="2"/>
  <c r="J101" i="2" s="1"/>
  <c r="F101" i="2"/>
  <c r="E101" i="2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J99" i="2" s="1"/>
  <c r="F99" i="2"/>
  <c r="E99" i="2"/>
  <c r="K99" i="2" s="1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I97" i="2"/>
  <c r="H97" i="2"/>
  <c r="G97" i="2"/>
  <c r="J97" i="2" s="1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J95" i="2" s="1"/>
  <c r="F95" i="2"/>
  <c r="E95" i="2"/>
  <c r="K95" i="2" s="1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I93" i="2"/>
  <c r="H93" i="2"/>
  <c r="G93" i="2"/>
  <c r="J93" i="2" s="1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J91" i="2" s="1"/>
  <c r="F91" i="2"/>
  <c r="E91" i="2"/>
  <c r="K91" i="2" s="1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I89" i="2"/>
  <c r="H89" i="2"/>
  <c r="G89" i="2"/>
  <c r="J89" i="2" s="1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J87" i="2" s="1"/>
  <c r="F87" i="2"/>
  <c r="E87" i="2"/>
  <c r="K87" i="2" s="1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I85" i="2"/>
  <c r="H85" i="2"/>
  <c r="G85" i="2"/>
  <c r="J85" i="2" s="1"/>
  <c r="F85" i="2"/>
  <c r="E85" i="2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J83" i="2" s="1"/>
  <c r="F83" i="2"/>
  <c r="E83" i="2"/>
  <c r="K83" i="2" s="1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I81" i="2"/>
  <c r="H81" i="2"/>
  <c r="G81" i="2"/>
  <c r="J81" i="2" s="1"/>
  <c r="F81" i="2"/>
  <c r="E81" i="2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J79" i="2" s="1"/>
  <c r="F79" i="2"/>
  <c r="E79" i="2"/>
  <c r="K79" i="2" s="1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I77" i="2"/>
  <c r="H77" i="2"/>
  <c r="G77" i="2"/>
  <c r="J77" i="2" s="1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J75" i="2" s="1"/>
  <c r="F75" i="2"/>
  <c r="E75" i="2"/>
  <c r="K75" i="2" s="1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I73" i="2"/>
  <c r="H73" i="2"/>
  <c r="G73" i="2"/>
  <c r="J73" i="2" s="1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J71" i="2" s="1"/>
  <c r="F71" i="2"/>
  <c r="E71" i="2"/>
  <c r="K71" i="2" s="1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I69" i="2"/>
  <c r="H69" i="2"/>
  <c r="G69" i="2"/>
  <c r="J69" i="2" s="1"/>
  <c r="F69" i="2"/>
  <c r="E69" i="2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J67" i="2" s="1"/>
  <c r="F67" i="2"/>
  <c r="E67" i="2"/>
  <c r="K67" i="2" s="1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I65" i="2"/>
  <c r="H65" i="2"/>
  <c r="G65" i="2"/>
  <c r="J65" i="2" s="1"/>
  <c r="F65" i="2"/>
  <c r="E65" i="2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J63" i="2" s="1"/>
  <c r="F63" i="2"/>
  <c r="E63" i="2"/>
  <c r="K63" i="2" s="1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I61" i="2"/>
  <c r="H61" i="2"/>
  <c r="G61" i="2"/>
  <c r="J61" i="2" s="1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J59" i="2" s="1"/>
  <c r="F59" i="2"/>
  <c r="E59" i="2"/>
  <c r="K59" i="2" s="1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I57" i="2"/>
  <c r="H57" i="2"/>
  <c r="G57" i="2"/>
  <c r="J57" i="2" s="1"/>
  <c r="F57" i="2"/>
  <c r="E57" i="2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J55" i="2" s="1"/>
  <c r="F55" i="2"/>
  <c r="E55" i="2"/>
  <c r="K55" i="2" s="1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I53" i="2"/>
  <c r="H53" i="2"/>
  <c r="G53" i="2"/>
  <c r="J53" i="2" s="1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J51" i="2" s="1"/>
  <c r="F51" i="2"/>
  <c r="E51" i="2"/>
  <c r="K51" i="2" s="1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I49" i="2"/>
  <c r="H49" i="2"/>
  <c r="G49" i="2"/>
  <c r="J49" i="2" s="1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J47" i="2" s="1"/>
  <c r="F47" i="2"/>
  <c r="E47" i="2"/>
  <c r="K47" i="2" s="1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I45" i="2"/>
  <c r="H45" i="2"/>
  <c r="G45" i="2"/>
  <c r="J45" i="2" s="1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J43" i="2" s="1"/>
  <c r="F43" i="2"/>
  <c r="E43" i="2"/>
  <c r="K43" i="2" s="1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I41" i="2"/>
  <c r="H41" i="2"/>
  <c r="G41" i="2"/>
  <c r="J41" i="2" s="1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J39" i="2" s="1"/>
  <c r="F39" i="2"/>
  <c r="E39" i="2"/>
  <c r="K39" i="2" s="1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I37" i="2"/>
  <c r="H37" i="2"/>
  <c r="G37" i="2"/>
  <c r="J37" i="2" s="1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J35" i="2" s="1"/>
  <c r="F35" i="2"/>
  <c r="E35" i="2"/>
  <c r="K35" i="2" s="1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I33" i="2"/>
  <c r="H33" i="2"/>
  <c r="G33" i="2"/>
  <c r="J33" i="2" s="1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J31" i="2" s="1"/>
  <c r="F31" i="2"/>
  <c r="E31" i="2"/>
  <c r="K31" i="2" s="1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I29" i="2"/>
  <c r="H29" i="2"/>
  <c r="G29" i="2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J27" i="2" s="1"/>
  <c r="F27" i="2"/>
  <c r="E27" i="2"/>
  <c r="K27" i="2" s="1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I25" i="2"/>
  <c r="H25" i="2"/>
  <c r="G25" i="2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J23" i="2" s="1"/>
  <c r="F23" i="2"/>
  <c r="E23" i="2"/>
  <c r="K23" i="2" s="1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J19" i="2" s="1"/>
  <c r="F19" i="2"/>
  <c r="E19" i="2"/>
  <c r="K19" i="2" s="1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I17" i="2"/>
  <c r="H17" i="2"/>
  <c r="G17" i="2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J15" i="2" s="1"/>
  <c r="F15" i="2"/>
  <c r="E15" i="2"/>
  <c r="K15" i="2" s="1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I13" i="2"/>
  <c r="H13" i="2"/>
  <c r="G13" i="2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J11" i="2" s="1"/>
  <c r="F11" i="2"/>
  <c r="E11" i="2"/>
  <c r="K11" i="2" s="1"/>
  <c r="D11" i="2"/>
  <c r="C11" i="2"/>
  <c r="I11" i="2" s="1"/>
  <c r="B11" i="2"/>
  <c r="I10" i="2"/>
  <c r="H10" i="2"/>
  <c r="G10" i="2"/>
  <c r="G6" i="2" s="1"/>
  <c r="F10" i="2"/>
  <c r="E10" i="2"/>
  <c r="K10" i="2" s="1"/>
  <c r="D10" i="2"/>
  <c r="J10" i="2" s="1"/>
  <c r="C10" i="2"/>
  <c r="B10" i="2"/>
  <c r="K9" i="2"/>
  <c r="J9" i="2"/>
  <c r="I9" i="2"/>
  <c r="H9" i="2"/>
  <c r="G9" i="2"/>
  <c r="F9" i="2"/>
  <c r="E9" i="2"/>
  <c r="D9" i="2"/>
  <c r="C9" i="2"/>
  <c r="B9" i="2"/>
  <c r="K8" i="2"/>
  <c r="H8" i="2"/>
  <c r="G8" i="2"/>
  <c r="F8" i="2"/>
  <c r="E8" i="2"/>
  <c r="D8" i="2"/>
  <c r="D6" i="2" s="1"/>
  <c r="J6" i="2" s="1"/>
  <c r="C8" i="2"/>
  <c r="I8" i="2" s="1"/>
  <c r="B8" i="2"/>
  <c r="H7" i="2"/>
  <c r="G7" i="2"/>
  <c r="J7" i="2" s="1"/>
  <c r="F7" i="2"/>
  <c r="F6" i="2" s="1"/>
  <c r="E7" i="2"/>
  <c r="K7" i="2" s="1"/>
  <c r="D7" i="2"/>
  <c r="C7" i="2"/>
  <c r="I7" i="2" s="1"/>
  <c r="B7" i="2"/>
  <c r="H6" i="2"/>
  <c r="F4" i="2"/>
  <c r="C4" i="2"/>
  <c r="I2" i="2"/>
  <c r="G2" i="2"/>
  <c r="E6" i="2" l="1"/>
  <c r="K6" i="2" s="1"/>
  <c r="J8" i="2"/>
  <c r="I108" i="2"/>
  <c r="J119" i="2"/>
  <c r="I128" i="2"/>
  <c r="K139" i="2"/>
  <c r="I144" i="2"/>
  <c r="K159" i="2"/>
  <c r="I168" i="2"/>
  <c r="K191" i="2"/>
  <c r="I200" i="2"/>
  <c r="K223" i="2"/>
  <c r="I232" i="2"/>
  <c r="I29" i="3"/>
  <c r="K115" i="2"/>
  <c r="I124" i="2"/>
  <c r="K131" i="2"/>
  <c r="I136" i="2"/>
  <c r="K147" i="2"/>
  <c r="I152" i="2"/>
  <c r="K175" i="2"/>
  <c r="I184" i="2"/>
  <c r="K207" i="2"/>
  <c r="I216" i="2"/>
  <c r="I13" i="3"/>
  <c r="K20" i="3"/>
  <c r="C6" i="2"/>
  <c r="I6" i="2" s="1"/>
  <c r="I220" i="2"/>
  <c r="J111" i="2"/>
  <c r="K123" i="2"/>
  <c r="K135" i="2"/>
  <c r="I140" i="2"/>
  <c r="K151" i="2"/>
  <c r="I160" i="2"/>
  <c r="K183" i="2"/>
  <c r="I192" i="2"/>
  <c r="K215" i="2"/>
  <c r="I224" i="2"/>
  <c r="K12" i="3"/>
  <c r="J36" i="3"/>
  <c r="J61" i="3"/>
  <c r="K42" i="3"/>
  <c r="K60" i="3"/>
  <c r="J65" i="3"/>
  <c r="K192" i="3"/>
  <c r="K200" i="3"/>
  <c r="K208" i="3"/>
  <c r="K216" i="3"/>
  <c r="K224" i="3"/>
  <c r="I189" i="3"/>
  <c r="I195" i="3"/>
  <c r="I203" i="3"/>
  <c r="I211" i="3"/>
  <c r="I219" i="3"/>
  <c r="K188" i="3"/>
  <c r="K194" i="3"/>
  <c r="K202" i="3"/>
  <c r="K210" i="3"/>
  <c r="K218" i="3"/>
  <c r="K226" i="3"/>
  <c r="I312" i="3"/>
  <c r="I320" i="3"/>
  <c r="I328" i="3"/>
  <c r="I336" i="3"/>
  <c r="J368" i="3"/>
  <c r="J370" i="3"/>
  <c r="J400" i="3"/>
  <c r="J402" i="3"/>
  <c r="J418" i="3"/>
  <c r="J450" i="3"/>
  <c r="J414" i="3"/>
  <c r="J446" i="3"/>
  <c r="K347" i="3"/>
  <c r="J348" i="3"/>
  <c r="I304" i="3"/>
  <c r="I316" i="3"/>
  <c r="I324" i="3"/>
  <c r="I332" i="3"/>
  <c r="K339" i="3"/>
  <c r="J340" i="3"/>
  <c r="J352" i="3"/>
  <c r="J354" i="3"/>
  <c r="J384" i="3"/>
  <c r="J386" i="3"/>
  <c r="J434" i="3"/>
  <c r="J466" i="3"/>
  <c r="I318" i="3"/>
  <c r="I326" i="3"/>
  <c r="I334" i="3"/>
  <c r="I344" i="3"/>
  <c r="J360" i="3"/>
  <c r="J362" i="3"/>
  <c r="J392" i="3"/>
  <c r="J394" i="3"/>
  <c r="J426" i="3"/>
  <c r="J458" i="3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<sst xmlns="http://schemas.openxmlformats.org/spreadsheetml/2006/main" count="213" uniqueCount="176">
  <si>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</si>
  <si>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</si>
  <si>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</si>
  <si>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</si>
  <si>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</si>
  <si>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</si>
  <si>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</si>
  <si>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</si>
  <si>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</si>
  <si>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</si>
  <si>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</si>
  <si>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</si>
  <si>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</si>
  <si>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</si>
  <si>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</si>
  <si>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</si>
  <si>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</si>
  <si>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</si>
  <si>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</si>
  <si>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</si>
  <si>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</si>
  <si>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</si>
  <si>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</si>
  <si>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</si>
  <si>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</si>
  <si>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</si>
  <si>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</si>
  <si>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</si>
  <si>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</si>
  <si>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</si>
  <si>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</si>
  <si>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</si>
  <si>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</si>
  <si>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</si>
  <si>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</si>
  <si>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</si>
  <si>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</si>
  <si>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</si>
  <si>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</si>
  <si>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</si>
  <si>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</si>
  <si>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</si>
  <si>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</si>
  <si>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</si>
  <si>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</si>
  <si>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</si>
  <si>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</si>
  <si>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</si>
  <si>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</si>
  <si>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</si>
  <si>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</si>
  <si>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</si>
  <si>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</si>
  <si>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</si>
  <si>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</si>
  <si>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</si>
  <si>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</si>
  <si>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</si>
  <si>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</si>
  <si>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</si>
  <si>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</si>
  <si>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</si>
  <si>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</si>
  <si>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</si>
  <si>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</si>
  <si>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</si>
  <si>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</si>
  <si>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</si>
  <si>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</si>
  <si>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</si>
  <si>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</si>
  <si>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</si>
  <si>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</si>
  <si>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</si>
  <si>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</si>
  <si>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</si>
  <si>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</si>
  <si>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</si>
  <si>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</si>
  <si>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</si>
  <si>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</si>
  <si>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</si>
  <si>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</si>
  <si>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</si>
  <si>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</si>
  <si>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</si>
  <si>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</si>
  <si>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</si>
  <si>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</si>
  <si>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</si>
  <si>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</si>
  <si>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</si>
  <si>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</si>
  <si>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</si>
  <si>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</si>
  <si>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</si>
  <si>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</si>
  <si>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</si>
  <si>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</si>
  <si>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</si>
  <si>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</si>
  <si>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</si>
  <si>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</si>
  <si>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</si>
  <si>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</si>
  <si>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</si>
  <si>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</si>
  <si>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</si>
  <si>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MILTON</t>
  </si>
  <si>
    <t>MONTPELIER</t>
  </si>
  <si>
    <t>MORETOWN</t>
  </si>
  <si>
    <t>MORRISTOWN</t>
  </si>
  <si>
    <t>NEW HAVEN</t>
  </si>
  <si>
    <t>NEWBURY</t>
  </si>
  <si>
    <t>NEWFANE</t>
  </si>
  <si>
    <t>NEWPORT</t>
  </si>
  <si>
    <t>NORTHFIELD</t>
  </si>
  <si>
    <t>NORWICH</t>
  </si>
  <si>
    <t>ORWELL</t>
  </si>
  <si>
    <t>PITTSFORD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</si>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</sst>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44470</v>
      </c>
      <c r="F7" s="3" t="s">
        <v>3</v>
      </c>
      <c r="G7" s="5">
        <v>44500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10/01/2021 - 10/31/2021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10/01/2020 - 10/31/2020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2733312431.0499997</v>
      </c>
      <c r="D6" s="43">
        <f t="shared" si="0"/>
        <v>688090344.15999997</v>
      </c>
      <c r="E6" s="44">
        <f t="shared" si="0"/>
        <v>19349359.166666668</v>
      </c>
      <c r="F6" s="42">
        <f t="shared" si="0"/>
        <v>2469452227.0200005</v>
      </c>
      <c r="G6" s="43">
        <f t="shared" si="0"/>
        <v>629031813.1099999</v>
      </c>
      <c r="H6" s="44">
        <f t="shared" si="0"/>
        <v>20554802</v>
      </c>
      <c r="I6" s="20">
        <f t="shared" ref="I6:I69" si="1">IFERROR((C6-F6)/F6,"")</f>
        <v>0.10684968963680309</v>
      </c>
      <c r="J6" s="20">
        <f t="shared" ref="J6:J69" si="2">IFERROR((D6-G6)/G6,"")</f>
        <v>9.3887987569354306E-2</v>
      </c>
      <c r="K6" s="20">
        <f t="shared" ref="K6:K69" si="3">IFERROR((E6-H6)/H6,"")</f>
        <v>-5.8645314770404119E-2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76315091.409999996</v>
      </c>
      <c r="D7" s="50">
        <f>IF('County Data'!E2&gt;9,'County Data'!D2,"*")</f>
        <v>16449025.98</v>
      </c>
      <c r="E7" s="51">
        <f>IF('County Data'!G2&gt;9,'County Data'!F2,"*")</f>
        <v>440086.49999999971</v>
      </c>
      <c r="F7" s="50">
        <f>IF('County Data'!I2&gt;9,'County Data'!H2,"*")</f>
        <v>68679184.439999998</v>
      </c>
      <c r="G7" s="50">
        <f>IF('County Data'!K2&gt;9,'County Data'!J2,"*")</f>
        <v>15704603.68</v>
      </c>
      <c r="H7" s="51">
        <f>IF('County Data'!M2&gt;9,'County Data'!L2,"*")</f>
        <v>482552.66666666669</v>
      </c>
      <c r="I7" s="22">
        <f t="shared" si="1"/>
        <v>0.11118226042231084</v>
      </c>
      <c r="J7" s="22">
        <f t="shared" si="2"/>
        <v>4.7401533662898572E-2</v>
      </c>
      <c r="K7" s="22">
        <f t="shared" si="3"/>
        <v>-8.8003174782994964E-2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94948051.760000005</v>
      </c>
      <c r="D8" s="50">
        <f>IF('County Data'!E3&gt;9,'County Data'!D3,"*")</f>
        <v>31272381.620000001</v>
      </c>
      <c r="E8" s="51">
        <f>IF('County Data'!G3&gt;9,'County Data'!F3,"*")</f>
        <v>712522.83333333326</v>
      </c>
      <c r="F8" s="50">
        <f>IF('County Data'!I3&gt;9,'County Data'!H3,"*")</f>
        <v>86721853.780000001</v>
      </c>
      <c r="G8" s="50">
        <f>IF('County Data'!K3&gt;9,'County Data'!J3,"*")</f>
        <v>28680012.600000001</v>
      </c>
      <c r="H8" s="51">
        <f>IF('County Data'!M3&gt;9,'County Data'!L3,"*")</f>
        <v>683222.16666666698</v>
      </c>
      <c r="I8" s="22">
        <f t="shared" si="1"/>
        <v>9.485726632261117E-2</v>
      </c>
      <c r="J8" s="22">
        <f t="shared" si="2"/>
        <v>9.0389396132970992E-2</v>
      </c>
      <c r="K8" s="22">
        <f t="shared" si="3"/>
        <v>4.2886001210440235E-2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45548169.899999999</v>
      </c>
      <c r="D9" s="46">
        <f>IF('County Data'!E4&gt;9,'County Data'!D4,"*")</f>
        <v>15665912.75</v>
      </c>
      <c r="E9" s="47">
        <f>IF('County Data'!G4&gt;9,'County Data'!F4,"*")</f>
        <v>422723.50000000035</v>
      </c>
      <c r="F9" s="48">
        <f>IF('County Data'!I4&gt;9,'County Data'!H4,"*")</f>
        <v>45430943.560000002</v>
      </c>
      <c r="G9" s="46">
        <f>IF('County Data'!K4&gt;9,'County Data'!J4,"*")</f>
        <v>14667374.960000001</v>
      </c>
      <c r="H9" s="47">
        <f>IF('County Data'!M4&gt;9,'County Data'!L4,"*")</f>
        <v>239676.50000000003</v>
      </c>
      <c r="I9" s="9">
        <f t="shared" si="1"/>
        <v>2.580319289322639E-3</v>
      </c>
      <c r="J9" s="9">
        <f t="shared" si="2"/>
        <v>6.8078834332874996E-2</v>
      </c>
      <c r="K9" s="9">
        <f t="shared" si="3"/>
        <v>0.76372527135534896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519678366.80000001</v>
      </c>
      <c r="D10" s="50">
        <f>IF('County Data'!E5&gt;9,'County Data'!D5,"*")</f>
        <v>157299201.88999999</v>
      </c>
      <c r="E10" s="51">
        <f>IF('County Data'!G5&gt;9,'County Data'!F5,"*")</f>
        <v>4328932.833333333</v>
      </c>
      <c r="F10" s="50">
        <f>IF('County Data'!I5&gt;9,'County Data'!H5,"*")</f>
        <v>498027210.69999999</v>
      </c>
      <c r="G10" s="50">
        <f>IF('County Data'!K5&gt;9,'County Data'!J5,"*")</f>
        <v>144780246.99000001</v>
      </c>
      <c r="H10" s="51">
        <f>IF('County Data'!M5&gt;9,'County Data'!L5,"*")</f>
        <v>7061100.5000000019</v>
      </c>
      <c r="I10" s="22">
        <f t="shared" si="1"/>
        <v>4.3473841659310813E-2</v>
      </c>
      <c r="J10" s="22">
        <f t="shared" si="2"/>
        <v>8.6468666549965628E-2</v>
      </c>
      <c r="K10" s="22">
        <f t="shared" si="3"/>
        <v>-0.38693227304535149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1592406.49</v>
      </c>
      <c r="D11" s="46">
        <f>IF('County Data'!E6&gt;9,'County Data'!D6,"*")</f>
        <v>709808.11</v>
      </c>
      <c r="E11" s="47" t="str">
        <f>IF('County Data'!G6&gt;9,'County Data'!F6,"*")</f>
        <v>*</v>
      </c>
      <c r="F11" s="48">
        <f>IF('County Data'!I6&gt;9,'County Data'!H6,"*")</f>
        <v>1453291.74</v>
      </c>
      <c r="G11" s="46">
        <f>IF('County Data'!K6&gt;9,'County Data'!J6,"*")</f>
        <v>702180.85</v>
      </c>
      <c r="H11" s="47" t="str">
        <f>IF('County Data'!M6&gt;9,'County Data'!L6,"*")</f>
        <v>*</v>
      </c>
      <c r="I11" s="9">
        <f t="shared" si="1"/>
        <v>9.5723897804579836E-2</v>
      </c>
      <c r="J11" s="9">
        <f t="shared" si="2"/>
        <v>1.0862244391882816E-2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128777251.73999999</v>
      </c>
      <c r="D12" s="50">
        <f>IF('County Data'!E7&gt;9,'County Data'!D7,"*")</f>
        <v>21775357.210000001</v>
      </c>
      <c r="E12" s="51">
        <f>IF('County Data'!G7&gt;9,'County Data'!F7,"*")</f>
        <v>360305.5</v>
      </c>
      <c r="F12" s="50">
        <f>IF('County Data'!I7&gt;9,'County Data'!H7,"*")</f>
        <v>105699115.88</v>
      </c>
      <c r="G12" s="50">
        <f>IF('County Data'!K7&gt;9,'County Data'!J7,"*")</f>
        <v>20670896.18</v>
      </c>
      <c r="H12" s="51">
        <f>IF('County Data'!M7&gt;9,'County Data'!L7,"*")</f>
        <v>721143.83333333372</v>
      </c>
      <c r="I12" s="22">
        <f t="shared" si="1"/>
        <v>0.21833802173142644</v>
      </c>
      <c r="J12" s="22">
        <f t="shared" si="2"/>
        <v>5.3430727936634684E-2</v>
      </c>
      <c r="K12" s="22">
        <f t="shared" si="3"/>
        <v>-0.50036943624052832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4087479.85</v>
      </c>
      <c r="D13" s="46">
        <f>IF('County Data'!E8&gt;9,'County Data'!D8,"*")</f>
        <v>1354673.31</v>
      </c>
      <c r="E13" s="47" t="str">
        <f>IF('County Data'!G8&gt;9,'County Data'!F8,"*")</f>
        <v>*</v>
      </c>
      <c r="F13" s="48">
        <f>IF('County Data'!I8&gt;9,'County Data'!H8,"*")</f>
        <v>3440094.38</v>
      </c>
      <c r="G13" s="46">
        <f>IF('County Data'!K8&gt;9,'County Data'!J8,"*")</f>
        <v>1256345.71</v>
      </c>
      <c r="H13" s="47" t="str">
        <f>IF('County Data'!M8&gt;9,'County Data'!L8,"*")</f>
        <v>*</v>
      </c>
      <c r="I13" s="9">
        <f t="shared" si="1"/>
        <v>0.18818828743878829</v>
      </c>
      <c r="J13" s="9">
        <f t="shared" si="2"/>
        <v>7.8264763605552568E-2</v>
      </c>
      <c r="K13" s="9" t="str">
        <f t="shared" si="3"/>
        <v/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64791062.460000001</v>
      </c>
      <c r="D14" s="50">
        <f>IF('County Data'!E9&gt;9,'County Data'!D9,"*")</f>
        <v>23147822.16</v>
      </c>
      <c r="E14" s="51">
        <f>IF('County Data'!G9&gt;9,'County Data'!F9,"*")</f>
        <v>629599.16666666663</v>
      </c>
      <c r="F14" s="50">
        <f>IF('County Data'!I9&gt;9,'County Data'!H9,"*")</f>
        <v>61065488.100000001</v>
      </c>
      <c r="G14" s="50">
        <f>IF('County Data'!K9&gt;9,'County Data'!J9,"*")</f>
        <v>21802563.739999998</v>
      </c>
      <c r="H14" s="51">
        <f>IF('County Data'!M9&gt;9,'County Data'!L9,"*")</f>
        <v>611114.00000000047</v>
      </c>
      <c r="I14" s="22">
        <f t="shared" si="1"/>
        <v>6.1009491218657751E-2</v>
      </c>
      <c r="J14" s="22">
        <f t="shared" si="2"/>
        <v>6.1701845528006782E-2</v>
      </c>
      <c r="K14" s="22">
        <f t="shared" si="3"/>
        <v>3.0248311553435443E-2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25631758.850000001</v>
      </c>
      <c r="D15" s="56">
        <f>IF('County Data'!E10&gt;9,'County Data'!D10,"*")</f>
        <v>6135726.1699999999</v>
      </c>
      <c r="E15" s="55">
        <f>IF('County Data'!G10&gt;9,'County Data'!F10,"*")</f>
        <v>553402.5</v>
      </c>
      <c r="F15" s="56">
        <f>IF('County Data'!I10&gt;9,'County Data'!H10,"*")</f>
        <v>22419545.510000002</v>
      </c>
      <c r="G15" s="56">
        <f>IF('County Data'!K10&gt;9,'County Data'!J10,"*")</f>
        <v>5642644.5700000003</v>
      </c>
      <c r="H15" s="55">
        <f>IF('County Data'!M10&gt;9,'County Data'!L10,"*")</f>
        <v>234959.83333333337</v>
      </c>
      <c r="I15" s="23">
        <f t="shared" si="1"/>
        <v>0.1432773620931444</v>
      </c>
      <c r="J15" s="23">
        <f t="shared" si="2"/>
        <v>8.7384841253610915E-2</v>
      </c>
      <c r="K15" s="23">
        <f t="shared" si="3"/>
        <v>1.3553068290395731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76164422.420000002</v>
      </c>
      <c r="D16" s="50">
        <f>IF('County Data'!E11&gt;9,'County Data'!D11,"*")</f>
        <v>19008171.93</v>
      </c>
      <c r="E16" s="51">
        <f>IF('County Data'!G11&gt;9,'County Data'!F11,"*")</f>
        <v>579818.83333333407</v>
      </c>
      <c r="F16" s="50">
        <f>IF('County Data'!I11&gt;9,'County Data'!H11,"*")</f>
        <v>66536074.18</v>
      </c>
      <c r="G16" s="50">
        <f>IF('County Data'!K11&gt;9,'County Data'!J11,"*")</f>
        <v>18490056.989999998</v>
      </c>
      <c r="H16" s="51">
        <f>IF('County Data'!M11&gt;9,'County Data'!L11,"*")</f>
        <v>513317.33333333372</v>
      </c>
      <c r="I16" s="22">
        <f t="shared" si="1"/>
        <v>0.14470869161821057</v>
      </c>
      <c r="J16" s="22">
        <f t="shared" si="2"/>
        <v>2.8021273286513618E-2</v>
      </c>
      <c r="K16" s="22">
        <f t="shared" si="3"/>
        <v>0.12955241462071604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1160847119.74</v>
      </c>
      <c r="D17" s="46">
        <f>IF('County Data'!E12&gt;9,'County Data'!D12,"*")</f>
        <v>257654956.94</v>
      </c>
      <c r="E17" s="47">
        <f>IF('County Data'!G12&gt;9,'County Data'!F12,"*")</f>
        <v>4887966.6666666688</v>
      </c>
      <c r="F17" s="48">
        <f>IF('County Data'!I12&gt;9,'County Data'!H12,"*")</f>
        <v>1011338997.48</v>
      </c>
      <c r="G17" s="46">
        <f>IF('County Data'!K12&gt;9,'County Data'!J12,"*")</f>
        <v>231762582.21000001</v>
      </c>
      <c r="H17" s="47">
        <f>IF('County Data'!M12&gt;9,'County Data'!L12,"*")</f>
        <v>4035619.0000000005</v>
      </c>
      <c r="I17" s="9">
        <f t="shared" si="1"/>
        <v>0.14783185720370348</v>
      </c>
      <c r="J17" s="9">
        <f t="shared" si="2"/>
        <v>0.11171939181510722</v>
      </c>
      <c r="K17" s="9">
        <f t="shared" si="3"/>
        <v>0.21120617844912223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125979547.86</v>
      </c>
      <c r="D18" s="50">
        <f>IF('County Data'!E13&gt;9,'County Data'!D13,"*")</f>
        <v>47143440.340000004</v>
      </c>
      <c r="E18" s="51">
        <f>IF('County Data'!G13&gt;9,'County Data'!F13,"*")</f>
        <v>3034509.1666666656</v>
      </c>
      <c r="F18" s="50">
        <f>IF('County Data'!I13&gt;9,'County Data'!H13,"*")</f>
        <v>106390466.01000001</v>
      </c>
      <c r="G18" s="50">
        <f>IF('County Data'!K13&gt;9,'County Data'!J13,"*")</f>
        <v>39959908.490000002</v>
      </c>
      <c r="H18" s="51">
        <f>IF('County Data'!M13&gt;9,'County Data'!L13,"*")</f>
        <v>2662255.4999999991</v>
      </c>
      <c r="I18" s="22">
        <f t="shared" si="1"/>
        <v>0.18412441062302282</v>
      </c>
      <c r="J18" s="22">
        <f t="shared" si="2"/>
        <v>0.17976847599132231</v>
      </c>
      <c r="K18" s="22">
        <f t="shared" si="3"/>
        <v>0.13982642412295387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223020764.94999999</v>
      </c>
      <c r="D19" s="46">
        <f>IF('County Data'!E14&gt;9,'County Data'!D14,"*")</f>
        <v>42088852.5</v>
      </c>
      <c r="E19" s="47">
        <f>IF('County Data'!G14&gt;9,'County Data'!F14,"*")</f>
        <v>2236523.6666666674</v>
      </c>
      <c r="F19" s="48">
        <f>IF('County Data'!I14&gt;9,'County Data'!H14,"*")</f>
        <v>215087227.02000001</v>
      </c>
      <c r="G19" s="46">
        <f>IF('County Data'!K14&gt;9,'County Data'!J14,"*")</f>
        <v>42028677.159999996</v>
      </c>
      <c r="H19" s="47">
        <f>IF('County Data'!M14&gt;9,'County Data'!L14,"*")</f>
        <v>1667634</v>
      </c>
      <c r="I19" s="9">
        <f t="shared" si="1"/>
        <v>3.6885211827396298E-2</v>
      </c>
      <c r="J19" s="9">
        <f t="shared" si="2"/>
        <v>1.4317685938798552E-3</v>
      </c>
      <c r="K19" s="9">
        <f t="shared" si="3"/>
        <v>0.34113580477890681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81064483.989999995</v>
      </c>
      <c r="D20" s="50">
        <f>IF('County Data'!E15&gt;9,'County Data'!D15,"*")</f>
        <v>20317381.559999999</v>
      </c>
      <c r="E20" s="51">
        <f>IF('County Data'!G15&gt;9,'County Data'!F15,"*")</f>
        <v>461290.66666666645</v>
      </c>
      <c r="F20" s="50">
        <f>IF('County Data'!I15&gt;9,'County Data'!H15,"*")</f>
        <v>76084304.689999998</v>
      </c>
      <c r="G20" s="50">
        <f>IF('County Data'!K15&gt;9,'County Data'!J15,"*")</f>
        <v>17414405.420000002</v>
      </c>
      <c r="H20" s="51">
        <f>IF('County Data'!M15&gt;9,'County Data'!L15,"*")</f>
        <v>588685.33333333337</v>
      </c>
      <c r="I20" s="22">
        <f t="shared" si="1"/>
        <v>6.5456066402806434E-2</v>
      </c>
      <c r="J20" s="22">
        <f t="shared" si="2"/>
        <v>0.16669969889790223</v>
      </c>
      <c r="K20" s="22">
        <f t="shared" si="3"/>
        <v>-0.21640536879917779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104866452.83</v>
      </c>
      <c r="D21" s="46">
        <f>IF('County Data'!E16&gt;9,'County Data'!D16,"*")</f>
        <v>28067631.690000001</v>
      </c>
      <c r="E21" s="47">
        <f>IF('County Data'!G16&gt;9,'County Data'!F16,"*")</f>
        <v>701677.33333333349</v>
      </c>
      <c r="F21" s="48">
        <f>IF('County Data'!I16&gt;9,'County Data'!H16,"*")</f>
        <v>101078429.55</v>
      </c>
      <c r="G21" s="46">
        <f>IF('County Data'!K16&gt;9,'County Data'!J16,"*")</f>
        <v>25469313.559999999</v>
      </c>
      <c r="H21" s="47">
        <f>IF('County Data'!M16&gt;9,'County Data'!L16,"*")</f>
        <v>1053521.3333333328</v>
      </c>
      <c r="I21" s="9">
        <f t="shared" si="1"/>
        <v>3.7476079682522145E-2</v>
      </c>
      <c r="J21" s="9">
        <f t="shared" si="2"/>
        <v>0.10201759556177072</v>
      </c>
      <c r="K21" s="9">
        <f t="shared" si="3"/>
        <v>-0.33396950670829589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10/01/2021 - 10/31/2021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10/01/2020 - 10/31/2020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ALBURGH</v>
      </c>
      <c r="C6" s="42">
        <f>IF('Town Data'!C2&gt;9,'Town Data'!B2,"*")</f>
        <v>1552876.43</v>
      </c>
      <c r="D6" s="43">
        <f>IF('Town Data'!E2&gt;9,'Town Data'!D2,"*")</f>
        <v>380148.58</v>
      </c>
      <c r="E6" s="44" t="str">
        <f>IF('Town Data'!G2&gt;9,'Town Data'!F2,"*")</f>
        <v>*</v>
      </c>
      <c r="F6" s="43">
        <f>IF('Town Data'!I2&gt;9,'Town Data'!H2,"*")</f>
        <v>1241466.1499999999</v>
      </c>
      <c r="G6" s="43">
        <f>IF('Town Data'!K2&gt;9,'Town Data'!J2,"*")</f>
        <v>386286.73</v>
      </c>
      <c r="H6" s="44" t="str">
        <f>IF('Town Data'!M2&gt;9,'Town Data'!L2,"*")</f>
        <v>*</v>
      </c>
      <c r="I6" s="20">
        <f t="shared" ref="I6:I69" si="0">IFERROR((C6-F6)/F6,"")</f>
        <v>0.25084073375661514</v>
      </c>
      <c r="J6" s="20">
        <f t="shared" ref="J6:J69" si="1">IFERROR((D6-G6)/G6,"")</f>
        <v>-1.5890139430883285E-2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ARLINGTON</v>
      </c>
      <c r="C7" s="45">
        <f>IF('Town Data'!C3&gt;9,'Town Data'!B3,"*")</f>
        <v>12437717.609999999</v>
      </c>
      <c r="D7" s="46">
        <f>IF('Town Data'!E3&gt;9,'Town Data'!D3,"*")</f>
        <v>520462.69</v>
      </c>
      <c r="E7" s="47" t="str">
        <f>IF('Town Data'!G3&gt;9,'Town Data'!F3,"*")</f>
        <v>*</v>
      </c>
      <c r="F7" s="48">
        <f>IF('Town Data'!I3&gt;9,'Town Data'!H3,"*")</f>
        <v>11446590.630000001</v>
      </c>
      <c r="G7" s="46">
        <f>IF('Town Data'!K3&gt;9,'Town Data'!J3,"*")</f>
        <v>489554.47</v>
      </c>
      <c r="H7" s="47" t="str">
        <f>IF('Town Data'!M3&gt;9,'Town Data'!L3,"*")</f>
        <v>*</v>
      </c>
      <c r="I7" s="9">
        <f t="shared" si="0"/>
        <v>8.6587090605161135E-2</v>
      </c>
      <c r="J7" s="9">
        <f t="shared" si="1"/>
        <v>6.313540554537278E-2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BARRE</v>
      </c>
      <c r="C8" s="49">
        <f>IF('Town Data'!C4&gt;9,'Town Data'!B4,"*")</f>
        <v>39561811.280000001</v>
      </c>
      <c r="D8" s="50">
        <f>IF('Town Data'!E4&gt;9,'Town Data'!D4,"*")</f>
        <v>12275567.57</v>
      </c>
      <c r="E8" s="51">
        <f>IF('Town Data'!G4&gt;9,'Town Data'!F4,"*")</f>
        <v>457614.6666666664</v>
      </c>
      <c r="F8" s="50">
        <f>IF('Town Data'!I4&gt;9,'Town Data'!H4,"*")</f>
        <v>37808182.030000001</v>
      </c>
      <c r="G8" s="50">
        <f>IF('Town Data'!K4&gt;9,'Town Data'!J4,"*")</f>
        <v>14661787.23</v>
      </c>
      <c r="H8" s="51">
        <f>IF('Town Data'!M4&gt;9,'Town Data'!L4,"*")</f>
        <v>384496.00000000017</v>
      </c>
      <c r="I8" s="22">
        <f t="shared" si="0"/>
        <v>4.6382268489094026E-2</v>
      </c>
      <c r="J8" s="22">
        <f t="shared" si="1"/>
        <v>-0.1627509404254259</v>
      </c>
      <c r="K8" s="22">
        <f t="shared" si="2"/>
        <v>0.19016756134437338</v>
      </c>
      <c r="L8" s="15"/>
    </row>
    <row r="9" spans="1:12" x14ac:dyDescent="0.3">
      <c r="A9" s="15"/>
      <c r="B9" s="15" t="str">
        <f>'Town Data'!A5</f>
        <v>BARRE TOWN</v>
      </c>
      <c r="C9" s="45">
        <f>IF('Town Data'!C5&gt;9,'Town Data'!B5,"*")</f>
        <v>10892281.789999999</v>
      </c>
      <c r="D9" s="46">
        <f>IF('Town Data'!E5&gt;9,'Town Data'!D5,"*")</f>
        <v>1206344.53</v>
      </c>
      <c r="E9" s="47" t="str">
        <f>IF('Town Data'!G5&gt;9,'Town Data'!F5,"*")</f>
        <v>*</v>
      </c>
      <c r="F9" s="48">
        <f>IF('Town Data'!I5&gt;9,'Town Data'!H5,"*")</f>
        <v>9071664.6799999997</v>
      </c>
      <c r="G9" s="46">
        <f>IF('Town Data'!K5&gt;9,'Town Data'!J5,"*")</f>
        <v>1087323.17</v>
      </c>
      <c r="H9" s="47" t="str">
        <f>IF('Town Data'!M5&gt;9,'Town Data'!L5,"*")</f>
        <v>*</v>
      </c>
      <c r="I9" s="9">
        <f t="shared" si="0"/>
        <v>0.20069272556048659</v>
      </c>
      <c r="J9" s="9">
        <f t="shared" si="1"/>
        <v>0.10946272762678286</v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BARTON</v>
      </c>
      <c r="C10" s="49">
        <f>IF('Town Data'!C6&gt;9,'Town Data'!B6,"*")</f>
        <v>21537008.989999998</v>
      </c>
      <c r="D10" s="50">
        <f>IF('Town Data'!E6&gt;9,'Town Data'!D6,"*")</f>
        <v>1688886.04</v>
      </c>
      <c r="E10" s="51" t="str">
        <f>IF('Town Data'!G6&gt;9,'Town Data'!F6,"*")</f>
        <v>*</v>
      </c>
      <c r="F10" s="50">
        <f>IF('Town Data'!I6&gt;9,'Town Data'!H6,"*")</f>
        <v>17024692.190000001</v>
      </c>
      <c r="G10" s="50">
        <f>IF('Town Data'!K6&gt;9,'Town Data'!J6,"*")</f>
        <v>1719044.12</v>
      </c>
      <c r="H10" s="51">
        <f>IF('Town Data'!M6&gt;9,'Town Data'!L6,"*")</f>
        <v>40204.833333333365</v>
      </c>
      <c r="I10" s="22">
        <f t="shared" si="0"/>
        <v>0.26504542635140571</v>
      </c>
      <c r="J10" s="22">
        <f t="shared" si="1"/>
        <v>-1.7543517149519159E-2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BENNINGTON</v>
      </c>
      <c r="C11" s="45">
        <f>IF('Town Data'!C7&gt;9,'Town Data'!B7,"*")</f>
        <v>40311583.259999998</v>
      </c>
      <c r="D11" s="46">
        <f>IF('Town Data'!E7&gt;9,'Town Data'!D7,"*")</f>
        <v>14438979.710000001</v>
      </c>
      <c r="E11" s="47">
        <f>IF('Town Data'!G7&gt;9,'Town Data'!F7,"*")</f>
        <v>153961.83333333328</v>
      </c>
      <c r="F11" s="48">
        <f>IF('Town Data'!I7&gt;9,'Town Data'!H7,"*")</f>
        <v>37864020.289999999</v>
      </c>
      <c r="G11" s="46">
        <f>IF('Town Data'!K7&gt;9,'Town Data'!J7,"*")</f>
        <v>13211033.49</v>
      </c>
      <c r="H11" s="47">
        <f>IF('Town Data'!M7&gt;9,'Town Data'!L7,"*")</f>
        <v>127765.83333333334</v>
      </c>
      <c r="I11" s="9">
        <f t="shared" si="0"/>
        <v>6.4640863575873578E-2</v>
      </c>
      <c r="J11" s="9">
        <f t="shared" si="1"/>
        <v>9.2948535852966085E-2</v>
      </c>
      <c r="K11" s="9">
        <f t="shared" si="2"/>
        <v>0.20503133988611932</v>
      </c>
      <c r="L11" s="15"/>
    </row>
    <row r="12" spans="1:12" x14ac:dyDescent="0.3">
      <c r="A12" s="15"/>
      <c r="B12" s="27" t="str">
        <f>'Town Data'!A8</f>
        <v>BERLIN</v>
      </c>
      <c r="C12" s="49">
        <f>IF('Town Data'!C8&gt;9,'Town Data'!B8,"*")</f>
        <v>18969713.370000001</v>
      </c>
      <c r="D12" s="50">
        <f>IF('Town Data'!E8&gt;9,'Town Data'!D8,"*")</f>
        <v>6679295.8899999997</v>
      </c>
      <c r="E12" s="51">
        <f>IF('Town Data'!G8&gt;9,'Town Data'!F8,"*")</f>
        <v>250465.16666666701</v>
      </c>
      <c r="F12" s="50">
        <f>IF('Town Data'!I8&gt;9,'Town Data'!H8,"*")</f>
        <v>17127302.460000001</v>
      </c>
      <c r="G12" s="50">
        <f>IF('Town Data'!K8&gt;9,'Town Data'!J8,"*")</f>
        <v>6195204.3399999999</v>
      </c>
      <c r="H12" s="51">
        <f>IF('Town Data'!M8&gt;9,'Town Data'!L8,"*")</f>
        <v>72840</v>
      </c>
      <c r="I12" s="22">
        <f t="shared" si="0"/>
        <v>0.10757157551826174</v>
      </c>
      <c r="J12" s="22">
        <f t="shared" si="1"/>
        <v>7.8139722829545899E-2</v>
      </c>
      <c r="K12" s="22">
        <f t="shared" si="2"/>
        <v>2.438566263957537</v>
      </c>
      <c r="L12" s="15"/>
    </row>
    <row r="13" spans="1:12" x14ac:dyDescent="0.3">
      <c r="A13" s="15"/>
      <c r="B13" s="15" t="str">
        <f>'Town Data'!A9</f>
        <v>BETHEL</v>
      </c>
      <c r="C13" s="45">
        <f>IF('Town Data'!C9&gt;9,'Town Data'!B9,"*")</f>
        <v>4017137.76</v>
      </c>
      <c r="D13" s="46">
        <f>IF('Town Data'!E9&gt;9,'Town Data'!D9,"*")</f>
        <v>535506.65</v>
      </c>
      <c r="E13" s="47" t="str">
        <f>IF('Town Data'!G9&gt;9,'Town Data'!F9,"*")</f>
        <v>*</v>
      </c>
      <c r="F13" s="48">
        <f>IF('Town Data'!I9&gt;9,'Town Data'!H9,"*")</f>
        <v>3524704.61</v>
      </c>
      <c r="G13" s="46">
        <f>IF('Town Data'!K9&gt;9,'Town Data'!J9,"*")</f>
        <v>430520.68</v>
      </c>
      <c r="H13" s="47" t="str">
        <f>IF('Town Data'!M9&gt;9,'Town Data'!L9,"*")</f>
        <v>*</v>
      </c>
      <c r="I13" s="9">
        <f t="shared" si="0"/>
        <v>0.13970905493836544</v>
      </c>
      <c r="J13" s="9">
        <f t="shared" si="1"/>
        <v>0.24385813475905507</v>
      </c>
      <c r="K13" s="9" t="str">
        <f t="shared" si="2"/>
        <v/>
      </c>
      <c r="L13" s="15"/>
    </row>
    <row r="14" spans="1:12" x14ac:dyDescent="0.3">
      <c r="A14" s="15"/>
      <c r="B14" s="27" t="str">
        <f>'Town Data'!A10</f>
        <v>BRADFORD</v>
      </c>
      <c r="C14" s="49">
        <f>IF('Town Data'!C10&gt;9,'Town Data'!B10,"*")</f>
        <v>8236672.4400000004</v>
      </c>
      <c r="D14" s="50">
        <f>IF('Town Data'!E10&gt;9,'Town Data'!D10,"*")</f>
        <v>1525190.82</v>
      </c>
      <c r="E14" s="51">
        <f>IF('Town Data'!G10&gt;9,'Town Data'!F10,"*")</f>
        <v>388154.16666666663</v>
      </c>
      <c r="F14" s="50">
        <f>IF('Town Data'!I10&gt;9,'Town Data'!H10,"*")</f>
        <v>7355096.1799999997</v>
      </c>
      <c r="G14" s="50">
        <f>IF('Town Data'!K10&gt;9,'Town Data'!J10,"*")</f>
        <v>1550863.94</v>
      </c>
      <c r="H14" s="51">
        <f>IF('Town Data'!M10&gt;9,'Town Data'!L10,"*")</f>
        <v>95968.333333333328</v>
      </c>
      <c r="I14" s="22">
        <f t="shared" si="0"/>
        <v>0.11985924295554225</v>
      </c>
      <c r="J14" s="22">
        <f t="shared" si="1"/>
        <v>-1.655407630407596E-2</v>
      </c>
      <c r="K14" s="22">
        <f t="shared" si="2"/>
        <v>3.0446067279137217</v>
      </c>
      <c r="L14" s="15"/>
    </row>
    <row r="15" spans="1:12" x14ac:dyDescent="0.3">
      <c r="A15" s="15"/>
      <c r="B15" s="15" t="str">
        <f>'Town Data'!A11</f>
        <v>BRANDON</v>
      </c>
      <c r="C15" s="45">
        <f>IF('Town Data'!C11&gt;9,'Town Data'!B11,"*")</f>
        <v>7068729.5700000003</v>
      </c>
      <c r="D15" s="46">
        <f>IF('Town Data'!E11&gt;9,'Town Data'!D11,"*")</f>
        <v>1203233.54</v>
      </c>
      <c r="E15" s="47" t="str">
        <f>IF('Town Data'!G11&gt;9,'Town Data'!F11,"*")</f>
        <v>*</v>
      </c>
      <c r="F15" s="48">
        <f>IF('Town Data'!I11&gt;9,'Town Data'!H11,"*")</f>
        <v>6334823.2999999998</v>
      </c>
      <c r="G15" s="46">
        <f>IF('Town Data'!K11&gt;9,'Town Data'!J11,"*")</f>
        <v>1142532.3400000001</v>
      </c>
      <c r="H15" s="47" t="str">
        <f>IF('Town Data'!M11&gt;9,'Town Data'!L11,"*")</f>
        <v>*</v>
      </c>
      <c r="I15" s="9">
        <f t="shared" si="0"/>
        <v>0.11585268211032825</v>
      </c>
      <c r="J15" s="9">
        <f t="shared" si="1"/>
        <v>5.3128649294951202E-2</v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BRATTLEBORO</v>
      </c>
      <c r="C16" s="52">
        <f>IF('Town Data'!C12&gt;9,'Town Data'!B12,"*")</f>
        <v>39084885.07</v>
      </c>
      <c r="D16" s="53">
        <f>IF('Town Data'!E12&gt;9,'Town Data'!D12,"*")</f>
        <v>8643727.8499999996</v>
      </c>
      <c r="E16" s="54">
        <f>IF('Town Data'!G12&gt;9,'Town Data'!F12,"*")</f>
        <v>214717.33333333328</v>
      </c>
      <c r="F16" s="53">
        <f>IF('Town Data'!I12&gt;9,'Town Data'!H12,"*")</f>
        <v>37896852.280000001</v>
      </c>
      <c r="G16" s="53">
        <f>IF('Town Data'!K12&gt;9,'Town Data'!J12,"*")</f>
        <v>7928465.1900000004</v>
      </c>
      <c r="H16" s="54">
        <f>IF('Town Data'!M12&gt;9,'Town Data'!L12,"*")</f>
        <v>200930.5</v>
      </c>
      <c r="I16" s="26">
        <f t="shared" si="0"/>
        <v>3.1349115256914924E-2</v>
      </c>
      <c r="J16" s="26">
        <f t="shared" si="1"/>
        <v>9.0214517294235505E-2</v>
      </c>
      <c r="K16" s="26">
        <f t="shared" si="2"/>
        <v>6.861493567842257E-2</v>
      </c>
      <c r="L16" s="15"/>
    </row>
    <row r="17" spans="1:12" x14ac:dyDescent="0.3">
      <c r="A17" s="15"/>
      <c r="B17" s="27" t="str">
        <f>'Town Data'!A13</f>
        <v>BRIDGEWATER</v>
      </c>
      <c r="C17" s="49">
        <f>IF('Town Data'!C13&gt;9,'Town Data'!B13,"*")</f>
        <v>617965.52</v>
      </c>
      <c r="D17" s="50">
        <f>IF('Town Data'!E13&gt;9,'Town Data'!D13,"*")</f>
        <v>237312.04</v>
      </c>
      <c r="E17" s="51" t="str">
        <f>IF('Town Data'!G13&gt;9,'Town Data'!F13,"*")</f>
        <v>*</v>
      </c>
      <c r="F17" s="50">
        <f>IF('Town Data'!I13&gt;9,'Town Data'!H13,"*")</f>
        <v>484050.95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>
        <f t="shared" si="0"/>
        <v>0.27665387290325533</v>
      </c>
      <c r="J17" s="22" t="str">
        <f t="shared" si="1"/>
        <v/>
      </c>
      <c r="K17" s="22" t="str">
        <f t="shared" si="2"/>
        <v/>
      </c>
      <c r="L17" s="15"/>
    </row>
    <row r="18" spans="1:12" x14ac:dyDescent="0.3">
      <c r="A18" s="15"/>
      <c r="B18" s="15" t="str">
        <f>'Town Data'!A14</f>
        <v>BRIDPORT</v>
      </c>
      <c r="C18" s="45">
        <f>IF('Town Data'!C14&gt;9,'Town Data'!B14,"*")</f>
        <v>1404871.45</v>
      </c>
      <c r="D18" s="46">
        <f>IF('Town Data'!E14&gt;9,'Town Data'!D14,"*")</f>
        <v>260574.61</v>
      </c>
      <c r="E18" s="47" t="str">
        <f>IF('Town Data'!G14&gt;9,'Town Data'!F14,"*")</f>
        <v>*</v>
      </c>
      <c r="F18" s="48">
        <f>IF('Town Data'!I14&gt;9,'Town Data'!H14,"*")</f>
        <v>984059.31</v>
      </c>
      <c r="G18" s="46">
        <f>IF('Town Data'!K14&gt;9,'Town Data'!J14,"*")</f>
        <v>282003.21000000002</v>
      </c>
      <c r="H18" s="47" t="str">
        <f>IF('Town Data'!M14&gt;9,'Town Data'!L14,"*")</f>
        <v>*</v>
      </c>
      <c r="I18" s="9">
        <f t="shared" si="0"/>
        <v>0.4276288387536315</v>
      </c>
      <c r="J18" s="9">
        <f t="shared" si="1"/>
        <v>-7.5987078303115893E-2</v>
      </c>
      <c r="K18" s="9" t="str">
        <f t="shared" si="2"/>
        <v/>
      </c>
      <c r="L18" s="15"/>
    </row>
    <row r="19" spans="1:12" x14ac:dyDescent="0.3">
      <c r="A19" s="15"/>
      <c r="B19" s="27" t="str">
        <f>'Town Data'!A15</f>
        <v>BRIGHTON</v>
      </c>
      <c r="C19" s="49">
        <f>IF('Town Data'!C15&gt;9,'Town Data'!B15,"*")</f>
        <v>909223.77</v>
      </c>
      <c r="D19" s="50">
        <f>IF('Town Data'!E15&gt;9,'Town Data'!D15,"*")</f>
        <v>413487.65</v>
      </c>
      <c r="E19" s="51" t="str">
        <f>IF('Town Data'!G15&gt;9,'Town Data'!F15,"*")</f>
        <v>*</v>
      </c>
      <c r="F19" s="50">
        <f>IF('Town Data'!I15&gt;9,'Town Data'!H15,"*")</f>
        <v>753812.51</v>
      </c>
      <c r="G19" s="50" t="str">
        <f>IF('Town Data'!K15&gt;9,'Town Data'!J15,"*")</f>
        <v>*</v>
      </c>
      <c r="H19" s="51" t="str">
        <f>IF('Town Data'!M15&gt;9,'Town Data'!L15,"*")</f>
        <v>*</v>
      </c>
      <c r="I19" s="22">
        <f t="shared" si="0"/>
        <v>0.20616699502638927</v>
      </c>
      <c r="J19" s="22" t="str">
        <f t="shared" si="1"/>
        <v/>
      </c>
      <c r="K19" s="22" t="str">
        <f t="shared" si="2"/>
        <v/>
      </c>
      <c r="L19" s="15"/>
    </row>
    <row r="20" spans="1:12" x14ac:dyDescent="0.3">
      <c r="A20" s="15"/>
      <c r="B20" s="15" t="str">
        <f>'Town Data'!A16</f>
        <v>BRISTOL</v>
      </c>
      <c r="C20" s="45">
        <f>IF('Town Data'!C16&gt;9,'Town Data'!B16,"*")</f>
        <v>5485652.5800000001</v>
      </c>
      <c r="D20" s="46">
        <f>IF('Town Data'!E16&gt;9,'Town Data'!D16,"*")</f>
        <v>1754850.06</v>
      </c>
      <c r="E20" s="47" t="str">
        <f>IF('Town Data'!G16&gt;9,'Town Data'!F16,"*")</f>
        <v>*</v>
      </c>
      <c r="F20" s="48">
        <f>IF('Town Data'!I16&gt;9,'Town Data'!H16,"*")</f>
        <v>4828655.88</v>
      </c>
      <c r="G20" s="46">
        <f>IF('Town Data'!K16&gt;9,'Town Data'!J16,"*")</f>
        <v>1541540.7</v>
      </c>
      <c r="H20" s="47" t="str">
        <f>IF('Town Data'!M16&gt;9,'Town Data'!L16,"*")</f>
        <v>*</v>
      </c>
      <c r="I20" s="9">
        <f t="shared" si="0"/>
        <v>0.13606202560866695</v>
      </c>
      <c r="J20" s="9">
        <f t="shared" si="1"/>
        <v>0.13837413439684085</v>
      </c>
      <c r="K20" s="9" t="str">
        <f t="shared" si="2"/>
        <v/>
      </c>
      <c r="L20" s="15"/>
    </row>
    <row r="21" spans="1:12" x14ac:dyDescent="0.3">
      <c r="A21" s="15"/>
      <c r="B21" s="27" t="str">
        <f>'Town Data'!A17</f>
        <v>BURKE</v>
      </c>
      <c r="C21" s="49">
        <f>IF('Town Data'!C17&gt;9,'Town Data'!B17,"*")</f>
        <v>905448.88</v>
      </c>
      <c r="D21" s="50">
        <f>IF('Town Data'!E17&gt;9,'Town Data'!D17,"*")</f>
        <v>505355.68</v>
      </c>
      <c r="E21" s="51" t="str">
        <f>IF('Town Data'!G17&gt;9,'Town Data'!F17,"*")</f>
        <v>*</v>
      </c>
      <c r="F21" s="50">
        <f>IF('Town Data'!I17&gt;9,'Town Data'!H17,"*")</f>
        <v>871836.17</v>
      </c>
      <c r="G21" s="50">
        <f>IF('Town Data'!K17&gt;9,'Town Data'!J17,"*")</f>
        <v>566883.68999999994</v>
      </c>
      <c r="H21" s="51" t="str">
        <f>IF('Town Data'!M17&gt;9,'Town Data'!L17,"*")</f>
        <v>*</v>
      </c>
      <c r="I21" s="22">
        <f t="shared" si="0"/>
        <v>3.8553929231910582E-2</v>
      </c>
      <c r="J21" s="22">
        <f t="shared" si="1"/>
        <v>-0.10853727331615408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BURLINGTON</v>
      </c>
      <c r="C22" s="45">
        <f>IF('Town Data'!C18&gt;9,'Town Data'!B18,"*")</f>
        <v>77547813.200000003</v>
      </c>
      <c r="D22" s="46">
        <f>IF('Town Data'!E18&gt;9,'Town Data'!D18,"*")</f>
        <v>21349027.25</v>
      </c>
      <c r="E22" s="47">
        <f>IF('Town Data'!G18&gt;9,'Town Data'!F18,"*")</f>
        <v>656375.00000000047</v>
      </c>
      <c r="F22" s="48">
        <f>IF('Town Data'!I18&gt;9,'Town Data'!H18,"*")</f>
        <v>70401357.290000007</v>
      </c>
      <c r="G22" s="46">
        <f>IF('Town Data'!K18&gt;9,'Town Data'!J18,"*")</f>
        <v>18769629.600000001</v>
      </c>
      <c r="H22" s="47">
        <f>IF('Town Data'!M18&gt;9,'Town Data'!L18,"*")</f>
        <v>641395.16666666651</v>
      </c>
      <c r="I22" s="9">
        <f t="shared" si="0"/>
        <v>0.10151020072755185</v>
      </c>
      <c r="J22" s="9">
        <f t="shared" si="1"/>
        <v>0.13742400382797101</v>
      </c>
      <c r="K22" s="9">
        <f t="shared" si="2"/>
        <v>2.3355076732467776E-2</v>
      </c>
      <c r="L22" s="15"/>
    </row>
    <row r="23" spans="1:12" x14ac:dyDescent="0.3">
      <c r="A23" s="15"/>
      <c r="B23" s="27" t="str">
        <f>'Town Data'!A19</f>
        <v>CAMBRIDGE</v>
      </c>
      <c r="C23" s="49">
        <f>IF('Town Data'!C19&gt;9,'Town Data'!B19,"*")</f>
        <v>4628244.54</v>
      </c>
      <c r="D23" s="50">
        <f>IF('Town Data'!E19&gt;9,'Town Data'!D19,"*")</f>
        <v>2604347.33</v>
      </c>
      <c r="E23" s="51" t="str">
        <f>IF('Town Data'!G19&gt;9,'Town Data'!F19,"*")</f>
        <v>*</v>
      </c>
      <c r="F23" s="50">
        <f>IF('Town Data'!I19&gt;9,'Town Data'!H19,"*")</f>
        <v>4837024.9400000004</v>
      </c>
      <c r="G23" s="50">
        <f>IF('Town Data'!K19&gt;9,'Town Data'!J19,"*")</f>
        <v>2150072.36</v>
      </c>
      <c r="H23" s="51" t="str">
        <f>IF('Town Data'!M19&gt;9,'Town Data'!L19,"*")</f>
        <v>*</v>
      </c>
      <c r="I23" s="22">
        <f t="shared" si="0"/>
        <v>-4.3162977778650934E-2</v>
      </c>
      <c r="J23" s="22">
        <f t="shared" si="1"/>
        <v>0.21128357280031274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CASTLETON</v>
      </c>
      <c r="C24" s="45">
        <f>IF('Town Data'!C20&gt;9,'Town Data'!B20,"*")</f>
        <v>5504917.4199999999</v>
      </c>
      <c r="D24" s="46">
        <f>IF('Town Data'!E20&gt;9,'Town Data'!D20,"*")</f>
        <v>1482188.32</v>
      </c>
      <c r="E24" s="47" t="str">
        <f>IF('Town Data'!G20&gt;9,'Town Data'!F20,"*")</f>
        <v>*</v>
      </c>
      <c r="F24" s="48">
        <f>IF('Town Data'!I20&gt;9,'Town Data'!H20,"*")</f>
        <v>4745619.9000000004</v>
      </c>
      <c r="G24" s="46">
        <f>IF('Town Data'!K20&gt;9,'Town Data'!J20,"*")</f>
        <v>1269787.7</v>
      </c>
      <c r="H24" s="47" t="str">
        <f>IF('Town Data'!M20&gt;9,'Town Data'!L20,"*")</f>
        <v>*</v>
      </c>
      <c r="I24" s="9">
        <f t="shared" si="0"/>
        <v>0.15999964936087685</v>
      </c>
      <c r="J24" s="9">
        <f t="shared" si="1"/>
        <v>0.16727254485139534</v>
      </c>
      <c r="K24" s="9" t="str">
        <f t="shared" si="2"/>
        <v/>
      </c>
      <c r="L24" s="15"/>
    </row>
    <row r="25" spans="1:12" x14ac:dyDescent="0.3">
      <c r="A25" s="15"/>
      <c r="B25" s="27" t="str">
        <f>'Town Data'!A21</f>
        <v>CHARLOTTE</v>
      </c>
      <c r="C25" s="49">
        <f>IF('Town Data'!C21&gt;9,'Town Data'!B21,"*")</f>
        <v>1656897.33</v>
      </c>
      <c r="D25" s="50">
        <f>IF('Town Data'!E21&gt;9,'Town Data'!D21,"*")</f>
        <v>532409.54</v>
      </c>
      <c r="E25" s="51" t="str">
        <f>IF('Town Data'!G21&gt;9,'Town Data'!F21,"*")</f>
        <v>*</v>
      </c>
      <c r="F25" s="50">
        <f>IF('Town Data'!I21&gt;9,'Town Data'!H21,"*")</f>
        <v>1441252.44</v>
      </c>
      <c r="G25" s="50">
        <f>IF('Town Data'!K21&gt;9,'Town Data'!J21,"*")</f>
        <v>453933.61</v>
      </c>
      <c r="H25" s="51" t="str">
        <f>IF('Town Data'!M21&gt;9,'Town Data'!L21,"*")</f>
        <v>*</v>
      </c>
      <c r="I25" s="22">
        <f t="shared" si="0"/>
        <v>0.14962326100207687</v>
      </c>
      <c r="J25" s="22">
        <f t="shared" si="1"/>
        <v>0.17287975217345122</v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CHESTER</v>
      </c>
      <c r="C26" s="45">
        <f>IF('Town Data'!C22&gt;9,'Town Data'!B22,"*")</f>
        <v>3166073.41</v>
      </c>
      <c r="D26" s="46">
        <f>IF('Town Data'!E22&gt;9,'Town Data'!D22,"*")</f>
        <v>842481.1</v>
      </c>
      <c r="E26" s="47" t="str">
        <f>IF('Town Data'!G22&gt;9,'Town Data'!F22,"*")</f>
        <v>*</v>
      </c>
      <c r="F26" s="48">
        <f>IF('Town Data'!I22&gt;9,'Town Data'!H22,"*")</f>
        <v>2886595.66</v>
      </c>
      <c r="G26" s="46">
        <f>IF('Town Data'!K22&gt;9,'Town Data'!J22,"*")</f>
        <v>824593.25</v>
      </c>
      <c r="H26" s="47" t="str">
        <f>IF('Town Data'!M22&gt;9,'Town Data'!L22,"*")</f>
        <v>*</v>
      </c>
      <c r="I26" s="9">
        <f t="shared" si="0"/>
        <v>9.681915408963096E-2</v>
      </c>
      <c r="J26" s="9">
        <f t="shared" si="1"/>
        <v>2.169293769989019E-2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CLARENDON</v>
      </c>
      <c r="C27" s="49">
        <f>IF('Town Data'!C23&gt;9,'Town Data'!B23,"*")</f>
        <v>10673159.810000001</v>
      </c>
      <c r="D27" s="50">
        <f>IF('Town Data'!E23&gt;9,'Town Data'!D23,"*")</f>
        <v>2270792.52</v>
      </c>
      <c r="E27" s="51" t="str">
        <f>IF('Town Data'!G23&gt;9,'Town Data'!F23,"*")</f>
        <v>*</v>
      </c>
      <c r="F27" s="50">
        <f>IF('Town Data'!I23&gt;9,'Town Data'!H23,"*")</f>
        <v>6451781.0700000003</v>
      </c>
      <c r="G27" s="50">
        <f>IF('Town Data'!K23&gt;9,'Town Data'!J23,"*")</f>
        <v>1625305.38</v>
      </c>
      <c r="H27" s="51" t="str">
        <f>IF('Town Data'!M23&gt;9,'Town Data'!L23,"*")</f>
        <v>*</v>
      </c>
      <c r="I27" s="22">
        <f t="shared" si="0"/>
        <v>0.65429664990166814</v>
      </c>
      <c r="J27" s="22">
        <f t="shared" si="1"/>
        <v>0.39714822084696488</v>
      </c>
      <c r="K27" s="22" t="str">
        <f t="shared" si="2"/>
        <v/>
      </c>
      <c r="L27" s="15"/>
    </row>
    <row r="28" spans="1:12" x14ac:dyDescent="0.3">
      <c r="A28" s="15"/>
      <c r="B28" s="15" t="str">
        <f>'Town Data'!A24</f>
        <v>COLCHESTER</v>
      </c>
      <c r="C28" s="45">
        <f>IF('Town Data'!C24&gt;9,'Town Data'!B24,"*")</f>
        <v>131607525.31999999</v>
      </c>
      <c r="D28" s="46">
        <f>IF('Town Data'!E24&gt;9,'Town Data'!D24,"*")</f>
        <v>32211778.210000001</v>
      </c>
      <c r="E28" s="47">
        <f>IF('Town Data'!G24&gt;9,'Town Data'!F24,"*")</f>
        <v>466245.33333333337</v>
      </c>
      <c r="F28" s="48">
        <f>IF('Town Data'!I24&gt;9,'Town Data'!H24,"*")</f>
        <v>123623411.34</v>
      </c>
      <c r="G28" s="46">
        <f>IF('Town Data'!K24&gt;9,'Town Data'!J24,"*")</f>
        <v>29718129.41</v>
      </c>
      <c r="H28" s="47">
        <f>IF('Town Data'!M24&gt;9,'Town Data'!L24,"*")</f>
        <v>679482</v>
      </c>
      <c r="I28" s="9">
        <f t="shared" si="0"/>
        <v>6.4584158400558742E-2</v>
      </c>
      <c r="J28" s="9">
        <f t="shared" si="1"/>
        <v>8.3910018884327919E-2</v>
      </c>
      <c r="K28" s="9">
        <f t="shared" si="2"/>
        <v>-0.31382239215559299</v>
      </c>
      <c r="L28" s="15"/>
    </row>
    <row r="29" spans="1:12" x14ac:dyDescent="0.3">
      <c r="A29" s="15"/>
      <c r="B29" s="27" t="str">
        <f>'Town Data'!A25</f>
        <v>CORINTH</v>
      </c>
      <c r="C29" s="49">
        <f>IF('Town Data'!C25&gt;9,'Town Data'!B25,"*")</f>
        <v>525607.81999999995</v>
      </c>
      <c r="D29" s="50">
        <f>IF('Town Data'!E25&gt;9,'Town Data'!D25,"*")</f>
        <v>181353.97</v>
      </c>
      <c r="E29" s="51" t="str">
        <f>IF('Town Data'!G25&gt;9,'Town Data'!F25,"*")</f>
        <v>*</v>
      </c>
      <c r="F29" s="50" t="str">
        <f>IF('Town Data'!I25&gt;9,'Town Data'!H25,"*")</f>
        <v>*</v>
      </c>
      <c r="G29" s="50" t="str">
        <f>IF('Town Data'!K25&gt;9,'Town Data'!J25,"*")</f>
        <v>*</v>
      </c>
      <c r="H29" s="51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CRAFTSBURY</v>
      </c>
      <c r="C30" s="45">
        <f>IF('Town Data'!C26&gt;9,'Town Data'!B26,"*")</f>
        <v>596843.94999999995</v>
      </c>
      <c r="D30" s="46">
        <f>IF('Town Data'!E26&gt;9,'Town Data'!D26,"*")</f>
        <v>306247.73</v>
      </c>
      <c r="E30" s="47" t="str">
        <f>IF('Town Data'!G26&gt;9,'Town Data'!F26,"*")</f>
        <v>*</v>
      </c>
      <c r="F30" s="48">
        <f>IF('Town Data'!I26&gt;9,'Town Data'!H26,"*")</f>
        <v>448225.85</v>
      </c>
      <c r="G30" s="46">
        <f>IF('Town Data'!K26&gt;9,'Town Data'!J26,"*")</f>
        <v>217051.08</v>
      </c>
      <c r="H30" s="47" t="str">
        <f>IF('Town Data'!M26&gt;9,'Town Data'!L26,"*")</f>
        <v>*</v>
      </c>
      <c r="I30" s="9">
        <f t="shared" si="0"/>
        <v>0.33156967631384932</v>
      </c>
      <c r="J30" s="9">
        <f t="shared" si="1"/>
        <v>0.41094773635772741</v>
      </c>
      <c r="K30" s="9" t="str">
        <f t="shared" si="2"/>
        <v/>
      </c>
      <c r="L30" s="15"/>
    </row>
    <row r="31" spans="1:12" x14ac:dyDescent="0.3">
      <c r="A31" s="15"/>
      <c r="B31" s="27" t="str">
        <f>'Town Data'!A27</f>
        <v>DANBY</v>
      </c>
      <c r="C31" s="49">
        <f>IF('Town Data'!C27&gt;9,'Town Data'!B27,"*")</f>
        <v>1395248.61</v>
      </c>
      <c r="D31" s="50">
        <f>IF('Town Data'!E27&gt;9,'Town Data'!D27,"*")</f>
        <v>522892.54</v>
      </c>
      <c r="E31" s="51" t="str">
        <f>IF('Town Data'!G27&gt;9,'Town Data'!F27,"*")</f>
        <v>*</v>
      </c>
      <c r="F31" s="50" t="str">
        <f>IF('Town Data'!I27&gt;9,'Town Data'!H27,"*")</f>
        <v>*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 t="str">
        <f t="shared" si="0"/>
        <v/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DANVILLE</v>
      </c>
      <c r="C32" s="45">
        <f>IF('Town Data'!C28&gt;9,'Town Data'!B28,"*")</f>
        <v>1626269.17</v>
      </c>
      <c r="D32" s="46">
        <f>IF('Town Data'!E28&gt;9,'Town Data'!D28,"*")</f>
        <v>905948.75</v>
      </c>
      <c r="E32" s="47" t="str">
        <f>IF('Town Data'!G28&gt;9,'Town Data'!F28,"*")</f>
        <v>*</v>
      </c>
      <c r="F32" s="48">
        <f>IF('Town Data'!I28&gt;9,'Town Data'!H28,"*")</f>
        <v>986249.4</v>
      </c>
      <c r="G32" s="46">
        <f>IF('Town Data'!K28&gt;9,'Town Data'!J28,"*")</f>
        <v>759558.16</v>
      </c>
      <c r="H32" s="47" t="str">
        <f>IF('Town Data'!M28&gt;9,'Town Data'!L28,"*")</f>
        <v>*</v>
      </c>
      <c r="I32" s="9">
        <f t="shared" si="0"/>
        <v>0.64894312736717497</v>
      </c>
      <c r="J32" s="9">
        <f t="shared" si="1"/>
        <v>0.1927312452281468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DERBY</v>
      </c>
      <c r="C33" s="49">
        <f>IF('Town Data'!C29&gt;9,'Town Data'!B29,"*")</f>
        <v>23314162.879999999</v>
      </c>
      <c r="D33" s="50">
        <f>IF('Town Data'!E29&gt;9,'Town Data'!D29,"*")</f>
        <v>9743901.5</v>
      </c>
      <c r="E33" s="51">
        <f>IF('Town Data'!G29&gt;9,'Town Data'!F29,"*")</f>
        <v>106799.1666666667</v>
      </c>
      <c r="F33" s="50">
        <f>IF('Town Data'!I29&gt;9,'Town Data'!H29,"*")</f>
        <v>21976533.239999998</v>
      </c>
      <c r="G33" s="50">
        <f>IF('Town Data'!K29&gt;9,'Town Data'!J29,"*")</f>
        <v>9413602.5600000005</v>
      </c>
      <c r="H33" s="51">
        <f>IF('Town Data'!M29&gt;9,'Town Data'!L29,"*")</f>
        <v>117188.66666666677</v>
      </c>
      <c r="I33" s="22">
        <f t="shared" si="0"/>
        <v>6.0866271553938721E-2</v>
      </c>
      <c r="J33" s="22">
        <f t="shared" si="1"/>
        <v>3.5087410786120918E-2</v>
      </c>
      <c r="K33" s="22">
        <f t="shared" si="2"/>
        <v>-8.8656184045101602E-2</v>
      </c>
      <c r="L33" s="15"/>
    </row>
    <row r="34" spans="1:12" x14ac:dyDescent="0.3">
      <c r="A34" s="15"/>
      <c r="B34" s="15" t="str">
        <f>'Town Data'!A30</f>
        <v>DORSET</v>
      </c>
      <c r="C34" s="45">
        <f>IF('Town Data'!C30&gt;9,'Town Data'!B30,"*")</f>
        <v>2275392.81</v>
      </c>
      <c r="D34" s="46">
        <f>IF('Town Data'!E30&gt;9,'Town Data'!D30,"*")</f>
        <v>811449.74</v>
      </c>
      <c r="E34" s="47" t="str">
        <f>IF('Town Data'!G30&gt;9,'Town Data'!F30,"*")</f>
        <v>*</v>
      </c>
      <c r="F34" s="48">
        <f>IF('Town Data'!I30&gt;9,'Town Data'!H30,"*")</f>
        <v>2028129.11</v>
      </c>
      <c r="G34" s="46">
        <f>IF('Town Data'!K30&gt;9,'Town Data'!J30,"*")</f>
        <v>707489.15</v>
      </c>
      <c r="H34" s="47" t="str">
        <f>IF('Town Data'!M30&gt;9,'Town Data'!L30,"*")</f>
        <v>*</v>
      </c>
      <c r="I34" s="9">
        <f t="shared" si="0"/>
        <v>0.121917139683479</v>
      </c>
      <c r="J34" s="9">
        <f t="shared" si="1"/>
        <v>0.14694301672329529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DOVER</v>
      </c>
      <c r="C35" s="49">
        <f>IF('Town Data'!C31&gt;9,'Town Data'!B31,"*")</f>
        <v>1068337.9099999999</v>
      </c>
      <c r="D35" s="50">
        <f>IF('Town Data'!E31&gt;9,'Town Data'!D31,"*")</f>
        <v>696695.49</v>
      </c>
      <c r="E35" s="51" t="str">
        <f>IF('Town Data'!G31&gt;9,'Town Data'!F31,"*")</f>
        <v>*</v>
      </c>
      <c r="F35" s="50">
        <f>IF('Town Data'!I31&gt;9,'Town Data'!H31,"*")</f>
        <v>1025009.6</v>
      </c>
      <c r="G35" s="50">
        <f>IF('Town Data'!K31&gt;9,'Town Data'!J31,"*")</f>
        <v>669065.59</v>
      </c>
      <c r="H35" s="51" t="str">
        <f>IF('Town Data'!M31&gt;9,'Town Data'!L31,"*")</f>
        <v>*</v>
      </c>
      <c r="I35" s="22">
        <f t="shared" si="0"/>
        <v>4.2271126046038929E-2</v>
      </c>
      <c r="J35" s="22">
        <f t="shared" si="1"/>
        <v>4.1296250192750197E-2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DUMMERSTON</v>
      </c>
      <c r="C36" s="45">
        <f>IF('Town Data'!C32&gt;9,'Town Data'!B32,"*")</f>
        <v>1824310.23</v>
      </c>
      <c r="D36" s="46">
        <f>IF('Town Data'!E32&gt;9,'Town Data'!D32,"*")</f>
        <v>361697.7</v>
      </c>
      <c r="E36" s="47" t="str">
        <f>IF('Town Data'!G32&gt;9,'Town Data'!F32,"*")</f>
        <v>*</v>
      </c>
      <c r="F36" s="48">
        <f>IF('Town Data'!I32&gt;9,'Town Data'!H32,"*")</f>
        <v>1635647.27</v>
      </c>
      <c r="G36" s="46">
        <f>IF('Town Data'!K32&gt;9,'Town Data'!J32,"*")</f>
        <v>300196.76</v>
      </c>
      <c r="H36" s="47" t="str">
        <f>IF('Town Data'!M32&gt;9,'Town Data'!L32,"*")</f>
        <v>*</v>
      </c>
      <c r="I36" s="9">
        <f t="shared" si="0"/>
        <v>0.11534452657387431</v>
      </c>
      <c r="J36" s="9">
        <f t="shared" si="1"/>
        <v>0.20486876673818866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EAST MONTPELIER</v>
      </c>
      <c r="C37" s="49">
        <f>IF('Town Data'!C33&gt;9,'Town Data'!B33,"*")</f>
        <v>5084231.8600000003</v>
      </c>
      <c r="D37" s="50">
        <f>IF('Town Data'!E33&gt;9,'Town Data'!D33,"*")</f>
        <v>1668772.74</v>
      </c>
      <c r="E37" s="51" t="str">
        <f>IF('Town Data'!G33&gt;9,'Town Data'!F33,"*")</f>
        <v>*</v>
      </c>
      <c r="F37" s="50">
        <f>IF('Town Data'!I33&gt;9,'Town Data'!H33,"*")</f>
        <v>4448472.9800000004</v>
      </c>
      <c r="G37" s="50">
        <f>IF('Town Data'!K33&gt;9,'Town Data'!J33,"*")</f>
        <v>1444167.42</v>
      </c>
      <c r="H37" s="51" t="str">
        <f>IF('Town Data'!M33&gt;9,'Town Data'!L33,"*")</f>
        <v>*</v>
      </c>
      <c r="I37" s="22">
        <f t="shared" si="0"/>
        <v>0.14291620582126136</v>
      </c>
      <c r="J37" s="22">
        <f t="shared" si="1"/>
        <v>0.15552581846777852</v>
      </c>
      <c r="K37" s="22" t="str">
        <f t="shared" si="2"/>
        <v/>
      </c>
      <c r="L37" s="15"/>
    </row>
    <row r="38" spans="1:12" x14ac:dyDescent="0.3">
      <c r="A38" s="15"/>
      <c r="B38" s="15" t="str">
        <f>'Town Data'!A34</f>
        <v>ENOSBURG</v>
      </c>
      <c r="C38" s="45">
        <f>IF('Town Data'!C34&gt;9,'Town Data'!B34,"*")</f>
        <v>6388490.4100000001</v>
      </c>
      <c r="D38" s="46">
        <f>IF('Town Data'!E34&gt;9,'Town Data'!D34,"*")</f>
        <v>1883433.19</v>
      </c>
      <c r="E38" s="47" t="str">
        <f>IF('Town Data'!G34&gt;9,'Town Data'!F34,"*")</f>
        <v>*</v>
      </c>
      <c r="F38" s="48">
        <f>IF('Town Data'!I34&gt;9,'Town Data'!H34,"*")</f>
        <v>5671956.21</v>
      </c>
      <c r="G38" s="46">
        <f>IF('Town Data'!K34&gt;9,'Town Data'!J34,"*")</f>
        <v>1827540.2</v>
      </c>
      <c r="H38" s="47" t="str">
        <f>IF('Town Data'!M34&gt;9,'Town Data'!L34,"*")</f>
        <v>*</v>
      </c>
      <c r="I38" s="9">
        <f t="shared" si="0"/>
        <v>0.12632928983772959</v>
      </c>
      <c r="J38" s="9">
        <f t="shared" si="1"/>
        <v>3.0583726694493499E-2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ESSEX</v>
      </c>
      <c r="C39" s="49">
        <f>IF('Town Data'!C35&gt;9,'Town Data'!B35,"*")</f>
        <v>43637286.009999998</v>
      </c>
      <c r="D39" s="50">
        <f>IF('Town Data'!E35&gt;9,'Town Data'!D35,"*")</f>
        <v>15264745.220000001</v>
      </c>
      <c r="E39" s="51">
        <f>IF('Town Data'!G35&gt;9,'Town Data'!F35,"*")</f>
        <v>130848.6666666667</v>
      </c>
      <c r="F39" s="50">
        <f>IF('Town Data'!I35&gt;9,'Town Data'!H35,"*")</f>
        <v>38816536.509999998</v>
      </c>
      <c r="G39" s="50">
        <f>IF('Town Data'!K35&gt;9,'Town Data'!J35,"*")</f>
        <v>14130747.050000001</v>
      </c>
      <c r="H39" s="51">
        <f>IF('Town Data'!M35&gt;9,'Town Data'!L35,"*")</f>
        <v>179628.16666666666</v>
      </c>
      <c r="I39" s="22">
        <f t="shared" si="0"/>
        <v>0.12419319015641873</v>
      </c>
      <c r="J39" s="22">
        <f t="shared" si="1"/>
        <v>8.0250404737094203E-2</v>
      </c>
      <c r="K39" s="22">
        <f t="shared" si="2"/>
        <v>-0.27155819104093709</v>
      </c>
      <c r="L39" s="15"/>
    </row>
    <row r="40" spans="1:12" x14ac:dyDescent="0.3">
      <c r="A40" s="15"/>
      <c r="B40" s="15" t="str">
        <f>'Town Data'!A36</f>
        <v>FAIR HAVEN</v>
      </c>
      <c r="C40" s="45">
        <f>IF('Town Data'!C36&gt;9,'Town Data'!B36,"*")</f>
        <v>7262160.7300000004</v>
      </c>
      <c r="D40" s="46">
        <f>IF('Town Data'!E36&gt;9,'Town Data'!D36,"*")</f>
        <v>1353171.09</v>
      </c>
      <c r="E40" s="47" t="str">
        <f>IF('Town Data'!G36&gt;9,'Town Data'!F36,"*")</f>
        <v>*</v>
      </c>
      <c r="F40" s="48">
        <f>IF('Town Data'!I36&gt;9,'Town Data'!H36,"*")</f>
        <v>5541426.3799999999</v>
      </c>
      <c r="G40" s="46">
        <f>IF('Town Data'!K36&gt;9,'Town Data'!J36,"*")</f>
        <v>1314014.9099999999</v>
      </c>
      <c r="H40" s="47" t="str">
        <f>IF('Town Data'!M36&gt;9,'Town Data'!L36,"*")</f>
        <v>*</v>
      </c>
      <c r="I40" s="9">
        <f t="shared" si="0"/>
        <v>0.3105219183657188</v>
      </c>
      <c r="J40" s="9">
        <f t="shared" si="1"/>
        <v>2.9798885615384813E-2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FAIRFAX</v>
      </c>
      <c r="C41" s="49">
        <f>IF('Town Data'!C37&gt;9,'Town Data'!B37,"*")</f>
        <v>4208150.07</v>
      </c>
      <c r="D41" s="50">
        <f>IF('Town Data'!E37&gt;9,'Town Data'!D37,"*")</f>
        <v>1647777.83</v>
      </c>
      <c r="E41" s="51" t="str">
        <f>IF('Town Data'!G37&gt;9,'Town Data'!F37,"*")</f>
        <v>*</v>
      </c>
      <c r="F41" s="50">
        <f>IF('Town Data'!I37&gt;9,'Town Data'!H37,"*")</f>
        <v>3629637.05</v>
      </c>
      <c r="G41" s="50">
        <f>IF('Town Data'!K37&gt;9,'Town Data'!J37,"*")</f>
        <v>1633565.29</v>
      </c>
      <c r="H41" s="51" t="str">
        <f>IF('Town Data'!M37&gt;9,'Town Data'!L37,"*")</f>
        <v>*</v>
      </c>
      <c r="I41" s="22">
        <f t="shared" si="0"/>
        <v>0.15938591435747013</v>
      </c>
      <c r="J41" s="22">
        <f t="shared" si="1"/>
        <v>8.7003195323769617E-3</v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FAIRLEE</v>
      </c>
      <c r="C42" s="45">
        <f>IF('Town Data'!C38&gt;9,'Town Data'!B38,"*")</f>
        <v>1672150.17</v>
      </c>
      <c r="D42" s="46">
        <f>IF('Town Data'!E38&gt;9,'Town Data'!D38,"*")</f>
        <v>464628.95</v>
      </c>
      <c r="E42" s="47" t="str">
        <f>IF('Town Data'!G38&gt;9,'Town Data'!F38,"*")</f>
        <v>*</v>
      </c>
      <c r="F42" s="48">
        <f>IF('Town Data'!I38&gt;9,'Town Data'!H38,"*")</f>
        <v>1418331.5</v>
      </c>
      <c r="G42" s="46">
        <f>IF('Town Data'!K38&gt;9,'Town Data'!J38,"*")</f>
        <v>372605.58</v>
      </c>
      <c r="H42" s="47" t="str">
        <f>IF('Town Data'!M38&gt;9,'Town Data'!L38,"*")</f>
        <v>*</v>
      </c>
      <c r="I42" s="9">
        <f t="shared" si="0"/>
        <v>0.17895581533654151</v>
      </c>
      <c r="J42" s="9">
        <f t="shared" si="1"/>
        <v>0.24697260304045901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FERRISBURGH</v>
      </c>
      <c r="C43" s="49">
        <f>IF('Town Data'!C39&gt;9,'Town Data'!B39,"*")</f>
        <v>2486902.5699999998</v>
      </c>
      <c r="D43" s="50">
        <f>IF('Town Data'!E39&gt;9,'Town Data'!D39,"*")</f>
        <v>634492.05000000005</v>
      </c>
      <c r="E43" s="51" t="str">
        <f>IF('Town Data'!G39&gt;9,'Town Data'!F39,"*")</f>
        <v>*</v>
      </c>
      <c r="F43" s="50">
        <f>IF('Town Data'!I39&gt;9,'Town Data'!H39,"*")</f>
        <v>1733734.09</v>
      </c>
      <c r="G43" s="50">
        <f>IF('Town Data'!K39&gt;9,'Town Data'!J39,"*")</f>
        <v>578721.75</v>
      </c>
      <c r="H43" s="51" t="str">
        <f>IF('Town Data'!M39&gt;9,'Town Data'!L39,"*")</f>
        <v>*</v>
      </c>
      <c r="I43" s="22">
        <f t="shared" si="0"/>
        <v>0.43441983655059796</v>
      </c>
      <c r="J43" s="22">
        <f t="shared" si="1"/>
        <v>9.6368073258003603E-2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GEORGIA</v>
      </c>
      <c r="C44" s="45">
        <f>IF('Town Data'!C40&gt;9,'Town Data'!B40,"*")</f>
        <v>1285726.3400000001</v>
      </c>
      <c r="D44" s="46">
        <f>IF('Town Data'!E40&gt;9,'Town Data'!D40,"*")</f>
        <v>647539.61</v>
      </c>
      <c r="E44" s="47" t="str">
        <f>IF('Town Data'!G40&gt;9,'Town Data'!F40,"*")</f>
        <v>*</v>
      </c>
      <c r="F44" s="48">
        <f>IF('Town Data'!I40&gt;9,'Town Data'!H40,"*")</f>
        <v>1243058.2</v>
      </c>
      <c r="G44" s="46">
        <f>IF('Town Data'!K40&gt;9,'Town Data'!J40,"*")</f>
        <v>693631.82</v>
      </c>
      <c r="H44" s="47" t="str">
        <f>IF('Town Data'!M40&gt;9,'Town Data'!L40,"*")</f>
        <v>*</v>
      </c>
      <c r="I44" s="9">
        <f t="shared" si="0"/>
        <v>3.432513457535627E-2</v>
      </c>
      <c r="J44" s="9">
        <f t="shared" si="1"/>
        <v>-6.6450541441423441E-2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HARDWICK</v>
      </c>
      <c r="C45" s="49">
        <f>IF('Town Data'!C41&gt;9,'Town Data'!B41,"*")</f>
        <v>10578127.59</v>
      </c>
      <c r="D45" s="50">
        <f>IF('Town Data'!E41&gt;9,'Town Data'!D41,"*")</f>
        <v>1720262.44</v>
      </c>
      <c r="E45" s="51" t="str">
        <f>IF('Town Data'!G41&gt;9,'Town Data'!F41,"*")</f>
        <v>*</v>
      </c>
      <c r="F45" s="50">
        <f>IF('Town Data'!I41&gt;9,'Town Data'!H41,"*")</f>
        <v>9672503.8399999999</v>
      </c>
      <c r="G45" s="50">
        <f>IF('Town Data'!K41&gt;9,'Town Data'!J41,"*")</f>
        <v>1615851.15</v>
      </c>
      <c r="H45" s="51" t="str">
        <f>IF('Town Data'!M41&gt;9,'Town Data'!L41,"*")</f>
        <v>*</v>
      </c>
      <c r="I45" s="22">
        <f t="shared" si="0"/>
        <v>9.3628678259589093E-2</v>
      </c>
      <c r="J45" s="22">
        <f t="shared" si="1"/>
        <v>6.4616898654309862E-2</v>
      </c>
      <c r="K45" s="22" t="str">
        <f t="shared" si="2"/>
        <v/>
      </c>
      <c r="L45" s="15"/>
    </row>
    <row r="46" spans="1:12" x14ac:dyDescent="0.3">
      <c r="A46" s="15"/>
      <c r="B46" s="15" t="str">
        <f>'Town Data'!A42</f>
        <v>HARTFORD</v>
      </c>
      <c r="C46" s="45">
        <f>IF('Town Data'!C42&gt;9,'Town Data'!B42,"*")</f>
        <v>49866899.210000001</v>
      </c>
      <c r="D46" s="46">
        <f>IF('Town Data'!E42&gt;9,'Town Data'!D42,"*")</f>
        <v>9535661.2400000002</v>
      </c>
      <c r="E46" s="47">
        <f>IF('Town Data'!G42&gt;9,'Town Data'!F42,"*")</f>
        <v>116298.33333333337</v>
      </c>
      <c r="F46" s="48">
        <f>IF('Town Data'!I42&gt;9,'Town Data'!H42,"*")</f>
        <v>48238570.469999999</v>
      </c>
      <c r="G46" s="46">
        <f>IF('Town Data'!K42&gt;9,'Town Data'!J42,"*")</f>
        <v>8305901.8799999999</v>
      </c>
      <c r="H46" s="47">
        <f>IF('Town Data'!M42&gt;9,'Town Data'!L42,"*")</f>
        <v>76673.500000000058</v>
      </c>
      <c r="I46" s="9">
        <f t="shared" si="0"/>
        <v>3.3755742015876576E-2</v>
      </c>
      <c r="J46" s="9">
        <f t="shared" si="1"/>
        <v>0.14805849837465215</v>
      </c>
      <c r="K46" s="9">
        <f t="shared" si="2"/>
        <v>0.51679958960179573</v>
      </c>
      <c r="L46" s="15"/>
    </row>
    <row r="47" spans="1:12" x14ac:dyDescent="0.3">
      <c r="A47" s="15"/>
      <c r="B47" s="27" t="str">
        <f>'Town Data'!A43</f>
        <v>HARTLAND</v>
      </c>
      <c r="C47" s="49">
        <f>IF('Town Data'!C43&gt;9,'Town Data'!B43,"*")</f>
        <v>1148977.8799999999</v>
      </c>
      <c r="D47" s="50">
        <f>IF('Town Data'!E43&gt;9,'Town Data'!D43,"*")</f>
        <v>377543.24</v>
      </c>
      <c r="E47" s="51" t="str">
        <f>IF('Town Data'!G43&gt;9,'Town Data'!F43,"*")</f>
        <v>*</v>
      </c>
      <c r="F47" s="50">
        <f>IF('Town Data'!I43&gt;9,'Town Data'!H43,"*")</f>
        <v>995503.94</v>
      </c>
      <c r="G47" s="50">
        <f>IF('Town Data'!K43&gt;9,'Town Data'!J43,"*")</f>
        <v>360359.51</v>
      </c>
      <c r="H47" s="51" t="str">
        <f>IF('Town Data'!M43&gt;9,'Town Data'!L43,"*")</f>
        <v>*</v>
      </c>
      <c r="I47" s="22">
        <f t="shared" si="0"/>
        <v>0.15416708446176511</v>
      </c>
      <c r="J47" s="22">
        <f t="shared" si="1"/>
        <v>4.7684963274592033E-2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HIGHGATE</v>
      </c>
      <c r="C48" s="45">
        <f>IF('Town Data'!C44&gt;9,'Town Data'!B44,"*")</f>
        <v>2398386.58</v>
      </c>
      <c r="D48" s="46">
        <f>IF('Town Data'!E44&gt;9,'Town Data'!D44,"*")</f>
        <v>793570.53</v>
      </c>
      <c r="E48" s="47" t="str">
        <f>IF('Town Data'!G44&gt;9,'Town Data'!F44,"*")</f>
        <v>*</v>
      </c>
      <c r="F48" s="48">
        <f>IF('Town Data'!I44&gt;9,'Town Data'!H44,"*")</f>
        <v>2132291.59</v>
      </c>
      <c r="G48" s="46">
        <f>IF('Town Data'!K44&gt;9,'Town Data'!J44,"*")</f>
        <v>823920.91</v>
      </c>
      <c r="H48" s="47" t="str">
        <f>IF('Town Data'!M44&gt;9,'Town Data'!L44,"*")</f>
        <v>*</v>
      </c>
      <c r="I48" s="9">
        <f t="shared" si="0"/>
        <v>0.12479296511224351</v>
      </c>
      <c r="J48" s="9">
        <f t="shared" si="1"/>
        <v>-3.6836521117057222E-2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HINESBURG</v>
      </c>
      <c r="C49" s="49">
        <f>IF('Town Data'!C45&gt;9,'Town Data'!B45,"*")</f>
        <v>6956147.1100000003</v>
      </c>
      <c r="D49" s="50">
        <f>IF('Town Data'!E45&gt;9,'Town Data'!D45,"*")</f>
        <v>1884714.53</v>
      </c>
      <c r="E49" s="51" t="str">
        <f>IF('Town Data'!G45&gt;9,'Town Data'!F45,"*")</f>
        <v>*</v>
      </c>
      <c r="F49" s="50">
        <f>IF('Town Data'!I45&gt;9,'Town Data'!H45,"*")</f>
        <v>6191765.8799999999</v>
      </c>
      <c r="G49" s="50">
        <f>IF('Town Data'!K45&gt;9,'Town Data'!J45,"*")</f>
        <v>1800789.27</v>
      </c>
      <c r="H49" s="51" t="str">
        <f>IF('Town Data'!M45&gt;9,'Town Data'!L45,"*")</f>
        <v>*</v>
      </c>
      <c r="I49" s="22">
        <f t="shared" si="0"/>
        <v>0.12345124877363749</v>
      </c>
      <c r="J49" s="22">
        <f t="shared" si="1"/>
        <v>4.6604709056268429E-2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HYDE PARK</v>
      </c>
      <c r="C50" s="45">
        <f>IF('Town Data'!C46&gt;9,'Town Data'!B46,"*")</f>
        <v>3082665.27</v>
      </c>
      <c r="D50" s="46">
        <f>IF('Town Data'!E46&gt;9,'Town Data'!D46,"*")</f>
        <v>435896.99</v>
      </c>
      <c r="E50" s="47" t="str">
        <f>IF('Town Data'!G46&gt;9,'Town Data'!F46,"*")</f>
        <v>*</v>
      </c>
      <c r="F50" s="48">
        <f>IF('Town Data'!I46&gt;9,'Town Data'!H46,"*")</f>
        <v>3770921.15</v>
      </c>
      <c r="G50" s="46">
        <f>IF('Town Data'!K46&gt;9,'Town Data'!J46,"*")</f>
        <v>379671.05</v>
      </c>
      <c r="H50" s="47" t="str">
        <f>IF('Town Data'!M46&gt;9,'Town Data'!L46,"*")</f>
        <v>*</v>
      </c>
      <c r="I50" s="9">
        <f t="shared" si="0"/>
        <v>-0.18251664583333965</v>
      </c>
      <c r="J50" s="9">
        <f t="shared" si="1"/>
        <v>0.14809119631322959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IRASBURG</v>
      </c>
      <c r="C51" s="49">
        <f>IF('Town Data'!C47&gt;9,'Town Data'!B47,"*")</f>
        <v>2710852.97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 t="str">
        <f>IF('Town Data'!I47&gt;9,'Town Data'!H47,"*")</f>
        <v>*</v>
      </c>
      <c r="G51" s="50" t="str">
        <f>IF('Town Data'!K47&gt;9,'Town Data'!J47,"*")</f>
        <v>*</v>
      </c>
      <c r="H51" s="51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JAMAICA</v>
      </c>
      <c r="C52" s="45">
        <f>IF('Town Data'!C48&gt;9,'Town Data'!B48,"*")</f>
        <v>945313.89</v>
      </c>
      <c r="D52" s="46">
        <f>IF('Town Data'!E48&gt;9,'Town Data'!D48,"*")</f>
        <v>450829.12</v>
      </c>
      <c r="E52" s="47" t="str">
        <f>IF('Town Data'!G48&gt;9,'Town Data'!F48,"*")</f>
        <v>*</v>
      </c>
      <c r="F52" s="48">
        <f>IF('Town Data'!I48&gt;9,'Town Data'!H48,"*")</f>
        <v>1658785.65</v>
      </c>
      <c r="G52" s="46">
        <f>IF('Town Data'!K48&gt;9,'Town Data'!J48,"*")</f>
        <v>405774.52</v>
      </c>
      <c r="H52" s="47" t="str">
        <f>IF('Town Data'!M48&gt;9,'Town Data'!L48,"*")</f>
        <v>*</v>
      </c>
      <c r="I52" s="9">
        <f t="shared" si="0"/>
        <v>-0.4301169111271248</v>
      </c>
      <c r="J52" s="9">
        <f t="shared" si="1"/>
        <v>0.11103358584467052</v>
      </c>
      <c r="K52" s="9" t="str">
        <f t="shared" si="2"/>
        <v/>
      </c>
      <c r="L52" s="15"/>
    </row>
    <row r="53" spans="1:12" x14ac:dyDescent="0.3">
      <c r="A53" s="15"/>
      <c r="B53" s="27" t="str">
        <f>'Town Data'!A49</f>
        <v>JERICHO</v>
      </c>
      <c r="C53" s="49">
        <f>IF('Town Data'!C49&gt;9,'Town Data'!B49,"*")</f>
        <v>3191711.49</v>
      </c>
      <c r="D53" s="50">
        <f>IF('Town Data'!E49&gt;9,'Town Data'!D49,"*")</f>
        <v>1003041.91</v>
      </c>
      <c r="E53" s="51" t="str">
        <f>IF('Town Data'!G49&gt;9,'Town Data'!F49,"*")</f>
        <v>*</v>
      </c>
      <c r="F53" s="50">
        <f>IF('Town Data'!I49&gt;9,'Town Data'!H49,"*")</f>
        <v>2784291.94</v>
      </c>
      <c r="G53" s="50">
        <f>IF('Town Data'!K49&gt;9,'Town Data'!J49,"*")</f>
        <v>974039.89</v>
      </c>
      <c r="H53" s="51" t="str">
        <f>IF('Town Data'!M49&gt;9,'Town Data'!L49,"*")</f>
        <v>*</v>
      </c>
      <c r="I53" s="22">
        <f t="shared" si="0"/>
        <v>0.14632788471168734</v>
      </c>
      <c r="J53" s="22">
        <f t="shared" si="1"/>
        <v>2.9774981802850004E-2</v>
      </c>
      <c r="K53" s="22" t="str">
        <f t="shared" si="2"/>
        <v/>
      </c>
      <c r="L53" s="15"/>
    </row>
    <row r="54" spans="1:12" x14ac:dyDescent="0.3">
      <c r="A54" s="15"/>
      <c r="B54" s="15" t="str">
        <f>'Town Data'!A50</f>
        <v>JOHNSON</v>
      </c>
      <c r="C54" s="45">
        <f>IF('Town Data'!C50&gt;9,'Town Data'!B50,"*")</f>
        <v>9963335.6999999993</v>
      </c>
      <c r="D54" s="46">
        <f>IF('Town Data'!E50&gt;9,'Town Data'!D50,"*")</f>
        <v>2879078.72</v>
      </c>
      <c r="E54" s="47" t="str">
        <f>IF('Town Data'!G50&gt;9,'Town Data'!F50,"*")</f>
        <v>*</v>
      </c>
      <c r="F54" s="48">
        <f>IF('Town Data'!I50&gt;9,'Town Data'!H50,"*")</f>
        <v>9526738.1400000006</v>
      </c>
      <c r="G54" s="46">
        <f>IF('Town Data'!K50&gt;9,'Town Data'!J50,"*")</f>
        <v>2749943.88</v>
      </c>
      <c r="H54" s="47" t="str">
        <f>IF('Town Data'!M50&gt;9,'Town Data'!L50,"*")</f>
        <v>*</v>
      </c>
      <c r="I54" s="9">
        <f t="shared" si="0"/>
        <v>4.5828651274338335E-2</v>
      </c>
      <c r="J54" s="9">
        <f t="shared" si="1"/>
        <v>4.6959081943155991E-2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KILLINGTON</v>
      </c>
      <c r="C55" s="49">
        <f>IF('Town Data'!C51&gt;9,'Town Data'!B51,"*")</f>
        <v>6835118.2699999996</v>
      </c>
      <c r="D55" s="50">
        <f>IF('Town Data'!E51&gt;9,'Town Data'!D51,"*")</f>
        <v>5917251.46</v>
      </c>
      <c r="E55" s="51" t="str">
        <f>IF('Town Data'!G51&gt;9,'Town Data'!F51,"*")</f>
        <v>*</v>
      </c>
      <c r="F55" s="50">
        <f>IF('Town Data'!I51&gt;9,'Town Data'!H51,"*")</f>
        <v>3684181.12</v>
      </c>
      <c r="G55" s="50">
        <f>IF('Town Data'!K51&gt;9,'Town Data'!J51,"*")</f>
        <v>2891853.11</v>
      </c>
      <c r="H55" s="51" t="str">
        <f>IF('Town Data'!M51&gt;9,'Town Data'!L51,"*")</f>
        <v>*</v>
      </c>
      <c r="I55" s="22">
        <f t="shared" si="0"/>
        <v>0.85526119573621817</v>
      </c>
      <c r="J55" s="22">
        <f t="shared" si="1"/>
        <v>1.0461798144373937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LONDONDERRY</v>
      </c>
      <c r="C56" s="45">
        <f>IF('Town Data'!C52&gt;9,'Town Data'!B52,"*")</f>
        <v>7624799.4900000002</v>
      </c>
      <c r="D56" s="46">
        <f>IF('Town Data'!E52&gt;9,'Town Data'!D52,"*")</f>
        <v>3650461.5</v>
      </c>
      <c r="E56" s="47" t="str">
        <f>IF('Town Data'!G52&gt;9,'Town Data'!F52,"*")</f>
        <v>*</v>
      </c>
      <c r="F56" s="48">
        <f>IF('Town Data'!I52&gt;9,'Town Data'!H52,"*")</f>
        <v>5242914.5599999996</v>
      </c>
      <c r="G56" s="46">
        <f>IF('Town Data'!K52&gt;9,'Town Data'!J52,"*")</f>
        <v>2024129.88</v>
      </c>
      <c r="H56" s="47" t="str">
        <f>IF('Town Data'!M52&gt;9,'Town Data'!L52,"*")</f>
        <v>*</v>
      </c>
      <c r="I56" s="9">
        <f t="shared" si="0"/>
        <v>0.45430550178563289</v>
      </c>
      <c r="J56" s="9">
        <f t="shared" si="1"/>
        <v>0.80347196890349759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LUDLOW</v>
      </c>
      <c r="C57" s="49">
        <f>IF('Town Data'!C53&gt;9,'Town Data'!B53,"*")</f>
        <v>7138329.71</v>
      </c>
      <c r="D57" s="50">
        <f>IF('Town Data'!E53&gt;9,'Town Data'!D53,"*")</f>
        <v>3707743.54</v>
      </c>
      <c r="E57" s="51" t="str">
        <f>IF('Town Data'!G53&gt;9,'Town Data'!F53,"*")</f>
        <v>*</v>
      </c>
      <c r="F57" s="50">
        <f>IF('Town Data'!I53&gt;9,'Town Data'!H53,"*")</f>
        <v>6836889.4000000004</v>
      </c>
      <c r="G57" s="50">
        <f>IF('Town Data'!K53&gt;9,'Town Data'!J53,"*")</f>
        <v>3498537.04</v>
      </c>
      <c r="H57" s="51" t="str">
        <f>IF('Town Data'!M53&gt;9,'Town Data'!L53,"*")</f>
        <v>*</v>
      </c>
      <c r="I57" s="22">
        <f t="shared" si="0"/>
        <v>4.4090271520261771E-2</v>
      </c>
      <c r="J57" s="22">
        <f t="shared" si="1"/>
        <v>5.9798280712214498E-2</v>
      </c>
      <c r="K57" s="22" t="str">
        <f t="shared" si="2"/>
        <v/>
      </c>
      <c r="L57" s="15"/>
    </row>
    <row r="58" spans="1:12" x14ac:dyDescent="0.3">
      <c r="A58" s="15"/>
      <c r="B58" s="15" t="str">
        <f>'Town Data'!A54</f>
        <v>LYNDON</v>
      </c>
      <c r="C58" s="45">
        <f>IF('Town Data'!C54&gt;9,'Town Data'!B54,"*")</f>
        <v>7769958.2000000002</v>
      </c>
      <c r="D58" s="46">
        <f>IF('Town Data'!E54&gt;9,'Town Data'!D54,"*")</f>
        <v>3501890.2</v>
      </c>
      <c r="E58" s="47">
        <f>IF('Town Data'!G54&gt;9,'Town Data'!F54,"*")</f>
        <v>49367.500000000036</v>
      </c>
      <c r="F58" s="48">
        <f>IF('Town Data'!I54&gt;9,'Town Data'!H54,"*")</f>
        <v>7450538.7300000004</v>
      </c>
      <c r="G58" s="46">
        <f>IF('Town Data'!K54&gt;9,'Town Data'!J54,"*")</f>
        <v>3170703.44</v>
      </c>
      <c r="H58" s="47">
        <f>IF('Town Data'!M54&gt;9,'Town Data'!L54,"*")</f>
        <v>48026.166666666701</v>
      </c>
      <c r="I58" s="9">
        <f t="shared" si="0"/>
        <v>4.2871996452261876E-2</v>
      </c>
      <c r="J58" s="9">
        <f t="shared" si="1"/>
        <v>0.10445214012194097</v>
      </c>
      <c r="K58" s="9">
        <f t="shared" si="2"/>
        <v>2.7929219140954441E-2</v>
      </c>
      <c r="L58" s="15"/>
    </row>
    <row r="59" spans="1:12" x14ac:dyDescent="0.3">
      <c r="A59" s="15"/>
      <c r="B59" s="27" t="str">
        <f>'Town Data'!A55</f>
        <v>MANCHESTER</v>
      </c>
      <c r="C59" s="49">
        <f>IF('Town Data'!C55&gt;9,'Town Data'!B55,"*")</f>
        <v>27456019.760000002</v>
      </c>
      <c r="D59" s="50">
        <f>IF('Town Data'!E55&gt;9,'Town Data'!D55,"*")</f>
        <v>12570368.300000001</v>
      </c>
      <c r="E59" s="51">
        <f>IF('Town Data'!G55&gt;9,'Town Data'!F55,"*")</f>
        <v>327342.83333333343</v>
      </c>
      <c r="F59" s="50">
        <f>IF('Town Data'!I55&gt;9,'Town Data'!H55,"*")</f>
        <v>24781740.600000001</v>
      </c>
      <c r="G59" s="50">
        <f>IF('Town Data'!K55&gt;9,'Town Data'!J55,"*")</f>
        <v>11397534.279999999</v>
      </c>
      <c r="H59" s="51">
        <f>IF('Town Data'!M55&gt;9,'Town Data'!L55,"*")</f>
        <v>341114.66666666692</v>
      </c>
      <c r="I59" s="22">
        <f t="shared" si="0"/>
        <v>0.10791328999707148</v>
      </c>
      <c r="J59" s="22">
        <f t="shared" si="1"/>
        <v>0.10290243408682263</v>
      </c>
      <c r="K59" s="22">
        <f t="shared" si="2"/>
        <v>-4.0373031942338489E-2</v>
      </c>
      <c r="L59" s="15"/>
    </row>
    <row r="60" spans="1:12" x14ac:dyDescent="0.3">
      <c r="A60" s="15"/>
      <c r="B60" s="15" t="str">
        <f>'Town Data'!A56</f>
        <v>MENDON</v>
      </c>
      <c r="C60" s="45">
        <f>IF('Town Data'!C56&gt;9,'Town Data'!B56,"*")</f>
        <v>2526064.36</v>
      </c>
      <c r="D60" s="46" t="str">
        <f>IF('Town Data'!E56&gt;9,'Town Data'!D56,"*")</f>
        <v>*</v>
      </c>
      <c r="E60" s="47" t="str">
        <f>IF('Town Data'!G56&gt;9,'Town Data'!F56,"*")</f>
        <v>*</v>
      </c>
      <c r="F60" s="48" t="str">
        <f>IF('Town Data'!I56&gt;9,'Town Data'!H56,"*")</f>
        <v>*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MIDDLEBURY</v>
      </c>
      <c r="C61" s="49">
        <f>IF('Town Data'!C57&gt;9,'Town Data'!B57,"*")</f>
        <v>34462012.439999998</v>
      </c>
      <c r="D61" s="50">
        <f>IF('Town Data'!E57&gt;9,'Town Data'!D57,"*")</f>
        <v>9928906</v>
      </c>
      <c r="E61" s="51">
        <f>IF('Town Data'!G57&gt;9,'Town Data'!F57,"*")</f>
        <v>45122.666666666686</v>
      </c>
      <c r="F61" s="50">
        <f>IF('Town Data'!I57&gt;9,'Town Data'!H57,"*")</f>
        <v>31413329.52</v>
      </c>
      <c r="G61" s="50">
        <f>IF('Town Data'!K57&gt;9,'Town Data'!J57,"*")</f>
        <v>9768225.5299999993</v>
      </c>
      <c r="H61" s="51">
        <f>IF('Town Data'!M57&gt;9,'Town Data'!L57,"*")</f>
        <v>44115.166666666664</v>
      </c>
      <c r="I61" s="22">
        <f t="shared" si="0"/>
        <v>9.7050614073206906E-2</v>
      </c>
      <c r="J61" s="22">
        <f t="shared" si="1"/>
        <v>1.6449299773691924E-2</v>
      </c>
      <c r="K61" s="22">
        <f t="shared" si="2"/>
        <v>2.2837950667004663E-2</v>
      </c>
      <c r="L61" s="15"/>
    </row>
    <row r="62" spans="1:12" x14ac:dyDescent="0.3">
      <c r="A62" s="15"/>
      <c r="B62" s="15" t="str">
        <f>'Town Data'!A58</f>
        <v>MILTON</v>
      </c>
      <c r="C62" s="45">
        <f>IF('Town Data'!C58&gt;9,'Town Data'!B58,"*")</f>
        <v>14521283.949999999</v>
      </c>
      <c r="D62" s="46">
        <f>IF('Town Data'!E58&gt;9,'Town Data'!D58,"*")</f>
        <v>4043257.31</v>
      </c>
      <c r="E62" s="47">
        <f>IF('Town Data'!G58&gt;9,'Town Data'!F58,"*")</f>
        <v>48411.499999999964</v>
      </c>
      <c r="F62" s="48">
        <f>IF('Town Data'!I58&gt;9,'Town Data'!H58,"*")</f>
        <v>14869775.85</v>
      </c>
      <c r="G62" s="46">
        <f>IF('Town Data'!K58&gt;9,'Town Data'!J58,"*")</f>
        <v>4174959.29</v>
      </c>
      <c r="H62" s="47">
        <f>IF('Town Data'!M58&gt;9,'Town Data'!L58,"*")</f>
        <v>262507.83333333296</v>
      </c>
      <c r="I62" s="9">
        <f t="shared" si="0"/>
        <v>-2.3436257783267148E-2</v>
      </c>
      <c r="J62" s="9">
        <f t="shared" si="1"/>
        <v>-3.1545692029969465E-2</v>
      </c>
      <c r="K62" s="9">
        <f t="shared" si="2"/>
        <v>-0.81558074140009773</v>
      </c>
      <c r="L62" s="15"/>
    </row>
    <row r="63" spans="1:12" x14ac:dyDescent="0.3">
      <c r="A63" s="15"/>
      <c r="B63" s="27" t="str">
        <f>'Town Data'!A59</f>
        <v>MONTPELIER</v>
      </c>
      <c r="C63" s="49">
        <f>IF('Town Data'!C59&gt;9,'Town Data'!B59,"*")</f>
        <v>19373628.539999999</v>
      </c>
      <c r="D63" s="50">
        <f>IF('Town Data'!E59&gt;9,'Town Data'!D59,"*")</f>
        <v>6558033.6200000001</v>
      </c>
      <c r="E63" s="51">
        <f>IF('Town Data'!G59&gt;9,'Town Data'!F59,"*")</f>
        <v>137062.00000000038</v>
      </c>
      <c r="F63" s="50">
        <f>IF('Town Data'!I59&gt;9,'Town Data'!H59,"*")</f>
        <v>18669326.800000001</v>
      </c>
      <c r="G63" s="50">
        <f>IF('Town Data'!K59&gt;9,'Town Data'!J59,"*")</f>
        <v>6414956.5499999998</v>
      </c>
      <c r="H63" s="51">
        <f>IF('Town Data'!M59&gt;9,'Town Data'!L59,"*")</f>
        <v>194291.33333333299</v>
      </c>
      <c r="I63" s="22">
        <f t="shared" si="0"/>
        <v>3.7725074264595246E-2</v>
      </c>
      <c r="J63" s="22">
        <f t="shared" si="1"/>
        <v>2.2303669383388153E-2</v>
      </c>
      <c r="K63" s="22">
        <f t="shared" si="2"/>
        <v>-0.2945542261277706</v>
      </c>
      <c r="L63" s="15"/>
    </row>
    <row r="64" spans="1:12" x14ac:dyDescent="0.3">
      <c r="A64" s="15"/>
      <c r="B64" s="15" t="str">
        <f>'Town Data'!A60</f>
        <v>MORETOWN</v>
      </c>
      <c r="C64" s="45">
        <f>IF('Town Data'!C60&gt;9,'Town Data'!B60,"*")</f>
        <v>502560.35</v>
      </c>
      <c r="D64" s="46">
        <f>IF('Town Data'!E60&gt;9,'Town Data'!D60,"*")</f>
        <v>229428.14</v>
      </c>
      <c r="E64" s="47" t="str">
        <f>IF('Town Data'!G60&gt;9,'Town Data'!F60,"*")</f>
        <v>*</v>
      </c>
      <c r="F64" s="48">
        <f>IF('Town Data'!I60&gt;9,'Town Data'!H60,"*")</f>
        <v>440729.72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0.14029149202826624</v>
      </c>
      <c r="J64" s="9" t="str">
        <f t="shared" si="1"/>
        <v/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MORRISTOWN</v>
      </c>
      <c r="C65" s="49">
        <f>IF('Town Data'!C61&gt;9,'Town Data'!B61,"*")</f>
        <v>28922479.699999999</v>
      </c>
      <c r="D65" s="50">
        <f>IF('Town Data'!E61&gt;9,'Town Data'!D61,"*")</f>
        <v>8545926.2300000004</v>
      </c>
      <c r="E65" s="51">
        <f>IF('Town Data'!G61&gt;9,'Town Data'!F61,"*")</f>
        <v>143976.33333333337</v>
      </c>
      <c r="F65" s="50">
        <f>IF('Town Data'!I61&gt;9,'Town Data'!H61,"*")</f>
        <v>27623378.239999998</v>
      </c>
      <c r="G65" s="50">
        <f>IF('Town Data'!K61&gt;9,'Town Data'!J61,"*")</f>
        <v>8559407.6199999992</v>
      </c>
      <c r="H65" s="51">
        <f>IF('Town Data'!M61&gt;9,'Town Data'!L61,"*")</f>
        <v>182178.16666666677</v>
      </c>
      <c r="I65" s="22">
        <f t="shared" si="0"/>
        <v>4.7029058093945898E-2</v>
      </c>
      <c r="J65" s="22">
        <f t="shared" si="1"/>
        <v>-1.5750377360809387E-3</v>
      </c>
      <c r="K65" s="22">
        <f t="shared" si="2"/>
        <v>-0.20969490489621448</v>
      </c>
      <c r="L65" s="15"/>
    </row>
    <row r="66" spans="1:12" x14ac:dyDescent="0.3">
      <c r="A66" s="15"/>
      <c r="B66" s="15" t="str">
        <f>'Town Data'!A62</f>
        <v>NEW HAVEN</v>
      </c>
      <c r="C66" s="45">
        <f>IF('Town Data'!C62&gt;9,'Town Data'!B62,"*")</f>
        <v>12119263.17</v>
      </c>
      <c r="D66" s="46">
        <f>IF('Town Data'!E62&gt;9,'Town Data'!D62,"*")</f>
        <v>777516.29</v>
      </c>
      <c r="E66" s="47" t="str">
        <f>IF('Town Data'!G62&gt;9,'Town Data'!F62,"*")</f>
        <v>*</v>
      </c>
      <c r="F66" s="48">
        <f>IF('Town Data'!I62&gt;9,'Town Data'!H62,"*")</f>
        <v>11322636.550000001</v>
      </c>
      <c r="G66" s="46">
        <f>IF('Town Data'!K62&gt;9,'Town Data'!J62,"*")</f>
        <v>854733.15</v>
      </c>
      <c r="H66" s="47" t="str">
        <f>IF('Town Data'!M62&gt;9,'Town Data'!L62,"*")</f>
        <v>*</v>
      </c>
      <c r="I66" s="9">
        <f t="shared" si="0"/>
        <v>7.0356989423987049E-2</v>
      </c>
      <c r="J66" s="9">
        <f t="shared" si="1"/>
        <v>-9.0340312646116486E-2</v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NEWBURY</v>
      </c>
      <c r="C67" s="49">
        <f>IF('Town Data'!C63&gt;9,'Town Data'!B63,"*")</f>
        <v>2785609.27</v>
      </c>
      <c r="D67" s="50">
        <f>IF('Town Data'!E63&gt;9,'Town Data'!D63,"*")</f>
        <v>310100.34000000003</v>
      </c>
      <c r="E67" s="51" t="str">
        <f>IF('Town Data'!G63&gt;9,'Town Data'!F63,"*")</f>
        <v>*</v>
      </c>
      <c r="F67" s="50">
        <f>IF('Town Data'!I63&gt;9,'Town Data'!H63,"*")</f>
        <v>2815684.51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>
        <f t="shared" si="0"/>
        <v>-1.0681324520977586E-2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NEWFANE</v>
      </c>
      <c r="C68" s="45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260984.33</v>
      </c>
      <c r="G68" s="46">
        <f>IF('Town Data'!K64&gt;9,'Town Data'!J64,"*")</f>
        <v>97414.67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3">
      <c r="A69" s="15"/>
      <c r="B69" s="27" t="str">
        <f>'Town Data'!A65</f>
        <v>NEWPORT</v>
      </c>
      <c r="C69" s="49">
        <f>IF('Town Data'!C65&gt;9,'Town Data'!B65,"*")</f>
        <v>22008760.640000001</v>
      </c>
      <c r="D69" s="50">
        <f>IF('Town Data'!E65&gt;9,'Town Data'!D65,"*")</f>
        <v>4553276.68</v>
      </c>
      <c r="E69" s="51">
        <f>IF('Town Data'!G65&gt;9,'Town Data'!F65,"*")</f>
        <v>38815.999999999971</v>
      </c>
      <c r="F69" s="50">
        <f>IF('Town Data'!I65&gt;9,'Town Data'!H65,"*")</f>
        <v>20121136.510000002</v>
      </c>
      <c r="G69" s="50">
        <f>IF('Town Data'!K65&gt;9,'Town Data'!J65,"*")</f>
        <v>4412411.68</v>
      </c>
      <c r="H69" s="51">
        <f>IF('Town Data'!M65&gt;9,'Town Data'!L65,"*")</f>
        <v>70998.333333333299</v>
      </c>
      <c r="I69" s="22">
        <f t="shared" si="0"/>
        <v>9.3812997544242535E-2</v>
      </c>
      <c r="J69" s="22">
        <f t="shared" si="1"/>
        <v>3.1924718320934194E-2</v>
      </c>
      <c r="K69" s="22">
        <f t="shared" si="2"/>
        <v>-0.45328294091410609</v>
      </c>
      <c r="L69" s="15"/>
    </row>
    <row r="70" spans="1:12" x14ac:dyDescent="0.3">
      <c r="A70" s="15"/>
      <c r="B70" s="15" t="str">
        <f>'Town Data'!A66</f>
        <v>NORTHFIELD</v>
      </c>
      <c r="C70" s="45">
        <f>IF('Town Data'!C66&gt;9,'Town Data'!B66,"*")</f>
        <v>7725917.8499999996</v>
      </c>
      <c r="D70" s="46">
        <f>IF('Town Data'!E66&gt;9,'Town Data'!D66,"*")</f>
        <v>1760930.17</v>
      </c>
      <c r="E70" s="47" t="str">
        <f>IF('Town Data'!G66&gt;9,'Town Data'!F66,"*")</f>
        <v>*</v>
      </c>
      <c r="F70" s="48">
        <f>IF('Town Data'!I66&gt;9,'Town Data'!H66,"*")</f>
        <v>4843405.6100000003</v>
      </c>
      <c r="G70" s="46">
        <f>IF('Town Data'!K66&gt;9,'Town Data'!J66,"*")</f>
        <v>1352313.11</v>
      </c>
      <c r="H70" s="47" t="str">
        <f>IF('Town Data'!M66&gt;9,'Town Data'!L66,"*")</f>
        <v>*</v>
      </c>
      <c r="I70" s="9">
        <f t="shared" ref="I70:I133" si="3">IFERROR((C70-F70)/F70,"")</f>
        <v>0.59514161565337065</v>
      </c>
      <c r="J70" s="9">
        <f t="shared" ref="J70:J133" si="4">IFERROR((D70-G70)/G70,"")</f>
        <v>0.30216157558363077</v>
      </c>
      <c r="K70" s="9" t="str">
        <f t="shared" ref="K70:K133" si="5">IFERROR((E70-H70)/H70,"")</f>
        <v/>
      </c>
      <c r="L70" s="15"/>
    </row>
    <row r="71" spans="1:12" x14ac:dyDescent="0.3">
      <c r="A71" s="15"/>
      <c r="B71" s="27" t="str">
        <f>'Town Data'!A67</f>
        <v>NORWICH</v>
      </c>
      <c r="C71" s="49">
        <f>IF('Town Data'!C67&gt;9,'Town Data'!B67,"*")</f>
        <v>1927473.74</v>
      </c>
      <c r="D71" s="50">
        <f>IF('Town Data'!E67&gt;9,'Town Data'!D67,"*")</f>
        <v>629222.24</v>
      </c>
      <c r="E71" s="51" t="str">
        <f>IF('Town Data'!G67&gt;9,'Town Data'!F67,"*")</f>
        <v>*</v>
      </c>
      <c r="F71" s="50">
        <f>IF('Town Data'!I67&gt;9,'Town Data'!H67,"*")</f>
        <v>3685386.71</v>
      </c>
      <c r="G71" s="50">
        <f>IF('Town Data'!K67&gt;9,'Town Data'!J67,"*")</f>
        <v>508886.31</v>
      </c>
      <c r="H71" s="51" t="str">
        <f>IF('Town Data'!M67&gt;9,'Town Data'!L67,"*")</f>
        <v>*</v>
      </c>
      <c r="I71" s="22">
        <f t="shared" si="3"/>
        <v>-0.47699552538951878</v>
      </c>
      <c r="J71" s="22">
        <f t="shared" si="4"/>
        <v>0.2364691830676286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ORWELL</v>
      </c>
      <c r="C72" s="45">
        <f>IF('Town Data'!C68&gt;9,'Town Data'!B68,"*")</f>
        <v>1764852.77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PITTSFORD</v>
      </c>
      <c r="C73" s="49">
        <f>IF('Town Data'!C69&gt;9,'Town Data'!B69,"*")</f>
        <v>3106290.91</v>
      </c>
      <c r="D73" s="50">
        <f>IF('Town Data'!E69&gt;9,'Town Data'!D69,"*")</f>
        <v>871077.39</v>
      </c>
      <c r="E73" s="51" t="str">
        <f>IF('Town Data'!G69&gt;9,'Town Data'!F69,"*")</f>
        <v>*</v>
      </c>
      <c r="F73" s="50">
        <f>IF('Town Data'!I69&gt;9,'Town Data'!H69,"*")</f>
        <v>2755579.29</v>
      </c>
      <c r="G73" s="50">
        <f>IF('Town Data'!K69&gt;9,'Town Data'!J69,"*")</f>
        <v>738484.01</v>
      </c>
      <c r="H73" s="51" t="str">
        <f>IF('Town Data'!M69&gt;9,'Town Data'!L69,"*")</f>
        <v>*</v>
      </c>
      <c r="I73" s="22">
        <f t="shared" si="3"/>
        <v>0.12727328198202567</v>
      </c>
      <c r="J73" s="22">
        <f t="shared" si="4"/>
        <v>0.17954807173143802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POULTNEY</v>
      </c>
      <c r="C74" s="45">
        <f>IF('Town Data'!C70&gt;9,'Town Data'!B70,"*")</f>
        <v>2319816.8199999998</v>
      </c>
      <c r="D74" s="46">
        <f>IF('Town Data'!E70&gt;9,'Town Data'!D70,"*")</f>
        <v>760028.09</v>
      </c>
      <c r="E74" s="47" t="str">
        <f>IF('Town Data'!G70&gt;9,'Town Data'!F70,"*")</f>
        <v>*</v>
      </c>
      <c r="F74" s="48">
        <f>IF('Town Data'!I70&gt;9,'Town Data'!H70,"*")</f>
        <v>2413217.71</v>
      </c>
      <c r="G74" s="46">
        <f>IF('Town Data'!K70&gt;9,'Town Data'!J70,"*")</f>
        <v>716984.31</v>
      </c>
      <c r="H74" s="47" t="str">
        <f>IF('Town Data'!M70&gt;9,'Town Data'!L70,"*")</f>
        <v>*</v>
      </c>
      <c r="I74" s="9">
        <f t="shared" si="3"/>
        <v>-3.8703880554564689E-2</v>
      </c>
      <c r="J74" s="9">
        <f t="shared" si="4"/>
        <v>6.0034479694541586E-2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POWNAL</v>
      </c>
      <c r="C75" s="49" t="str">
        <f>IF('Town Data'!C71&gt;9,'Town Data'!B71,"*")</f>
        <v>*</v>
      </c>
      <c r="D75" s="50" t="str">
        <f>IF('Town Data'!E71&gt;9,'Town Data'!D71,"*")</f>
        <v>*</v>
      </c>
      <c r="E75" s="51" t="str">
        <f>IF('Town Data'!G71&gt;9,'Town Data'!F71,"*")</f>
        <v>*</v>
      </c>
      <c r="F75" s="50">
        <f>IF('Town Data'!I71&gt;9,'Town Data'!H71,"*")</f>
        <v>997816.45</v>
      </c>
      <c r="G75" s="50">
        <f>IF('Town Data'!K71&gt;9,'Town Data'!J71,"*")</f>
        <v>684348.96</v>
      </c>
      <c r="H75" s="51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PUTNEY</v>
      </c>
      <c r="C76" s="45">
        <f>IF('Town Data'!C72&gt;9,'Town Data'!B72,"*")</f>
        <v>837320.01</v>
      </c>
      <c r="D76" s="46">
        <f>IF('Town Data'!E72&gt;9,'Town Data'!D72,"*")</f>
        <v>204999.27</v>
      </c>
      <c r="E76" s="47" t="str">
        <f>IF('Town Data'!G72&gt;9,'Town Data'!F72,"*")</f>
        <v>*</v>
      </c>
      <c r="F76" s="48">
        <f>IF('Town Data'!I72&gt;9,'Town Data'!H72,"*")</f>
        <v>780076.83</v>
      </c>
      <c r="G76" s="46">
        <f>IF('Town Data'!K72&gt;9,'Town Data'!J72,"*")</f>
        <v>197733.87</v>
      </c>
      <c r="H76" s="47" t="str">
        <f>IF('Town Data'!M72&gt;9,'Town Data'!L72,"*")</f>
        <v>*</v>
      </c>
      <c r="I76" s="9">
        <f t="shared" si="3"/>
        <v>7.3381464233465379E-2</v>
      </c>
      <c r="J76" s="9">
        <f t="shared" si="4"/>
        <v>3.6743325764068614E-2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RANDOLPH</v>
      </c>
      <c r="C77" s="49">
        <f>IF('Town Data'!C73&gt;9,'Town Data'!B73,"*")</f>
        <v>7682125.1900000004</v>
      </c>
      <c r="D77" s="50">
        <f>IF('Town Data'!E73&gt;9,'Town Data'!D73,"*")</f>
        <v>1793654.53</v>
      </c>
      <c r="E77" s="51">
        <f>IF('Town Data'!G73&gt;9,'Town Data'!F73,"*")</f>
        <v>17766.333333333358</v>
      </c>
      <c r="F77" s="50">
        <f>IF('Town Data'!I73&gt;9,'Town Data'!H73,"*")</f>
        <v>6733711.21</v>
      </c>
      <c r="G77" s="50">
        <f>IF('Town Data'!K73&gt;9,'Town Data'!J73,"*")</f>
        <v>1700416.8</v>
      </c>
      <c r="H77" s="51">
        <f>IF('Town Data'!M73&gt;9,'Town Data'!L73,"*")</f>
        <v>38915.333333333379</v>
      </c>
      <c r="I77" s="22">
        <f t="shared" si="3"/>
        <v>0.14084565708602767</v>
      </c>
      <c r="J77" s="22">
        <f t="shared" si="4"/>
        <v>5.4832279944540645E-2</v>
      </c>
      <c r="K77" s="22">
        <f t="shared" si="5"/>
        <v>-0.54346187449677064</v>
      </c>
      <c r="L77" s="15"/>
    </row>
    <row r="78" spans="1:12" x14ac:dyDescent="0.3">
      <c r="A78" s="15"/>
      <c r="B78" s="15" t="str">
        <f>'Town Data'!A74</f>
        <v>RICHFORD</v>
      </c>
      <c r="C78" s="45">
        <f>IF('Town Data'!C74&gt;9,'Town Data'!B74,"*")</f>
        <v>5893904.0099999998</v>
      </c>
      <c r="D78" s="46">
        <f>IF('Town Data'!E74&gt;9,'Town Data'!D74,"*")</f>
        <v>307206.34999999998</v>
      </c>
      <c r="E78" s="47" t="str">
        <f>IF('Town Data'!G74&gt;9,'Town Data'!F74,"*")</f>
        <v>*</v>
      </c>
      <c r="F78" s="48">
        <f>IF('Town Data'!I74&gt;9,'Town Data'!H74,"*")</f>
        <v>5351630.41</v>
      </c>
      <c r="G78" s="46">
        <f>IF('Town Data'!K74&gt;9,'Town Data'!J74,"*")</f>
        <v>304799.37</v>
      </c>
      <c r="H78" s="47" t="str">
        <f>IF('Town Data'!M74&gt;9,'Town Data'!L74,"*")</f>
        <v>*</v>
      </c>
      <c r="I78" s="9">
        <f t="shared" si="3"/>
        <v>0.10132867153656816</v>
      </c>
      <c r="J78" s="9">
        <f t="shared" si="4"/>
        <v>7.8969323328981333E-3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RICHMOND</v>
      </c>
      <c r="C79" s="49">
        <f>IF('Town Data'!C75&gt;9,'Town Data'!B75,"*")</f>
        <v>7961662.5599999996</v>
      </c>
      <c r="D79" s="50">
        <f>IF('Town Data'!E75&gt;9,'Town Data'!D75,"*")</f>
        <v>2651473.4900000002</v>
      </c>
      <c r="E79" s="51" t="str">
        <f>IF('Town Data'!G75&gt;9,'Town Data'!F75,"*")</f>
        <v>*</v>
      </c>
      <c r="F79" s="50">
        <f>IF('Town Data'!I75&gt;9,'Town Data'!H75,"*")</f>
        <v>7922400.0700000003</v>
      </c>
      <c r="G79" s="50">
        <f>IF('Town Data'!K75&gt;9,'Town Data'!J75,"*")</f>
        <v>2428860.06</v>
      </c>
      <c r="H79" s="51" t="str">
        <f>IF('Town Data'!M75&gt;9,'Town Data'!L75,"*")</f>
        <v>*</v>
      </c>
      <c r="I79" s="22">
        <f t="shared" si="3"/>
        <v>4.9558832743975892E-3</v>
      </c>
      <c r="J79" s="22">
        <f t="shared" si="4"/>
        <v>9.1653460677351736E-2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ROCHESTER</v>
      </c>
      <c r="C80" s="45">
        <f>IF('Town Data'!C76&gt;9,'Town Data'!B76,"*")</f>
        <v>898077.07</v>
      </c>
      <c r="D80" s="46">
        <f>IF('Town Data'!E76&gt;9,'Town Data'!D76,"*")</f>
        <v>314598.62</v>
      </c>
      <c r="E80" s="47" t="str">
        <f>IF('Town Data'!G76&gt;9,'Town Data'!F76,"*")</f>
        <v>*</v>
      </c>
      <c r="F80" s="48">
        <f>IF('Town Data'!I76&gt;9,'Town Data'!H76,"*")</f>
        <v>1733987.25</v>
      </c>
      <c r="G80" s="46">
        <f>IF('Town Data'!K76&gt;9,'Town Data'!J76,"*")</f>
        <v>285926.36</v>
      </c>
      <c r="H80" s="47" t="str">
        <f>IF('Town Data'!M76&gt;9,'Town Data'!L76,"*")</f>
        <v>*</v>
      </c>
      <c r="I80" s="9">
        <f t="shared" si="3"/>
        <v>-0.48207400602282402</v>
      </c>
      <c r="J80" s="9">
        <f t="shared" si="4"/>
        <v>0.10027847729744124</v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ROCKINGHAM</v>
      </c>
      <c r="C81" s="49">
        <f>IF('Town Data'!C77&gt;9,'Town Data'!B77,"*")</f>
        <v>7466346.0899999999</v>
      </c>
      <c r="D81" s="50">
        <f>IF('Town Data'!E77&gt;9,'Town Data'!D77,"*")</f>
        <v>1531270.91</v>
      </c>
      <c r="E81" s="51" t="str">
        <f>IF('Town Data'!G77&gt;9,'Town Data'!F77,"*")</f>
        <v>*</v>
      </c>
      <c r="F81" s="50">
        <f>IF('Town Data'!I77&gt;9,'Town Data'!H77,"*")</f>
        <v>6052203.5499999998</v>
      </c>
      <c r="G81" s="50">
        <f>IF('Town Data'!K77&gt;9,'Town Data'!J77,"*")</f>
        <v>1205016.97</v>
      </c>
      <c r="H81" s="51" t="str">
        <f>IF('Town Data'!M77&gt;9,'Town Data'!L77,"*")</f>
        <v>*</v>
      </c>
      <c r="I81" s="22">
        <f t="shared" si="3"/>
        <v>0.23365746513928801</v>
      </c>
      <c r="J81" s="22">
        <f t="shared" si="4"/>
        <v>0.27074634475894555</v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ROYALTON</v>
      </c>
      <c r="C82" s="45">
        <f>IF('Town Data'!C78&gt;9,'Town Data'!B78,"*")</f>
        <v>6563986.4299999997</v>
      </c>
      <c r="D82" s="46">
        <f>IF('Town Data'!E78&gt;9,'Town Data'!D78,"*")</f>
        <v>899273.94</v>
      </c>
      <c r="E82" s="47" t="str">
        <f>IF('Town Data'!G78&gt;9,'Town Data'!F78,"*")</f>
        <v>*</v>
      </c>
      <c r="F82" s="48">
        <f>IF('Town Data'!I78&gt;9,'Town Data'!H78,"*")</f>
        <v>5504818.1900000004</v>
      </c>
      <c r="G82" s="46">
        <f>IF('Town Data'!K78&gt;9,'Town Data'!J78,"*")</f>
        <v>971578.28</v>
      </c>
      <c r="H82" s="47" t="str">
        <f>IF('Town Data'!M78&gt;9,'Town Data'!L78,"*")</f>
        <v>*</v>
      </c>
      <c r="I82" s="9">
        <f t="shared" si="3"/>
        <v>0.19240748803004504</v>
      </c>
      <c r="J82" s="9">
        <f t="shared" si="4"/>
        <v>-7.4419469319548889E-2</v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RUTLAND</v>
      </c>
      <c r="C83" s="49">
        <f>IF('Town Data'!C79&gt;9,'Town Data'!B79,"*")</f>
        <v>40877467.210000001</v>
      </c>
      <c r="D83" s="50">
        <f>IF('Town Data'!E79&gt;9,'Town Data'!D79,"*")</f>
        <v>15423255.859999999</v>
      </c>
      <c r="E83" s="51">
        <f>IF('Town Data'!G79&gt;9,'Town Data'!F79,"*")</f>
        <v>391737.66666666628</v>
      </c>
      <c r="F83" s="50">
        <f>IF('Town Data'!I79&gt;9,'Town Data'!H79,"*")</f>
        <v>37718462.109999999</v>
      </c>
      <c r="G83" s="50">
        <f>IF('Town Data'!K79&gt;9,'Town Data'!J79,"*")</f>
        <v>14267514.449999999</v>
      </c>
      <c r="H83" s="51">
        <f>IF('Town Data'!M79&gt;9,'Town Data'!L79,"*")</f>
        <v>1071279.9999999993</v>
      </c>
      <c r="I83" s="22">
        <f t="shared" si="3"/>
        <v>8.3752224329487687E-2</v>
      </c>
      <c r="J83" s="22">
        <f t="shared" si="4"/>
        <v>8.1005098263629255E-2</v>
      </c>
      <c r="K83" s="22">
        <f t="shared" si="5"/>
        <v>-0.63432747118711585</v>
      </c>
      <c r="L83" s="15"/>
    </row>
    <row r="84" spans="1:12" x14ac:dyDescent="0.3">
      <c r="A84" s="15"/>
      <c r="B84" s="15" t="str">
        <f>'Town Data'!A80</f>
        <v>RUTLAND TOWN</v>
      </c>
      <c r="C84" s="45">
        <f>IF('Town Data'!C80&gt;9,'Town Data'!B80,"*")</f>
        <v>28550475.899999999</v>
      </c>
      <c r="D84" s="48">
        <f>IF('Town Data'!E80&gt;9,'Town Data'!D80,"*")</f>
        <v>13860593.57</v>
      </c>
      <c r="E84" s="55">
        <f>IF('Town Data'!G80&gt;9,'Town Data'!F80,"*")</f>
        <v>1432124.5000000002</v>
      </c>
      <c r="F84" s="48">
        <f>IF('Town Data'!I80&gt;9,'Town Data'!H80,"*")</f>
        <v>24852132.079999998</v>
      </c>
      <c r="G84" s="46">
        <f>IF('Town Data'!K80&gt;9,'Town Data'!J80,"*")</f>
        <v>12839732.23</v>
      </c>
      <c r="H84" s="47">
        <f>IF('Town Data'!M80&gt;9,'Town Data'!L80,"*")</f>
        <v>715556.49999999965</v>
      </c>
      <c r="I84" s="9">
        <f t="shared" si="3"/>
        <v>0.14881394514140214</v>
      </c>
      <c r="J84" s="9">
        <f t="shared" si="4"/>
        <v>7.9507992979383171E-2</v>
      </c>
      <c r="K84" s="9">
        <f t="shared" si="5"/>
        <v>1.0014135850907664</v>
      </c>
      <c r="L84" s="15"/>
    </row>
    <row r="85" spans="1:12" x14ac:dyDescent="0.3">
      <c r="A85" s="15"/>
      <c r="B85" s="27" t="str">
        <f>'Town Data'!A81</f>
        <v>SHAFTSBURY</v>
      </c>
      <c r="C85" s="49">
        <f>IF('Town Data'!C81&gt;9,'Town Data'!B81,"*")</f>
        <v>8864477.2100000009</v>
      </c>
      <c r="D85" s="50">
        <f>IF('Town Data'!E81&gt;9,'Town Data'!D81,"*")</f>
        <v>698185.19</v>
      </c>
      <c r="E85" s="51" t="str">
        <f>IF('Town Data'!G81&gt;9,'Town Data'!F81,"*")</f>
        <v>*</v>
      </c>
      <c r="F85" s="50">
        <f>IF('Town Data'!I81&gt;9,'Town Data'!H81,"*")</f>
        <v>7475670.4299999997</v>
      </c>
      <c r="G85" s="50" t="str">
        <f>IF('Town Data'!K81&gt;9,'Town Data'!J81,"*")</f>
        <v>*</v>
      </c>
      <c r="H85" s="51" t="str">
        <f>IF('Town Data'!M81&gt;9,'Town Data'!L81,"*")</f>
        <v>*</v>
      </c>
      <c r="I85" s="22">
        <f t="shared" si="3"/>
        <v>0.18577688690323943</v>
      </c>
      <c r="J85" s="22" t="str">
        <f t="shared" si="4"/>
        <v/>
      </c>
      <c r="K85" s="22" t="str">
        <f t="shared" si="5"/>
        <v/>
      </c>
      <c r="L85" s="15"/>
    </row>
    <row r="86" spans="1:12" x14ac:dyDescent="0.3">
      <c r="A86" s="15"/>
      <c r="B86" s="15" t="str">
        <f>'Town Data'!A82</f>
        <v>SHELBURNE</v>
      </c>
      <c r="C86" s="45">
        <f>IF('Town Data'!C82&gt;9,'Town Data'!B82,"*")</f>
        <v>27030063.16</v>
      </c>
      <c r="D86" s="46">
        <f>IF('Town Data'!E82&gt;9,'Town Data'!D82,"*")</f>
        <v>6110281.2699999996</v>
      </c>
      <c r="E86" s="47">
        <f>IF('Town Data'!G82&gt;9,'Town Data'!F82,"*")</f>
        <v>28083.666666666621</v>
      </c>
      <c r="F86" s="48">
        <f>IF('Town Data'!I82&gt;9,'Town Data'!H82,"*")</f>
        <v>26918976.100000001</v>
      </c>
      <c r="G86" s="46">
        <f>IF('Town Data'!K82&gt;9,'Town Data'!J82,"*")</f>
        <v>5651501.9500000002</v>
      </c>
      <c r="H86" s="47">
        <f>IF('Town Data'!M82&gt;9,'Town Data'!L82,"*")</f>
        <v>121347.8333333333</v>
      </c>
      <c r="I86" s="9">
        <f t="shared" si="3"/>
        <v>4.1267193665660501E-3</v>
      </c>
      <c r="J86" s="9">
        <f t="shared" si="4"/>
        <v>8.117829986770142E-2</v>
      </c>
      <c r="K86" s="9">
        <f t="shared" si="5"/>
        <v>-0.76856886608331187</v>
      </c>
      <c r="L86" s="15"/>
    </row>
    <row r="87" spans="1:12" x14ac:dyDescent="0.3">
      <c r="A87" s="15"/>
      <c r="B87" s="27" t="str">
        <f>'Town Data'!A83</f>
        <v>SOUTH BURLINGTON</v>
      </c>
      <c r="C87" s="49">
        <f>IF('Town Data'!C83&gt;9,'Town Data'!B83,"*")</f>
        <v>117663298.58</v>
      </c>
      <c r="D87" s="50">
        <f>IF('Town Data'!E83&gt;9,'Town Data'!D83,"*")</f>
        <v>30212109.379999999</v>
      </c>
      <c r="E87" s="51">
        <f>IF('Town Data'!G83&gt;9,'Town Data'!F83,"*")</f>
        <v>719163.00000000023</v>
      </c>
      <c r="F87" s="50">
        <f>IF('Town Data'!I83&gt;9,'Town Data'!H83,"*")</f>
        <v>120172515.56</v>
      </c>
      <c r="G87" s="50">
        <f>IF('Town Data'!K83&gt;9,'Town Data'!J83,"*")</f>
        <v>27503091.469999999</v>
      </c>
      <c r="H87" s="51">
        <f>IF('Town Data'!M83&gt;9,'Town Data'!L83,"*")</f>
        <v>2803339.5000000033</v>
      </c>
      <c r="I87" s="22">
        <f t="shared" si="3"/>
        <v>-2.0880123614847663E-2</v>
      </c>
      <c r="J87" s="22">
        <f t="shared" si="4"/>
        <v>9.8498669247962925E-2</v>
      </c>
      <c r="K87" s="22">
        <f t="shared" si="5"/>
        <v>-0.74346203875770334</v>
      </c>
      <c r="L87" s="15"/>
    </row>
    <row r="88" spans="1:12" x14ac:dyDescent="0.3">
      <c r="A88" s="15"/>
      <c r="B88" s="15" t="str">
        <f>'Town Data'!A84</f>
        <v>SOUTH HERO</v>
      </c>
      <c r="C88" s="45">
        <f>IF('Town Data'!C84&gt;9,'Town Data'!B84,"*")</f>
        <v>1740318.29</v>
      </c>
      <c r="D88" s="46">
        <f>IF('Town Data'!E84&gt;9,'Town Data'!D84,"*")</f>
        <v>672292.04</v>
      </c>
      <c r="E88" s="47" t="str">
        <f>IF('Town Data'!G84&gt;9,'Town Data'!F84,"*")</f>
        <v>*</v>
      </c>
      <c r="F88" s="48">
        <f>IF('Town Data'!I84&gt;9,'Town Data'!H84,"*")</f>
        <v>1352552.38</v>
      </c>
      <c r="G88" s="46">
        <f>IF('Town Data'!K84&gt;9,'Town Data'!J84,"*")</f>
        <v>564525.46</v>
      </c>
      <c r="H88" s="47" t="str">
        <f>IF('Town Data'!M84&gt;9,'Town Data'!L84,"*")</f>
        <v>*</v>
      </c>
      <c r="I88" s="9">
        <f t="shared" si="3"/>
        <v>0.28669197269831442</v>
      </c>
      <c r="J88" s="9">
        <f t="shared" si="4"/>
        <v>0.19089764348272278</v>
      </c>
      <c r="K88" s="9" t="str">
        <f t="shared" si="5"/>
        <v/>
      </c>
      <c r="L88" s="15"/>
    </row>
    <row r="89" spans="1:12" x14ac:dyDescent="0.3">
      <c r="A89" s="15"/>
      <c r="B89" s="27" t="str">
        <f>'Town Data'!A85</f>
        <v>SPRINGFIELD</v>
      </c>
      <c r="C89" s="49">
        <f>IF('Town Data'!C85&gt;9,'Town Data'!B85,"*")</f>
        <v>11426016.800000001</v>
      </c>
      <c r="D89" s="50">
        <f>IF('Town Data'!E85&gt;9,'Town Data'!D85,"*")</f>
        <v>5093560.75</v>
      </c>
      <c r="E89" s="51">
        <f>IF('Town Data'!G85&gt;9,'Town Data'!F85,"*")</f>
        <v>121379.00000000007</v>
      </c>
      <c r="F89" s="50">
        <f>IF('Town Data'!I85&gt;9,'Town Data'!H85,"*")</f>
        <v>11752094.210000001</v>
      </c>
      <c r="G89" s="50">
        <f>IF('Town Data'!K85&gt;9,'Town Data'!J85,"*")</f>
        <v>5244470.95</v>
      </c>
      <c r="H89" s="51">
        <f>IF('Town Data'!M85&gt;9,'Town Data'!L85,"*")</f>
        <v>270838.83333333291</v>
      </c>
      <c r="I89" s="22">
        <f t="shared" si="3"/>
        <v>-2.7746323691188325E-2</v>
      </c>
      <c r="J89" s="22">
        <f t="shared" si="4"/>
        <v>-2.8775104569889968E-2</v>
      </c>
      <c r="K89" s="22">
        <f t="shared" si="5"/>
        <v>-0.55184048570090483</v>
      </c>
      <c r="L89" s="15"/>
    </row>
    <row r="90" spans="1:12" x14ac:dyDescent="0.3">
      <c r="A90" s="15"/>
      <c r="B90" s="15" t="str">
        <f>'Town Data'!A86</f>
        <v>ST ALBANS</v>
      </c>
      <c r="C90" s="45">
        <f>IF('Town Data'!C86&gt;9,'Town Data'!B86,"*")</f>
        <v>60845451.600000001</v>
      </c>
      <c r="D90" s="46">
        <f>IF('Town Data'!E86&gt;9,'Town Data'!D86,"*")</f>
        <v>3878577.19</v>
      </c>
      <c r="E90" s="47">
        <f>IF('Town Data'!G86&gt;9,'Town Data'!F86,"*")</f>
        <v>154699.83333333337</v>
      </c>
      <c r="F90" s="48">
        <f>IF('Town Data'!I86&gt;9,'Town Data'!H86,"*")</f>
        <v>43016798.770000003</v>
      </c>
      <c r="G90" s="46">
        <f>IF('Town Data'!K86&gt;9,'Town Data'!J86,"*")</f>
        <v>3512258.31</v>
      </c>
      <c r="H90" s="47">
        <f>IF('Town Data'!M86&gt;9,'Town Data'!L86,"*")</f>
        <v>440884.66666666692</v>
      </c>
      <c r="I90" s="9">
        <f t="shared" si="3"/>
        <v>0.41445791736677845</v>
      </c>
      <c r="J90" s="9">
        <f t="shared" si="4"/>
        <v>0.10429724913940054</v>
      </c>
      <c r="K90" s="9">
        <f t="shared" si="5"/>
        <v>-0.64911496128239143</v>
      </c>
      <c r="L90" s="15"/>
    </row>
    <row r="91" spans="1:12" x14ac:dyDescent="0.3">
      <c r="A91" s="15"/>
      <c r="B91" s="27" t="str">
        <f>'Town Data'!A87</f>
        <v>ST ALBANS TOWN</v>
      </c>
      <c r="C91" s="49">
        <f>IF('Town Data'!C87&gt;9,'Town Data'!B87,"*")</f>
        <v>30129033.469999999</v>
      </c>
      <c r="D91" s="50">
        <f>IF('Town Data'!E87&gt;9,'Town Data'!D87,"*")</f>
        <v>8912291.2899999991</v>
      </c>
      <c r="E91" s="51">
        <f>IF('Town Data'!G87&gt;9,'Town Data'!F87,"*")</f>
        <v>60053.166666666599</v>
      </c>
      <c r="F91" s="50">
        <f>IF('Town Data'!I87&gt;9,'Town Data'!H87,"*")</f>
        <v>29626245.82</v>
      </c>
      <c r="G91" s="50">
        <f>IF('Town Data'!K87&gt;9,'Town Data'!J87,"*")</f>
        <v>8580141.4399999995</v>
      </c>
      <c r="H91" s="51">
        <f>IF('Town Data'!M87&gt;9,'Town Data'!L87,"*")</f>
        <v>43031.333333333343</v>
      </c>
      <c r="I91" s="22">
        <f t="shared" si="3"/>
        <v>1.6971021338808241E-2</v>
      </c>
      <c r="J91" s="22">
        <f t="shared" si="4"/>
        <v>3.8711465576959023E-2</v>
      </c>
      <c r="K91" s="22">
        <f t="shared" si="5"/>
        <v>0.39556834554665404</v>
      </c>
      <c r="L91" s="15"/>
    </row>
    <row r="92" spans="1:12" x14ac:dyDescent="0.3">
      <c r="A92" s="15"/>
      <c r="B92" s="15" t="str">
        <f>'Town Data'!A88</f>
        <v>ST JOHNSBURY</v>
      </c>
      <c r="C92" s="45">
        <f>IF('Town Data'!C88&gt;9,'Town Data'!B88,"*")</f>
        <v>19623542.649999999</v>
      </c>
      <c r="D92" s="46">
        <f>IF('Town Data'!E88&gt;9,'Town Data'!D88,"*")</f>
        <v>7906810.3799999999</v>
      </c>
      <c r="E92" s="47">
        <f>IF('Town Data'!G88&gt;9,'Town Data'!F88,"*")</f>
        <v>79686.833333333314</v>
      </c>
      <c r="F92" s="48">
        <f>IF('Town Data'!I88&gt;9,'Town Data'!H88,"*")</f>
        <v>21938166.809999999</v>
      </c>
      <c r="G92" s="46">
        <f>IF('Town Data'!K88&gt;9,'Town Data'!J88,"*")</f>
        <v>7174364.4100000001</v>
      </c>
      <c r="H92" s="47">
        <f>IF('Town Data'!M88&gt;9,'Town Data'!L88,"*")</f>
        <v>96331</v>
      </c>
      <c r="I92" s="9">
        <f t="shared" si="3"/>
        <v>-0.1055067262477434</v>
      </c>
      <c r="J92" s="9">
        <f t="shared" si="4"/>
        <v>0.10209210574515544</v>
      </c>
      <c r="K92" s="9">
        <f t="shared" si="5"/>
        <v>-0.1727810016159563</v>
      </c>
      <c r="L92" s="15"/>
    </row>
    <row r="93" spans="1:12" x14ac:dyDescent="0.3">
      <c r="A93" s="15"/>
      <c r="B93" s="27" t="str">
        <f>'Town Data'!A89</f>
        <v>STOWE</v>
      </c>
      <c r="C93" s="49">
        <f>IF('Town Data'!C89&gt;9,'Town Data'!B89,"*")</f>
        <v>16899313.739999998</v>
      </c>
      <c r="D93" s="50">
        <f>IF('Town Data'!E89&gt;9,'Town Data'!D89,"*")</f>
        <v>7965884.2599999998</v>
      </c>
      <c r="E93" s="51">
        <f>IF('Town Data'!G89&gt;9,'Town Data'!F89,"*")</f>
        <v>343763.33333333326</v>
      </c>
      <c r="F93" s="50">
        <f>IF('Town Data'!I89&gt;9,'Town Data'!H89,"*")</f>
        <v>14179513.23</v>
      </c>
      <c r="G93" s="50">
        <f>IF('Town Data'!K89&gt;9,'Town Data'!J89,"*")</f>
        <v>7354810.9800000004</v>
      </c>
      <c r="H93" s="51">
        <f>IF('Town Data'!M89&gt;9,'Town Data'!L89,"*")</f>
        <v>160058.33333333334</v>
      </c>
      <c r="I93" s="22">
        <f t="shared" si="3"/>
        <v>0.19181198013523049</v>
      </c>
      <c r="J93" s="22">
        <f t="shared" si="4"/>
        <v>8.3084838163984917E-2</v>
      </c>
      <c r="K93" s="22">
        <f t="shared" si="5"/>
        <v>1.1477378039256514</v>
      </c>
      <c r="L93" s="15"/>
    </row>
    <row r="94" spans="1:12" x14ac:dyDescent="0.3">
      <c r="A94" s="15"/>
      <c r="B94" s="15" t="str">
        <f>'Town Data'!A90</f>
        <v>SWANTON</v>
      </c>
      <c r="C94" s="45">
        <f>IF('Town Data'!C90&gt;9,'Town Data'!B90,"*")</f>
        <v>14547855.85</v>
      </c>
      <c r="D94" s="46">
        <f>IF('Town Data'!E90&gt;9,'Town Data'!D90,"*")</f>
        <v>2746758.35</v>
      </c>
      <c r="E94" s="47" t="str">
        <f>IF('Town Data'!G90&gt;9,'Town Data'!F90,"*")</f>
        <v>*</v>
      </c>
      <c r="F94" s="48">
        <f>IF('Town Data'!I90&gt;9,'Town Data'!H90,"*")</f>
        <v>12269780.210000001</v>
      </c>
      <c r="G94" s="46">
        <f>IF('Town Data'!K90&gt;9,'Town Data'!J90,"*")</f>
        <v>2397325.39</v>
      </c>
      <c r="H94" s="47" t="str">
        <f>IF('Town Data'!M90&gt;9,'Town Data'!L90,"*")</f>
        <v>*</v>
      </c>
      <c r="I94" s="9">
        <f t="shared" si="3"/>
        <v>0.18566556213805224</v>
      </c>
      <c r="J94" s="9">
        <f t="shared" si="4"/>
        <v>0.1457595040946861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THETFORD</v>
      </c>
      <c r="C95" s="49">
        <f>IF('Town Data'!C91&gt;9,'Town Data'!B91,"*")</f>
        <v>2035877.91</v>
      </c>
      <c r="D95" s="50">
        <f>IF('Town Data'!E91&gt;9,'Town Data'!D91,"*")</f>
        <v>958849.04</v>
      </c>
      <c r="E95" s="51" t="str">
        <f>IF('Town Data'!G91&gt;9,'Town Data'!F91,"*")</f>
        <v>*</v>
      </c>
      <c r="F95" s="50">
        <f>IF('Town Data'!I91&gt;9,'Town Data'!H91,"*")</f>
        <v>1331533.46</v>
      </c>
      <c r="G95" s="50">
        <f>IF('Town Data'!K91&gt;9,'Town Data'!J91,"*")</f>
        <v>641581.98</v>
      </c>
      <c r="H95" s="51" t="str">
        <f>IF('Town Data'!M91&gt;9,'Town Data'!L91,"*")</f>
        <v>*</v>
      </c>
      <c r="I95" s="22">
        <f t="shared" si="3"/>
        <v>0.52897239998760526</v>
      </c>
      <c r="J95" s="22">
        <f t="shared" si="4"/>
        <v>0.49450743613466214</v>
      </c>
      <c r="K95" s="22" t="str">
        <f t="shared" si="5"/>
        <v/>
      </c>
      <c r="L95" s="15"/>
    </row>
    <row r="96" spans="1:12" x14ac:dyDescent="0.3">
      <c r="A96" s="15"/>
      <c r="B96" s="15" t="str">
        <f>'Town Data'!A92</f>
        <v>TROY</v>
      </c>
      <c r="C96" s="45">
        <f>IF('Town Data'!C92&gt;9,'Town Data'!B92,"*")</f>
        <v>1852237.39</v>
      </c>
      <c r="D96" s="46">
        <f>IF('Town Data'!E92&gt;9,'Town Data'!D92,"*")</f>
        <v>320007.65000000002</v>
      </c>
      <c r="E96" s="47" t="str">
        <f>IF('Town Data'!G92&gt;9,'Town Data'!F92,"*")</f>
        <v>*</v>
      </c>
      <c r="F96" s="48">
        <f>IF('Town Data'!I92&gt;9,'Town Data'!H92,"*")</f>
        <v>1276375.1299999999</v>
      </c>
      <c r="G96" s="46">
        <f>IF('Town Data'!K92&gt;9,'Town Data'!J92,"*")</f>
        <v>305226.01</v>
      </c>
      <c r="H96" s="47" t="str">
        <f>IF('Town Data'!M92&gt;9,'Town Data'!L92,"*")</f>
        <v>*</v>
      </c>
      <c r="I96" s="9">
        <f t="shared" si="3"/>
        <v>0.45117007254755903</v>
      </c>
      <c r="J96" s="9">
        <f t="shared" si="4"/>
        <v>4.8428507124933469E-2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UNDERHILL</v>
      </c>
      <c r="C97" s="49">
        <f>IF('Town Data'!C93&gt;9,'Town Data'!B93,"*")</f>
        <v>2353464.19</v>
      </c>
      <c r="D97" s="50">
        <f>IF('Town Data'!E93&gt;9,'Town Data'!D93,"*")</f>
        <v>147620.35</v>
      </c>
      <c r="E97" s="51" t="str">
        <f>IF('Town Data'!G93&gt;9,'Town Data'!F93,"*")</f>
        <v>*</v>
      </c>
      <c r="F97" s="50">
        <f>IF('Town Data'!I93&gt;9,'Town Data'!H93,"*")</f>
        <v>1976506.76</v>
      </c>
      <c r="G97" s="50">
        <f>IF('Town Data'!K93&gt;9,'Town Data'!J93,"*")</f>
        <v>252761.76</v>
      </c>
      <c r="H97" s="51" t="str">
        <f>IF('Town Data'!M93&gt;9,'Town Data'!L93,"*")</f>
        <v>*</v>
      </c>
      <c r="I97" s="22">
        <f t="shared" si="3"/>
        <v>0.19071901884109921</v>
      </c>
      <c r="J97" s="22">
        <f t="shared" si="4"/>
        <v>-0.41597039837038641</v>
      </c>
      <c r="K97" s="22" t="str">
        <f t="shared" si="5"/>
        <v/>
      </c>
      <c r="L97" s="15"/>
    </row>
    <row r="98" spans="1:12" x14ac:dyDescent="0.3">
      <c r="A98" s="15"/>
      <c r="B98" s="15" t="str">
        <f>'Town Data'!A94</f>
        <v>VERGENNES</v>
      </c>
      <c r="C98" s="45">
        <f>IF('Town Data'!C94&gt;9,'Town Data'!B94,"*")</f>
        <v>7356998.7300000004</v>
      </c>
      <c r="D98" s="46">
        <f>IF('Town Data'!E94&gt;9,'Town Data'!D94,"*")</f>
        <v>1473686.31</v>
      </c>
      <c r="E98" s="47" t="str">
        <f>IF('Town Data'!G94&gt;9,'Town Data'!F94,"*")</f>
        <v>*</v>
      </c>
      <c r="F98" s="48">
        <f>IF('Town Data'!I94&gt;9,'Town Data'!H94,"*")</f>
        <v>7736219.9199999999</v>
      </c>
      <c r="G98" s="46">
        <f>IF('Town Data'!K94&gt;9,'Town Data'!J94,"*")</f>
        <v>1438993.24</v>
      </c>
      <c r="H98" s="47">
        <f>IF('Town Data'!M94&gt;9,'Town Data'!L94,"*")</f>
        <v>161937</v>
      </c>
      <c r="I98" s="9">
        <f t="shared" si="3"/>
        <v>-4.9018925770145307E-2</v>
      </c>
      <c r="J98" s="9">
        <f t="shared" si="4"/>
        <v>2.4109265447279007E-2</v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VERNON</v>
      </c>
      <c r="C99" s="49">
        <f>IF('Town Data'!C95&gt;9,'Town Data'!B95,"*")</f>
        <v>2897969.11</v>
      </c>
      <c r="D99" s="50">
        <f>IF('Town Data'!E95&gt;9,'Town Data'!D95,"*")</f>
        <v>438534.52</v>
      </c>
      <c r="E99" s="51" t="str">
        <f>IF('Town Data'!G95&gt;9,'Town Data'!F95,"*")</f>
        <v>*</v>
      </c>
      <c r="F99" s="50">
        <f>IF('Town Data'!I95&gt;9,'Town Data'!H95,"*")</f>
        <v>2251654.0699999998</v>
      </c>
      <c r="G99" s="50">
        <f>IF('Town Data'!K95&gt;9,'Town Data'!J95,"*")</f>
        <v>443809.07</v>
      </c>
      <c r="H99" s="51" t="str">
        <f>IF('Town Data'!M95&gt;9,'Town Data'!L95,"*")</f>
        <v>*</v>
      </c>
      <c r="I99" s="22">
        <f t="shared" si="3"/>
        <v>0.28704011358192338</v>
      </c>
      <c r="J99" s="22">
        <f t="shared" si="4"/>
        <v>-1.1884727817752775E-2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WAITSFIELD</v>
      </c>
      <c r="C100" s="49">
        <f>IF('Town Data'!C96&gt;9,'Town Data'!B96,"*")</f>
        <v>10125727.720000001</v>
      </c>
      <c r="D100" s="50">
        <f>IF('Town Data'!E96&gt;9,'Town Data'!D96,"*")</f>
        <v>4642892.51</v>
      </c>
      <c r="E100" s="51" t="str">
        <f>IF('Town Data'!G96&gt;9,'Town Data'!F96,"*")</f>
        <v>*</v>
      </c>
      <c r="F100" s="50">
        <f>IF('Town Data'!I96&gt;9,'Town Data'!H96,"*")</f>
        <v>9682428.6999999993</v>
      </c>
      <c r="G100" s="50">
        <f>IF('Town Data'!K96&gt;9,'Town Data'!J96,"*")</f>
        <v>4659253.12</v>
      </c>
      <c r="H100" s="51" t="str">
        <f>IF('Town Data'!M96&gt;9,'Town Data'!L96,"*")</f>
        <v>*</v>
      </c>
      <c r="I100" s="22">
        <f t="shared" si="3"/>
        <v>4.578386619051493E-2</v>
      </c>
      <c r="J100" s="22">
        <f t="shared" si="4"/>
        <v>-3.5114233072618159E-3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WARREN</v>
      </c>
      <c r="C101" s="49">
        <f>IF('Town Data'!C97&gt;9,'Town Data'!B97,"*")</f>
        <v>4820236.1100000003</v>
      </c>
      <c r="D101" s="50">
        <f>IF('Town Data'!E97&gt;9,'Town Data'!D97,"*")</f>
        <v>2344742.83</v>
      </c>
      <c r="E101" s="51" t="str">
        <f>IF('Town Data'!G97&gt;9,'Town Data'!F97,"*")</f>
        <v>*</v>
      </c>
      <c r="F101" s="50">
        <f>IF('Town Data'!I97&gt;9,'Town Data'!H97,"*")</f>
        <v>3994790.49</v>
      </c>
      <c r="G101" s="50">
        <f>IF('Town Data'!K97&gt;9,'Town Data'!J97,"*")</f>
        <v>1681308.22</v>
      </c>
      <c r="H101" s="51" t="str">
        <f>IF('Town Data'!M97&gt;9,'Town Data'!L97,"*")</f>
        <v>*</v>
      </c>
      <c r="I101" s="22">
        <f t="shared" si="3"/>
        <v>0.20663051593476686</v>
      </c>
      <c r="J101" s="22">
        <f t="shared" si="4"/>
        <v>0.39459428206447483</v>
      </c>
      <c r="K101" s="22" t="str">
        <f t="shared" si="5"/>
        <v/>
      </c>
      <c r="L101" s="15"/>
    </row>
    <row r="102" spans="1:12" x14ac:dyDescent="0.3">
      <c r="B102" s="27" t="str">
        <f>'Town Data'!A98</f>
        <v>WATERBURY</v>
      </c>
      <c r="C102" s="49">
        <f>IF('Town Data'!C98&gt;9,'Town Data'!B98,"*")</f>
        <v>9512337.4700000007</v>
      </c>
      <c r="D102" s="50">
        <f>IF('Town Data'!E98&gt;9,'Town Data'!D98,"*")</f>
        <v>3899327.48</v>
      </c>
      <c r="E102" s="51" t="str">
        <f>IF('Town Data'!G98&gt;9,'Town Data'!F98,"*")</f>
        <v>*</v>
      </c>
      <c r="F102" s="50">
        <f>IF('Town Data'!I98&gt;9,'Town Data'!H98,"*")</f>
        <v>8315466.9100000001</v>
      </c>
      <c r="G102" s="50">
        <f>IF('Town Data'!K98&gt;9,'Town Data'!J98,"*")</f>
        <v>3434461.04</v>
      </c>
      <c r="H102" s="51" t="str">
        <f>IF('Town Data'!M98&gt;9,'Town Data'!L98,"*")</f>
        <v>*</v>
      </c>
      <c r="I102" s="22">
        <f t="shared" si="3"/>
        <v>0.14393305546807841</v>
      </c>
      <c r="J102" s="22">
        <f t="shared" si="4"/>
        <v>0.13535353424769084</v>
      </c>
      <c r="K102" s="22" t="str">
        <f t="shared" si="5"/>
        <v/>
      </c>
      <c r="L102" s="15"/>
    </row>
    <row r="103" spans="1:12" x14ac:dyDescent="0.3">
      <c r="B103" s="27" t="str">
        <f>'Town Data'!A99</f>
        <v>WATERFORD</v>
      </c>
      <c r="C103" s="49" t="str">
        <f>IF('Town Data'!C99&gt;9,'Town Data'!B99,"*")</f>
        <v>*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1871653.44</v>
      </c>
      <c r="G103" s="50" t="str">
        <f>IF('Town Data'!K99&gt;9,'Town Data'!J99,"*")</f>
        <v>*</v>
      </c>
      <c r="H103" s="51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3">
      <c r="B104" s="27" t="str">
        <f>'Town Data'!A100</f>
        <v>WEATHERSFIELD</v>
      </c>
      <c r="C104" s="49">
        <f>IF('Town Data'!C100&gt;9,'Town Data'!B100,"*")</f>
        <v>1565025.91</v>
      </c>
      <c r="D104" s="50">
        <f>IF('Town Data'!E100&gt;9,'Town Data'!D100,"*")</f>
        <v>336918.28</v>
      </c>
      <c r="E104" s="51" t="str">
        <f>IF('Town Data'!G100&gt;9,'Town Data'!F100,"*")</f>
        <v>*</v>
      </c>
      <c r="F104" s="50">
        <f>IF('Town Data'!I100&gt;9,'Town Data'!H100,"*")</f>
        <v>1291918.6499999999</v>
      </c>
      <c r="G104" s="50">
        <f>IF('Town Data'!K100&gt;9,'Town Data'!J100,"*")</f>
        <v>371929.4</v>
      </c>
      <c r="H104" s="51" t="str">
        <f>IF('Town Data'!M100&gt;9,'Town Data'!L100,"*")</f>
        <v>*</v>
      </c>
      <c r="I104" s="22">
        <f t="shared" si="3"/>
        <v>0.21139663863510294</v>
      </c>
      <c r="J104" s="22">
        <f t="shared" si="4"/>
        <v>-9.4133779152710151E-2</v>
      </c>
      <c r="K104" s="22" t="str">
        <f t="shared" si="5"/>
        <v/>
      </c>
      <c r="L104" s="15"/>
    </row>
    <row r="105" spans="1:12" x14ac:dyDescent="0.3">
      <c r="B105" s="27" t="str">
        <f>'Town Data'!A101</f>
        <v>WEST RUTLAND</v>
      </c>
      <c r="C105" s="49">
        <f>IF('Town Data'!C101&gt;9,'Town Data'!B101,"*")</f>
        <v>4351091.1100000003</v>
      </c>
      <c r="D105" s="50">
        <f>IF('Town Data'!E101&gt;9,'Town Data'!D101,"*")</f>
        <v>1152360.4099999999</v>
      </c>
      <c r="E105" s="51" t="str">
        <f>IF('Town Data'!G101&gt;9,'Town Data'!F101,"*")</f>
        <v>*</v>
      </c>
      <c r="F105" s="50">
        <f>IF('Town Data'!I101&gt;9,'Town Data'!H101,"*")</f>
        <v>3670815.32</v>
      </c>
      <c r="G105" s="50">
        <f>IF('Town Data'!K101&gt;9,'Town Data'!J101,"*")</f>
        <v>937561.45</v>
      </c>
      <c r="H105" s="51" t="str">
        <f>IF('Town Data'!M101&gt;9,'Town Data'!L101,"*")</f>
        <v>*</v>
      </c>
      <c r="I105" s="22">
        <f t="shared" si="3"/>
        <v>0.18532008033572239</v>
      </c>
      <c r="J105" s="22">
        <f t="shared" si="4"/>
        <v>0.22910387367142707</v>
      </c>
      <c r="K105" s="22" t="str">
        <f t="shared" si="5"/>
        <v/>
      </c>
      <c r="L105" s="15"/>
    </row>
    <row r="106" spans="1:12" x14ac:dyDescent="0.3">
      <c r="B106" s="27" t="str">
        <f>'Town Data'!A102</f>
        <v>WESTMINSTER</v>
      </c>
      <c r="C106" s="49">
        <f>IF('Town Data'!C102&gt;9,'Town Data'!B102,"*")</f>
        <v>10476951.73</v>
      </c>
      <c r="D106" s="50">
        <f>IF('Town Data'!E102&gt;9,'Town Data'!D102,"*")</f>
        <v>684239.23</v>
      </c>
      <c r="E106" s="51" t="str">
        <f>IF('Town Data'!G102&gt;9,'Town Data'!F102,"*")</f>
        <v>*</v>
      </c>
      <c r="F106" s="50">
        <f>IF('Town Data'!I102&gt;9,'Town Data'!H102,"*")</f>
        <v>11024217.1</v>
      </c>
      <c r="G106" s="50">
        <f>IF('Town Data'!K102&gt;9,'Town Data'!J102,"*")</f>
        <v>597753.74</v>
      </c>
      <c r="H106" s="51" t="str">
        <f>IF('Town Data'!M102&gt;9,'Town Data'!L102,"*")</f>
        <v>*</v>
      </c>
      <c r="I106" s="22">
        <f t="shared" si="3"/>
        <v>-4.9642107465390828E-2</v>
      </c>
      <c r="J106" s="22">
        <f t="shared" si="4"/>
        <v>0.14468414702014243</v>
      </c>
      <c r="K106" s="22" t="str">
        <f t="shared" si="5"/>
        <v/>
      </c>
      <c r="L106" s="15"/>
    </row>
    <row r="107" spans="1:12" x14ac:dyDescent="0.3">
      <c r="B107" s="27" t="str">
        <f>'Town Data'!A103</f>
        <v>WILLIAMSTOWN</v>
      </c>
      <c r="C107" s="49">
        <f>IF('Town Data'!C103&gt;9,'Town Data'!B103,"*")</f>
        <v>1582828.25</v>
      </c>
      <c r="D107" s="50">
        <f>IF('Town Data'!E103&gt;9,'Town Data'!D103,"*")</f>
        <v>466083.63</v>
      </c>
      <c r="E107" s="51" t="str">
        <f>IF('Town Data'!G103&gt;9,'Town Data'!F103,"*")</f>
        <v>*</v>
      </c>
      <c r="F107" s="50">
        <f>IF('Town Data'!I103&gt;9,'Town Data'!H103,"*")</f>
        <v>1260160.58</v>
      </c>
      <c r="G107" s="50">
        <f>IF('Town Data'!K103&gt;9,'Town Data'!J103,"*")</f>
        <v>405237.44</v>
      </c>
      <c r="H107" s="51" t="str">
        <f>IF('Town Data'!M103&gt;9,'Town Data'!L103,"*")</f>
        <v>*</v>
      </c>
      <c r="I107" s="22">
        <f t="shared" si="3"/>
        <v>0.25605281987157535</v>
      </c>
      <c r="J107" s="22">
        <f t="shared" si="4"/>
        <v>0.15014947779751053</v>
      </c>
      <c r="K107" s="22" t="str">
        <f t="shared" si="5"/>
        <v/>
      </c>
      <c r="L107" s="15"/>
    </row>
    <row r="108" spans="1:12" x14ac:dyDescent="0.3">
      <c r="B108" s="27" t="str">
        <f>'Town Data'!A104</f>
        <v>WILLISTON</v>
      </c>
      <c r="C108" s="49">
        <f>IF('Town Data'!C104&gt;9,'Town Data'!B104,"*")</f>
        <v>78269086.579999998</v>
      </c>
      <c r="D108" s="50">
        <f>IF('Town Data'!E104&gt;9,'Town Data'!D104,"*")</f>
        <v>39957481.57</v>
      </c>
      <c r="E108" s="51">
        <f>IF('Town Data'!G104&gt;9,'Town Data'!F104,"*")</f>
        <v>1996042.6666666665</v>
      </c>
      <c r="F108" s="50">
        <f>IF('Town Data'!I104&gt;9,'Town Data'!H104,"*")</f>
        <v>76115562.719999999</v>
      </c>
      <c r="G108" s="50">
        <f>IF('Town Data'!K104&gt;9,'Town Data'!J104,"*")</f>
        <v>37010243.289999999</v>
      </c>
      <c r="H108" s="51">
        <f>IF('Town Data'!M104&gt;9,'Town Data'!L104,"*")</f>
        <v>1963676.3333333326</v>
      </c>
      <c r="I108" s="22">
        <f t="shared" si="3"/>
        <v>2.8292819274318301E-2</v>
      </c>
      <c r="J108" s="22">
        <f t="shared" si="4"/>
        <v>7.9633042585168082E-2</v>
      </c>
      <c r="K108" s="22">
        <f t="shared" si="5"/>
        <v>1.6482519437606216E-2</v>
      </c>
      <c r="L108" s="15"/>
    </row>
    <row r="109" spans="1:12" x14ac:dyDescent="0.3">
      <c r="B109" s="27" t="str">
        <f>'Town Data'!A105</f>
        <v>WILMINGTON</v>
      </c>
      <c r="C109" s="49">
        <f>IF('Town Data'!C105&gt;9,'Town Data'!B105,"*")</f>
        <v>4504700.1100000003</v>
      </c>
      <c r="D109" s="50">
        <f>IF('Town Data'!E105&gt;9,'Town Data'!D105,"*")</f>
        <v>1583519.4</v>
      </c>
      <c r="E109" s="51" t="str">
        <f>IF('Town Data'!G105&gt;9,'Town Data'!F105,"*")</f>
        <v>*</v>
      </c>
      <c r="F109" s="50">
        <f>IF('Town Data'!I105&gt;9,'Town Data'!H105,"*")</f>
        <v>4467332.28</v>
      </c>
      <c r="G109" s="50">
        <f>IF('Town Data'!K105&gt;9,'Town Data'!J105,"*")</f>
        <v>1635059.39</v>
      </c>
      <c r="H109" s="51" t="str">
        <f>IF('Town Data'!M105&gt;9,'Town Data'!L105,"*")</f>
        <v>*</v>
      </c>
      <c r="I109" s="22">
        <f t="shared" si="3"/>
        <v>8.3646856015823553E-3</v>
      </c>
      <c r="J109" s="22">
        <f t="shared" si="4"/>
        <v>-3.1521784661289881E-2</v>
      </c>
      <c r="K109" s="22" t="str">
        <f t="shared" si="5"/>
        <v/>
      </c>
      <c r="L109" s="15"/>
    </row>
    <row r="110" spans="1:12" x14ac:dyDescent="0.3">
      <c r="B110" s="27" t="str">
        <f>'Town Data'!A106</f>
        <v>WINDSOR</v>
      </c>
      <c r="C110" s="49">
        <f>IF('Town Data'!C106&gt;9,'Town Data'!B106,"*")</f>
        <v>3113444.83</v>
      </c>
      <c r="D110" s="50">
        <f>IF('Town Data'!E106&gt;9,'Town Data'!D106,"*")</f>
        <v>1180305.8700000001</v>
      </c>
      <c r="E110" s="51">
        <f>IF('Town Data'!G106&gt;9,'Town Data'!F106,"*")</f>
        <v>11785.999999999996</v>
      </c>
      <c r="F110" s="50">
        <f>IF('Town Data'!I106&gt;9,'Town Data'!H106,"*")</f>
        <v>3110913.19</v>
      </c>
      <c r="G110" s="50">
        <f>IF('Town Data'!K106&gt;9,'Town Data'!J106,"*")</f>
        <v>1152603.95</v>
      </c>
      <c r="H110" s="51">
        <f>IF('Town Data'!M106&gt;9,'Town Data'!L106,"*")</f>
        <v>30066.999999999978</v>
      </c>
      <c r="I110" s="22">
        <f t="shared" si="3"/>
        <v>8.1379320006037532E-4</v>
      </c>
      <c r="J110" s="22">
        <f t="shared" si="4"/>
        <v>2.4034205331328388E-2</v>
      </c>
      <c r="K110" s="22">
        <f t="shared" si="5"/>
        <v>-0.60800878039046113</v>
      </c>
      <c r="L110" s="15"/>
    </row>
    <row r="111" spans="1:12" x14ac:dyDescent="0.3">
      <c r="B111" s="27" t="str">
        <f>'Town Data'!A107</f>
        <v>WINHALL</v>
      </c>
      <c r="C111" s="49">
        <f>IF('Town Data'!C107&gt;9,'Town Data'!B107,"*")</f>
        <v>1331587.17</v>
      </c>
      <c r="D111" s="50">
        <f>IF('Town Data'!E107&gt;9,'Town Data'!D107,"*")</f>
        <v>578249.14</v>
      </c>
      <c r="E111" s="51" t="str">
        <f>IF('Town Data'!G107&gt;9,'Town Data'!F107,"*")</f>
        <v>*</v>
      </c>
      <c r="F111" s="50">
        <f>IF('Town Data'!I107&gt;9,'Town Data'!H107,"*")</f>
        <v>1070245.6599999999</v>
      </c>
      <c r="G111" s="50">
        <f>IF('Town Data'!K107&gt;9,'Town Data'!J107,"*")</f>
        <v>674317.29</v>
      </c>
      <c r="H111" s="51" t="str">
        <f>IF('Town Data'!M107&gt;9,'Town Data'!L107,"*")</f>
        <v>*</v>
      </c>
      <c r="I111" s="22">
        <f t="shared" si="3"/>
        <v>0.24418833896509334</v>
      </c>
      <c r="J111" s="22">
        <f t="shared" si="4"/>
        <v>-0.14246727975787188</v>
      </c>
      <c r="K111" s="22" t="str">
        <f t="shared" si="5"/>
        <v/>
      </c>
      <c r="L111" s="15"/>
    </row>
    <row r="112" spans="1:12" x14ac:dyDescent="0.3">
      <c r="B112" s="27" t="str">
        <f>'Town Data'!A108</f>
        <v>WINOOSKI</v>
      </c>
      <c r="C112" s="49">
        <f>IF('Town Data'!C108&gt;9,'Town Data'!B108,"*")</f>
        <v>4777734.91</v>
      </c>
      <c r="D112" s="50">
        <f>IF('Town Data'!E108&gt;9,'Town Data'!D108,"*")</f>
        <v>1231565.53</v>
      </c>
      <c r="E112" s="51" t="str">
        <f>IF('Town Data'!G108&gt;9,'Town Data'!F108,"*")</f>
        <v>*</v>
      </c>
      <c r="F112" s="50">
        <f>IF('Town Data'!I108&gt;9,'Town Data'!H108,"*")</f>
        <v>4567978.6100000003</v>
      </c>
      <c r="G112" s="50">
        <f>IF('Town Data'!K108&gt;9,'Town Data'!J108,"*")</f>
        <v>1299471.4099999999</v>
      </c>
      <c r="H112" s="51" t="str">
        <f>IF('Town Data'!M108&gt;9,'Town Data'!L108,"*")</f>
        <v>*</v>
      </c>
      <c r="I112" s="22">
        <f t="shared" si="3"/>
        <v>4.5918844615605546E-2</v>
      </c>
      <c r="J112" s="22">
        <f t="shared" si="4"/>
        <v>-5.2256540218918623E-2</v>
      </c>
      <c r="K112" s="22" t="str">
        <f t="shared" si="5"/>
        <v/>
      </c>
      <c r="L112" s="15"/>
    </row>
    <row r="113" spans="2:12" x14ac:dyDescent="0.3">
      <c r="B113" s="27" t="str">
        <f>'Town Data'!A109</f>
        <v>WOLCOTT</v>
      </c>
      <c r="C113" s="49">
        <f>IF('Town Data'!C109&gt;9,'Town Data'!B109,"*")</f>
        <v>709421.04</v>
      </c>
      <c r="D113" s="50">
        <f>IF('Town Data'!E109&gt;9,'Town Data'!D109,"*")</f>
        <v>493333.77</v>
      </c>
      <c r="E113" s="51" t="str">
        <f>IF('Town Data'!G109&gt;9,'Town Data'!F109,"*")</f>
        <v>*</v>
      </c>
      <c r="F113" s="50" t="str">
        <f>IF('Town Data'!I109&gt;9,'Town Data'!H109,"*")</f>
        <v>*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 t="str">
        <f>'Town Data'!A110</f>
        <v>WOODSTOCK</v>
      </c>
      <c r="C114" s="49">
        <f>IF('Town Data'!C110&gt;9,'Town Data'!B110,"*")</f>
        <v>8685985.2799999993</v>
      </c>
      <c r="D114" s="50">
        <f>IF('Town Data'!E110&gt;9,'Town Data'!D110,"*")</f>
        <v>2969234.97</v>
      </c>
      <c r="E114" s="51">
        <f>IF('Town Data'!G110&gt;9,'Town Data'!F110,"*")</f>
        <v>122740.5</v>
      </c>
      <c r="F114" s="50">
        <f>IF('Town Data'!I110&gt;9,'Town Data'!H110,"*")</f>
        <v>7437675.7699999996</v>
      </c>
      <c r="G114" s="50">
        <f>IF('Town Data'!K110&gt;9,'Town Data'!J110,"*")</f>
        <v>2271656.39</v>
      </c>
      <c r="H114" s="51">
        <f>IF('Town Data'!M110&gt;9,'Town Data'!L110,"*")</f>
        <v>87686.666666666672</v>
      </c>
      <c r="I114" s="22">
        <f t="shared" si="3"/>
        <v>0.16783596766009604</v>
      </c>
      <c r="J114" s="22">
        <f t="shared" si="4"/>
        <v>0.30707926738867408</v>
      </c>
      <c r="K114" s="22">
        <f t="shared" si="5"/>
        <v>0.3997624116171215</v>
      </c>
      <c r="L114" s="15"/>
    </row>
    <row r="115" spans="2:12" x14ac:dyDescent="0.3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3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3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3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3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3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3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3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3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3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3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3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3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3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3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3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3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3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3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3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3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3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3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3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3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3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3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3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3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3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3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3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3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3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3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3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3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3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3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3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3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3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3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3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3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3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3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3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3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3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3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3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3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3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3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3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3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3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3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3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1552876.43</v>
      </c>
      <c r="C2" s="38">
        <v>18</v>
      </c>
      <c r="D2" s="41">
        <v>380148.58</v>
      </c>
      <c r="E2" s="38">
        <v>18</v>
      </c>
      <c r="F2" s="38">
        <v>0</v>
      </c>
      <c r="G2" s="38">
        <v>0</v>
      </c>
      <c r="H2" s="41">
        <v>1241466.1499999999</v>
      </c>
      <c r="I2" s="38">
        <v>15</v>
      </c>
      <c r="J2" s="41">
        <v>386286.73</v>
      </c>
      <c r="K2" s="38">
        <v>14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12437717.609999999</v>
      </c>
      <c r="C3" s="38">
        <v>20</v>
      </c>
      <c r="D3" s="41">
        <v>520462.69</v>
      </c>
      <c r="E3" s="38">
        <v>19</v>
      </c>
      <c r="F3" s="38">
        <v>0</v>
      </c>
      <c r="G3" s="38">
        <v>0</v>
      </c>
      <c r="H3" s="41">
        <v>11446590.630000001</v>
      </c>
      <c r="I3" s="38">
        <v>19</v>
      </c>
      <c r="J3" s="41">
        <v>489554.47</v>
      </c>
      <c r="K3" s="38">
        <v>17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39561811.280000001</v>
      </c>
      <c r="C4" s="38">
        <v>168</v>
      </c>
      <c r="D4" s="41">
        <v>12275567.57</v>
      </c>
      <c r="E4" s="38">
        <v>157</v>
      </c>
      <c r="F4" s="41">
        <v>457614.6666666664</v>
      </c>
      <c r="G4" s="38">
        <v>36</v>
      </c>
      <c r="H4" s="41">
        <v>37808182.030000001</v>
      </c>
      <c r="I4" s="38">
        <v>165</v>
      </c>
      <c r="J4" s="41">
        <v>14661787.23</v>
      </c>
      <c r="K4" s="38">
        <v>158</v>
      </c>
      <c r="L4" s="41">
        <v>384496.00000000017</v>
      </c>
      <c r="M4" s="38">
        <v>35</v>
      </c>
      <c r="N4" s="34"/>
      <c r="O4" s="34"/>
      <c r="P4" s="34"/>
      <c r="Q4" s="34"/>
    </row>
    <row r="5" spans="1:17" x14ac:dyDescent="0.3">
      <c r="A5" s="37" t="s">
        <v>55</v>
      </c>
      <c r="B5" s="41">
        <v>10892281.789999999</v>
      </c>
      <c r="C5" s="38">
        <v>28</v>
      </c>
      <c r="D5" s="41">
        <v>1206344.53</v>
      </c>
      <c r="E5" s="38">
        <v>26</v>
      </c>
      <c r="F5" s="38">
        <v>0</v>
      </c>
      <c r="G5" s="38">
        <v>0</v>
      </c>
      <c r="H5" s="41">
        <v>9071664.6799999997</v>
      </c>
      <c r="I5" s="38">
        <v>26</v>
      </c>
      <c r="J5" s="41">
        <v>1087323.17</v>
      </c>
      <c r="K5" s="38">
        <v>25</v>
      </c>
      <c r="L5" s="38">
        <v>0</v>
      </c>
      <c r="M5" s="38">
        <v>0</v>
      </c>
      <c r="N5" s="34"/>
      <c r="O5" s="34"/>
      <c r="P5" s="34"/>
      <c r="Q5" s="34"/>
    </row>
    <row r="6" spans="1:17" x14ac:dyDescent="0.3">
      <c r="A6" s="37" t="s">
        <v>56</v>
      </c>
      <c r="B6" s="41">
        <v>21537008.989999998</v>
      </c>
      <c r="C6" s="38">
        <v>37</v>
      </c>
      <c r="D6" s="41">
        <v>1688886.04</v>
      </c>
      <c r="E6" s="38">
        <v>33</v>
      </c>
      <c r="F6" s="41">
        <v>0</v>
      </c>
      <c r="G6" s="38">
        <v>0</v>
      </c>
      <c r="H6" s="41">
        <v>17024692.190000001</v>
      </c>
      <c r="I6" s="38">
        <v>39</v>
      </c>
      <c r="J6" s="41">
        <v>1719044.12</v>
      </c>
      <c r="K6" s="38">
        <v>35</v>
      </c>
      <c r="L6" s="41">
        <v>40204.833333333365</v>
      </c>
      <c r="M6" s="38">
        <v>13</v>
      </c>
      <c r="N6" s="34"/>
      <c r="O6" s="34"/>
      <c r="P6" s="34"/>
      <c r="Q6" s="34"/>
    </row>
    <row r="7" spans="1:17" x14ac:dyDescent="0.3">
      <c r="A7" s="37" t="s">
        <v>57</v>
      </c>
      <c r="B7" s="41">
        <v>40311583.259999998</v>
      </c>
      <c r="C7" s="38">
        <v>169</v>
      </c>
      <c r="D7" s="41">
        <v>14438979.710000001</v>
      </c>
      <c r="E7" s="38">
        <v>161</v>
      </c>
      <c r="F7" s="41">
        <v>153961.83333333328</v>
      </c>
      <c r="G7" s="38">
        <v>37</v>
      </c>
      <c r="H7" s="41">
        <v>37864020.289999999</v>
      </c>
      <c r="I7" s="38">
        <v>167</v>
      </c>
      <c r="J7" s="41">
        <v>13211033.49</v>
      </c>
      <c r="K7" s="38">
        <v>157</v>
      </c>
      <c r="L7" s="41">
        <v>127765.83333333334</v>
      </c>
      <c r="M7" s="38">
        <v>38</v>
      </c>
      <c r="N7" s="34"/>
      <c r="O7" s="34"/>
      <c r="P7" s="34"/>
      <c r="Q7" s="34"/>
    </row>
    <row r="8" spans="1:17" x14ac:dyDescent="0.3">
      <c r="A8" s="37" t="s">
        <v>58</v>
      </c>
      <c r="B8" s="41">
        <v>18969713.370000001</v>
      </c>
      <c r="C8" s="38">
        <v>44</v>
      </c>
      <c r="D8" s="41">
        <v>6679295.8899999997</v>
      </c>
      <c r="E8" s="38">
        <v>42</v>
      </c>
      <c r="F8" s="41">
        <v>250465.16666666701</v>
      </c>
      <c r="G8" s="38">
        <v>21</v>
      </c>
      <c r="H8" s="41">
        <v>17127302.460000001</v>
      </c>
      <c r="I8" s="38">
        <v>45</v>
      </c>
      <c r="J8" s="41">
        <v>6195204.3399999999</v>
      </c>
      <c r="K8" s="38">
        <v>44</v>
      </c>
      <c r="L8" s="41">
        <v>72840</v>
      </c>
      <c r="M8" s="38">
        <v>22</v>
      </c>
      <c r="N8" s="34"/>
      <c r="O8" s="34"/>
      <c r="P8" s="34"/>
      <c r="Q8" s="34"/>
    </row>
    <row r="9" spans="1:17" x14ac:dyDescent="0.3">
      <c r="A9" s="37" t="s">
        <v>59</v>
      </c>
      <c r="B9" s="41">
        <v>4017137.76</v>
      </c>
      <c r="C9" s="38">
        <v>23</v>
      </c>
      <c r="D9" s="41">
        <v>535506.65</v>
      </c>
      <c r="E9" s="38">
        <v>19</v>
      </c>
      <c r="F9" s="38">
        <v>0</v>
      </c>
      <c r="G9" s="38">
        <v>0</v>
      </c>
      <c r="H9" s="41">
        <v>3524704.61</v>
      </c>
      <c r="I9" s="38">
        <v>24</v>
      </c>
      <c r="J9" s="41">
        <v>430520.68</v>
      </c>
      <c r="K9" s="38">
        <v>21</v>
      </c>
      <c r="L9" s="38">
        <v>0</v>
      </c>
      <c r="M9" s="38">
        <v>0</v>
      </c>
      <c r="N9" s="34"/>
      <c r="O9" s="34"/>
      <c r="P9" s="34"/>
      <c r="Q9" s="34"/>
    </row>
    <row r="10" spans="1:17" x14ac:dyDescent="0.3">
      <c r="A10" s="37" t="s">
        <v>60</v>
      </c>
      <c r="B10" s="41">
        <v>8236672.4400000004</v>
      </c>
      <c r="C10" s="38">
        <v>26</v>
      </c>
      <c r="D10" s="41">
        <v>1525190.82</v>
      </c>
      <c r="E10" s="38">
        <v>24</v>
      </c>
      <c r="F10" s="41">
        <v>388154.16666666663</v>
      </c>
      <c r="G10" s="38">
        <v>14</v>
      </c>
      <c r="H10" s="41">
        <v>7355096.1799999997</v>
      </c>
      <c r="I10" s="38">
        <v>28</v>
      </c>
      <c r="J10" s="41">
        <v>1550863.94</v>
      </c>
      <c r="K10" s="38">
        <v>24</v>
      </c>
      <c r="L10" s="41">
        <v>95968.333333333328</v>
      </c>
      <c r="M10" s="38">
        <v>17</v>
      </c>
      <c r="N10" s="34"/>
      <c r="O10" s="34"/>
      <c r="P10" s="34"/>
      <c r="Q10" s="34"/>
    </row>
    <row r="11" spans="1:17" x14ac:dyDescent="0.3">
      <c r="A11" s="37" t="s">
        <v>61</v>
      </c>
      <c r="B11" s="41">
        <v>7068729.5700000003</v>
      </c>
      <c r="C11" s="38">
        <v>49</v>
      </c>
      <c r="D11" s="41">
        <v>1203233.54</v>
      </c>
      <c r="E11" s="38">
        <v>42</v>
      </c>
      <c r="F11" s="38">
        <v>0</v>
      </c>
      <c r="G11" s="38">
        <v>0</v>
      </c>
      <c r="H11" s="41">
        <v>6334823.2999999998</v>
      </c>
      <c r="I11" s="38">
        <v>46</v>
      </c>
      <c r="J11" s="41">
        <v>1142532.3400000001</v>
      </c>
      <c r="K11" s="38">
        <v>42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39084885.07</v>
      </c>
      <c r="C12" s="38">
        <v>182</v>
      </c>
      <c r="D12" s="41">
        <v>8643727.8499999996</v>
      </c>
      <c r="E12" s="38">
        <v>168</v>
      </c>
      <c r="F12" s="41">
        <v>214717.33333333328</v>
      </c>
      <c r="G12" s="38">
        <v>45</v>
      </c>
      <c r="H12" s="41">
        <v>37896852.280000001</v>
      </c>
      <c r="I12" s="38">
        <v>182</v>
      </c>
      <c r="J12" s="41">
        <v>7928465.1900000004</v>
      </c>
      <c r="K12" s="38">
        <v>169</v>
      </c>
      <c r="L12" s="41">
        <v>200930.5</v>
      </c>
      <c r="M12" s="38">
        <v>46</v>
      </c>
      <c r="N12" s="34"/>
      <c r="O12" s="34"/>
      <c r="P12" s="34"/>
      <c r="Q12" s="34"/>
    </row>
    <row r="13" spans="1:17" x14ac:dyDescent="0.3">
      <c r="A13" s="37" t="s">
        <v>63</v>
      </c>
      <c r="B13" s="41">
        <v>617965.52</v>
      </c>
      <c r="C13" s="38">
        <v>11</v>
      </c>
      <c r="D13" s="41">
        <v>237312.04</v>
      </c>
      <c r="E13" s="38">
        <v>10</v>
      </c>
      <c r="F13" s="38">
        <v>0</v>
      </c>
      <c r="G13" s="38">
        <v>0</v>
      </c>
      <c r="H13" s="38">
        <v>484050.95</v>
      </c>
      <c r="I13" s="38">
        <v>10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3">
      <c r="A14" s="37" t="s">
        <v>64</v>
      </c>
      <c r="B14" s="41">
        <v>1404871.45</v>
      </c>
      <c r="C14" s="38">
        <v>10</v>
      </c>
      <c r="D14" s="41">
        <v>260574.61</v>
      </c>
      <c r="E14" s="38">
        <v>10</v>
      </c>
      <c r="F14" s="38">
        <v>0</v>
      </c>
      <c r="G14" s="38">
        <v>0</v>
      </c>
      <c r="H14" s="41">
        <v>984059.31</v>
      </c>
      <c r="I14" s="38">
        <v>11</v>
      </c>
      <c r="J14" s="41">
        <v>282003.21000000002</v>
      </c>
      <c r="K14" s="38">
        <v>10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3">
      <c r="A15" s="37" t="s">
        <v>65</v>
      </c>
      <c r="B15" s="41">
        <v>909223.77</v>
      </c>
      <c r="C15" s="38">
        <v>13</v>
      </c>
      <c r="D15" s="41">
        <v>413487.65</v>
      </c>
      <c r="E15" s="38">
        <v>10</v>
      </c>
      <c r="F15" s="38">
        <v>0</v>
      </c>
      <c r="G15" s="38">
        <v>0</v>
      </c>
      <c r="H15" s="41">
        <v>753812.51</v>
      </c>
      <c r="I15" s="38">
        <v>12</v>
      </c>
      <c r="J15" s="41">
        <v>0</v>
      </c>
      <c r="K15" s="38">
        <v>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3">
      <c r="A16" s="37" t="s">
        <v>66</v>
      </c>
      <c r="B16" s="41">
        <v>5485652.5800000001</v>
      </c>
      <c r="C16" s="38">
        <v>40</v>
      </c>
      <c r="D16" s="41">
        <v>1754850.06</v>
      </c>
      <c r="E16" s="38">
        <v>39</v>
      </c>
      <c r="F16" s="38">
        <v>0</v>
      </c>
      <c r="G16" s="38">
        <v>0</v>
      </c>
      <c r="H16" s="41">
        <v>4828655.88</v>
      </c>
      <c r="I16" s="38">
        <v>38</v>
      </c>
      <c r="J16" s="41">
        <v>1541540.7</v>
      </c>
      <c r="K16" s="38">
        <v>36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3">
      <c r="A17" s="37" t="s">
        <v>67</v>
      </c>
      <c r="B17" s="41">
        <v>905448.88</v>
      </c>
      <c r="C17" s="38">
        <v>19</v>
      </c>
      <c r="D17" s="41">
        <v>505355.68</v>
      </c>
      <c r="E17" s="38">
        <v>19</v>
      </c>
      <c r="F17" s="41">
        <v>0</v>
      </c>
      <c r="G17" s="38">
        <v>0</v>
      </c>
      <c r="H17" s="41">
        <v>871836.17</v>
      </c>
      <c r="I17" s="38">
        <v>16</v>
      </c>
      <c r="J17" s="41">
        <v>566883.68999999994</v>
      </c>
      <c r="K17" s="38">
        <v>16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77547813.200000003</v>
      </c>
      <c r="C18" s="38">
        <v>330</v>
      </c>
      <c r="D18" s="41">
        <v>21349027.25</v>
      </c>
      <c r="E18" s="38">
        <v>310</v>
      </c>
      <c r="F18" s="38">
        <v>656375.00000000047</v>
      </c>
      <c r="G18" s="38">
        <v>60</v>
      </c>
      <c r="H18" s="41">
        <v>70401357.290000007</v>
      </c>
      <c r="I18" s="38">
        <v>322</v>
      </c>
      <c r="J18" s="41">
        <v>18769629.600000001</v>
      </c>
      <c r="K18" s="38">
        <v>298</v>
      </c>
      <c r="L18" s="38">
        <v>641395.16666666651</v>
      </c>
      <c r="M18" s="38">
        <v>58</v>
      </c>
      <c r="N18" s="34"/>
      <c r="O18" s="34"/>
      <c r="P18" s="34"/>
      <c r="Q18" s="34"/>
    </row>
    <row r="19" spans="1:17" x14ac:dyDescent="0.3">
      <c r="A19" s="37" t="s">
        <v>69</v>
      </c>
      <c r="B19" s="41">
        <v>4628244.54</v>
      </c>
      <c r="C19" s="38">
        <v>44</v>
      </c>
      <c r="D19" s="41">
        <v>2604347.33</v>
      </c>
      <c r="E19" s="38">
        <v>43</v>
      </c>
      <c r="F19" s="38">
        <v>0</v>
      </c>
      <c r="G19" s="38">
        <v>0</v>
      </c>
      <c r="H19" s="41">
        <v>4837024.9400000004</v>
      </c>
      <c r="I19" s="38">
        <v>37</v>
      </c>
      <c r="J19" s="41">
        <v>2150072.36</v>
      </c>
      <c r="K19" s="38">
        <v>36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5504917.4199999999</v>
      </c>
      <c r="C20" s="38">
        <v>40</v>
      </c>
      <c r="D20" s="41">
        <v>1482188.32</v>
      </c>
      <c r="E20" s="38">
        <v>35</v>
      </c>
      <c r="F20" s="38">
        <v>0</v>
      </c>
      <c r="G20" s="38">
        <v>0</v>
      </c>
      <c r="H20" s="41">
        <v>4745619.9000000004</v>
      </c>
      <c r="I20" s="38">
        <v>38</v>
      </c>
      <c r="J20" s="41">
        <v>1269787.7</v>
      </c>
      <c r="K20" s="38">
        <v>36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3">
      <c r="A21" s="37" t="s">
        <v>71</v>
      </c>
      <c r="B21" s="41">
        <v>1656897.33</v>
      </c>
      <c r="C21" s="38">
        <v>26</v>
      </c>
      <c r="D21" s="41">
        <v>532409.54</v>
      </c>
      <c r="E21" s="38">
        <v>20</v>
      </c>
      <c r="F21" s="38">
        <v>0</v>
      </c>
      <c r="G21" s="38">
        <v>0</v>
      </c>
      <c r="H21" s="41">
        <v>1441252.44</v>
      </c>
      <c r="I21" s="38">
        <v>22</v>
      </c>
      <c r="J21" s="41">
        <v>453933.61</v>
      </c>
      <c r="K21" s="38">
        <v>16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3166073.41</v>
      </c>
      <c r="C22" s="38">
        <v>31</v>
      </c>
      <c r="D22" s="41">
        <v>842481.1</v>
      </c>
      <c r="E22" s="38">
        <v>25</v>
      </c>
      <c r="F22" s="38">
        <v>0</v>
      </c>
      <c r="G22" s="38">
        <v>0</v>
      </c>
      <c r="H22" s="41">
        <v>2886595.66</v>
      </c>
      <c r="I22" s="38">
        <v>34</v>
      </c>
      <c r="J22" s="41">
        <v>824593.25</v>
      </c>
      <c r="K22" s="38">
        <v>31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10673159.810000001</v>
      </c>
      <c r="C23" s="38">
        <v>24</v>
      </c>
      <c r="D23" s="41">
        <v>2270792.52</v>
      </c>
      <c r="E23" s="38">
        <v>24</v>
      </c>
      <c r="F23" s="41">
        <v>0</v>
      </c>
      <c r="G23" s="38">
        <v>0</v>
      </c>
      <c r="H23" s="41">
        <v>6451781.0700000003</v>
      </c>
      <c r="I23" s="38">
        <v>27</v>
      </c>
      <c r="J23" s="41">
        <v>1625305.38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3">
      <c r="A24" s="37" t="s">
        <v>74</v>
      </c>
      <c r="B24" s="41">
        <v>131607525.31999999</v>
      </c>
      <c r="C24" s="38">
        <v>131</v>
      </c>
      <c r="D24" s="41">
        <v>32211778.210000001</v>
      </c>
      <c r="E24" s="38">
        <v>116</v>
      </c>
      <c r="F24" s="38">
        <v>466245.33333333337</v>
      </c>
      <c r="G24" s="38">
        <v>33</v>
      </c>
      <c r="H24" s="41">
        <v>123623411.34</v>
      </c>
      <c r="I24" s="38">
        <v>134</v>
      </c>
      <c r="J24" s="41">
        <v>29718129.41</v>
      </c>
      <c r="K24" s="38">
        <v>120</v>
      </c>
      <c r="L24" s="38">
        <v>679482</v>
      </c>
      <c r="M24" s="38">
        <v>40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525607.81999999995</v>
      </c>
      <c r="C25" s="38">
        <v>10</v>
      </c>
      <c r="D25" s="38">
        <v>181353.97</v>
      </c>
      <c r="E25" s="38">
        <v>10</v>
      </c>
      <c r="F25" s="38">
        <v>0</v>
      </c>
      <c r="G25" s="38">
        <v>0</v>
      </c>
      <c r="H25" s="41">
        <v>0</v>
      </c>
      <c r="I25" s="38">
        <v>0</v>
      </c>
      <c r="J25" s="41">
        <v>0</v>
      </c>
      <c r="K25" s="38">
        <v>0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596843.94999999995</v>
      </c>
      <c r="C26" s="38">
        <v>12</v>
      </c>
      <c r="D26" s="41">
        <v>306247.73</v>
      </c>
      <c r="E26" s="38">
        <v>12</v>
      </c>
      <c r="F26" s="38">
        <v>0</v>
      </c>
      <c r="G26" s="38">
        <v>0</v>
      </c>
      <c r="H26" s="41">
        <v>448225.85</v>
      </c>
      <c r="I26" s="38">
        <v>12</v>
      </c>
      <c r="J26" s="41">
        <v>217051.08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3">
      <c r="A27" s="37" t="s">
        <v>77</v>
      </c>
      <c r="B27" s="41">
        <v>1395248.61</v>
      </c>
      <c r="C27" s="38">
        <v>12</v>
      </c>
      <c r="D27" s="41">
        <v>522892.54</v>
      </c>
      <c r="E27" s="38">
        <v>11</v>
      </c>
      <c r="F27" s="41">
        <v>0</v>
      </c>
      <c r="G27" s="38">
        <v>0</v>
      </c>
      <c r="H27" s="41">
        <v>0</v>
      </c>
      <c r="I27" s="38">
        <v>0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1626269.17</v>
      </c>
      <c r="C28" s="38">
        <v>19</v>
      </c>
      <c r="D28" s="41">
        <v>905948.75</v>
      </c>
      <c r="E28" s="38">
        <v>19</v>
      </c>
      <c r="F28" s="38">
        <v>0</v>
      </c>
      <c r="G28" s="38">
        <v>0</v>
      </c>
      <c r="H28" s="41">
        <v>986249.4</v>
      </c>
      <c r="I28" s="38">
        <v>18</v>
      </c>
      <c r="J28" s="41">
        <v>759558.16</v>
      </c>
      <c r="K28" s="38">
        <v>18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23314162.879999999</v>
      </c>
      <c r="C29" s="38">
        <v>48</v>
      </c>
      <c r="D29" s="41">
        <v>9743901.5</v>
      </c>
      <c r="E29" s="38">
        <v>44</v>
      </c>
      <c r="F29" s="38">
        <v>106799.1666666667</v>
      </c>
      <c r="G29" s="38">
        <v>19</v>
      </c>
      <c r="H29" s="41">
        <v>21976533.239999998</v>
      </c>
      <c r="I29" s="38">
        <v>54</v>
      </c>
      <c r="J29" s="41">
        <v>9413602.5600000005</v>
      </c>
      <c r="K29" s="38">
        <v>51</v>
      </c>
      <c r="L29" s="38">
        <v>117188.66666666677</v>
      </c>
      <c r="M29" s="38">
        <v>23</v>
      </c>
      <c r="N29" s="34"/>
      <c r="O29" s="34"/>
      <c r="P29" s="34"/>
      <c r="Q29" s="34"/>
    </row>
    <row r="30" spans="1:17" x14ac:dyDescent="0.3">
      <c r="A30" s="37" t="s">
        <v>80</v>
      </c>
      <c r="B30" s="41">
        <v>2275392.81</v>
      </c>
      <c r="C30" s="38">
        <v>23</v>
      </c>
      <c r="D30" s="41">
        <v>811449.74</v>
      </c>
      <c r="E30" s="38">
        <v>21</v>
      </c>
      <c r="F30" s="38">
        <v>0</v>
      </c>
      <c r="G30" s="38">
        <v>0</v>
      </c>
      <c r="H30" s="41">
        <v>2028129.11</v>
      </c>
      <c r="I30" s="38">
        <v>24</v>
      </c>
      <c r="J30" s="41">
        <v>707489.15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1068337.9099999999</v>
      </c>
      <c r="C31" s="38">
        <v>28</v>
      </c>
      <c r="D31" s="41">
        <v>696695.49</v>
      </c>
      <c r="E31" s="38">
        <v>27</v>
      </c>
      <c r="F31" s="38">
        <v>0</v>
      </c>
      <c r="G31" s="38">
        <v>0</v>
      </c>
      <c r="H31" s="41">
        <v>1025009.6</v>
      </c>
      <c r="I31" s="38">
        <v>27</v>
      </c>
      <c r="J31" s="41">
        <v>669065.59</v>
      </c>
      <c r="K31" s="38">
        <v>25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1824310.23</v>
      </c>
      <c r="C32" s="38">
        <v>16</v>
      </c>
      <c r="D32" s="41">
        <v>361697.7</v>
      </c>
      <c r="E32" s="38">
        <v>13</v>
      </c>
      <c r="F32" s="41">
        <v>0</v>
      </c>
      <c r="G32" s="38">
        <v>0</v>
      </c>
      <c r="H32" s="41">
        <v>1635647.27</v>
      </c>
      <c r="I32" s="38">
        <v>15</v>
      </c>
      <c r="J32" s="41">
        <v>300196.76</v>
      </c>
      <c r="K32" s="38">
        <v>13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5084231.8600000003</v>
      </c>
      <c r="C33" s="38">
        <v>26</v>
      </c>
      <c r="D33" s="41">
        <v>1668772.74</v>
      </c>
      <c r="E33" s="38">
        <v>24</v>
      </c>
      <c r="F33" s="41">
        <v>0</v>
      </c>
      <c r="G33" s="38">
        <v>0</v>
      </c>
      <c r="H33" s="41">
        <v>4448472.9800000004</v>
      </c>
      <c r="I33" s="38">
        <v>27</v>
      </c>
      <c r="J33" s="41">
        <v>1444167.42</v>
      </c>
      <c r="K33" s="38">
        <v>25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3">
      <c r="A34" s="37" t="s">
        <v>84</v>
      </c>
      <c r="B34" s="41">
        <v>6388490.4100000001</v>
      </c>
      <c r="C34" s="38">
        <v>41</v>
      </c>
      <c r="D34" s="41">
        <v>1883433.19</v>
      </c>
      <c r="E34" s="38">
        <v>41</v>
      </c>
      <c r="F34" s="38">
        <v>0</v>
      </c>
      <c r="G34" s="38">
        <v>0</v>
      </c>
      <c r="H34" s="41">
        <v>5671956.21</v>
      </c>
      <c r="I34" s="38">
        <v>41</v>
      </c>
      <c r="J34" s="41">
        <v>1827540.2</v>
      </c>
      <c r="K34" s="38">
        <v>40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43637286.009999998</v>
      </c>
      <c r="C35" s="38">
        <v>160</v>
      </c>
      <c r="D35" s="41">
        <v>15264745.220000001</v>
      </c>
      <c r="E35" s="38">
        <v>149</v>
      </c>
      <c r="F35" s="38">
        <v>130848.6666666667</v>
      </c>
      <c r="G35" s="38">
        <v>33</v>
      </c>
      <c r="H35" s="41">
        <v>38816536.509999998</v>
      </c>
      <c r="I35" s="38">
        <v>165</v>
      </c>
      <c r="J35" s="41">
        <v>14130747.050000001</v>
      </c>
      <c r="K35" s="38">
        <v>157</v>
      </c>
      <c r="L35" s="38">
        <v>179628.16666666666</v>
      </c>
      <c r="M35" s="38">
        <v>40</v>
      </c>
      <c r="N35" s="34"/>
      <c r="O35" s="34"/>
      <c r="P35" s="34"/>
      <c r="Q35" s="34"/>
    </row>
    <row r="36" spans="1:17" x14ac:dyDescent="0.3">
      <c r="A36" s="37" t="s">
        <v>86</v>
      </c>
      <c r="B36" s="41">
        <v>7262160.7300000004</v>
      </c>
      <c r="C36" s="38">
        <v>29</v>
      </c>
      <c r="D36" s="41">
        <v>1353171.09</v>
      </c>
      <c r="E36" s="38">
        <v>29</v>
      </c>
      <c r="F36" s="38">
        <v>0</v>
      </c>
      <c r="G36" s="38">
        <v>0</v>
      </c>
      <c r="H36" s="41">
        <v>5541426.3799999999</v>
      </c>
      <c r="I36" s="38">
        <v>34</v>
      </c>
      <c r="J36" s="41">
        <v>1314014.9099999999</v>
      </c>
      <c r="K36" s="38">
        <v>32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4208150.07</v>
      </c>
      <c r="C37" s="38">
        <v>22</v>
      </c>
      <c r="D37" s="41">
        <v>1647777.83</v>
      </c>
      <c r="E37" s="38">
        <v>20</v>
      </c>
      <c r="F37" s="38">
        <v>0</v>
      </c>
      <c r="G37" s="38">
        <v>0</v>
      </c>
      <c r="H37" s="41">
        <v>3629637.05</v>
      </c>
      <c r="I37" s="38">
        <v>19</v>
      </c>
      <c r="J37" s="41">
        <v>1633565.29</v>
      </c>
      <c r="K37" s="38">
        <v>19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1672150.17</v>
      </c>
      <c r="C38" s="38">
        <v>19</v>
      </c>
      <c r="D38" s="41">
        <v>464628.95</v>
      </c>
      <c r="E38" s="38">
        <v>18</v>
      </c>
      <c r="F38" s="38">
        <v>0</v>
      </c>
      <c r="G38" s="38">
        <v>0</v>
      </c>
      <c r="H38" s="41">
        <v>1418331.5</v>
      </c>
      <c r="I38" s="38">
        <v>20</v>
      </c>
      <c r="J38" s="41">
        <v>372605.58</v>
      </c>
      <c r="K38" s="38">
        <v>19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2486902.5699999998</v>
      </c>
      <c r="C39" s="38">
        <v>15</v>
      </c>
      <c r="D39" s="41">
        <v>634492.05000000005</v>
      </c>
      <c r="E39" s="38">
        <v>13</v>
      </c>
      <c r="F39" s="38">
        <v>0</v>
      </c>
      <c r="G39" s="38">
        <v>0</v>
      </c>
      <c r="H39" s="41">
        <v>1733734.09</v>
      </c>
      <c r="I39" s="38">
        <v>18</v>
      </c>
      <c r="J39" s="41">
        <v>578721.75</v>
      </c>
      <c r="K39" s="38">
        <v>17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1285726.3400000001</v>
      </c>
      <c r="C40" s="38">
        <v>16</v>
      </c>
      <c r="D40" s="41">
        <v>647539.61</v>
      </c>
      <c r="E40" s="38">
        <v>16</v>
      </c>
      <c r="F40" s="41">
        <v>0</v>
      </c>
      <c r="G40" s="38">
        <v>0</v>
      </c>
      <c r="H40" s="41">
        <v>1243058.2</v>
      </c>
      <c r="I40" s="38">
        <v>17</v>
      </c>
      <c r="J40" s="41">
        <v>693631.82</v>
      </c>
      <c r="K40" s="38">
        <v>17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10578127.59</v>
      </c>
      <c r="C41" s="38">
        <v>38</v>
      </c>
      <c r="D41" s="41">
        <v>1720262.44</v>
      </c>
      <c r="E41" s="38">
        <v>37</v>
      </c>
      <c r="F41" s="38">
        <v>0</v>
      </c>
      <c r="G41" s="38">
        <v>0</v>
      </c>
      <c r="H41" s="41">
        <v>9672503.8399999999</v>
      </c>
      <c r="I41" s="38">
        <v>37</v>
      </c>
      <c r="J41" s="41">
        <v>1615851.15</v>
      </c>
      <c r="K41" s="38">
        <v>36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3">
      <c r="A42" s="37" t="s">
        <v>92</v>
      </c>
      <c r="B42" s="41">
        <v>49866899.210000001</v>
      </c>
      <c r="C42" s="38">
        <v>125</v>
      </c>
      <c r="D42" s="41">
        <v>9535661.2400000002</v>
      </c>
      <c r="E42" s="38">
        <v>119</v>
      </c>
      <c r="F42" s="38">
        <v>116298.33333333337</v>
      </c>
      <c r="G42" s="38">
        <v>43</v>
      </c>
      <c r="H42" s="41">
        <v>48238570.469999999</v>
      </c>
      <c r="I42" s="38">
        <v>126</v>
      </c>
      <c r="J42" s="41">
        <v>8305901.8799999999</v>
      </c>
      <c r="K42" s="38">
        <v>118</v>
      </c>
      <c r="L42" s="38">
        <v>76673.500000000058</v>
      </c>
      <c r="M42" s="38">
        <v>43</v>
      </c>
      <c r="N42" s="34"/>
      <c r="O42" s="34"/>
      <c r="P42" s="34"/>
      <c r="Q42" s="34"/>
    </row>
    <row r="43" spans="1:17" x14ac:dyDescent="0.3">
      <c r="A43" s="37" t="s">
        <v>93</v>
      </c>
      <c r="B43" s="41">
        <v>1148977.8799999999</v>
      </c>
      <c r="C43" s="38">
        <v>14</v>
      </c>
      <c r="D43" s="41">
        <v>377543.24</v>
      </c>
      <c r="E43" s="38">
        <v>14</v>
      </c>
      <c r="F43" s="38">
        <v>0</v>
      </c>
      <c r="G43" s="38">
        <v>0</v>
      </c>
      <c r="H43" s="41">
        <v>995503.94</v>
      </c>
      <c r="I43" s="38">
        <v>14</v>
      </c>
      <c r="J43" s="41">
        <v>360359.51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2398386.58</v>
      </c>
      <c r="C44" s="38">
        <v>13</v>
      </c>
      <c r="D44" s="41">
        <v>793570.53</v>
      </c>
      <c r="E44" s="38">
        <v>13</v>
      </c>
      <c r="F44" s="38">
        <v>0</v>
      </c>
      <c r="G44" s="38">
        <v>0</v>
      </c>
      <c r="H44" s="41">
        <v>2132291.59</v>
      </c>
      <c r="I44" s="38">
        <v>14</v>
      </c>
      <c r="J44" s="41">
        <v>823920.91</v>
      </c>
      <c r="K44" s="38">
        <v>14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6956147.1100000003</v>
      </c>
      <c r="C45" s="38">
        <v>37</v>
      </c>
      <c r="D45" s="41">
        <v>1884714.53</v>
      </c>
      <c r="E45" s="38">
        <v>33</v>
      </c>
      <c r="F45" s="38">
        <v>0</v>
      </c>
      <c r="G45" s="38">
        <v>0</v>
      </c>
      <c r="H45" s="41">
        <v>6191765.8799999999</v>
      </c>
      <c r="I45" s="38">
        <v>37</v>
      </c>
      <c r="J45" s="41">
        <v>1800789.27</v>
      </c>
      <c r="K45" s="38">
        <v>34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3082665.27</v>
      </c>
      <c r="C46" s="38">
        <v>19</v>
      </c>
      <c r="D46" s="41">
        <v>435896.99</v>
      </c>
      <c r="E46" s="38">
        <v>18</v>
      </c>
      <c r="F46" s="38">
        <v>0</v>
      </c>
      <c r="G46" s="38">
        <v>0</v>
      </c>
      <c r="H46" s="41">
        <v>3770921.15</v>
      </c>
      <c r="I46" s="38">
        <v>20</v>
      </c>
      <c r="J46" s="41">
        <v>379671.05</v>
      </c>
      <c r="K46" s="38">
        <v>18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2710852.97</v>
      </c>
      <c r="C47" s="38">
        <v>10</v>
      </c>
      <c r="D47" s="41">
        <v>0</v>
      </c>
      <c r="E47" s="38">
        <v>0</v>
      </c>
      <c r="F47" s="38">
        <v>0</v>
      </c>
      <c r="G47" s="38">
        <v>0</v>
      </c>
      <c r="H47" s="41">
        <v>0</v>
      </c>
      <c r="I47" s="38">
        <v>0</v>
      </c>
      <c r="J47" s="41">
        <v>0</v>
      </c>
      <c r="K47" s="38">
        <v>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945313.89</v>
      </c>
      <c r="C48" s="38">
        <v>13</v>
      </c>
      <c r="D48" s="41">
        <v>450829.12</v>
      </c>
      <c r="E48" s="38">
        <v>13</v>
      </c>
      <c r="F48" s="38">
        <v>0</v>
      </c>
      <c r="G48" s="38">
        <v>0</v>
      </c>
      <c r="H48" s="41">
        <v>1658785.65</v>
      </c>
      <c r="I48" s="38">
        <v>12</v>
      </c>
      <c r="J48" s="41">
        <v>405774.52</v>
      </c>
      <c r="K48" s="38">
        <v>12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3">
      <c r="A49" s="37" t="s">
        <v>99</v>
      </c>
      <c r="B49" s="41">
        <v>3191711.49</v>
      </c>
      <c r="C49" s="38">
        <v>23</v>
      </c>
      <c r="D49" s="41">
        <v>1003041.91</v>
      </c>
      <c r="E49" s="38">
        <v>22</v>
      </c>
      <c r="F49" s="38">
        <v>0</v>
      </c>
      <c r="G49" s="38">
        <v>0</v>
      </c>
      <c r="H49" s="41">
        <v>2784291.94</v>
      </c>
      <c r="I49" s="38">
        <v>24</v>
      </c>
      <c r="J49" s="41">
        <v>974039.89</v>
      </c>
      <c r="K49" s="38">
        <v>22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9963335.6999999993</v>
      </c>
      <c r="C50" s="38">
        <v>29</v>
      </c>
      <c r="D50" s="41">
        <v>2879078.72</v>
      </c>
      <c r="E50" s="38">
        <v>28</v>
      </c>
      <c r="F50" s="38">
        <v>0</v>
      </c>
      <c r="G50" s="38">
        <v>0</v>
      </c>
      <c r="H50" s="41">
        <v>9526738.1400000006</v>
      </c>
      <c r="I50" s="38">
        <v>27</v>
      </c>
      <c r="J50" s="41">
        <v>2749943.88</v>
      </c>
      <c r="K50" s="38">
        <v>27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6835118.2699999996</v>
      </c>
      <c r="C51" s="38">
        <v>26</v>
      </c>
      <c r="D51" s="41">
        <v>5917251.46</v>
      </c>
      <c r="E51" s="38">
        <v>26</v>
      </c>
      <c r="F51" s="41">
        <v>0</v>
      </c>
      <c r="G51" s="38">
        <v>0</v>
      </c>
      <c r="H51" s="41">
        <v>3684181.12</v>
      </c>
      <c r="I51" s="38">
        <v>28</v>
      </c>
      <c r="J51" s="41">
        <v>2891853.11</v>
      </c>
      <c r="K51" s="38">
        <v>27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7624799.4900000002</v>
      </c>
      <c r="C52" s="38">
        <v>25</v>
      </c>
      <c r="D52" s="41">
        <v>3650461.5</v>
      </c>
      <c r="E52" s="38">
        <v>24</v>
      </c>
      <c r="F52" s="41">
        <v>0</v>
      </c>
      <c r="G52" s="38">
        <v>0</v>
      </c>
      <c r="H52" s="41">
        <v>5242914.5599999996</v>
      </c>
      <c r="I52" s="38">
        <v>24</v>
      </c>
      <c r="J52" s="41">
        <v>2024129.88</v>
      </c>
      <c r="K52" s="38">
        <v>23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7138329.71</v>
      </c>
      <c r="C53" s="38">
        <v>37</v>
      </c>
      <c r="D53" s="41">
        <v>3707743.54</v>
      </c>
      <c r="E53" s="38">
        <v>36</v>
      </c>
      <c r="F53" s="41">
        <v>0</v>
      </c>
      <c r="G53" s="38">
        <v>0</v>
      </c>
      <c r="H53" s="41">
        <v>6836889.4000000004</v>
      </c>
      <c r="I53" s="38">
        <v>38</v>
      </c>
      <c r="J53" s="41">
        <v>3498537.04</v>
      </c>
      <c r="K53" s="38">
        <v>37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7769958.2000000002</v>
      </c>
      <c r="C54" s="38">
        <v>56</v>
      </c>
      <c r="D54" s="41">
        <v>3501890.2</v>
      </c>
      <c r="E54" s="38">
        <v>51</v>
      </c>
      <c r="F54" s="41">
        <v>49367.500000000036</v>
      </c>
      <c r="G54" s="38">
        <v>14</v>
      </c>
      <c r="H54" s="41">
        <v>7450538.7300000004</v>
      </c>
      <c r="I54" s="38">
        <v>56</v>
      </c>
      <c r="J54" s="41">
        <v>3170703.44</v>
      </c>
      <c r="K54" s="38">
        <v>52</v>
      </c>
      <c r="L54" s="41">
        <v>48026.166666666701</v>
      </c>
      <c r="M54" s="38">
        <v>14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27456019.760000002</v>
      </c>
      <c r="C55" s="38">
        <v>141</v>
      </c>
      <c r="D55" s="41">
        <v>12570368.300000001</v>
      </c>
      <c r="E55" s="38">
        <v>133</v>
      </c>
      <c r="F55" s="41">
        <v>327342.83333333343</v>
      </c>
      <c r="G55" s="38">
        <v>29</v>
      </c>
      <c r="H55" s="41">
        <v>24781740.600000001</v>
      </c>
      <c r="I55" s="38">
        <v>136</v>
      </c>
      <c r="J55" s="41">
        <v>11397534.279999999</v>
      </c>
      <c r="K55" s="38">
        <v>131</v>
      </c>
      <c r="L55" s="41">
        <v>341114.66666666692</v>
      </c>
      <c r="M55" s="38">
        <v>26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2526064.36</v>
      </c>
      <c r="C56" s="38">
        <v>10</v>
      </c>
      <c r="D56" s="41">
        <v>0</v>
      </c>
      <c r="E56" s="38">
        <v>0</v>
      </c>
      <c r="F56" s="41">
        <v>0</v>
      </c>
      <c r="G56" s="38">
        <v>0</v>
      </c>
      <c r="H56" s="41">
        <v>0</v>
      </c>
      <c r="I56" s="38">
        <v>0</v>
      </c>
      <c r="J56" s="41">
        <v>0</v>
      </c>
      <c r="K56" s="38">
        <v>0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34462012.439999998</v>
      </c>
      <c r="C57" s="38">
        <v>122</v>
      </c>
      <c r="D57" s="41">
        <v>9928906</v>
      </c>
      <c r="E57" s="38">
        <v>118</v>
      </c>
      <c r="F57" s="38">
        <v>45122.666666666686</v>
      </c>
      <c r="G57" s="38">
        <v>27</v>
      </c>
      <c r="H57" s="41">
        <v>31413329.52</v>
      </c>
      <c r="I57" s="38">
        <v>121</v>
      </c>
      <c r="J57" s="41">
        <v>9768225.5299999993</v>
      </c>
      <c r="K57" s="38">
        <v>119</v>
      </c>
      <c r="L57" s="38">
        <v>44115.166666666664</v>
      </c>
      <c r="M57" s="38">
        <v>27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14521283.949999999</v>
      </c>
      <c r="C58" s="38">
        <v>74</v>
      </c>
      <c r="D58" s="41">
        <v>4043257.31</v>
      </c>
      <c r="E58" s="38">
        <v>65</v>
      </c>
      <c r="F58" s="38">
        <v>48411.499999999964</v>
      </c>
      <c r="G58" s="38">
        <v>15</v>
      </c>
      <c r="H58" s="41">
        <v>14869775.85</v>
      </c>
      <c r="I58" s="38">
        <v>67</v>
      </c>
      <c r="J58" s="41">
        <v>4174959.29</v>
      </c>
      <c r="K58" s="38">
        <v>64</v>
      </c>
      <c r="L58" s="38">
        <v>262507.83333333296</v>
      </c>
      <c r="M58" s="38">
        <v>18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19373628.539999999</v>
      </c>
      <c r="C59" s="38">
        <v>107</v>
      </c>
      <c r="D59" s="41">
        <v>6558033.6200000001</v>
      </c>
      <c r="E59" s="38">
        <v>102</v>
      </c>
      <c r="F59" s="41">
        <v>137062.00000000038</v>
      </c>
      <c r="G59" s="38">
        <v>23</v>
      </c>
      <c r="H59" s="41">
        <v>18669326.800000001</v>
      </c>
      <c r="I59" s="38">
        <v>106</v>
      </c>
      <c r="J59" s="41">
        <v>6414956.5499999998</v>
      </c>
      <c r="K59" s="38">
        <v>101</v>
      </c>
      <c r="L59" s="41">
        <v>194291.33333333299</v>
      </c>
      <c r="M59" s="38">
        <v>26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502560.35</v>
      </c>
      <c r="C60" s="38">
        <v>11</v>
      </c>
      <c r="D60" s="41">
        <v>229428.14</v>
      </c>
      <c r="E60" s="38">
        <v>10</v>
      </c>
      <c r="F60" s="38">
        <v>0</v>
      </c>
      <c r="G60" s="38">
        <v>0</v>
      </c>
      <c r="H60" s="41">
        <v>440729.72</v>
      </c>
      <c r="I60" s="38">
        <v>10</v>
      </c>
      <c r="J60" s="41">
        <v>0</v>
      </c>
      <c r="K60" s="38">
        <v>0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28922479.699999999</v>
      </c>
      <c r="C61" s="38">
        <v>86</v>
      </c>
      <c r="D61" s="41">
        <v>8545926.2300000004</v>
      </c>
      <c r="E61" s="38">
        <v>86</v>
      </c>
      <c r="F61" s="38">
        <v>143976.33333333337</v>
      </c>
      <c r="G61" s="38">
        <v>29</v>
      </c>
      <c r="H61" s="41">
        <v>27623378.239999998</v>
      </c>
      <c r="I61" s="38">
        <v>92</v>
      </c>
      <c r="J61" s="41">
        <v>8559407.6199999992</v>
      </c>
      <c r="K61" s="38">
        <v>90</v>
      </c>
      <c r="L61" s="38">
        <v>182178.16666666677</v>
      </c>
      <c r="M61" s="38">
        <v>30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12119263.17</v>
      </c>
      <c r="C62" s="38">
        <v>23</v>
      </c>
      <c r="D62" s="41">
        <v>777516.29</v>
      </c>
      <c r="E62" s="38">
        <v>21</v>
      </c>
      <c r="F62" s="38">
        <v>0</v>
      </c>
      <c r="G62" s="38">
        <v>0</v>
      </c>
      <c r="H62" s="41">
        <v>11322636.550000001</v>
      </c>
      <c r="I62" s="38">
        <v>24</v>
      </c>
      <c r="J62" s="41">
        <v>854733.15</v>
      </c>
      <c r="K62" s="38">
        <v>23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2785609.27</v>
      </c>
      <c r="C63" s="38">
        <v>13</v>
      </c>
      <c r="D63" s="41">
        <v>310100.34000000003</v>
      </c>
      <c r="E63" s="38">
        <v>11</v>
      </c>
      <c r="F63" s="38">
        <v>0</v>
      </c>
      <c r="G63" s="38">
        <v>0</v>
      </c>
      <c r="H63" s="41">
        <v>2815684.51</v>
      </c>
      <c r="I63" s="38">
        <v>11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260984.33</v>
      </c>
      <c r="I64" s="38">
        <v>11</v>
      </c>
      <c r="J64" s="41">
        <v>97414.67</v>
      </c>
      <c r="K64" s="38">
        <v>11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22008760.640000001</v>
      </c>
      <c r="C65" s="38">
        <v>85</v>
      </c>
      <c r="D65" s="41">
        <v>4553276.68</v>
      </c>
      <c r="E65" s="38">
        <v>80</v>
      </c>
      <c r="F65" s="41">
        <v>38815.999999999971</v>
      </c>
      <c r="G65" s="38">
        <v>20</v>
      </c>
      <c r="H65" s="41">
        <v>20121136.510000002</v>
      </c>
      <c r="I65" s="38">
        <v>91</v>
      </c>
      <c r="J65" s="41">
        <v>4412411.68</v>
      </c>
      <c r="K65" s="38">
        <v>87</v>
      </c>
      <c r="L65" s="41">
        <v>70998.333333333299</v>
      </c>
      <c r="M65" s="38">
        <v>26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7725917.8499999996</v>
      </c>
      <c r="C66" s="38">
        <v>37</v>
      </c>
      <c r="D66" s="41">
        <v>1760930.17</v>
      </c>
      <c r="E66" s="38">
        <v>33</v>
      </c>
      <c r="F66" s="38">
        <v>0</v>
      </c>
      <c r="G66" s="38">
        <v>0</v>
      </c>
      <c r="H66" s="41">
        <v>4843405.6100000003</v>
      </c>
      <c r="I66" s="38">
        <v>32</v>
      </c>
      <c r="J66" s="41">
        <v>1352313.11</v>
      </c>
      <c r="K66" s="38">
        <v>31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1927473.74</v>
      </c>
      <c r="C67" s="38">
        <v>14</v>
      </c>
      <c r="D67" s="41">
        <v>629222.24</v>
      </c>
      <c r="E67" s="38">
        <v>14</v>
      </c>
      <c r="F67" s="38">
        <v>0</v>
      </c>
      <c r="G67" s="38">
        <v>0</v>
      </c>
      <c r="H67" s="41">
        <v>3685386.71</v>
      </c>
      <c r="I67" s="38">
        <v>17</v>
      </c>
      <c r="J67" s="41">
        <v>508886.31</v>
      </c>
      <c r="K67" s="38">
        <v>17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1764852.77</v>
      </c>
      <c r="C68" s="38">
        <v>10</v>
      </c>
      <c r="D68" s="41">
        <v>0</v>
      </c>
      <c r="E68" s="38">
        <v>0</v>
      </c>
      <c r="F68" s="38">
        <v>0</v>
      </c>
      <c r="G68" s="38">
        <v>0</v>
      </c>
      <c r="H68" s="41">
        <v>0</v>
      </c>
      <c r="I68" s="38">
        <v>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3106290.91</v>
      </c>
      <c r="C69" s="38">
        <v>24</v>
      </c>
      <c r="D69" s="41">
        <v>871077.39</v>
      </c>
      <c r="E69" s="38">
        <v>22</v>
      </c>
      <c r="F69" s="38">
        <v>0</v>
      </c>
      <c r="G69" s="38">
        <v>0</v>
      </c>
      <c r="H69" s="41">
        <v>2755579.29</v>
      </c>
      <c r="I69" s="38">
        <v>24</v>
      </c>
      <c r="J69" s="41">
        <v>738484.01</v>
      </c>
      <c r="K69" s="38">
        <v>22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2319816.8199999998</v>
      </c>
      <c r="C70" s="38">
        <v>30</v>
      </c>
      <c r="D70" s="41">
        <v>760028.09</v>
      </c>
      <c r="E70" s="38">
        <v>29</v>
      </c>
      <c r="F70" s="38">
        <v>0</v>
      </c>
      <c r="G70" s="38">
        <v>0</v>
      </c>
      <c r="H70" s="41">
        <v>2413217.71</v>
      </c>
      <c r="I70" s="38">
        <v>30</v>
      </c>
      <c r="J70" s="41">
        <v>716984.31</v>
      </c>
      <c r="K70" s="38">
        <v>29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0</v>
      </c>
      <c r="C71" s="38">
        <v>0</v>
      </c>
      <c r="D71" s="41">
        <v>0</v>
      </c>
      <c r="E71" s="38">
        <v>0</v>
      </c>
      <c r="F71" s="41">
        <v>0</v>
      </c>
      <c r="G71" s="38">
        <v>0</v>
      </c>
      <c r="H71" s="41">
        <v>997816.45</v>
      </c>
      <c r="I71" s="38">
        <v>10</v>
      </c>
      <c r="J71" s="41">
        <v>684348.96</v>
      </c>
      <c r="K71" s="38">
        <v>10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837320.01</v>
      </c>
      <c r="C72" s="38">
        <v>14</v>
      </c>
      <c r="D72" s="41">
        <v>204999.27</v>
      </c>
      <c r="E72" s="38">
        <v>12</v>
      </c>
      <c r="F72" s="41">
        <v>0</v>
      </c>
      <c r="G72" s="38">
        <v>0</v>
      </c>
      <c r="H72" s="41">
        <v>780076.83</v>
      </c>
      <c r="I72" s="38">
        <v>16</v>
      </c>
      <c r="J72" s="41">
        <v>197733.87</v>
      </c>
      <c r="K72" s="38">
        <v>13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7682125.1900000004</v>
      </c>
      <c r="C73" s="38">
        <v>58</v>
      </c>
      <c r="D73" s="38">
        <v>1793654.53</v>
      </c>
      <c r="E73" s="38">
        <v>54</v>
      </c>
      <c r="F73" s="38">
        <v>17766.333333333358</v>
      </c>
      <c r="G73" s="38">
        <v>12</v>
      </c>
      <c r="H73" s="41">
        <v>6733711.21</v>
      </c>
      <c r="I73" s="38">
        <v>55</v>
      </c>
      <c r="J73" s="38">
        <v>1700416.8</v>
      </c>
      <c r="K73" s="38">
        <v>54</v>
      </c>
      <c r="L73" s="38">
        <v>38915.333333333379</v>
      </c>
      <c r="M73" s="38">
        <v>11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5893904.0099999998</v>
      </c>
      <c r="C74" s="38">
        <v>14</v>
      </c>
      <c r="D74" s="41">
        <v>307206.34999999998</v>
      </c>
      <c r="E74" s="38">
        <v>12</v>
      </c>
      <c r="F74" s="41">
        <v>0</v>
      </c>
      <c r="G74" s="38">
        <v>0</v>
      </c>
      <c r="H74" s="41">
        <v>5351630.41</v>
      </c>
      <c r="I74" s="38">
        <v>15</v>
      </c>
      <c r="J74" s="41">
        <v>304799.37</v>
      </c>
      <c r="K74" s="38">
        <v>12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7961662.5599999996</v>
      </c>
      <c r="C75" s="38">
        <v>29</v>
      </c>
      <c r="D75" s="41">
        <v>2651473.4900000002</v>
      </c>
      <c r="E75" s="38">
        <v>28</v>
      </c>
      <c r="F75" s="41">
        <v>0</v>
      </c>
      <c r="G75" s="38">
        <v>0</v>
      </c>
      <c r="H75" s="41">
        <v>7922400.0700000003</v>
      </c>
      <c r="I75" s="38">
        <v>29</v>
      </c>
      <c r="J75" s="41">
        <v>2428860.06</v>
      </c>
      <c r="K75" s="38">
        <v>29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898077.07</v>
      </c>
      <c r="C76" s="38">
        <v>11</v>
      </c>
      <c r="D76" s="41">
        <v>314598.62</v>
      </c>
      <c r="E76" s="38">
        <v>10</v>
      </c>
      <c r="F76" s="38">
        <v>0</v>
      </c>
      <c r="G76" s="38">
        <v>0</v>
      </c>
      <c r="H76" s="41">
        <v>1733987.25</v>
      </c>
      <c r="I76" s="38">
        <v>13</v>
      </c>
      <c r="J76" s="41">
        <v>285926.36</v>
      </c>
      <c r="K76" s="38">
        <v>12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7466346.0899999999</v>
      </c>
      <c r="C77" s="34">
        <v>43</v>
      </c>
      <c r="D77" s="39">
        <v>1531270.91</v>
      </c>
      <c r="E77" s="34">
        <v>40</v>
      </c>
      <c r="F77" s="39">
        <v>0</v>
      </c>
      <c r="G77" s="34">
        <v>0</v>
      </c>
      <c r="H77" s="39">
        <v>6052203.5499999998</v>
      </c>
      <c r="I77" s="34">
        <v>43</v>
      </c>
      <c r="J77" s="39">
        <v>1205016.97</v>
      </c>
      <c r="K77" s="34">
        <v>41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6563986.4299999997</v>
      </c>
      <c r="C78" s="34">
        <v>18</v>
      </c>
      <c r="D78" s="39">
        <v>899273.94</v>
      </c>
      <c r="E78" s="34">
        <v>17</v>
      </c>
      <c r="F78" s="39">
        <v>0</v>
      </c>
      <c r="G78" s="34">
        <v>0</v>
      </c>
      <c r="H78" s="39">
        <v>5504818.1900000004</v>
      </c>
      <c r="I78" s="34">
        <v>20</v>
      </c>
      <c r="J78" s="39">
        <v>971578.28</v>
      </c>
      <c r="K78" s="34">
        <v>18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40877467.210000001</v>
      </c>
      <c r="C79" s="34">
        <v>204</v>
      </c>
      <c r="D79" s="39">
        <v>15423255.859999999</v>
      </c>
      <c r="E79" s="34">
        <v>195</v>
      </c>
      <c r="F79" s="39">
        <v>391737.66666666628</v>
      </c>
      <c r="G79" s="34">
        <v>51</v>
      </c>
      <c r="H79" s="39">
        <v>37718462.109999999</v>
      </c>
      <c r="I79" s="34">
        <v>204</v>
      </c>
      <c r="J79" s="39">
        <v>14267514.449999999</v>
      </c>
      <c r="K79" s="34">
        <v>196</v>
      </c>
      <c r="L79" s="39">
        <v>1071279.9999999993</v>
      </c>
      <c r="M79" s="34">
        <v>53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28550475.899999999</v>
      </c>
      <c r="C80" s="34">
        <v>67</v>
      </c>
      <c r="D80" s="39">
        <v>13860593.57</v>
      </c>
      <c r="E80" s="34">
        <v>65</v>
      </c>
      <c r="F80" s="39">
        <v>1432124.5000000002</v>
      </c>
      <c r="G80" s="34">
        <v>19</v>
      </c>
      <c r="H80" s="39">
        <v>24852132.079999998</v>
      </c>
      <c r="I80" s="34">
        <v>65</v>
      </c>
      <c r="J80" s="39">
        <v>12839732.23</v>
      </c>
      <c r="K80" s="34">
        <v>62</v>
      </c>
      <c r="L80" s="39">
        <v>715556.49999999965</v>
      </c>
      <c r="M80" s="34">
        <v>24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8864477.2100000009</v>
      </c>
      <c r="C81" s="34">
        <v>12</v>
      </c>
      <c r="D81" s="39">
        <v>698185.19</v>
      </c>
      <c r="E81" s="34">
        <v>11</v>
      </c>
      <c r="F81" s="39">
        <v>0</v>
      </c>
      <c r="G81" s="34">
        <v>0</v>
      </c>
      <c r="H81" s="39">
        <v>7475670.4299999997</v>
      </c>
      <c r="I81" s="34">
        <v>11</v>
      </c>
      <c r="J81" s="39">
        <v>0</v>
      </c>
      <c r="K81" s="34">
        <v>0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27030063.16</v>
      </c>
      <c r="C82" s="34">
        <v>85</v>
      </c>
      <c r="D82" s="39">
        <v>6110281.2699999996</v>
      </c>
      <c r="E82" s="34">
        <v>80</v>
      </c>
      <c r="F82" s="39">
        <v>28083.666666666621</v>
      </c>
      <c r="G82" s="34">
        <v>12</v>
      </c>
      <c r="H82" s="39">
        <v>26918976.100000001</v>
      </c>
      <c r="I82" s="34">
        <v>82</v>
      </c>
      <c r="J82" s="39">
        <v>5651501.9500000002</v>
      </c>
      <c r="K82" s="34">
        <v>74</v>
      </c>
      <c r="L82" s="39">
        <v>121347.8333333333</v>
      </c>
      <c r="M82" s="34">
        <v>14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117663298.58</v>
      </c>
      <c r="C83" s="34">
        <v>306</v>
      </c>
      <c r="D83" s="39">
        <v>30212109.379999999</v>
      </c>
      <c r="E83" s="34">
        <v>281</v>
      </c>
      <c r="F83" s="34">
        <v>719163.00000000023</v>
      </c>
      <c r="G83" s="34">
        <v>100</v>
      </c>
      <c r="H83" s="39">
        <v>120172515.56</v>
      </c>
      <c r="I83" s="34">
        <v>316</v>
      </c>
      <c r="J83" s="39">
        <v>27503091.469999999</v>
      </c>
      <c r="K83" s="34">
        <v>293</v>
      </c>
      <c r="L83" s="34">
        <v>2803339.5000000033</v>
      </c>
      <c r="M83" s="34">
        <v>113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1740318.29</v>
      </c>
      <c r="C84" s="34">
        <v>21</v>
      </c>
      <c r="D84" s="39">
        <v>672292.04</v>
      </c>
      <c r="E84" s="34">
        <v>21</v>
      </c>
      <c r="F84" s="34">
        <v>0</v>
      </c>
      <c r="G84" s="34">
        <v>0</v>
      </c>
      <c r="H84" s="39">
        <v>1352552.38</v>
      </c>
      <c r="I84" s="34">
        <v>20</v>
      </c>
      <c r="J84" s="39">
        <v>564525.46</v>
      </c>
      <c r="K84" s="34">
        <v>19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11426016.800000001</v>
      </c>
      <c r="C85" s="34">
        <v>72</v>
      </c>
      <c r="D85" s="39">
        <v>5093560.75</v>
      </c>
      <c r="E85" s="34">
        <v>65</v>
      </c>
      <c r="F85" s="39">
        <v>121379.00000000007</v>
      </c>
      <c r="G85" s="34">
        <v>21</v>
      </c>
      <c r="H85" s="39">
        <v>11752094.210000001</v>
      </c>
      <c r="I85" s="34">
        <v>65</v>
      </c>
      <c r="J85" s="39">
        <v>5244470.95</v>
      </c>
      <c r="K85" s="34">
        <v>63</v>
      </c>
      <c r="L85" s="39">
        <v>270838.83333333291</v>
      </c>
      <c r="M85" s="34">
        <v>22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60845451.600000001</v>
      </c>
      <c r="C86" s="34">
        <v>83</v>
      </c>
      <c r="D86" s="39">
        <v>3878577.19</v>
      </c>
      <c r="E86" s="34">
        <v>79</v>
      </c>
      <c r="F86" s="34">
        <v>154699.83333333337</v>
      </c>
      <c r="G86" s="34">
        <v>18</v>
      </c>
      <c r="H86" s="39">
        <v>43016798.770000003</v>
      </c>
      <c r="I86" s="34">
        <v>81</v>
      </c>
      <c r="J86" s="39">
        <v>3512258.31</v>
      </c>
      <c r="K86" s="34">
        <v>73</v>
      </c>
      <c r="L86" s="34">
        <v>440884.66666666692</v>
      </c>
      <c r="M86" s="34">
        <v>22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30129033.469999999</v>
      </c>
      <c r="C87" s="34">
        <v>54</v>
      </c>
      <c r="D87" s="39">
        <v>8912291.2899999991</v>
      </c>
      <c r="E87" s="34">
        <v>51</v>
      </c>
      <c r="F87" s="34">
        <v>60053.166666666599</v>
      </c>
      <c r="G87" s="34">
        <v>18</v>
      </c>
      <c r="H87" s="39">
        <v>29626245.82</v>
      </c>
      <c r="I87" s="34">
        <v>57</v>
      </c>
      <c r="J87" s="39">
        <v>8580141.4399999995</v>
      </c>
      <c r="K87" s="34">
        <v>54</v>
      </c>
      <c r="L87" s="34">
        <v>43031.333333333343</v>
      </c>
      <c r="M87" s="34">
        <v>19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19623542.649999999</v>
      </c>
      <c r="C88" s="34">
        <v>108</v>
      </c>
      <c r="D88" s="39">
        <v>7906810.3799999999</v>
      </c>
      <c r="E88" s="34">
        <v>105</v>
      </c>
      <c r="F88" s="39">
        <v>79686.833333333314</v>
      </c>
      <c r="G88" s="34">
        <v>38</v>
      </c>
      <c r="H88" s="39">
        <v>21938166.809999999</v>
      </c>
      <c r="I88" s="34">
        <v>117</v>
      </c>
      <c r="J88" s="39">
        <v>7174364.4100000001</v>
      </c>
      <c r="K88" s="34">
        <v>112</v>
      </c>
      <c r="L88" s="39">
        <v>96331</v>
      </c>
      <c r="M88" s="34">
        <v>34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16899313.739999998</v>
      </c>
      <c r="C89" s="34">
        <v>104</v>
      </c>
      <c r="D89" s="39">
        <v>7965884.2599999998</v>
      </c>
      <c r="E89" s="34">
        <v>102</v>
      </c>
      <c r="F89" s="34">
        <v>343763.33333333326</v>
      </c>
      <c r="G89" s="34">
        <v>21</v>
      </c>
      <c r="H89" s="39">
        <v>14179513.23</v>
      </c>
      <c r="I89" s="34">
        <v>99</v>
      </c>
      <c r="J89" s="39">
        <v>7354810.9800000004</v>
      </c>
      <c r="K89" s="34">
        <v>97</v>
      </c>
      <c r="L89" s="34">
        <v>160058.33333333334</v>
      </c>
      <c r="M89" s="34">
        <v>18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14547855.85</v>
      </c>
      <c r="C90" s="34">
        <v>52</v>
      </c>
      <c r="D90" s="39">
        <v>2746758.35</v>
      </c>
      <c r="E90" s="34">
        <v>49</v>
      </c>
      <c r="F90" s="34">
        <v>0</v>
      </c>
      <c r="G90" s="34">
        <v>0</v>
      </c>
      <c r="H90" s="39">
        <v>12269780.210000001</v>
      </c>
      <c r="I90" s="34">
        <v>51</v>
      </c>
      <c r="J90" s="39">
        <v>2397325.39</v>
      </c>
      <c r="K90" s="34">
        <v>48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2035877.91</v>
      </c>
      <c r="C91" s="34">
        <v>20</v>
      </c>
      <c r="D91" s="39">
        <v>958849.04</v>
      </c>
      <c r="E91" s="34">
        <v>20</v>
      </c>
      <c r="F91" s="34">
        <v>0</v>
      </c>
      <c r="G91" s="34">
        <v>0</v>
      </c>
      <c r="H91" s="39">
        <v>1331533.46</v>
      </c>
      <c r="I91" s="34">
        <v>19</v>
      </c>
      <c r="J91" s="39">
        <v>641581.98</v>
      </c>
      <c r="K91" s="34">
        <v>19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1852237.39</v>
      </c>
      <c r="C92" s="34">
        <v>11</v>
      </c>
      <c r="D92" s="39">
        <v>320007.65000000002</v>
      </c>
      <c r="E92" s="34">
        <v>11</v>
      </c>
      <c r="F92" s="34">
        <v>0</v>
      </c>
      <c r="G92" s="34">
        <v>0</v>
      </c>
      <c r="H92" s="39">
        <v>1276375.1299999999</v>
      </c>
      <c r="I92" s="34">
        <v>12</v>
      </c>
      <c r="J92" s="39">
        <v>305226.01</v>
      </c>
      <c r="K92" s="34">
        <v>12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2353464.19</v>
      </c>
      <c r="C93" s="34">
        <v>14</v>
      </c>
      <c r="D93" s="39">
        <v>147620.35</v>
      </c>
      <c r="E93" s="34">
        <v>11</v>
      </c>
      <c r="F93" s="34">
        <v>0</v>
      </c>
      <c r="G93" s="34">
        <v>0</v>
      </c>
      <c r="H93" s="39">
        <v>1976506.76</v>
      </c>
      <c r="I93" s="34">
        <v>12</v>
      </c>
      <c r="J93" s="39">
        <v>252761.76</v>
      </c>
      <c r="K93" s="34">
        <v>10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7356998.7300000004</v>
      </c>
      <c r="C94" s="34">
        <v>42</v>
      </c>
      <c r="D94" s="39">
        <v>1473686.31</v>
      </c>
      <c r="E94" s="34">
        <v>38</v>
      </c>
      <c r="F94" s="39">
        <v>0</v>
      </c>
      <c r="G94" s="34">
        <v>0</v>
      </c>
      <c r="H94" s="39">
        <v>7736219.9199999999</v>
      </c>
      <c r="I94" s="34">
        <v>41</v>
      </c>
      <c r="J94" s="39">
        <v>1438993.24</v>
      </c>
      <c r="K94" s="34">
        <v>37</v>
      </c>
      <c r="L94" s="39">
        <v>161937</v>
      </c>
      <c r="M94" s="34">
        <v>11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2897969.11</v>
      </c>
      <c r="C95" s="34">
        <v>12</v>
      </c>
      <c r="D95" s="39">
        <v>438534.52</v>
      </c>
      <c r="E95" s="34">
        <v>10</v>
      </c>
      <c r="F95" s="34">
        <v>0</v>
      </c>
      <c r="G95" s="34">
        <v>0</v>
      </c>
      <c r="H95" s="39">
        <v>2251654.0699999998</v>
      </c>
      <c r="I95" s="34">
        <v>12</v>
      </c>
      <c r="J95" s="39">
        <v>443809.07</v>
      </c>
      <c r="K95" s="34">
        <v>10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10125727.720000001</v>
      </c>
      <c r="C96" s="34">
        <v>66</v>
      </c>
      <c r="D96" s="39">
        <v>4642892.51</v>
      </c>
      <c r="E96" s="34">
        <v>61</v>
      </c>
      <c r="F96" s="34">
        <v>0</v>
      </c>
      <c r="G96" s="34">
        <v>0</v>
      </c>
      <c r="H96" s="39">
        <v>9682428.6999999993</v>
      </c>
      <c r="I96" s="34">
        <v>60</v>
      </c>
      <c r="J96" s="39">
        <v>4659253.12</v>
      </c>
      <c r="K96" s="34">
        <v>58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4820236.1100000003</v>
      </c>
      <c r="C97" s="34">
        <v>23</v>
      </c>
      <c r="D97" s="39">
        <v>2344742.83</v>
      </c>
      <c r="E97" s="34">
        <v>22</v>
      </c>
      <c r="F97" s="34">
        <v>0</v>
      </c>
      <c r="G97" s="34">
        <v>0</v>
      </c>
      <c r="H97" s="39">
        <v>3994790.49</v>
      </c>
      <c r="I97" s="34">
        <v>25</v>
      </c>
      <c r="J97" s="39">
        <v>1681308.22</v>
      </c>
      <c r="K97" s="34">
        <v>23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9512337.4700000007</v>
      </c>
      <c r="C98" s="34">
        <v>66</v>
      </c>
      <c r="D98" s="39">
        <v>3899327.48</v>
      </c>
      <c r="E98" s="34">
        <v>64</v>
      </c>
      <c r="F98" s="39">
        <v>0</v>
      </c>
      <c r="G98" s="34">
        <v>0</v>
      </c>
      <c r="H98" s="39">
        <v>8315466.9100000001</v>
      </c>
      <c r="I98" s="34">
        <v>66</v>
      </c>
      <c r="J98" s="39">
        <v>3434461.04</v>
      </c>
      <c r="K98" s="34">
        <v>65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0</v>
      </c>
      <c r="C99" s="34">
        <v>0</v>
      </c>
      <c r="D99" s="39">
        <v>0</v>
      </c>
      <c r="E99" s="34">
        <v>0</v>
      </c>
      <c r="F99" s="39">
        <v>0</v>
      </c>
      <c r="G99" s="34">
        <v>0</v>
      </c>
      <c r="H99" s="39">
        <v>1871653.44</v>
      </c>
      <c r="I99" s="34">
        <v>10</v>
      </c>
      <c r="J99" s="39">
        <v>0</v>
      </c>
      <c r="K99" s="34">
        <v>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1565025.91</v>
      </c>
      <c r="C100" s="34">
        <v>11</v>
      </c>
      <c r="D100" s="34">
        <v>336918.28</v>
      </c>
      <c r="E100" s="34">
        <v>10</v>
      </c>
      <c r="F100" s="34">
        <v>0</v>
      </c>
      <c r="G100" s="34">
        <v>0</v>
      </c>
      <c r="H100" s="34">
        <v>1291918.6499999999</v>
      </c>
      <c r="I100" s="34">
        <v>13</v>
      </c>
      <c r="J100" s="34">
        <v>371929.4</v>
      </c>
      <c r="K100" s="34">
        <v>13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4351091.1100000003</v>
      </c>
      <c r="C101" s="34">
        <v>22</v>
      </c>
      <c r="D101" s="34">
        <v>1152360.4099999999</v>
      </c>
      <c r="E101" s="34">
        <v>21</v>
      </c>
      <c r="F101" s="34">
        <v>0</v>
      </c>
      <c r="G101" s="34">
        <v>0</v>
      </c>
      <c r="H101" s="34">
        <v>3670815.32</v>
      </c>
      <c r="I101" s="34">
        <v>21</v>
      </c>
      <c r="J101" s="34">
        <v>937561.45</v>
      </c>
      <c r="K101" s="34">
        <v>18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10476951.73</v>
      </c>
      <c r="C102" s="34">
        <v>21</v>
      </c>
      <c r="D102" s="34">
        <v>684239.23</v>
      </c>
      <c r="E102" s="34">
        <v>20</v>
      </c>
      <c r="F102" s="34">
        <v>0</v>
      </c>
      <c r="G102" s="34">
        <v>0</v>
      </c>
      <c r="H102" s="34">
        <v>11024217.1</v>
      </c>
      <c r="I102" s="34">
        <v>21</v>
      </c>
      <c r="J102" s="34">
        <v>597753.74</v>
      </c>
      <c r="K102" s="34">
        <v>21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1582828.25</v>
      </c>
      <c r="C103" s="34">
        <v>13</v>
      </c>
      <c r="D103" s="34">
        <v>466083.63</v>
      </c>
      <c r="E103" s="34">
        <v>13</v>
      </c>
      <c r="F103" s="34">
        <v>0</v>
      </c>
      <c r="G103" s="34">
        <v>0</v>
      </c>
      <c r="H103" s="34">
        <v>1260160.58</v>
      </c>
      <c r="I103" s="34">
        <v>13</v>
      </c>
      <c r="J103" s="34">
        <v>405237.44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78269086.579999998</v>
      </c>
      <c r="C104" s="34">
        <v>230</v>
      </c>
      <c r="D104" s="34">
        <v>39957481.57</v>
      </c>
      <c r="E104" s="34">
        <v>208</v>
      </c>
      <c r="F104" s="34">
        <v>1996042.6666666665</v>
      </c>
      <c r="G104" s="34">
        <v>68</v>
      </c>
      <c r="H104" s="34">
        <v>76115562.719999999</v>
      </c>
      <c r="I104" s="34">
        <v>236</v>
      </c>
      <c r="J104" s="34">
        <v>37010243.289999999</v>
      </c>
      <c r="K104" s="34">
        <v>216</v>
      </c>
      <c r="L104" s="34">
        <v>1963676.3333333326</v>
      </c>
      <c r="M104" s="34">
        <v>85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4504700.1100000003</v>
      </c>
      <c r="C105" s="34">
        <v>39</v>
      </c>
      <c r="D105" s="34">
        <v>1583519.4</v>
      </c>
      <c r="E105" s="34">
        <v>38</v>
      </c>
      <c r="F105" s="34">
        <v>0</v>
      </c>
      <c r="G105" s="34">
        <v>0</v>
      </c>
      <c r="H105" s="34">
        <v>4467332.28</v>
      </c>
      <c r="I105" s="34">
        <v>39</v>
      </c>
      <c r="J105" s="34">
        <v>1635059.39</v>
      </c>
      <c r="K105" s="34">
        <v>36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3113444.83</v>
      </c>
      <c r="C106" s="34">
        <v>29</v>
      </c>
      <c r="D106" s="34">
        <v>1180305.8700000001</v>
      </c>
      <c r="E106" s="34">
        <v>25</v>
      </c>
      <c r="F106" s="34">
        <v>11785.999999999996</v>
      </c>
      <c r="G106" s="34">
        <v>10</v>
      </c>
      <c r="H106" s="34">
        <v>3110913.19</v>
      </c>
      <c r="I106" s="34">
        <v>28</v>
      </c>
      <c r="J106" s="34">
        <v>1152603.95</v>
      </c>
      <c r="K106" s="34">
        <v>26</v>
      </c>
      <c r="L106" s="34">
        <v>30066.999999999978</v>
      </c>
      <c r="M106" s="34">
        <v>11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1331587.17</v>
      </c>
      <c r="C107" s="34">
        <v>15</v>
      </c>
      <c r="D107" s="34">
        <v>578249.14</v>
      </c>
      <c r="E107" s="34">
        <v>14</v>
      </c>
      <c r="F107" s="34">
        <v>0</v>
      </c>
      <c r="G107" s="34">
        <v>0</v>
      </c>
      <c r="H107" s="34">
        <v>1070245.6599999999</v>
      </c>
      <c r="I107" s="34">
        <v>16</v>
      </c>
      <c r="J107" s="34">
        <v>674317.29</v>
      </c>
      <c r="K107" s="34">
        <v>13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4777734.91</v>
      </c>
      <c r="C108" s="34">
        <v>48</v>
      </c>
      <c r="D108" s="34">
        <v>1231565.53</v>
      </c>
      <c r="E108" s="34">
        <v>41</v>
      </c>
      <c r="F108" s="34">
        <v>0</v>
      </c>
      <c r="G108" s="34">
        <v>0</v>
      </c>
      <c r="H108" s="34">
        <v>4567978.6100000003</v>
      </c>
      <c r="I108" s="34">
        <v>43</v>
      </c>
      <c r="J108" s="34">
        <v>1299471.4099999999</v>
      </c>
      <c r="K108" s="34">
        <v>39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709421.04</v>
      </c>
      <c r="C109" s="34">
        <v>11</v>
      </c>
      <c r="D109" s="34">
        <v>493333.77</v>
      </c>
      <c r="E109" s="34">
        <v>11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8685985.2799999993</v>
      </c>
      <c r="C110" s="34">
        <v>60</v>
      </c>
      <c r="D110" s="34">
        <v>2969234.97</v>
      </c>
      <c r="E110" s="34">
        <v>57</v>
      </c>
      <c r="F110" s="34">
        <v>122740.5</v>
      </c>
      <c r="G110" s="34">
        <v>12</v>
      </c>
      <c r="H110" s="34">
        <v>7437675.7699999996</v>
      </c>
      <c r="I110" s="34">
        <v>60</v>
      </c>
      <c r="J110" s="34">
        <v>2271656.39</v>
      </c>
      <c r="K110" s="34">
        <v>55</v>
      </c>
      <c r="L110" s="34">
        <v>87686.666666666672</v>
      </c>
      <c r="M110" s="34">
        <v>10</v>
      </c>
      <c r="N110" s="34"/>
      <c r="O110" s="34"/>
      <c r="P110" s="34"/>
      <c r="Q110" s="34"/>
    </row>
    <row r="111" spans="1:17" x14ac:dyDescent="0.3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3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3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3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3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3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3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3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3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3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3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3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3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3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3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3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3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3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3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3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3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3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3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3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3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3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3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3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3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3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3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3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3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3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3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3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3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3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3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3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3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3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3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3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3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3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3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3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3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3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3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3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3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3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3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3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161</v>
      </c>
      <c r="B2" s="39">
        <v>76315091.409999996</v>
      </c>
      <c r="C2" s="35">
        <v>337</v>
      </c>
      <c r="D2" s="39">
        <v>16449025.98</v>
      </c>
      <c r="E2" s="35">
        <v>313</v>
      </c>
      <c r="F2" s="39">
        <v>440086.49999999971</v>
      </c>
      <c r="G2" s="35">
        <v>57</v>
      </c>
      <c r="H2" s="39">
        <v>68679184.439999998</v>
      </c>
      <c r="I2" s="35">
        <v>322</v>
      </c>
      <c r="J2" s="39">
        <v>15704603.68</v>
      </c>
      <c r="K2" s="35">
        <v>305</v>
      </c>
      <c r="L2" s="39">
        <v>482552.66666666669</v>
      </c>
      <c r="M2" s="36">
        <v>62</v>
      </c>
      <c r="N2" s="34"/>
    </row>
    <row r="3" spans="1:14" x14ac:dyDescent="0.3">
      <c r="A3" s="34" t="s">
        <v>162</v>
      </c>
      <c r="B3" s="39">
        <v>94948051.760000005</v>
      </c>
      <c r="C3" s="35">
        <v>410</v>
      </c>
      <c r="D3" s="39">
        <v>31272381.620000001</v>
      </c>
      <c r="E3" s="35">
        <v>387</v>
      </c>
      <c r="F3" s="39">
        <v>712522.83333333326</v>
      </c>
      <c r="G3" s="35">
        <v>83</v>
      </c>
      <c r="H3" s="39">
        <v>86721853.780000001</v>
      </c>
      <c r="I3" s="35">
        <v>407</v>
      </c>
      <c r="J3" s="39">
        <v>28680012.600000001</v>
      </c>
      <c r="K3" s="35">
        <v>383</v>
      </c>
      <c r="L3" s="39">
        <v>683222.16666666698</v>
      </c>
      <c r="M3" s="36">
        <v>83</v>
      </c>
      <c r="N3" s="34"/>
    </row>
    <row r="4" spans="1:14" x14ac:dyDescent="0.3">
      <c r="A4" s="34" t="s">
        <v>163</v>
      </c>
      <c r="B4" s="39">
        <v>45548169.899999999</v>
      </c>
      <c r="C4" s="35">
        <v>285</v>
      </c>
      <c r="D4" s="39">
        <v>15665912.75</v>
      </c>
      <c r="E4" s="35">
        <v>270</v>
      </c>
      <c r="F4" s="39">
        <v>422723.50000000035</v>
      </c>
      <c r="G4" s="35">
        <v>70</v>
      </c>
      <c r="H4" s="39">
        <v>45430943.560000002</v>
      </c>
      <c r="I4" s="35">
        <v>289</v>
      </c>
      <c r="J4" s="39">
        <v>14667374.960000001</v>
      </c>
      <c r="K4" s="35">
        <v>276</v>
      </c>
      <c r="L4" s="39">
        <v>239676.50000000003</v>
      </c>
      <c r="M4" s="36">
        <v>67</v>
      </c>
      <c r="N4" s="34"/>
    </row>
    <row r="5" spans="1:14" x14ac:dyDescent="0.3">
      <c r="A5" s="34" t="s">
        <v>164</v>
      </c>
      <c r="B5" s="39">
        <v>519678366.80000001</v>
      </c>
      <c r="C5" s="40">
        <v>1512</v>
      </c>
      <c r="D5" s="39">
        <v>157299201.88999999</v>
      </c>
      <c r="E5" s="40">
        <v>1382</v>
      </c>
      <c r="F5" s="39">
        <v>4328932.833333333</v>
      </c>
      <c r="G5" s="35">
        <v>343</v>
      </c>
      <c r="H5" s="39">
        <v>498027210.69999999</v>
      </c>
      <c r="I5" s="40">
        <v>1512</v>
      </c>
      <c r="J5" s="39">
        <v>144780246.99000001</v>
      </c>
      <c r="K5" s="40">
        <v>1392</v>
      </c>
      <c r="L5" s="39">
        <v>7061100.5000000019</v>
      </c>
      <c r="M5" s="36">
        <v>399</v>
      </c>
      <c r="N5" s="34"/>
    </row>
    <row r="6" spans="1:14" x14ac:dyDescent="0.3">
      <c r="A6" s="34" t="s">
        <v>165</v>
      </c>
      <c r="B6" s="39">
        <v>1592406.49</v>
      </c>
      <c r="C6" s="35">
        <v>27</v>
      </c>
      <c r="D6" s="39">
        <v>709808.11</v>
      </c>
      <c r="E6" s="35">
        <v>24</v>
      </c>
      <c r="F6" s="34">
        <v>0</v>
      </c>
      <c r="G6" s="35">
        <v>0</v>
      </c>
      <c r="H6" s="39">
        <v>1453291.74</v>
      </c>
      <c r="I6" s="35">
        <v>26</v>
      </c>
      <c r="J6" s="39">
        <v>702180.85</v>
      </c>
      <c r="K6" s="35">
        <v>22</v>
      </c>
      <c r="L6" s="34">
        <v>0</v>
      </c>
      <c r="M6" s="36">
        <v>0</v>
      </c>
      <c r="N6" s="34"/>
    </row>
    <row r="7" spans="1:14" x14ac:dyDescent="0.3">
      <c r="A7" s="34" t="s">
        <v>166</v>
      </c>
      <c r="B7" s="39">
        <v>128777251.73999999</v>
      </c>
      <c r="C7" s="35">
        <v>328</v>
      </c>
      <c r="D7" s="39">
        <v>21775357.210000001</v>
      </c>
      <c r="E7" s="35">
        <v>311</v>
      </c>
      <c r="F7" s="39">
        <v>360305.5</v>
      </c>
      <c r="G7" s="35">
        <v>69</v>
      </c>
      <c r="H7" s="39">
        <v>105699115.88</v>
      </c>
      <c r="I7" s="35">
        <v>328</v>
      </c>
      <c r="J7" s="39">
        <v>20670896.18</v>
      </c>
      <c r="K7" s="35">
        <v>308</v>
      </c>
      <c r="L7" s="39">
        <v>721143.83333333372</v>
      </c>
      <c r="M7" s="36">
        <v>77</v>
      </c>
      <c r="N7" s="34"/>
    </row>
    <row r="8" spans="1:14" x14ac:dyDescent="0.3">
      <c r="A8" s="34" t="s">
        <v>167</v>
      </c>
      <c r="B8" s="39">
        <v>4087479.85</v>
      </c>
      <c r="C8" s="35">
        <v>57</v>
      </c>
      <c r="D8" s="39">
        <v>1354673.31</v>
      </c>
      <c r="E8" s="35">
        <v>56</v>
      </c>
      <c r="F8" s="34">
        <v>0</v>
      </c>
      <c r="G8" s="35">
        <v>0</v>
      </c>
      <c r="H8" s="39">
        <v>3440094.38</v>
      </c>
      <c r="I8" s="35">
        <v>52</v>
      </c>
      <c r="J8" s="39">
        <v>1256345.71</v>
      </c>
      <c r="K8" s="35">
        <v>48</v>
      </c>
      <c r="L8" s="34">
        <v>0</v>
      </c>
      <c r="M8" s="36">
        <v>0</v>
      </c>
      <c r="N8" s="34"/>
    </row>
    <row r="9" spans="1:14" x14ac:dyDescent="0.3">
      <c r="A9" s="34" t="s">
        <v>168</v>
      </c>
      <c r="B9" s="39">
        <v>64791062.460000001</v>
      </c>
      <c r="C9" s="35">
        <v>308</v>
      </c>
      <c r="D9" s="39">
        <v>23147822.16</v>
      </c>
      <c r="E9" s="35">
        <v>303</v>
      </c>
      <c r="F9" s="39">
        <v>629599.16666666663</v>
      </c>
      <c r="G9" s="35">
        <v>62</v>
      </c>
      <c r="H9" s="39">
        <v>61065488.100000001</v>
      </c>
      <c r="I9" s="35">
        <v>296</v>
      </c>
      <c r="J9" s="39">
        <v>21802563.739999998</v>
      </c>
      <c r="K9" s="35">
        <v>288</v>
      </c>
      <c r="L9" s="39">
        <v>611114.00000000047</v>
      </c>
      <c r="M9" s="36">
        <v>64</v>
      </c>
      <c r="N9" s="34"/>
    </row>
    <row r="10" spans="1:14" x14ac:dyDescent="0.3">
      <c r="A10" s="34" t="s">
        <v>169</v>
      </c>
      <c r="B10" s="39">
        <v>25631758.850000001</v>
      </c>
      <c r="C10" s="35">
        <v>196</v>
      </c>
      <c r="D10" s="39">
        <v>6135726.1699999999</v>
      </c>
      <c r="E10" s="35">
        <v>184</v>
      </c>
      <c r="F10" s="39">
        <v>553402.5</v>
      </c>
      <c r="G10" s="35">
        <v>51</v>
      </c>
      <c r="H10" s="39">
        <v>22419545.510000002</v>
      </c>
      <c r="I10" s="35">
        <v>188</v>
      </c>
      <c r="J10" s="39">
        <v>5642644.5700000003</v>
      </c>
      <c r="K10" s="35">
        <v>176</v>
      </c>
      <c r="L10" s="39">
        <v>234959.83333333337</v>
      </c>
      <c r="M10" s="36">
        <v>55</v>
      </c>
      <c r="N10" s="34"/>
    </row>
    <row r="11" spans="1:14" x14ac:dyDescent="0.3">
      <c r="A11" s="34" t="s">
        <v>170</v>
      </c>
      <c r="B11" s="39">
        <v>76164422.420000002</v>
      </c>
      <c r="C11" s="35">
        <v>253</v>
      </c>
      <c r="D11" s="39">
        <v>19008171.93</v>
      </c>
      <c r="E11" s="35">
        <v>235</v>
      </c>
      <c r="F11" s="39">
        <v>579818.83333333407</v>
      </c>
      <c r="G11" s="35">
        <v>63</v>
      </c>
      <c r="H11" s="39">
        <v>66536074.18</v>
      </c>
      <c r="I11" s="35">
        <v>268</v>
      </c>
      <c r="J11" s="39">
        <v>18490056.989999998</v>
      </c>
      <c r="K11" s="35">
        <v>254</v>
      </c>
      <c r="L11" s="39">
        <v>513317.33333333372</v>
      </c>
      <c r="M11" s="36">
        <v>78</v>
      </c>
      <c r="N11" s="34"/>
    </row>
    <row r="12" spans="1:14" x14ac:dyDescent="0.3">
      <c r="A12" s="34" t="s">
        <v>171</v>
      </c>
      <c r="B12" s="39">
        <v>1160847119.74</v>
      </c>
      <c r="C12" s="35">
        <v>6554</v>
      </c>
      <c r="D12" s="39">
        <v>257654956.94</v>
      </c>
      <c r="E12" s="35">
        <v>5293</v>
      </c>
      <c r="F12" s="39">
        <v>4887966.6666666688</v>
      </c>
      <c r="G12" s="35">
        <v>272</v>
      </c>
      <c r="H12" s="39">
        <v>1011338997.48</v>
      </c>
      <c r="I12" s="35">
        <v>5498</v>
      </c>
      <c r="J12" s="39">
        <v>231762582.21000001</v>
      </c>
      <c r="K12" s="35">
        <v>4414</v>
      </c>
      <c r="L12" s="39">
        <v>4035619.0000000005</v>
      </c>
      <c r="M12" s="36">
        <v>257</v>
      </c>
      <c r="N12" s="34"/>
    </row>
    <row r="13" spans="1:14" x14ac:dyDescent="0.3">
      <c r="A13" s="34" t="s">
        <v>172</v>
      </c>
      <c r="B13" s="39">
        <v>125979547.86</v>
      </c>
      <c r="C13" s="35">
        <v>596</v>
      </c>
      <c r="D13" s="39">
        <v>47143440.340000004</v>
      </c>
      <c r="E13" s="35">
        <v>561</v>
      </c>
      <c r="F13" s="39">
        <v>3034509.1666666656</v>
      </c>
      <c r="G13" s="35">
        <v>119</v>
      </c>
      <c r="H13" s="39">
        <v>106390466.01000001</v>
      </c>
      <c r="I13" s="35">
        <v>592</v>
      </c>
      <c r="J13" s="39">
        <v>39959908.490000002</v>
      </c>
      <c r="K13" s="35">
        <v>558</v>
      </c>
      <c r="L13" s="39">
        <v>2662255.4999999991</v>
      </c>
      <c r="M13" s="36">
        <v>124</v>
      </c>
      <c r="N13" s="34"/>
    </row>
    <row r="14" spans="1:14" x14ac:dyDescent="0.3">
      <c r="A14" s="34" t="s">
        <v>173</v>
      </c>
      <c r="B14" s="39">
        <v>223020764.94999999</v>
      </c>
      <c r="C14" s="35">
        <v>619</v>
      </c>
      <c r="D14" s="39">
        <v>42088852.5</v>
      </c>
      <c r="E14" s="35">
        <v>581</v>
      </c>
      <c r="F14" s="39">
        <v>2236523.6666666674</v>
      </c>
      <c r="G14" s="35">
        <v>122</v>
      </c>
      <c r="H14" s="39">
        <v>215087227.02000001</v>
      </c>
      <c r="I14" s="35">
        <v>601</v>
      </c>
      <c r="J14" s="39">
        <v>42028677.159999996</v>
      </c>
      <c r="K14" s="35">
        <v>574</v>
      </c>
      <c r="L14" s="39">
        <v>1667634</v>
      </c>
      <c r="M14" s="36">
        <v>125</v>
      </c>
      <c r="N14" s="34"/>
    </row>
    <row r="15" spans="1:14" x14ac:dyDescent="0.3">
      <c r="A15" s="34" t="s">
        <v>174</v>
      </c>
      <c r="B15" s="39">
        <v>81064483.989999995</v>
      </c>
      <c r="C15" s="35">
        <v>448</v>
      </c>
      <c r="D15" s="39">
        <v>20317381.559999999</v>
      </c>
      <c r="E15" s="35">
        <v>417</v>
      </c>
      <c r="F15" s="39">
        <v>461290.66666666645</v>
      </c>
      <c r="G15" s="35">
        <v>89</v>
      </c>
      <c r="H15" s="39">
        <v>76084304.689999998</v>
      </c>
      <c r="I15" s="35">
        <v>449</v>
      </c>
      <c r="J15" s="39">
        <v>17414405.420000002</v>
      </c>
      <c r="K15" s="35">
        <v>420</v>
      </c>
      <c r="L15" s="39">
        <v>588685.33333333337</v>
      </c>
      <c r="M15" s="36">
        <v>101</v>
      </c>
      <c r="N15" s="34"/>
    </row>
    <row r="16" spans="1:14" x14ac:dyDescent="0.3">
      <c r="A16" s="34" t="s">
        <v>175</v>
      </c>
      <c r="B16" s="34">
        <v>104866452.83</v>
      </c>
      <c r="C16" s="35">
        <v>499</v>
      </c>
      <c r="D16" s="34">
        <v>28067631.690000001</v>
      </c>
      <c r="E16" s="35">
        <v>461</v>
      </c>
      <c r="F16" s="34">
        <v>701677.33333333349</v>
      </c>
      <c r="G16" s="35">
        <v>136</v>
      </c>
      <c r="H16" s="34">
        <v>101078429.55</v>
      </c>
      <c r="I16" s="35">
        <v>503</v>
      </c>
      <c r="J16" s="34">
        <v>25469313.559999999</v>
      </c>
      <c r="K16" s="35">
        <v>468</v>
      </c>
      <c r="L16" s="34">
        <v>1053521.3333333328</v>
      </c>
      <c r="M16" s="36">
        <v>141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2022-01-28T15:45:17Z</dcterms:modified>
</cp:coreProperties>
</file>