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E6FF58E-2252-4E1E-9F76-79B3437EA692}" xr6:coauthVersionLast="43" xr6:coauthVersionMax="43" xr10:uidLastSave="{00000000-0000-0000-0000-000000000000}"/>
  <bookViews>
    <workbookView xWindow="795" yWindow="-270" windowWidth="26670" windowHeight="152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K351" i="3" s="1"/>
  <c r="G351" i="3"/>
  <c r="F351" i="3"/>
  <c r="E351" i="3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I348" i="3" s="1"/>
  <c r="E348" i="3"/>
  <c r="K348" i="3" s="1"/>
  <c r="D348" i="3"/>
  <c r="C348" i="3"/>
  <c r="B348" i="3"/>
  <c r="H347" i="3"/>
  <c r="K347" i="3" s="1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K345" i="3"/>
  <c r="H345" i="3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I344" i="3" s="1"/>
  <c r="E344" i="3"/>
  <c r="K344" i="3" s="1"/>
  <c r="D344" i="3"/>
  <c r="C344" i="3"/>
  <c r="B344" i="3"/>
  <c r="H343" i="3"/>
  <c r="K343" i="3" s="1"/>
  <c r="G343" i="3"/>
  <c r="F343" i="3"/>
  <c r="E343" i="3"/>
  <c r="D343" i="3"/>
  <c r="J343" i="3" s="1"/>
  <c r="C343" i="3"/>
  <c r="I343" i="3" s="1"/>
  <c r="B343" i="3"/>
  <c r="J342" i="3"/>
  <c r="I342" i="3"/>
  <c r="H342" i="3"/>
  <c r="G342" i="3"/>
  <c r="F342" i="3"/>
  <c r="E342" i="3"/>
  <c r="K342" i="3" s="1"/>
  <c r="D342" i="3"/>
  <c r="C342" i="3"/>
  <c r="B342" i="3"/>
  <c r="K341" i="3"/>
  <c r="H341" i="3"/>
  <c r="G341" i="3"/>
  <c r="F341" i="3"/>
  <c r="E341" i="3"/>
  <c r="D341" i="3"/>
  <c r="J341" i="3" s="1"/>
  <c r="C341" i="3"/>
  <c r="I341" i="3" s="1"/>
  <c r="B341" i="3"/>
  <c r="J340" i="3"/>
  <c r="H340" i="3"/>
  <c r="G340" i="3"/>
  <c r="F340" i="3"/>
  <c r="I340" i="3" s="1"/>
  <c r="E340" i="3"/>
  <c r="K340" i="3" s="1"/>
  <c r="D340" i="3"/>
  <c r="C340" i="3"/>
  <c r="B340" i="3"/>
  <c r="H339" i="3"/>
  <c r="K339" i="3" s="1"/>
  <c r="G339" i="3"/>
  <c r="F339" i="3"/>
  <c r="E339" i="3"/>
  <c r="D339" i="3"/>
  <c r="J339" i="3" s="1"/>
  <c r="C339" i="3"/>
  <c r="I339" i="3" s="1"/>
  <c r="B339" i="3"/>
  <c r="J338" i="3"/>
  <c r="I338" i="3"/>
  <c r="H338" i="3"/>
  <c r="G338" i="3"/>
  <c r="F338" i="3"/>
  <c r="E338" i="3"/>
  <c r="K338" i="3" s="1"/>
  <c r="D338" i="3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I336" i="3" s="1"/>
  <c r="E336" i="3"/>
  <c r="K336" i="3" s="1"/>
  <c r="D336" i="3"/>
  <c r="C336" i="3"/>
  <c r="B336" i="3"/>
  <c r="H335" i="3"/>
  <c r="K335" i="3" s="1"/>
  <c r="G335" i="3"/>
  <c r="F335" i="3"/>
  <c r="E335" i="3"/>
  <c r="D335" i="3"/>
  <c r="J335" i="3" s="1"/>
  <c r="C335" i="3"/>
  <c r="I335" i="3" s="1"/>
  <c r="B335" i="3"/>
  <c r="J334" i="3"/>
  <c r="I334" i="3"/>
  <c r="H334" i="3"/>
  <c r="G334" i="3"/>
  <c r="F334" i="3"/>
  <c r="E334" i="3"/>
  <c r="K334" i="3" s="1"/>
  <c r="D334" i="3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I332" i="3" s="1"/>
  <c r="E332" i="3"/>
  <c r="K332" i="3" s="1"/>
  <c r="D332" i="3"/>
  <c r="C332" i="3"/>
  <c r="B332" i="3"/>
  <c r="H331" i="3"/>
  <c r="K331" i="3" s="1"/>
  <c r="G331" i="3"/>
  <c r="F331" i="3"/>
  <c r="E331" i="3"/>
  <c r="D331" i="3"/>
  <c r="J331" i="3" s="1"/>
  <c r="C331" i="3"/>
  <c r="I331" i="3" s="1"/>
  <c r="B331" i="3"/>
  <c r="J330" i="3"/>
  <c r="I330" i="3"/>
  <c r="H330" i="3"/>
  <c r="G330" i="3"/>
  <c r="F330" i="3"/>
  <c r="E330" i="3"/>
  <c r="K330" i="3" s="1"/>
  <c r="D330" i="3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I328" i="3" s="1"/>
  <c r="E328" i="3"/>
  <c r="K328" i="3" s="1"/>
  <c r="D328" i="3"/>
  <c r="C328" i="3"/>
  <c r="B328" i="3"/>
  <c r="H327" i="3"/>
  <c r="K327" i="3" s="1"/>
  <c r="G327" i="3"/>
  <c r="F327" i="3"/>
  <c r="E327" i="3"/>
  <c r="D327" i="3"/>
  <c r="J327" i="3" s="1"/>
  <c r="C327" i="3"/>
  <c r="I327" i="3" s="1"/>
  <c r="B327" i="3"/>
  <c r="J326" i="3"/>
  <c r="I326" i="3"/>
  <c r="H326" i="3"/>
  <c r="G326" i="3"/>
  <c r="F326" i="3"/>
  <c r="E326" i="3"/>
  <c r="K326" i="3" s="1"/>
  <c r="D326" i="3"/>
  <c r="C326" i="3"/>
  <c r="B326" i="3"/>
  <c r="K325" i="3"/>
  <c r="H325" i="3"/>
  <c r="G325" i="3"/>
  <c r="F325" i="3"/>
  <c r="E325" i="3"/>
  <c r="D325" i="3"/>
  <c r="J325" i="3" s="1"/>
  <c r="C325" i="3"/>
  <c r="I325" i="3" s="1"/>
  <c r="B325" i="3"/>
  <c r="J324" i="3"/>
  <c r="H324" i="3"/>
  <c r="G324" i="3"/>
  <c r="F324" i="3"/>
  <c r="I324" i="3" s="1"/>
  <c r="E324" i="3"/>
  <c r="K324" i="3" s="1"/>
  <c r="D324" i="3"/>
  <c r="C324" i="3"/>
  <c r="B324" i="3"/>
  <c r="H323" i="3"/>
  <c r="K323" i="3" s="1"/>
  <c r="G323" i="3"/>
  <c r="F323" i="3"/>
  <c r="E323" i="3"/>
  <c r="D323" i="3"/>
  <c r="J323" i="3" s="1"/>
  <c r="C323" i="3"/>
  <c r="I323" i="3" s="1"/>
  <c r="B323" i="3"/>
  <c r="J322" i="3"/>
  <c r="I322" i="3"/>
  <c r="H322" i="3"/>
  <c r="G322" i="3"/>
  <c r="F322" i="3"/>
  <c r="E322" i="3"/>
  <c r="K322" i="3" s="1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I320" i="3" s="1"/>
  <c r="E320" i="3"/>
  <c r="K320" i="3" s="1"/>
  <c r="D320" i="3"/>
  <c r="C320" i="3"/>
  <c r="B320" i="3"/>
  <c r="H319" i="3"/>
  <c r="K319" i="3" s="1"/>
  <c r="G319" i="3"/>
  <c r="F319" i="3"/>
  <c r="E319" i="3"/>
  <c r="D319" i="3"/>
  <c r="J319" i="3" s="1"/>
  <c r="C319" i="3"/>
  <c r="I319" i="3" s="1"/>
  <c r="B319" i="3"/>
  <c r="J318" i="3"/>
  <c r="I318" i="3"/>
  <c r="H318" i="3"/>
  <c r="G318" i="3"/>
  <c r="F318" i="3"/>
  <c r="E318" i="3"/>
  <c r="K318" i="3" s="1"/>
  <c r="D318" i="3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I316" i="3" s="1"/>
  <c r="E316" i="3"/>
  <c r="K316" i="3" s="1"/>
  <c r="D316" i="3"/>
  <c r="C316" i="3"/>
  <c r="B316" i="3"/>
  <c r="H315" i="3"/>
  <c r="K315" i="3" s="1"/>
  <c r="G315" i="3"/>
  <c r="F315" i="3"/>
  <c r="E315" i="3"/>
  <c r="D315" i="3"/>
  <c r="J315" i="3" s="1"/>
  <c r="C315" i="3"/>
  <c r="I315" i="3" s="1"/>
  <c r="B315" i="3"/>
  <c r="J314" i="3"/>
  <c r="I314" i="3"/>
  <c r="H314" i="3"/>
  <c r="G314" i="3"/>
  <c r="F314" i="3"/>
  <c r="E314" i="3"/>
  <c r="K314" i="3" s="1"/>
  <c r="D314" i="3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I312" i="3" s="1"/>
  <c r="E312" i="3"/>
  <c r="K312" i="3" s="1"/>
  <c r="D312" i="3"/>
  <c r="C312" i="3"/>
  <c r="B312" i="3"/>
  <c r="H311" i="3"/>
  <c r="K311" i="3" s="1"/>
  <c r="G311" i="3"/>
  <c r="F311" i="3"/>
  <c r="E311" i="3"/>
  <c r="D311" i="3"/>
  <c r="J311" i="3" s="1"/>
  <c r="C311" i="3"/>
  <c r="I311" i="3" s="1"/>
  <c r="B311" i="3"/>
  <c r="J310" i="3"/>
  <c r="I310" i="3"/>
  <c r="H310" i="3"/>
  <c r="G310" i="3"/>
  <c r="F310" i="3"/>
  <c r="E310" i="3"/>
  <c r="K310" i="3" s="1"/>
  <c r="D310" i="3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I308" i="3" s="1"/>
  <c r="E308" i="3"/>
  <c r="K308" i="3" s="1"/>
  <c r="D308" i="3"/>
  <c r="C308" i="3"/>
  <c r="B308" i="3"/>
  <c r="H307" i="3"/>
  <c r="K307" i="3" s="1"/>
  <c r="G307" i="3"/>
  <c r="F307" i="3"/>
  <c r="E307" i="3"/>
  <c r="D307" i="3"/>
  <c r="J307" i="3" s="1"/>
  <c r="C307" i="3"/>
  <c r="I307" i="3" s="1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J304" i="3"/>
  <c r="H304" i="3"/>
  <c r="G304" i="3"/>
  <c r="F304" i="3"/>
  <c r="I304" i="3" s="1"/>
  <c r="E304" i="3"/>
  <c r="K304" i="3" s="1"/>
  <c r="D304" i="3"/>
  <c r="C304" i="3"/>
  <c r="B304" i="3"/>
  <c r="I303" i="3"/>
  <c r="H303" i="3"/>
  <c r="K303" i="3" s="1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I302" i="3" s="1"/>
  <c r="E302" i="3"/>
  <c r="D302" i="3"/>
  <c r="C302" i="3"/>
  <c r="B302" i="3"/>
  <c r="H301" i="3"/>
  <c r="K301" i="3" s="1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I300" i="3" s="1"/>
  <c r="E300" i="3"/>
  <c r="K300" i="3" s="1"/>
  <c r="D300" i="3"/>
  <c r="C300" i="3"/>
  <c r="B300" i="3"/>
  <c r="I299" i="3"/>
  <c r="H299" i="3"/>
  <c r="K299" i="3" s="1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I298" i="3" s="1"/>
  <c r="E298" i="3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I296" i="3" s="1"/>
  <c r="E296" i="3"/>
  <c r="K296" i="3" s="1"/>
  <c r="D296" i="3"/>
  <c r="C296" i="3"/>
  <c r="B296" i="3"/>
  <c r="I295" i="3"/>
  <c r="H295" i="3"/>
  <c r="K295" i="3" s="1"/>
  <c r="G295" i="3"/>
  <c r="F295" i="3"/>
  <c r="E295" i="3"/>
  <c r="D295" i="3"/>
  <c r="C295" i="3"/>
  <c r="B295" i="3"/>
  <c r="K294" i="3"/>
  <c r="J294" i="3"/>
  <c r="I294" i="3"/>
  <c r="H294" i="3"/>
  <c r="G294" i="3"/>
  <c r="F294" i="3"/>
  <c r="E294" i="3"/>
  <c r="D294" i="3"/>
  <c r="C294" i="3"/>
  <c r="B294" i="3"/>
  <c r="H293" i="3"/>
  <c r="K293" i="3" s="1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I292" i="3" s="1"/>
  <c r="E292" i="3"/>
  <c r="K292" i="3" s="1"/>
  <c r="D292" i="3"/>
  <c r="C292" i="3"/>
  <c r="B292" i="3"/>
  <c r="I291" i="3"/>
  <c r="H291" i="3"/>
  <c r="K291" i="3" s="1"/>
  <c r="G291" i="3"/>
  <c r="F291" i="3"/>
  <c r="E291" i="3"/>
  <c r="D291" i="3"/>
  <c r="C291" i="3"/>
  <c r="B291" i="3"/>
  <c r="K290" i="3"/>
  <c r="J290" i="3"/>
  <c r="I290" i="3"/>
  <c r="H290" i="3"/>
  <c r="G290" i="3"/>
  <c r="F290" i="3"/>
  <c r="E290" i="3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J288" i="3"/>
  <c r="H288" i="3"/>
  <c r="G288" i="3"/>
  <c r="F288" i="3"/>
  <c r="I288" i="3" s="1"/>
  <c r="E288" i="3"/>
  <c r="K288" i="3" s="1"/>
  <c r="D288" i="3"/>
  <c r="C288" i="3"/>
  <c r="B288" i="3"/>
  <c r="I287" i="3"/>
  <c r="H287" i="3"/>
  <c r="K287" i="3" s="1"/>
  <c r="G287" i="3"/>
  <c r="F287" i="3"/>
  <c r="E287" i="3"/>
  <c r="D287" i="3"/>
  <c r="J287" i="3" s="1"/>
  <c r="C287" i="3"/>
  <c r="B287" i="3"/>
  <c r="K286" i="3"/>
  <c r="J286" i="3"/>
  <c r="H286" i="3"/>
  <c r="G286" i="3"/>
  <c r="F286" i="3"/>
  <c r="I286" i="3" s="1"/>
  <c r="E286" i="3"/>
  <c r="D286" i="3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I284" i="3" s="1"/>
  <c r="E284" i="3"/>
  <c r="K284" i="3" s="1"/>
  <c r="D284" i="3"/>
  <c r="C284" i="3"/>
  <c r="B284" i="3"/>
  <c r="I283" i="3"/>
  <c r="H283" i="3"/>
  <c r="K283" i="3" s="1"/>
  <c r="G283" i="3"/>
  <c r="F283" i="3"/>
  <c r="E283" i="3"/>
  <c r="D283" i="3"/>
  <c r="J283" i="3" s="1"/>
  <c r="C283" i="3"/>
  <c r="B283" i="3"/>
  <c r="K282" i="3"/>
  <c r="J282" i="3"/>
  <c r="H282" i="3"/>
  <c r="G282" i="3"/>
  <c r="F282" i="3"/>
  <c r="I282" i="3" s="1"/>
  <c r="E282" i="3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I280" i="3" s="1"/>
  <c r="E280" i="3"/>
  <c r="K280" i="3" s="1"/>
  <c r="D280" i="3"/>
  <c r="C280" i="3"/>
  <c r="B280" i="3"/>
  <c r="I279" i="3"/>
  <c r="H279" i="3"/>
  <c r="K279" i="3" s="1"/>
  <c r="G279" i="3"/>
  <c r="F279" i="3"/>
  <c r="E279" i="3"/>
  <c r="D279" i="3"/>
  <c r="C279" i="3"/>
  <c r="B279" i="3"/>
  <c r="K278" i="3"/>
  <c r="J278" i="3"/>
  <c r="I278" i="3"/>
  <c r="H278" i="3"/>
  <c r="G278" i="3"/>
  <c r="F278" i="3"/>
  <c r="E278" i="3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I276" i="3" s="1"/>
  <c r="E276" i="3"/>
  <c r="K276" i="3" s="1"/>
  <c r="D276" i="3"/>
  <c r="C276" i="3"/>
  <c r="B276" i="3"/>
  <c r="I275" i="3"/>
  <c r="H275" i="3"/>
  <c r="K275" i="3" s="1"/>
  <c r="G275" i="3"/>
  <c r="F275" i="3"/>
  <c r="E275" i="3"/>
  <c r="D275" i="3"/>
  <c r="C275" i="3"/>
  <c r="B275" i="3"/>
  <c r="K274" i="3"/>
  <c r="J274" i="3"/>
  <c r="I274" i="3"/>
  <c r="H274" i="3"/>
  <c r="G274" i="3"/>
  <c r="F274" i="3"/>
  <c r="E274" i="3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I272" i="3" s="1"/>
  <c r="E272" i="3"/>
  <c r="K272" i="3" s="1"/>
  <c r="D272" i="3"/>
  <c r="C272" i="3"/>
  <c r="B272" i="3"/>
  <c r="I271" i="3"/>
  <c r="H271" i="3"/>
  <c r="K271" i="3" s="1"/>
  <c r="G271" i="3"/>
  <c r="F271" i="3"/>
  <c r="E271" i="3"/>
  <c r="D271" i="3"/>
  <c r="J271" i="3" s="1"/>
  <c r="C271" i="3"/>
  <c r="B271" i="3"/>
  <c r="K270" i="3"/>
  <c r="J270" i="3"/>
  <c r="H270" i="3"/>
  <c r="G270" i="3"/>
  <c r="F270" i="3"/>
  <c r="I270" i="3" s="1"/>
  <c r="E270" i="3"/>
  <c r="D270" i="3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I268" i="3" s="1"/>
  <c r="E268" i="3"/>
  <c r="K268" i="3" s="1"/>
  <c r="D268" i="3"/>
  <c r="C268" i="3"/>
  <c r="B268" i="3"/>
  <c r="I267" i="3"/>
  <c r="H267" i="3"/>
  <c r="K267" i="3" s="1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I266" i="3" s="1"/>
  <c r="E266" i="3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I264" i="3" s="1"/>
  <c r="E264" i="3"/>
  <c r="K264" i="3" s="1"/>
  <c r="D264" i="3"/>
  <c r="C264" i="3"/>
  <c r="B264" i="3"/>
  <c r="I263" i="3"/>
  <c r="H263" i="3"/>
  <c r="K263" i="3" s="1"/>
  <c r="G263" i="3"/>
  <c r="F263" i="3"/>
  <c r="E263" i="3"/>
  <c r="D263" i="3"/>
  <c r="C263" i="3"/>
  <c r="B263" i="3"/>
  <c r="K262" i="3"/>
  <c r="J262" i="3"/>
  <c r="I262" i="3"/>
  <c r="H262" i="3"/>
  <c r="G262" i="3"/>
  <c r="F262" i="3"/>
  <c r="E262" i="3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I260" i="3" s="1"/>
  <c r="E260" i="3"/>
  <c r="K260" i="3" s="1"/>
  <c r="D260" i="3"/>
  <c r="C260" i="3"/>
  <c r="B260" i="3"/>
  <c r="I259" i="3"/>
  <c r="H259" i="3"/>
  <c r="K259" i="3" s="1"/>
  <c r="G259" i="3"/>
  <c r="F259" i="3"/>
  <c r="E259" i="3"/>
  <c r="D259" i="3"/>
  <c r="C259" i="3"/>
  <c r="B259" i="3"/>
  <c r="K258" i="3"/>
  <c r="J258" i="3"/>
  <c r="I258" i="3"/>
  <c r="H258" i="3"/>
  <c r="G258" i="3"/>
  <c r="F258" i="3"/>
  <c r="E258" i="3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I256" i="3" s="1"/>
  <c r="E256" i="3"/>
  <c r="K256" i="3" s="1"/>
  <c r="D256" i="3"/>
  <c r="C256" i="3"/>
  <c r="B256" i="3"/>
  <c r="I255" i="3"/>
  <c r="H255" i="3"/>
  <c r="K255" i="3" s="1"/>
  <c r="G255" i="3"/>
  <c r="F255" i="3"/>
  <c r="E255" i="3"/>
  <c r="D255" i="3"/>
  <c r="J255" i="3" s="1"/>
  <c r="C255" i="3"/>
  <c r="B255" i="3"/>
  <c r="K254" i="3"/>
  <c r="J254" i="3"/>
  <c r="H254" i="3"/>
  <c r="G254" i="3"/>
  <c r="F254" i="3"/>
  <c r="I254" i="3" s="1"/>
  <c r="E254" i="3"/>
  <c r="D254" i="3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I251" i="3"/>
  <c r="H251" i="3"/>
  <c r="K251" i="3" s="1"/>
  <c r="G251" i="3"/>
  <c r="F251" i="3"/>
  <c r="E251" i="3"/>
  <c r="D251" i="3"/>
  <c r="J251" i="3" s="1"/>
  <c r="C251" i="3"/>
  <c r="B251" i="3"/>
  <c r="K250" i="3"/>
  <c r="J250" i="3"/>
  <c r="H250" i="3"/>
  <c r="G250" i="3"/>
  <c r="F250" i="3"/>
  <c r="I250" i="3" s="1"/>
  <c r="E250" i="3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J248" i="3" s="1"/>
  <c r="F248" i="3"/>
  <c r="I248" i="3" s="1"/>
  <c r="E248" i="3"/>
  <c r="K248" i="3" s="1"/>
  <c r="D248" i="3"/>
  <c r="C248" i="3"/>
  <c r="B248" i="3"/>
  <c r="I247" i="3"/>
  <c r="H247" i="3"/>
  <c r="K247" i="3" s="1"/>
  <c r="G247" i="3"/>
  <c r="F247" i="3"/>
  <c r="E247" i="3"/>
  <c r="D247" i="3"/>
  <c r="C247" i="3"/>
  <c r="B247" i="3"/>
  <c r="K246" i="3"/>
  <c r="J246" i="3"/>
  <c r="I246" i="3"/>
  <c r="H246" i="3"/>
  <c r="G246" i="3"/>
  <c r="F246" i="3"/>
  <c r="E246" i="3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I243" i="3"/>
  <c r="H243" i="3"/>
  <c r="K243" i="3" s="1"/>
  <c r="G243" i="3"/>
  <c r="F243" i="3"/>
  <c r="E243" i="3"/>
  <c r="D243" i="3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H241" i="3"/>
  <c r="G241" i="3"/>
  <c r="F241" i="3"/>
  <c r="E241" i="3"/>
  <c r="K241" i="3" s="1"/>
  <c r="D241" i="3"/>
  <c r="J241" i="3" s="1"/>
  <c r="C241" i="3"/>
  <c r="I241" i="3" s="1"/>
  <c r="B241" i="3"/>
  <c r="J240" i="3"/>
  <c r="H240" i="3"/>
  <c r="G240" i="3"/>
  <c r="F240" i="3"/>
  <c r="I240" i="3" s="1"/>
  <c r="E240" i="3"/>
  <c r="K240" i="3" s="1"/>
  <c r="D240" i="3"/>
  <c r="C240" i="3"/>
  <c r="B240" i="3"/>
  <c r="I239" i="3"/>
  <c r="H239" i="3"/>
  <c r="K239" i="3" s="1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H237" i="3"/>
  <c r="G237" i="3"/>
  <c r="F237" i="3"/>
  <c r="E237" i="3"/>
  <c r="K237" i="3" s="1"/>
  <c r="D237" i="3"/>
  <c r="J237" i="3" s="1"/>
  <c r="C237" i="3"/>
  <c r="I237" i="3" s="1"/>
  <c r="B237" i="3"/>
  <c r="H236" i="3"/>
  <c r="G236" i="3"/>
  <c r="J236" i="3" s="1"/>
  <c r="F236" i="3"/>
  <c r="I236" i="3" s="1"/>
  <c r="E236" i="3"/>
  <c r="K236" i="3" s="1"/>
  <c r="D236" i="3"/>
  <c r="C236" i="3"/>
  <c r="B236" i="3"/>
  <c r="I235" i="3"/>
  <c r="H235" i="3"/>
  <c r="K235" i="3" s="1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I234" i="3" s="1"/>
  <c r="E234" i="3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J232" i="3" s="1"/>
  <c r="F232" i="3"/>
  <c r="I232" i="3" s="1"/>
  <c r="E232" i="3"/>
  <c r="K232" i="3" s="1"/>
  <c r="D232" i="3"/>
  <c r="C232" i="3"/>
  <c r="B232" i="3"/>
  <c r="I231" i="3"/>
  <c r="H231" i="3"/>
  <c r="K231" i="3" s="1"/>
  <c r="G231" i="3"/>
  <c r="F231" i="3"/>
  <c r="E231" i="3"/>
  <c r="D231" i="3"/>
  <c r="C231" i="3"/>
  <c r="B231" i="3"/>
  <c r="K230" i="3"/>
  <c r="J230" i="3"/>
  <c r="I230" i="3"/>
  <c r="H230" i="3"/>
  <c r="G230" i="3"/>
  <c r="F230" i="3"/>
  <c r="E230" i="3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I227" i="3"/>
  <c r="H227" i="3"/>
  <c r="K227" i="3" s="1"/>
  <c r="G227" i="3"/>
  <c r="F227" i="3"/>
  <c r="E227" i="3"/>
  <c r="D227" i="3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J224" i="3"/>
  <c r="H224" i="3"/>
  <c r="G224" i="3"/>
  <c r="F224" i="3"/>
  <c r="I224" i="3" s="1"/>
  <c r="E224" i="3"/>
  <c r="K224" i="3" s="1"/>
  <c r="D224" i="3"/>
  <c r="C224" i="3"/>
  <c r="B224" i="3"/>
  <c r="I223" i="3"/>
  <c r="H223" i="3"/>
  <c r="K223" i="3" s="1"/>
  <c r="G223" i="3"/>
  <c r="F223" i="3"/>
  <c r="E223" i="3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H221" i="3"/>
  <c r="G221" i="3"/>
  <c r="F221" i="3"/>
  <c r="E221" i="3"/>
  <c r="K221" i="3" s="1"/>
  <c r="D221" i="3"/>
  <c r="J221" i="3" s="1"/>
  <c r="C221" i="3"/>
  <c r="I221" i="3" s="1"/>
  <c r="B221" i="3"/>
  <c r="H220" i="3"/>
  <c r="G220" i="3"/>
  <c r="J220" i="3" s="1"/>
  <c r="F220" i="3"/>
  <c r="I220" i="3" s="1"/>
  <c r="E220" i="3"/>
  <c r="K220" i="3" s="1"/>
  <c r="D220" i="3"/>
  <c r="C220" i="3"/>
  <c r="B220" i="3"/>
  <c r="I219" i="3"/>
  <c r="H219" i="3"/>
  <c r="K219" i="3" s="1"/>
  <c r="G219" i="3"/>
  <c r="F219" i="3"/>
  <c r="E219" i="3"/>
  <c r="D219" i="3"/>
  <c r="J219" i="3" s="1"/>
  <c r="C219" i="3"/>
  <c r="B219" i="3"/>
  <c r="K218" i="3"/>
  <c r="J218" i="3"/>
  <c r="H218" i="3"/>
  <c r="G218" i="3"/>
  <c r="F218" i="3"/>
  <c r="I218" i="3" s="1"/>
  <c r="E218" i="3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H216" i="3"/>
  <c r="G216" i="3"/>
  <c r="J216" i="3" s="1"/>
  <c r="F216" i="3"/>
  <c r="I216" i="3" s="1"/>
  <c r="E216" i="3"/>
  <c r="K216" i="3" s="1"/>
  <c r="D216" i="3"/>
  <c r="C216" i="3"/>
  <c r="B216" i="3"/>
  <c r="I215" i="3"/>
  <c r="H215" i="3"/>
  <c r="K215" i="3" s="1"/>
  <c r="G215" i="3"/>
  <c r="F215" i="3"/>
  <c r="E215" i="3"/>
  <c r="D215" i="3"/>
  <c r="C215" i="3"/>
  <c r="B215" i="3"/>
  <c r="K214" i="3"/>
  <c r="J214" i="3"/>
  <c r="I214" i="3"/>
  <c r="H214" i="3"/>
  <c r="G214" i="3"/>
  <c r="F214" i="3"/>
  <c r="E214" i="3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J212" i="3"/>
  <c r="H212" i="3"/>
  <c r="G212" i="3"/>
  <c r="F212" i="3"/>
  <c r="I212" i="3" s="1"/>
  <c r="E212" i="3"/>
  <c r="K212" i="3" s="1"/>
  <c r="D212" i="3"/>
  <c r="C212" i="3"/>
  <c r="B212" i="3"/>
  <c r="I211" i="3"/>
  <c r="H211" i="3"/>
  <c r="K211" i="3" s="1"/>
  <c r="G211" i="3"/>
  <c r="F211" i="3"/>
  <c r="E211" i="3"/>
  <c r="D211" i="3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H209" i="3"/>
  <c r="G209" i="3"/>
  <c r="F209" i="3"/>
  <c r="E209" i="3"/>
  <c r="K209" i="3" s="1"/>
  <c r="D209" i="3"/>
  <c r="J209" i="3" s="1"/>
  <c r="C209" i="3"/>
  <c r="I209" i="3" s="1"/>
  <c r="B209" i="3"/>
  <c r="J208" i="3"/>
  <c r="H208" i="3"/>
  <c r="G208" i="3"/>
  <c r="F208" i="3"/>
  <c r="I208" i="3" s="1"/>
  <c r="E208" i="3"/>
  <c r="K208" i="3" s="1"/>
  <c r="D208" i="3"/>
  <c r="C208" i="3"/>
  <c r="B208" i="3"/>
  <c r="I207" i="3"/>
  <c r="H207" i="3"/>
  <c r="K207" i="3" s="1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H205" i="3"/>
  <c r="G205" i="3"/>
  <c r="F205" i="3"/>
  <c r="E205" i="3"/>
  <c r="K205" i="3" s="1"/>
  <c r="D205" i="3"/>
  <c r="J205" i="3" s="1"/>
  <c r="C205" i="3"/>
  <c r="I205" i="3" s="1"/>
  <c r="B205" i="3"/>
  <c r="H204" i="3"/>
  <c r="G204" i="3"/>
  <c r="J204" i="3" s="1"/>
  <c r="F204" i="3"/>
  <c r="I204" i="3" s="1"/>
  <c r="E204" i="3"/>
  <c r="K204" i="3" s="1"/>
  <c r="D204" i="3"/>
  <c r="C204" i="3"/>
  <c r="B204" i="3"/>
  <c r="I203" i="3"/>
  <c r="H203" i="3"/>
  <c r="K203" i="3" s="1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I202" i="3" s="1"/>
  <c r="E202" i="3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H200" i="3"/>
  <c r="G200" i="3"/>
  <c r="J200" i="3" s="1"/>
  <c r="F200" i="3"/>
  <c r="I200" i="3" s="1"/>
  <c r="E200" i="3"/>
  <c r="K200" i="3" s="1"/>
  <c r="D200" i="3"/>
  <c r="C200" i="3"/>
  <c r="B200" i="3"/>
  <c r="I199" i="3"/>
  <c r="H199" i="3"/>
  <c r="K199" i="3" s="1"/>
  <c r="G199" i="3"/>
  <c r="F199" i="3"/>
  <c r="E199" i="3"/>
  <c r="D199" i="3"/>
  <c r="C199" i="3"/>
  <c r="B199" i="3"/>
  <c r="K198" i="3"/>
  <c r="J198" i="3"/>
  <c r="I198" i="3"/>
  <c r="H198" i="3"/>
  <c r="G198" i="3"/>
  <c r="F198" i="3"/>
  <c r="E198" i="3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J196" i="3"/>
  <c r="H196" i="3"/>
  <c r="G196" i="3"/>
  <c r="F196" i="3"/>
  <c r="I196" i="3" s="1"/>
  <c r="E196" i="3"/>
  <c r="K196" i="3" s="1"/>
  <c r="D196" i="3"/>
  <c r="C196" i="3"/>
  <c r="B196" i="3"/>
  <c r="I195" i="3"/>
  <c r="H195" i="3"/>
  <c r="K195" i="3" s="1"/>
  <c r="G195" i="3"/>
  <c r="F195" i="3"/>
  <c r="E195" i="3"/>
  <c r="D195" i="3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H193" i="3"/>
  <c r="G193" i="3"/>
  <c r="F193" i="3"/>
  <c r="E193" i="3"/>
  <c r="K193" i="3" s="1"/>
  <c r="D193" i="3"/>
  <c r="J193" i="3" s="1"/>
  <c r="C193" i="3"/>
  <c r="I193" i="3" s="1"/>
  <c r="B193" i="3"/>
  <c r="J192" i="3"/>
  <c r="H192" i="3"/>
  <c r="G192" i="3"/>
  <c r="F192" i="3"/>
  <c r="I192" i="3" s="1"/>
  <c r="E192" i="3"/>
  <c r="K192" i="3" s="1"/>
  <c r="D192" i="3"/>
  <c r="C192" i="3"/>
  <c r="B192" i="3"/>
  <c r="I191" i="3"/>
  <c r="H191" i="3"/>
  <c r="K191" i="3" s="1"/>
  <c r="G191" i="3"/>
  <c r="F191" i="3"/>
  <c r="E191" i="3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H189" i="3"/>
  <c r="G189" i="3"/>
  <c r="F189" i="3"/>
  <c r="E189" i="3"/>
  <c r="K189" i="3" s="1"/>
  <c r="D189" i="3"/>
  <c r="J189" i="3" s="1"/>
  <c r="C189" i="3"/>
  <c r="I189" i="3" s="1"/>
  <c r="B189" i="3"/>
  <c r="H188" i="3"/>
  <c r="G188" i="3"/>
  <c r="J188" i="3" s="1"/>
  <c r="F188" i="3"/>
  <c r="I188" i="3" s="1"/>
  <c r="E188" i="3"/>
  <c r="K188" i="3" s="1"/>
  <c r="D188" i="3"/>
  <c r="C188" i="3"/>
  <c r="B188" i="3"/>
  <c r="J187" i="3"/>
  <c r="I187" i="3"/>
  <c r="H187" i="3"/>
  <c r="K187" i="3" s="1"/>
  <c r="G187" i="3"/>
  <c r="F187" i="3"/>
  <c r="E187" i="3"/>
  <c r="D187" i="3"/>
  <c r="C187" i="3"/>
  <c r="B187" i="3"/>
  <c r="K186" i="3"/>
  <c r="I186" i="3"/>
  <c r="H186" i="3"/>
  <c r="G186" i="3"/>
  <c r="F186" i="3"/>
  <c r="E186" i="3"/>
  <c r="D186" i="3"/>
  <c r="J186" i="3" s="1"/>
  <c r="C186" i="3"/>
  <c r="B186" i="3"/>
  <c r="H185" i="3"/>
  <c r="K185" i="3" s="1"/>
  <c r="G185" i="3"/>
  <c r="F185" i="3"/>
  <c r="E185" i="3"/>
  <c r="D185" i="3"/>
  <c r="J185" i="3" s="1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I177" i="3"/>
  <c r="H177" i="3"/>
  <c r="G177" i="3"/>
  <c r="J177" i="3" s="1"/>
  <c r="F177" i="3"/>
  <c r="E177" i="3"/>
  <c r="K177" i="3" s="1"/>
  <c r="D177" i="3"/>
  <c r="C177" i="3"/>
  <c r="B177" i="3"/>
  <c r="K176" i="3"/>
  <c r="I176" i="3"/>
  <c r="H176" i="3"/>
  <c r="G176" i="3"/>
  <c r="J176" i="3" s="1"/>
  <c r="F176" i="3"/>
  <c r="E176" i="3"/>
  <c r="D176" i="3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H174" i="3"/>
  <c r="G174" i="3"/>
  <c r="F174" i="3"/>
  <c r="E174" i="3"/>
  <c r="K174" i="3" s="1"/>
  <c r="D174" i="3"/>
  <c r="C174" i="3"/>
  <c r="I174" i="3" s="1"/>
  <c r="B174" i="3"/>
  <c r="H173" i="3"/>
  <c r="G173" i="3"/>
  <c r="J173" i="3" s="1"/>
  <c r="F173" i="3"/>
  <c r="I173" i="3" s="1"/>
  <c r="E173" i="3"/>
  <c r="K173" i="3" s="1"/>
  <c r="D173" i="3"/>
  <c r="C173" i="3"/>
  <c r="B173" i="3"/>
  <c r="I172" i="3"/>
  <c r="H172" i="3"/>
  <c r="K172" i="3" s="1"/>
  <c r="G172" i="3"/>
  <c r="J172" i="3" s="1"/>
  <c r="F172" i="3"/>
  <c r="E172" i="3"/>
  <c r="D172" i="3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E170" i="3"/>
  <c r="K170" i="3" s="1"/>
  <c r="D170" i="3"/>
  <c r="C170" i="3"/>
  <c r="I170" i="3" s="1"/>
  <c r="B170" i="3"/>
  <c r="H169" i="3"/>
  <c r="G169" i="3"/>
  <c r="J169" i="3" s="1"/>
  <c r="F169" i="3"/>
  <c r="I169" i="3" s="1"/>
  <c r="E169" i="3"/>
  <c r="K169" i="3" s="1"/>
  <c r="D169" i="3"/>
  <c r="C169" i="3"/>
  <c r="B169" i="3"/>
  <c r="H168" i="3"/>
  <c r="K168" i="3" s="1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J165" i="3" s="1"/>
  <c r="F165" i="3"/>
  <c r="I165" i="3" s="1"/>
  <c r="E165" i="3"/>
  <c r="K165" i="3" s="1"/>
  <c r="D165" i="3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I161" i="3"/>
  <c r="H161" i="3"/>
  <c r="G161" i="3"/>
  <c r="J161" i="3" s="1"/>
  <c r="F161" i="3"/>
  <c r="E161" i="3"/>
  <c r="K161" i="3" s="1"/>
  <c r="D161" i="3"/>
  <c r="C161" i="3"/>
  <c r="B161" i="3"/>
  <c r="K160" i="3"/>
  <c r="I160" i="3"/>
  <c r="H160" i="3"/>
  <c r="G160" i="3"/>
  <c r="J160" i="3" s="1"/>
  <c r="F160" i="3"/>
  <c r="E160" i="3"/>
  <c r="D160" i="3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J157" i="3" s="1"/>
  <c r="F157" i="3"/>
  <c r="I157" i="3" s="1"/>
  <c r="E157" i="3"/>
  <c r="K157" i="3" s="1"/>
  <c r="D157" i="3"/>
  <c r="C157" i="3"/>
  <c r="B157" i="3"/>
  <c r="I156" i="3"/>
  <c r="H156" i="3"/>
  <c r="K156" i="3" s="1"/>
  <c r="G156" i="3"/>
  <c r="J156" i="3" s="1"/>
  <c r="F156" i="3"/>
  <c r="E156" i="3"/>
  <c r="D156" i="3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K154" i="3"/>
  <c r="H154" i="3"/>
  <c r="G154" i="3"/>
  <c r="F154" i="3"/>
  <c r="E154" i="3"/>
  <c r="D154" i="3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H152" i="3"/>
  <c r="K152" i="3" s="1"/>
  <c r="G152" i="3"/>
  <c r="J152" i="3" s="1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H146" i="3"/>
  <c r="G146" i="3"/>
  <c r="F146" i="3"/>
  <c r="E146" i="3"/>
  <c r="K146" i="3" s="1"/>
  <c r="D146" i="3"/>
  <c r="J146" i="3" s="1"/>
  <c r="C146" i="3"/>
  <c r="I146" i="3" s="1"/>
  <c r="B146" i="3"/>
  <c r="I145" i="3"/>
  <c r="H145" i="3"/>
  <c r="G145" i="3"/>
  <c r="J145" i="3" s="1"/>
  <c r="F145" i="3"/>
  <c r="E145" i="3"/>
  <c r="K145" i="3" s="1"/>
  <c r="D145" i="3"/>
  <c r="C145" i="3"/>
  <c r="B145" i="3"/>
  <c r="K144" i="3"/>
  <c r="I144" i="3"/>
  <c r="H144" i="3"/>
  <c r="G144" i="3"/>
  <c r="J144" i="3" s="1"/>
  <c r="F144" i="3"/>
  <c r="E144" i="3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C142" i="3"/>
  <c r="I142" i="3" s="1"/>
  <c r="B142" i="3"/>
  <c r="H141" i="3"/>
  <c r="G141" i="3"/>
  <c r="J141" i="3" s="1"/>
  <c r="F141" i="3"/>
  <c r="I141" i="3" s="1"/>
  <c r="E141" i="3"/>
  <c r="K141" i="3" s="1"/>
  <c r="D141" i="3"/>
  <c r="C141" i="3"/>
  <c r="B141" i="3"/>
  <c r="I140" i="3"/>
  <c r="H140" i="3"/>
  <c r="K140" i="3" s="1"/>
  <c r="G140" i="3"/>
  <c r="J140" i="3" s="1"/>
  <c r="F140" i="3"/>
  <c r="E140" i="3"/>
  <c r="D140" i="3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C138" i="3"/>
  <c r="I138" i="3" s="1"/>
  <c r="B138" i="3"/>
  <c r="H137" i="3"/>
  <c r="G137" i="3"/>
  <c r="J137" i="3" s="1"/>
  <c r="F137" i="3"/>
  <c r="I137" i="3" s="1"/>
  <c r="E137" i="3"/>
  <c r="K137" i="3" s="1"/>
  <c r="D137" i="3"/>
  <c r="C137" i="3"/>
  <c r="B137" i="3"/>
  <c r="H136" i="3"/>
  <c r="K136" i="3" s="1"/>
  <c r="G136" i="3"/>
  <c r="J136" i="3" s="1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J133" i="3" s="1"/>
  <c r="F133" i="3"/>
  <c r="I133" i="3" s="1"/>
  <c r="E133" i="3"/>
  <c r="K133" i="3" s="1"/>
  <c r="D133" i="3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I129" i="3"/>
  <c r="H129" i="3"/>
  <c r="G129" i="3"/>
  <c r="J129" i="3" s="1"/>
  <c r="F129" i="3"/>
  <c r="E129" i="3"/>
  <c r="K129" i="3" s="1"/>
  <c r="D129" i="3"/>
  <c r="C129" i="3"/>
  <c r="B129" i="3"/>
  <c r="K128" i="3"/>
  <c r="I128" i="3"/>
  <c r="H128" i="3"/>
  <c r="G128" i="3"/>
  <c r="J128" i="3" s="1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J125" i="3" s="1"/>
  <c r="F125" i="3"/>
  <c r="I125" i="3" s="1"/>
  <c r="E125" i="3"/>
  <c r="K125" i="3" s="1"/>
  <c r="D125" i="3"/>
  <c r="C125" i="3"/>
  <c r="B125" i="3"/>
  <c r="I124" i="3"/>
  <c r="H124" i="3"/>
  <c r="K124" i="3" s="1"/>
  <c r="G124" i="3"/>
  <c r="J124" i="3" s="1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K122" i="3"/>
  <c r="H122" i="3"/>
  <c r="G122" i="3"/>
  <c r="F122" i="3"/>
  <c r="E122" i="3"/>
  <c r="D122" i="3"/>
  <c r="C122" i="3"/>
  <c r="I122" i="3" s="1"/>
  <c r="B122" i="3"/>
  <c r="H121" i="3"/>
  <c r="G121" i="3"/>
  <c r="J121" i="3" s="1"/>
  <c r="F121" i="3"/>
  <c r="I121" i="3" s="1"/>
  <c r="E121" i="3"/>
  <c r="K121" i="3" s="1"/>
  <c r="D121" i="3"/>
  <c r="C121" i="3"/>
  <c r="B121" i="3"/>
  <c r="H120" i="3"/>
  <c r="K120" i="3" s="1"/>
  <c r="G120" i="3"/>
  <c r="J120" i="3" s="1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H114" i="3"/>
  <c r="G114" i="3"/>
  <c r="F114" i="3"/>
  <c r="E114" i="3"/>
  <c r="K114" i="3" s="1"/>
  <c r="D114" i="3"/>
  <c r="J114" i="3" s="1"/>
  <c r="C114" i="3"/>
  <c r="I114" i="3" s="1"/>
  <c r="B114" i="3"/>
  <c r="I113" i="3"/>
  <c r="H113" i="3"/>
  <c r="G113" i="3"/>
  <c r="J113" i="3" s="1"/>
  <c r="F113" i="3"/>
  <c r="E113" i="3"/>
  <c r="K113" i="3" s="1"/>
  <c r="D113" i="3"/>
  <c r="C113" i="3"/>
  <c r="B113" i="3"/>
  <c r="K112" i="3"/>
  <c r="I112" i="3"/>
  <c r="H112" i="3"/>
  <c r="G112" i="3"/>
  <c r="J112" i="3" s="1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K110" i="3" s="1"/>
  <c r="D110" i="3"/>
  <c r="C110" i="3"/>
  <c r="I110" i="3" s="1"/>
  <c r="B110" i="3"/>
  <c r="H109" i="3"/>
  <c r="G109" i="3"/>
  <c r="J109" i="3" s="1"/>
  <c r="F109" i="3"/>
  <c r="I109" i="3" s="1"/>
  <c r="E109" i="3"/>
  <c r="K109" i="3" s="1"/>
  <c r="D109" i="3"/>
  <c r="C109" i="3"/>
  <c r="B109" i="3"/>
  <c r="I108" i="3"/>
  <c r="H108" i="3"/>
  <c r="K108" i="3" s="1"/>
  <c r="G108" i="3"/>
  <c r="J108" i="3" s="1"/>
  <c r="F108" i="3"/>
  <c r="E108" i="3"/>
  <c r="D108" i="3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G106" i="3"/>
  <c r="F106" i="3"/>
  <c r="E106" i="3"/>
  <c r="K106" i="3" s="1"/>
  <c r="D106" i="3"/>
  <c r="C106" i="3"/>
  <c r="I106" i="3" s="1"/>
  <c r="B106" i="3"/>
  <c r="H105" i="3"/>
  <c r="G105" i="3"/>
  <c r="J105" i="3" s="1"/>
  <c r="F105" i="3"/>
  <c r="I105" i="3" s="1"/>
  <c r="E105" i="3"/>
  <c r="K105" i="3" s="1"/>
  <c r="D105" i="3"/>
  <c r="C105" i="3"/>
  <c r="B105" i="3"/>
  <c r="H104" i="3"/>
  <c r="K104" i="3" s="1"/>
  <c r="G104" i="3"/>
  <c r="J104" i="3" s="1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J101" i="3" s="1"/>
  <c r="F101" i="3"/>
  <c r="I101" i="3" s="1"/>
  <c r="E101" i="3"/>
  <c r="K101" i="3" s="1"/>
  <c r="D101" i="3"/>
  <c r="C101" i="3"/>
  <c r="B101" i="3"/>
  <c r="K100" i="3"/>
  <c r="H100" i="3"/>
  <c r="G100" i="3"/>
  <c r="J100" i="3" s="1"/>
  <c r="F100" i="3"/>
  <c r="E100" i="3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I97" i="3"/>
  <c r="H97" i="3"/>
  <c r="G97" i="3"/>
  <c r="J97" i="3" s="1"/>
  <c r="F97" i="3"/>
  <c r="E97" i="3"/>
  <c r="K97" i="3" s="1"/>
  <c r="D97" i="3"/>
  <c r="C97" i="3"/>
  <c r="B97" i="3"/>
  <c r="K96" i="3"/>
  <c r="I96" i="3"/>
  <c r="H96" i="3"/>
  <c r="G96" i="3"/>
  <c r="J96" i="3" s="1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J93" i="3" s="1"/>
  <c r="F93" i="3"/>
  <c r="I93" i="3" s="1"/>
  <c r="E93" i="3"/>
  <c r="K93" i="3" s="1"/>
  <c r="D93" i="3"/>
  <c r="C93" i="3"/>
  <c r="B93" i="3"/>
  <c r="I92" i="3"/>
  <c r="H92" i="3"/>
  <c r="K92" i="3" s="1"/>
  <c r="G92" i="3"/>
  <c r="J92" i="3" s="1"/>
  <c r="F92" i="3"/>
  <c r="E92" i="3"/>
  <c r="D92" i="3"/>
  <c r="C92" i="3"/>
  <c r="B92" i="3"/>
  <c r="K91" i="3"/>
  <c r="J91" i="3"/>
  <c r="H91" i="3"/>
  <c r="G91" i="3"/>
  <c r="F91" i="3"/>
  <c r="E91" i="3"/>
  <c r="D91" i="3"/>
  <c r="C91" i="3"/>
  <c r="I91" i="3" s="1"/>
  <c r="B91" i="3"/>
  <c r="K90" i="3"/>
  <c r="H90" i="3"/>
  <c r="G90" i="3"/>
  <c r="F90" i="3"/>
  <c r="E90" i="3"/>
  <c r="D90" i="3"/>
  <c r="C90" i="3"/>
  <c r="I90" i="3" s="1"/>
  <c r="B90" i="3"/>
  <c r="H89" i="3"/>
  <c r="G89" i="3"/>
  <c r="J89" i="3" s="1"/>
  <c r="F89" i="3"/>
  <c r="I89" i="3" s="1"/>
  <c r="E89" i="3"/>
  <c r="K89" i="3" s="1"/>
  <c r="D89" i="3"/>
  <c r="C89" i="3"/>
  <c r="B89" i="3"/>
  <c r="H88" i="3"/>
  <c r="K88" i="3" s="1"/>
  <c r="G88" i="3"/>
  <c r="J88" i="3" s="1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J86" i="3" s="1"/>
  <c r="C86" i="3"/>
  <c r="B86" i="3"/>
  <c r="I85" i="3"/>
  <c r="H85" i="3"/>
  <c r="G85" i="3"/>
  <c r="J85" i="3" s="1"/>
  <c r="F85" i="3"/>
  <c r="E85" i="3"/>
  <c r="K85" i="3" s="1"/>
  <c r="D85" i="3"/>
  <c r="C85" i="3"/>
  <c r="B85" i="3"/>
  <c r="K84" i="3"/>
  <c r="H84" i="3"/>
  <c r="G84" i="3"/>
  <c r="J84" i="3" s="1"/>
  <c r="F84" i="3"/>
  <c r="E84" i="3"/>
  <c r="D84" i="3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H82" i="3"/>
  <c r="G82" i="3"/>
  <c r="F82" i="3"/>
  <c r="E82" i="3"/>
  <c r="D82" i="3"/>
  <c r="J82" i="3" s="1"/>
  <c r="C82" i="3"/>
  <c r="B82" i="3"/>
  <c r="J81" i="3"/>
  <c r="H81" i="3"/>
  <c r="G81" i="3"/>
  <c r="F81" i="3"/>
  <c r="I81" i="3" s="1"/>
  <c r="E81" i="3"/>
  <c r="K81" i="3" s="1"/>
  <c r="D81" i="3"/>
  <c r="C81" i="3"/>
  <c r="B81" i="3"/>
  <c r="I80" i="3"/>
  <c r="H80" i="3"/>
  <c r="K80" i="3" s="1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H78" i="3"/>
  <c r="G78" i="3"/>
  <c r="F78" i="3"/>
  <c r="E78" i="3"/>
  <c r="K78" i="3" s="1"/>
  <c r="D78" i="3"/>
  <c r="C78" i="3"/>
  <c r="I78" i="3" s="1"/>
  <c r="B78" i="3"/>
  <c r="H77" i="3"/>
  <c r="G77" i="3"/>
  <c r="J77" i="3" s="1"/>
  <c r="F77" i="3"/>
  <c r="I77" i="3" s="1"/>
  <c r="E77" i="3"/>
  <c r="D77" i="3"/>
  <c r="C77" i="3"/>
  <c r="B77" i="3"/>
  <c r="J76" i="3"/>
  <c r="I76" i="3"/>
  <c r="H76" i="3"/>
  <c r="K76" i="3" s="1"/>
  <c r="G76" i="3"/>
  <c r="F76" i="3"/>
  <c r="E76" i="3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E74" i="3"/>
  <c r="D74" i="3"/>
  <c r="C74" i="3"/>
  <c r="I74" i="3" s="1"/>
  <c r="B74" i="3"/>
  <c r="I73" i="3"/>
  <c r="H73" i="3"/>
  <c r="G73" i="3"/>
  <c r="J73" i="3" s="1"/>
  <c r="F73" i="3"/>
  <c r="E73" i="3"/>
  <c r="D73" i="3"/>
  <c r="C73" i="3"/>
  <c r="B73" i="3"/>
  <c r="K72" i="3"/>
  <c r="J72" i="3"/>
  <c r="H72" i="3"/>
  <c r="G72" i="3"/>
  <c r="F72" i="3"/>
  <c r="E72" i="3"/>
  <c r="D72" i="3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H70" i="3"/>
  <c r="K70" i="3" s="1"/>
  <c r="G70" i="3"/>
  <c r="F70" i="3"/>
  <c r="E70" i="3"/>
  <c r="D70" i="3"/>
  <c r="J70" i="3" s="1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H66" i="3"/>
  <c r="G66" i="3"/>
  <c r="F66" i="3"/>
  <c r="E66" i="3"/>
  <c r="K66" i="3" s="1"/>
  <c r="D66" i="3"/>
  <c r="J66" i="3" s="1"/>
  <c r="C66" i="3"/>
  <c r="B66" i="3"/>
  <c r="H65" i="3"/>
  <c r="G65" i="3"/>
  <c r="J65" i="3" s="1"/>
  <c r="F65" i="3"/>
  <c r="I65" i="3" s="1"/>
  <c r="E65" i="3"/>
  <c r="K65" i="3" s="1"/>
  <c r="D65" i="3"/>
  <c r="C65" i="3"/>
  <c r="B65" i="3"/>
  <c r="I64" i="3"/>
  <c r="H64" i="3"/>
  <c r="K64" i="3" s="1"/>
  <c r="G64" i="3"/>
  <c r="F64" i="3"/>
  <c r="E64" i="3"/>
  <c r="D64" i="3"/>
  <c r="J64" i="3" s="1"/>
  <c r="C64" i="3"/>
  <c r="B64" i="3"/>
  <c r="K63" i="3"/>
  <c r="J63" i="3"/>
  <c r="H63" i="3"/>
  <c r="G63" i="3"/>
  <c r="F63" i="3"/>
  <c r="E63" i="3"/>
  <c r="D63" i="3"/>
  <c r="C63" i="3"/>
  <c r="I63" i="3" s="1"/>
  <c r="B63" i="3"/>
  <c r="K62" i="3"/>
  <c r="H62" i="3"/>
  <c r="G62" i="3"/>
  <c r="F62" i="3"/>
  <c r="E62" i="3"/>
  <c r="D62" i="3"/>
  <c r="C62" i="3"/>
  <c r="I62" i="3" s="1"/>
  <c r="B62" i="3"/>
  <c r="H61" i="3"/>
  <c r="G61" i="3"/>
  <c r="J61" i="3" s="1"/>
  <c r="F61" i="3"/>
  <c r="I61" i="3" s="1"/>
  <c r="E61" i="3"/>
  <c r="D61" i="3"/>
  <c r="C61" i="3"/>
  <c r="B61" i="3"/>
  <c r="J60" i="3"/>
  <c r="H60" i="3"/>
  <c r="K60" i="3" s="1"/>
  <c r="G60" i="3"/>
  <c r="F60" i="3"/>
  <c r="I60" i="3" s="1"/>
  <c r="E60" i="3"/>
  <c r="D60" i="3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H58" i="3"/>
  <c r="G58" i="3"/>
  <c r="F58" i="3"/>
  <c r="E58" i="3"/>
  <c r="D58" i="3"/>
  <c r="J58" i="3" s="1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C54" i="3"/>
  <c r="I54" i="3" s="1"/>
  <c r="B54" i="3"/>
  <c r="J53" i="3"/>
  <c r="H53" i="3"/>
  <c r="G53" i="3"/>
  <c r="F53" i="3"/>
  <c r="I53" i="3" s="1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H50" i="3"/>
  <c r="K50" i="3" s="1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J48" i="3"/>
  <c r="H48" i="3"/>
  <c r="G48" i="3"/>
  <c r="F48" i="3"/>
  <c r="E48" i="3"/>
  <c r="D48" i="3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H46" i="3"/>
  <c r="K46" i="3" s="1"/>
  <c r="G46" i="3"/>
  <c r="F46" i="3"/>
  <c r="E46" i="3"/>
  <c r="D46" i="3"/>
  <c r="C46" i="3"/>
  <c r="B46" i="3"/>
  <c r="J45" i="3"/>
  <c r="H45" i="3"/>
  <c r="G45" i="3"/>
  <c r="F45" i="3"/>
  <c r="I45" i="3" s="1"/>
  <c r="E45" i="3"/>
  <c r="D45" i="3"/>
  <c r="C45" i="3"/>
  <c r="B45" i="3"/>
  <c r="H44" i="3"/>
  <c r="K44" i="3" s="1"/>
  <c r="G44" i="3"/>
  <c r="F44" i="3"/>
  <c r="E44" i="3"/>
  <c r="D44" i="3"/>
  <c r="J44" i="3" s="1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C42" i="3"/>
  <c r="B42" i="3"/>
  <c r="J41" i="3"/>
  <c r="H41" i="3"/>
  <c r="G41" i="3"/>
  <c r="F41" i="3"/>
  <c r="I41" i="3" s="1"/>
  <c r="E41" i="3"/>
  <c r="D41" i="3"/>
  <c r="C41" i="3"/>
  <c r="B41" i="3"/>
  <c r="H40" i="3"/>
  <c r="K40" i="3" s="1"/>
  <c r="G40" i="3"/>
  <c r="F40" i="3"/>
  <c r="E40" i="3"/>
  <c r="D40" i="3"/>
  <c r="J40" i="3" s="1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D33" i="3"/>
  <c r="C33" i="3"/>
  <c r="B33" i="3"/>
  <c r="J32" i="3"/>
  <c r="H32" i="3"/>
  <c r="K32" i="3" s="1"/>
  <c r="G32" i="3"/>
  <c r="F32" i="3"/>
  <c r="E32" i="3"/>
  <c r="D32" i="3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K30" i="3"/>
  <c r="H30" i="3"/>
  <c r="G30" i="3"/>
  <c r="F30" i="3"/>
  <c r="E30" i="3"/>
  <c r="D30" i="3"/>
  <c r="C30" i="3"/>
  <c r="B30" i="3"/>
  <c r="J29" i="3"/>
  <c r="I29" i="3"/>
  <c r="H29" i="3"/>
  <c r="G29" i="3"/>
  <c r="F29" i="3"/>
  <c r="E29" i="3"/>
  <c r="D29" i="3"/>
  <c r="C29" i="3"/>
  <c r="B29" i="3"/>
  <c r="H28" i="3"/>
  <c r="K28" i="3" s="1"/>
  <c r="G28" i="3"/>
  <c r="F28" i="3"/>
  <c r="E28" i="3"/>
  <c r="D28" i="3"/>
  <c r="J28" i="3" s="1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B26" i="3"/>
  <c r="J25" i="3"/>
  <c r="H25" i="3"/>
  <c r="G25" i="3"/>
  <c r="F25" i="3"/>
  <c r="I25" i="3" s="1"/>
  <c r="E25" i="3"/>
  <c r="K25" i="3" s="1"/>
  <c r="D25" i="3"/>
  <c r="C25" i="3"/>
  <c r="B25" i="3"/>
  <c r="H24" i="3"/>
  <c r="K24" i="3" s="1"/>
  <c r="G24" i="3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H22" i="3"/>
  <c r="K22" i="3" s="1"/>
  <c r="G22" i="3"/>
  <c r="F22" i="3"/>
  <c r="E22" i="3"/>
  <c r="D22" i="3"/>
  <c r="J22" i="3" s="1"/>
  <c r="C22" i="3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J20" i="3" s="1"/>
  <c r="F20" i="3"/>
  <c r="E20" i="3"/>
  <c r="D20" i="3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H18" i="3"/>
  <c r="K18" i="3" s="1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D17" i="3"/>
  <c r="C17" i="3"/>
  <c r="B17" i="3"/>
  <c r="K16" i="3"/>
  <c r="J16" i="3"/>
  <c r="H16" i="3"/>
  <c r="G16" i="3"/>
  <c r="F16" i="3"/>
  <c r="E16" i="3"/>
  <c r="D16" i="3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H14" i="3"/>
  <c r="K14" i="3" s="1"/>
  <c r="G14" i="3"/>
  <c r="F14" i="3"/>
  <c r="E14" i="3"/>
  <c r="D14" i="3"/>
  <c r="C14" i="3"/>
  <c r="B14" i="3"/>
  <c r="J13" i="3"/>
  <c r="H13" i="3"/>
  <c r="G13" i="3"/>
  <c r="F13" i="3"/>
  <c r="I13" i="3" s="1"/>
  <c r="E13" i="3"/>
  <c r="D13" i="3"/>
  <c r="C13" i="3"/>
  <c r="B13" i="3"/>
  <c r="H12" i="3"/>
  <c r="K12" i="3" s="1"/>
  <c r="G12" i="3"/>
  <c r="F12" i="3"/>
  <c r="E12" i="3"/>
  <c r="D12" i="3"/>
  <c r="J12" i="3" s="1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K10" i="3"/>
  <c r="H10" i="3"/>
  <c r="G10" i="3"/>
  <c r="F10" i="3"/>
  <c r="E10" i="3"/>
  <c r="D10" i="3"/>
  <c r="C10" i="3"/>
  <c r="B10" i="3"/>
  <c r="J9" i="3"/>
  <c r="H9" i="3"/>
  <c r="G9" i="3"/>
  <c r="F9" i="3"/>
  <c r="I9" i="3" s="1"/>
  <c r="E9" i="3"/>
  <c r="D9" i="3"/>
  <c r="C9" i="3"/>
  <c r="B9" i="3"/>
  <c r="H8" i="3"/>
  <c r="K8" i="3" s="1"/>
  <c r="G8" i="3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H6" i="3"/>
  <c r="K6" i="3" s="1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J224" i="2"/>
  <c r="H224" i="2"/>
  <c r="G224" i="2"/>
  <c r="F224" i="2"/>
  <c r="E224" i="2"/>
  <c r="K224" i="2" s="1"/>
  <c r="D224" i="2"/>
  <c r="C224" i="2"/>
  <c r="I224" i="2" s="1"/>
  <c r="B224" i="2"/>
  <c r="J223" i="2"/>
  <c r="H223" i="2"/>
  <c r="G223" i="2"/>
  <c r="F223" i="2"/>
  <c r="I223" i="2" s="1"/>
  <c r="E223" i="2"/>
  <c r="K223" i="2" s="1"/>
  <c r="D223" i="2"/>
  <c r="C223" i="2"/>
  <c r="B223" i="2"/>
  <c r="H222" i="2"/>
  <c r="K222" i="2" s="1"/>
  <c r="G222" i="2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J219" i="2" s="1"/>
  <c r="F219" i="2"/>
  <c r="E219" i="2"/>
  <c r="K219" i="2" s="1"/>
  <c r="D219" i="2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B217" i="2"/>
  <c r="H216" i="2"/>
  <c r="G216" i="2"/>
  <c r="F216" i="2"/>
  <c r="E216" i="2"/>
  <c r="K216" i="2" s="1"/>
  <c r="D216" i="2"/>
  <c r="J216" i="2" s="1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I214" i="2"/>
  <c r="H214" i="2"/>
  <c r="K214" i="2" s="1"/>
  <c r="G214" i="2"/>
  <c r="F214" i="2"/>
  <c r="E214" i="2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C210" i="2"/>
  <c r="B210" i="2"/>
  <c r="J209" i="2"/>
  <c r="I209" i="2"/>
  <c r="H209" i="2"/>
  <c r="G209" i="2"/>
  <c r="F209" i="2"/>
  <c r="E209" i="2"/>
  <c r="D209" i="2"/>
  <c r="C209" i="2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J207" i="2" s="1"/>
  <c r="F207" i="2"/>
  <c r="I207" i="2" s="1"/>
  <c r="E207" i="2"/>
  <c r="K207" i="2" s="1"/>
  <c r="D207" i="2"/>
  <c r="C207" i="2"/>
  <c r="B207" i="2"/>
  <c r="H206" i="2"/>
  <c r="K206" i="2" s="1"/>
  <c r="G206" i="2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C203" i="2"/>
  <c r="B203" i="2"/>
  <c r="I202" i="2"/>
  <c r="H202" i="2"/>
  <c r="K202" i="2" s="1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I201" i="2" s="1"/>
  <c r="E201" i="2"/>
  <c r="D201" i="2"/>
  <c r="C201" i="2"/>
  <c r="B201" i="2"/>
  <c r="H200" i="2"/>
  <c r="K200" i="2" s="1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I198" i="2"/>
  <c r="H198" i="2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D196" i="2"/>
  <c r="J196" i="2" s="1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K194" i="2"/>
  <c r="H194" i="2"/>
  <c r="G194" i="2"/>
  <c r="F194" i="2"/>
  <c r="I194" i="2" s="1"/>
  <c r="E194" i="2"/>
  <c r="D194" i="2"/>
  <c r="C194" i="2"/>
  <c r="B194" i="2"/>
  <c r="J193" i="2"/>
  <c r="I193" i="2"/>
  <c r="H193" i="2"/>
  <c r="K193" i="2" s="1"/>
  <c r="G193" i="2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J191" i="2"/>
  <c r="H191" i="2"/>
  <c r="G191" i="2"/>
  <c r="F191" i="2"/>
  <c r="I191" i="2" s="1"/>
  <c r="E191" i="2"/>
  <c r="K191" i="2" s="1"/>
  <c r="D191" i="2"/>
  <c r="C191" i="2"/>
  <c r="B191" i="2"/>
  <c r="H190" i="2"/>
  <c r="K190" i="2" s="1"/>
  <c r="G190" i="2"/>
  <c r="F190" i="2"/>
  <c r="E190" i="2"/>
  <c r="D190" i="2"/>
  <c r="J190" i="2" s="1"/>
  <c r="C190" i="2"/>
  <c r="I190" i="2" s="1"/>
  <c r="B190" i="2"/>
  <c r="J189" i="2"/>
  <c r="H189" i="2"/>
  <c r="G189" i="2"/>
  <c r="F189" i="2"/>
  <c r="I189" i="2" s="1"/>
  <c r="E189" i="2"/>
  <c r="K189" i="2" s="1"/>
  <c r="D189" i="2"/>
  <c r="C189" i="2"/>
  <c r="B189" i="2"/>
  <c r="K188" i="2"/>
  <c r="H188" i="2"/>
  <c r="G188" i="2"/>
  <c r="J188" i="2" s="1"/>
  <c r="F188" i="2"/>
  <c r="E188" i="2"/>
  <c r="D188" i="2"/>
  <c r="C188" i="2"/>
  <c r="B188" i="2"/>
  <c r="I187" i="2"/>
  <c r="H187" i="2"/>
  <c r="G187" i="2"/>
  <c r="J187" i="2" s="1"/>
  <c r="F187" i="2"/>
  <c r="E187" i="2"/>
  <c r="D187" i="2"/>
  <c r="C187" i="2"/>
  <c r="B187" i="2"/>
  <c r="K186" i="2"/>
  <c r="J186" i="2"/>
  <c r="I186" i="2"/>
  <c r="H186" i="2"/>
  <c r="G186" i="2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F184" i="2"/>
  <c r="E184" i="2"/>
  <c r="D184" i="2"/>
  <c r="J184" i="2" s="1"/>
  <c r="C184" i="2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B178" i="2"/>
  <c r="I177" i="2"/>
  <c r="H177" i="2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I175" i="2"/>
  <c r="H175" i="2"/>
  <c r="G175" i="2"/>
  <c r="F175" i="2"/>
  <c r="E175" i="2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I173" i="2"/>
  <c r="H173" i="2"/>
  <c r="G173" i="2"/>
  <c r="F173" i="2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B164" i="2"/>
  <c r="I163" i="2"/>
  <c r="H163" i="2"/>
  <c r="G163" i="2"/>
  <c r="F163" i="2"/>
  <c r="E163" i="2"/>
  <c r="K163" i="2" s="1"/>
  <c r="D163" i="2"/>
  <c r="C163" i="2"/>
  <c r="B163" i="2"/>
  <c r="K162" i="2"/>
  <c r="I162" i="2"/>
  <c r="H162" i="2"/>
  <c r="G162" i="2"/>
  <c r="J162" i="2" s="1"/>
  <c r="F162" i="2"/>
  <c r="E162" i="2"/>
  <c r="D162" i="2"/>
  <c r="C162" i="2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H156" i="2"/>
  <c r="G156" i="2"/>
  <c r="J156" i="2" s="1"/>
  <c r="F156" i="2"/>
  <c r="E156" i="2"/>
  <c r="K156" i="2" s="1"/>
  <c r="D156" i="2"/>
  <c r="C156" i="2"/>
  <c r="B156" i="2"/>
  <c r="I155" i="2"/>
  <c r="H155" i="2"/>
  <c r="G155" i="2"/>
  <c r="F155" i="2"/>
  <c r="E155" i="2"/>
  <c r="K155" i="2" s="1"/>
  <c r="D155" i="2"/>
  <c r="C155" i="2"/>
  <c r="B155" i="2"/>
  <c r="K154" i="2"/>
  <c r="I154" i="2"/>
  <c r="H154" i="2"/>
  <c r="G154" i="2"/>
  <c r="J154" i="2" s="1"/>
  <c r="F154" i="2"/>
  <c r="E154" i="2"/>
  <c r="D154" i="2"/>
  <c r="C154" i="2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H148" i="2"/>
  <c r="G148" i="2"/>
  <c r="J148" i="2" s="1"/>
  <c r="F148" i="2"/>
  <c r="E148" i="2"/>
  <c r="K148" i="2" s="1"/>
  <c r="D148" i="2"/>
  <c r="C148" i="2"/>
  <c r="B148" i="2"/>
  <c r="I147" i="2"/>
  <c r="H147" i="2"/>
  <c r="G147" i="2"/>
  <c r="F147" i="2"/>
  <c r="E147" i="2"/>
  <c r="K147" i="2" s="1"/>
  <c r="D147" i="2"/>
  <c r="C147" i="2"/>
  <c r="B147" i="2"/>
  <c r="K146" i="2"/>
  <c r="I146" i="2"/>
  <c r="H146" i="2"/>
  <c r="G146" i="2"/>
  <c r="J146" i="2" s="1"/>
  <c r="F146" i="2"/>
  <c r="E146" i="2"/>
  <c r="D146" i="2"/>
  <c r="C146" i="2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H140" i="2"/>
  <c r="G140" i="2"/>
  <c r="J140" i="2" s="1"/>
  <c r="F140" i="2"/>
  <c r="E140" i="2"/>
  <c r="K140" i="2" s="1"/>
  <c r="D140" i="2"/>
  <c r="C140" i="2"/>
  <c r="B140" i="2"/>
  <c r="I139" i="2"/>
  <c r="H139" i="2"/>
  <c r="G139" i="2"/>
  <c r="F139" i="2"/>
  <c r="E139" i="2"/>
  <c r="K139" i="2" s="1"/>
  <c r="D139" i="2"/>
  <c r="C139" i="2"/>
  <c r="B139" i="2"/>
  <c r="K138" i="2"/>
  <c r="I138" i="2"/>
  <c r="H138" i="2"/>
  <c r="G138" i="2"/>
  <c r="J138" i="2" s="1"/>
  <c r="F138" i="2"/>
  <c r="E138" i="2"/>
  <c r="D138" i="2"/>
  <c r="C138" i="2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H132" i="2"/>
  <c r="G132" i="2"/>
  <c r="J132" i="2" s="1"/>
  <c r="F132" i="2"/>
  <c r="E132" i="2"/>
  <c r="K132" i="2" s="1"/>
  <c r="D132" i="2"/>
  <c r="C132" i="2"/>
  <c r="B132" i="2"/>
  <c r="I131" i="2"/>
  <c r="H131" i="2"/>
  <c r="G131" i="2"/>
  <c r="F131" i="2"/>
  <c r="E131" i="2"/>
  <c r="K131" i="2" s="1"/>
  <c r="D131" i="2"/>
  <c r="C131" i="2"/>
  <c r="B131" i="2"/>
  <c r="K130" i="2"/>
  <c r="I130" i="2"/>
  <c r="H130" i="2"/>
  <c r="G130" i="2"/>
  <c r="J130" i="2" s="1"/>
  <c r="F130" i="2"/>
  <c r="E130" i="2"/>
  <c r="D130" i="2"/>
  <c r="C130" i="2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H124" i="2"/>
  <c r="G124" i="2"/>
  <c r="J124" i="2" s="1"/>
  <c r="F124" i="2"/>
  <c r="E124" i="2"/>
  <c r="K124" i="2" s="1"/>
  <c r="D124" i="2"/>
  <c r="C124" i="2"/>
  <c r="B124" i="2"/>
  <c r="I123" i="2"/>
  <c r="H123" i="2"/>
  <c r="G123" i="2"/>
  <c r="F123" i="2"/>
  <c r="E123" i="2"/>
  <c r="K123" i="2" s="1"/>
  <c r="D123" i="2"/>
  <c r="C123" i="2"/>
  <c r="B123" i="2"/>
  <c r="K122" i="2"/>
  <c r="I122" i="2"/>
  <c r="H122" i="2"/>
  <c r="G122" i="2"/>
  <c r="J122" i="2" s="1"/>
  <c r="F122" i="2"/>
  <c r="E122" i="2"/>
  <c r="D122" i="2"/>
  <c r="C122" i="2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H116" i="2"/>
  <c r="G116" i="2"/>
  <c r="J116" i="2" s="1"/>
  <c r="F116" i="2"/>
  <c r="E116" i="2"/>
  <c r="K116" i="2" s="1"/>
  <c r="D116" i="2"/>
  <c r="C116" i="2"/>
  <c r="B116" i="2"/>
  <c r="I115" i="2"/>
  <c r="H115" i="2"/>
  <c r="G115" i="2"/>
  <c r="F115" i="2"/>
  <c r="E115" i="2"/>
  <c r="K115" i="2" s="1"/>
  <c r="D115" i="2"/>
  <c r="C115" i="2"/>
  <c r="B115" i="2"/>
  <c r="K114" i="2"/>
  <c r="I114" i="2"/>
  <c r="H114" i="2"/>
  <c r="G114" i="2"/>
  <c r="J114" i="2" s="1"/>
  <c r="F114" i="2"/>
  <c r="E114" i="2"/>
  <c r="D114" i="2"/>
  <c r="C114" i="2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H108" i="2"/>
  <c r="G108" i="2"/>
  <c r="J108" i="2" s="1"/>
  <c r="F108" i="2"/>
  <c r="E108" i="2"/>
  <c r="K108" i="2" s="1"/>
  <c r="D108" i="2"/>
  <c r="C108" i="2"/>
  <c r="B108" i="2"/>
  <c r="I107" i="2"/>
  <c r="H107" i="2"/>
  <c r="G107" i="2"/>
  <c r="F107" i="2"/>
  <c r="E107" i="2"/>
  <c r="K107" i="2" s="1"/>
  <c r="D107" i="2"/>
  <c r="C107" i="2"/>
  <c r="B107" i="2"/>
  <c r="K106" i="2"/>
  <c r="I106" i="2"/>
  <c r="H106" i="2"/>
  <c r="G106" i="2"/>
  <c r="J106" i="2" s="1"/>
  <c r="F106" i="2"/>
  <c r="E106" i="2"/>
  <c r="D106" i="2"/>
  <c r="C106" i="2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H100" i="2"/>
  <c r="G100" i="2"/>
  <c r="J100" i="2" s="1"/>
  <c r="F100" i="2"/>
  <c r="E100" i="2"/>
  <c r="K100" i="2" s="1"/>
  <c r="D100" i="2"/>
  <c r="C100" i="2"/>
  <c r="B100" i="2"/>
  <c r="I99" i="2"/>
  <c r="H99" i="2"/>
  <c r="G99" i="2"/>
  <c r="F99" i="2"/>
  <c r="E99" i="2"/>
  <c r="K99" i="2" s="1"/>
  <c r="D99" i="2"/>
  <c r="C99" i="2"/>
  <c r="B99" i="2"/>
  <c r="K98" i="2"/>
  <c r="I98" i="2"/>
  <c r="H98" i="2"/>
  <c r="G98" i="2"/>
  <c r="J98" i="2" s="1"/>
  <c r="F98" i="2"/>
  <c r="E98" i="2"/>
  <c r="D98" i="2"/>
  <c r="C98" i="2"/>
  <c r="B98" i="2"/>
  <c r="I97" i="2"/>
  <c r="H97" i="2"/>
  <c r="G97" i="2"/>
  <c r="F97" i="2"/>
  <c r="E97" i="2"/>
  <c r="K97" i="2" s="1"/>
  <c r="D97" i="2"/>
  <c r="J97" i="2" s="1"/>
  <c r="C97" i="2"/>
  <c r="B97" i="2"/>
  <c r="K96" i="2"/>
  <c r="J96" i="2"/>
  <c r="H96" i="2"/>
  <c r="G96" i="2"/>
  <c r="F96" i="2"/>
  <c r="E96" i="2"/>
  <c r="D96" i="2"/>
  <c r="C96" i="2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H92" i="2"/>
  <c r="G92" i="2"/>
  <c r="J92" i="2" s="1"/>
  <c r="F92" i="2"/>
  <c r="E92" i="2"/>
  <c r="K92" i="2" s="1"/>
  <c r="D92" i="2"/>
  <c r="C92" i="2"/>
  <c r="B92" i="2"/>
  <c r="I91" i="2"/>
  <c r="H91" i="2"/>
  <c r="G91" i="2"/>
  <c r="F91" i="2"/>
  <c r="E91" i="2"/>
  <c r="K91" i="2" s="1"/>
  <c r="D91" i="2"/>
  <c r="C91" i="2"/>
  <c r="B91" i="2"/>
  <c r="K90" i="2"/>
  <c r="I90" i="2"/>
  <c r="H90" i="2"/>
  <c r="G90" i="2"/>
  <c r="J90" i="2" s="1"/>
  <c r="F90" i="2"/>
  <c r="E90" i="2"/>
  <c r="D90" i="2"/>
  <c r="C90" i="2"/>
  <c r="B90" i="2"/>
  <c r="I89" i="2"/>
  <c r="H89" i="2"/>
  <c r="G89" i="2"/>
  <c r="F89" i="2"/>
  <c r="E89" i="2"/>
  <c r="K89" i="2" s="1"/>
  <c r="D89" i="2"/>
  <c r="J89" i="2" s="1"/>
  <c r="C89" i="2"/>
  <c r="B89" i="2"/>
  <c r="K88" i="2"/>
  <c r="J88" i="2"/>
  <c r="H88" i="2"/>
  <c r="G88" i="2"/>
  <c r="F88" i="2"/>
  <c r="E88" i="2"/>
  <c r="D88" i="2"/>
  <c r="C88" i="2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H84" i="2"/>
  <c r="G84" i="2"/>
  <c r="J84" i="2" s="1"/>
  <c r="F84" i="2"/>
  <c r="E84" i="2"/>
  <c r="K84" i="2" s="1"/>
  <c r="D84" i="2"/>
  <c r="C84" i="2"/>
  <c r="B84" i="2"/>
  <c r="I83" i="2"/>
  <c r="H83" i="2"/>
  <c r="G83" i="2"/>
  <c r="F83" i="2"/>
  <c r="E83" i="2"/>
  <c r="K83" i="2" s="1"/>
  <c r="D83" i="2"/>
  <c r="C83" i="2"/>
  <c r="B83" i="2"/>
  <c r="K82" i="2"/>
  <c r="I82" i="2"/>
  <c r="H82" i="2"/>
  <c r="G82" i="2"/>
  <c r="J82" i="2" s="1"/>
  <c r="F82" i="2"/>
  <c r="E82" i="2"/>
  <c r="D82" i="2"/>
  <c r="C82" i="2"/>
  <c r="B82" i="2"/>
  <c r="I81" i="2"/>
  <c r="H81" i="2"/>
  <c r="G81" i="2"/>
  <c r="F81" i="2"/>
  <c r="E81" i="2"/>
  <c r="K81" i="2" s="1"/>
  <c r="D81" i="2"/>
  <c r="J81" i="2" s="1"/>
  <c r="C81" i="2"/>
  <c r="B81" i="2"/>
  <c r="K80" i="2"/>
  <c r="J80" i="2"/>
  <c r="H80" i="2"/>
  <c r="G80" i="2"/>
  <c r="F80" i="2"/>
  <c r="E80" i="2"/>
  <c r="D80" i="2"/>
  <c r="C80" i="2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H76" i="2"/>
  <c r="G76" i="2"/>
  <c r="J76" i="2" s="1"/>
  <c r="F76" i="2"/>
  <c r="E76" i="2"/>
  <c r="K76" i="2" s="1"/>
  <c r="D76" i="2"/>
  <c r="C76" i="2"/>
  <c r="B76" i="2"/>
  <c r="I75" i="2"/>
  <c r="H75" i="2"/>
  <c r="G75" i="2"/>
  <c r="J75" i="2" s="1"/>
  <c r="F75" i="2"/>
  <c r="E75" i="2"/>
  <c r="D75" i="2"/>
  <c r="C75" i="2"/>
  <c r="B75" i="2"/>
  <c r="K74" i="2"/>
  <c r="J74" i="2"/>
  <c r="I74" i="2"/>
  <c r="H74" i="2"/>
  <c r="G74" i="2"/>
  <c r="F74" i="2"/>
  <c r="E74" i="2"/>
  <c r="D74" i="2"/>
  <c r="C74" i="2"/>
  <c r="B74" i="2"/>
  <c r="K73" i="2"/>
  <c r="I73" i="2"/>
  <c r="H73" i="2"/>
  <c r="G73" i="2"/>
  <c r="F73" i="2"/>
  <c r="E73" i="2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J54" i="2" s="1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J50" i="2" s="1"/>
  <c r="F50" i="2"/>
  <c r="E50" i="2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J46" i="2" s="1"/>
  <c r="F46" i="2"/>
  <c r="E46" i="2"/>
  <c r="D46" i="2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J42" i="2" s="1"/>
  <c r="F42" i="2"/>
  <c r="E42" i="2"/>
  <c r="D42" i="2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J38" i="2" s="1"/>
  <c r="F38" i="2"/>
  <c r="E38" i="2"/>
  <c r="D38" i="2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J34" i="2" s="1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J30" i="2" s="1"/>
  <c r="F30" i="2"/>
  <c r="E30" i="2"/>
  <c r="D30" i="2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J26" i="2" s="1"/>
  <c r="F26" i="2"/>
  <c r="E26" i="2"/>
  <c r="D26" i="2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J22" i="2" s="1"/>
  <c r="F22" i="2"/>
  <c r="E22" i="2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J18" i="2" s="1"/>
  <c r="F18" i="2"/>
  <c r="E18" i="2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J14" i="2" s="1"/>
  <c r="F14" i="2"/>
  <c r="E14" i="2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J10" i="2" s="1"/>
  <c r="F10" i="2"/>
  <c r="E10" i="2"/>
  <c r="D10" i="2"/>
  <c r="C10" i="2"/>
  <c r="I10" i="2" s="1"/>
  <c r="B10" i="2"/>
  <c r="J9" i="2"/>
  <c r="I9" i="2"/>
  <c r="H9" i="2"/>
  <c r="H6" i="2" s="1"/>
  <c r="G9" i="2"/>
  <c r="F9" i="2"/>
  <c r="E9" i="2"/>
  <c r="K9" i="2" s="1"/>
  <c r="D9" i="2"/>
  <c r="C9" i="2"/>
  <c r="B9" i="2"/>
  <c r="K8" i="2"/>
  <c r="J8" i="2"/>
  <c r="H8" i="2"/>
  <c r="G8" i="2"/>
  <c r="G6" i="2" s="1"/>
  <c r="F8" i="2"/>
  <c r="E8" i="2"/>
  <c r="D8" i="2"/>
  <c r="C8" i="2"/>
  <c r="I8" i="2" s="1"/>
  <c r="B8" i="2"/>
  <c r="I7" i="2"/>
  <c r="H7" i="2"/>
  <c r="G7" i="2"/>
  <c r="F7" i="2"/>
  <c r="E7" i="2"/>
  <c r="K7" i="2" s="1"/>
  <c r="D7" i="2"/>
  <c r="J7" i="2" s="1"/>
  <c r="C7" i="2"/>
  <c r="B7" i="2"/>
  <c r="F6" i="2"/>
  <c r="C6" i="2"/>
  <c r="I6" i="2" s="1"/>
  <c r="F4" i="2"/>
  <c r="C4" i="2"/>
  <c r="I2" i="2"/>
  <c r="G2" i="2"/>
  <c r="K173" i="2" l="1"/>
  <c r="I178" i="2"/>
  <c r="I210" i="2"/>
  <c r="J24" i="3"/>
  <c r="D6" i="2"/>
  <c r="J6" i="2" s="1"/>
  <c r="I76" i="2"/>
  <c r="I84" i="2"/>
  <c r="I92" i="2"/>
  <c r="I100" i="2"/>
  <c r="I108" i="2"/>
  <c r="I116" i="2"/>
  <c r="I124" i="2"/>
  <c r="I132" i="2"/>
  <c r="I140" i="2"/>
  <c r="I148" i="2"/>
  <c r="I156" i="2"/>
  <c r="I164" i="2"/>
  <c r="K175" i="2"/>
  <c r="I180" i="2"/>
  <c r="K196" i="2"/>
  <c r="J200" i="2"/>
  <c r="J203" i="2"/>
  <c r="K209" i="2"/>
  <c r="I217" i="2"/>
  <c r="J8" i="3"/>
  <c r="E6" i="2"/>
  <c r="K6" i="2" s="1"/>
  <c r="K75" i="2"/>
  <c r="J83" i="2"/>
  <c r="J91" i="2"/>
  <c r="J99" i="2"/>
  <c r="J107" i="2"/>
  <c r="J115" i="2"/>
  <c r="J123" i="2"/>
  <c r="J131" i="2"/>
  <c r="J139" i="2"/>
  <c r="J147" i="2"/>
  <c r="J155" i="2"/>
  <c r="J163" i="2"/>
  <c r="I166" i="2"/>
  <c r="K177" i="2"/>
  <c r="I80" i="2"/>
  <c r="I88" i="2"/>
  <c r="I96" i="2"/>
  <c r="I104" i="2"/>
  <c r="I112" i="2"/>
  <c r="I120" i="2"/>
  <c r="I128" i="2"/>
  <c r="I136" i="2"/>
  <c r="I144" i="2"/>
  <c r="I152" i="2"/>
  <c r="I160" i="2"/>
  <c r="K167" i="2"/>
  <c r="I172" i="2"/>
  <c r="K184" i="2"/>
  <c r="J222" i="2"/>
  <c r="I14" i="3"/>
  <c r="K33" i="3"/>
  <c r="J34" i="3"/>
  <c r="I46" i="3"/>
  <c r="J210" i="2"/>
  <c r="K13" i="3"/>
  <c r="J14" i="3"/>
  <c r="I26" i="3"/>
  <c r="K45" i="3"/>
  <c r="J46" i="3"/>
  <c r="K58" i="3"/>
  <c r="I79" i="3"/>
  <c r="I188" i="2"/>
  <c r="J206" i="2"/>
  <c r="K17" i="3"/>
  <c r="J18" i="3"/>
  <c r="I30" i="3"/>
  <c r="J50" i="3"/>
  <c r="J74" i="3"/>
  <c r="K187" i="2"/>
  <c r="J194" i="2"/>
  <c r="J226" i="2"/>
  <c r="I10" i="3"/>
  <c r="K29" i="3"/>
  <c r="J30" i="3"/>
  <c r="I42" i="3"/>
  <c r="J52" i="3"/>
  <c r="K73" i="3"/>
  <c r="K74" i="3"/>
  <c r="I184" i="2"/>
  <c r="J214" i="2"/>
  <c r="K9" i="3"/>
  <c r="J10" i="3"/>
  <c r="I22" i="3"/>
  <c r="K41" i="3"/>
  <c r="J42" i="3"/>
  <c r="J54" i="3"/>
  <c r="I66" i="3"/>
  <c r="K77" i="3"/>
  <c r="J78" i="3"/>
  <c r="I86" i="3"/>
  <c r="J106" i="3"/>
  <c r="J138" i="3"/>
  <c r="J170" i="3"/>
  <c r="J110" i="3"/>
  <c r="J142" i="3"/>
  <c r="J174" i="3"/>
  <c r="K61" i="3"/>
  <c r="J62" i="3"/>
  <c r="I82" i="3"/>
  <c r="J90" i="3"/>
  <c r="J122" i="3"/>
  <c r="J154" i="3"/>
  <c r="J195" i="3"/>
  <c r="J211" i="3"/>
  <c r="J227" i="3"/>
  <c r="J243" i="3"/>
  <c r="J259" i="3"/>
  <c r="J275" i="3"/>
  <c r="J291" i="3"/>
  <c r="I181" i="3"/>
  <c r="J181" i="3"/>
  <c r="J199" i="3"/>
  <c r="J215" i="3"/>
  <c r="J231" i="3"/>
  <c r="J247" i="3"/>
  <c r="J263" i="3"/>
  <c r="J279" i="3"/>
  <c r="J295" i="3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<sst xmlns="http://schemas.openxmlformats.org/spreadsheetml/2006/main" count="157" uniqueCount="121">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</sst>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6" sqref="C6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43405</v>
      </c>
      <c r="F7" s="3" t="s">
        <v>3</v>
      </c>
      <c r="G7" s="5">
        <v>43434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E25" sqref="E25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11/01/2018 - 11/30/2018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11/01/2017 - 11/30/2017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79916462.550000012</v>
      </c>
      <c r="D6" s="41">
        <f t="shared" si="0"/>
        <v>33207476.43</v>
      </c>
      <c r="E6" s="42">
        <f t="shared" si="0"/>
        <v>15103331.149999997</v>
      </c>
      <c r="F6" s="40">
        <f t="shared" si="0"/>
        <v>76033694.569999993</v>
      </c>
      <c r="G6" s="41">
        <f t="shared" si="0"/>
        <v>27905339.09</v>
      </c>
      <c r="H6" s="42">
        <f t="shared" si="0"/>
        <v>13873638.009999998</v>
      </c>
      <c r="I6" s="20">
        <f t="shared" ref="I6:I69" si="1">IFERROR((C6-F6)/F6,"")</f>
        <v>5.1066412094776886E-2</v>
      </c>
      <c r="J6" s="20">
        <f t="shared" ref="J6:J69" si="2">IFERROR((D6-G6)/G6,"")</f>
        <v>0.19000440463739227</v>
      </c>
      <c r="K6" s="20">
        <f t="shared" ref="K6:K69" si="3">IFERROR((E6-H6)/H6,"")</f>
        <v>8.8635233174863479E-2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3098485.1</v>
      </c>
      <c r="D7" s="43">
        <f>IF('County Data'!E2&gt;9,'County Data'!D2,"*")</f>
        <v>600866.31999999995</v>
      </c>
      <c r="E7" s="44">
        <f>IF('County Data'!G2&gt;9,'County Data'!F2,"*")</f>
        <v>490582.82</v>
      </c>
      <c r="F7" s="43">
        <f>IF('County Data'!I2&gt;9,'County Data'!H2,"*")</f>
        <v>2977866.56</v>
      </c>
      <c r="G7" s="43">
        <f>IF('County Data'!K2&gt;9,'County Data'!J2,"*")</f>
        <v>553409.04</v>
      </c>
      <c r="H7" s="44">
        <f>IF('County Data'!M2&gt;9,'County Data'!L2,"*")</f>
        <v>481006.55</v>
      </c>
      <c r="I7" s="22">
        <f t="shared" si="1"/>
        <v>4.0505018465300219E-2</v>
      </c>
      <c r="J7" s="22">
        <f t="shared" si="2"/>
        <v>8.5754435814781607E-2</v>
      </c>
      <c r="K7" s="22">
        <f t="shared" si="3"/>
        <v>1.9908814131533174E-2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5156076.42</v>
      </c>
      <c r="D8" s="43">
        <f>IF('County Data'!E3&gt;9,'County Data'!D3,"*")</f>
        <v>2476376.19</v>
      </c>
      <c r="E8" s="44">
        <f>IF('County Data'!G3&gt;9,'County Data'!F3,"*")</f>
        <v>962921.91</v>
      </c>
      <c r="F8" s="43">
        <f>IF('County Data'!I3&gt;9,'County Data'!H3,"*")</f>
        <v>4700889.6500000004</v>
      </c>
      <c r="G8" s="43">
        <f>IF('County Data'!K3&gt;9,'County Data'!J3,"*")</f>
        <v>2455995.11</v>
      </c>
      <c r="H8" s="44">
        <f>IF('County Data'!M3&gt;9,'County Data'!L3,"*")</f>
        <v>864884.97</v>
      </c>
      <c r="I8" s="22">
        <f t="shared" si="1"/>
        <v>9.6829920268389949E-2</v>
      </c>
      <c r="J8" s="22">
        <f t="shared" si="2"/>
        <v>8.2985018646881889E-3</v>
      </c>
      <c r="K8" s="22">
        <f t="shared" si="3"/>
        <v>0.11335257681723855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2458445.31</v>
      </c>
      <c r="D9" s="46">
        <f>IF('County Data'!E4&gt;9,'County Data'!D4,"*")</f>
        <v>290833.57</v>
      </c>
      <c r="E9" s="47">
        <f>IF('County Data'!G4&gt;9,'County Data'!F4,"*")</f>
        <v>305969.71000000002</v>
      </c>
      <c r="F9" s="45">
        <f>IF('County Data'!I4&gt;9,'County Data'!H4,"*")</f>
        <v>2409961.65</v>
      </c>
      <c r="G9" s="46">
        <f>IF('County Data'!K4&gt;9,'County Data'!J4,"*")</f>
        <v>333092.90999999997</v>
      </c>
      <c r="H9" s="47">
        <f>IF('County Data'!M4&gt;9,'County Data'!L4,"*")</f>
        <v>267552.59999999998</v>
      </c>
      <c r="I9" s="9">
        <f t="shared" si="1"/>
        <v>2.0118021380132814E-2</v>
      </c>
      <c r="J9" s="9">
        <f t="shared" si="2"/>
        <v>-0.12686952718387182</v>
      </c>
      <c r="K9" s="9">
        <f t="shared" si="3"/>
        <v>0.14358713015683663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26473973.440000001</v>
      </c>
      <c r="D10" s="43">
        <f>IF('County Data'!E5&gt;9,'County Data'!D5,"*")</f>
        <v>7762569.2999999998</v>
      </c>
      <c r="E10" s="44">
        <f>IF('County Data'!G5&gt;9,'County Data'!F5,"*")</f>
        <v>5282524.09</v>
      </c>
      <c r="F10" s="43">
        <f>IF('County Data'!I5&gt;9,'County Data'!H5,"*")</f>
        <v>26255721.710000001</v>
      </c>
      <c r="G10" s="43">
        <f>IF('County Data'!K5&gt;9,'County Data'!J5,"*")</f>
        <v>7375446.0599999996</v>
      </c>
      <c r="H10" s="44">
        <f>IF('County Data'!M5&gt;9,'County Data'!L5,"*")</f>
        <v>5143543.17</v>
      </c>
      <c r="I10" s="22">
        <f t="shared" si="1"/>
        <v>8.3125397355531469E-3</v>
      </c>
      <c r="J10" s="22">
        <f t="shared" si="2"/>
        <v>5.2488112156297194E-2</v>
      </c>
      <c r="K10" s="22">
        <f t="shared" si="3"/>
        <v>2.7020463405578829E-2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159643.71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156550.16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1.9760759107496206E-2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3577831.99</v>
      </c>
      <c r="D12" s="43">
        <f>IF('County Data'!E7&gt;9,'County Data'!D7,"*")</f>
        <v>260644.36</v>
      </c>
      <c r="E12" s="44">
        <f>IF('County Data'!G7&gt;9,'County Data'!F7,"*")</f>
        <v>319152.3</v>
      </c>
      <c r="F12" s="43">
        <f>IF('County Data'!I7&gt;9,'County Data'!H7,"*")</f>
        <v>3445061.13</v>
      </c>
      <c r="G12" s="43">
        <f>IF('County Data'!K7&gt;9,'County Data'!J7,"*")</f>
        <v>392682.12</v>
      </c>
      <c r="H12" s="44">
        <f>IF('County Data'!M7&gt;9,'County Data'!L7,"*")</f>
        <v>270115.81</v>
      </c>
      <c r="I12" s="22">
        <f t="shared" si="1"/>
        <v>3.8539478688437767E-2</v>
      </c>
      <c r="J12" s="22">
        <f t="shared" si="2"/>
        <v>-0.33624591819968785</v>
      </c>
      <c r="K12" s="22">
        <f t="shared" si="3"/>
        <v>0.18153876294764082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286239.95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267002.21000000002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7.2050864298089476E-2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4636400.24</v>
      </c>
      <c r="D14" s="43">
        <f>IF('County Data'!E9&gt;9,'County Data'!D9,"*")</f>
        <v>2956473.04</v>
      </c>
      <c r="E14" s="44">
        <f>IF('County Data'!G9&gt;9,'County Data'!F9,"*")</f>
        <v>1138537.98</v>
      </c>
      <c r="F14" s="43">
        <f>IF('County Data'!I9&gt;9,'County Data'!H9,"*")</f>
        <v>3974886.59</v>
      </c>
      <c r="G14" s="43">
        <f>IF('County Data'!K9&gt;9,'County Data'!J9,"*")</f>
        <v>2376931.13</v>
      </c>
      <c r="H14" s="44">
        <f>IF('County Data'!M9&gt;9,'County Data'!L9,"*")</f>
        <v>1036354.99</v>
      </c>
      <c r="I14" s="22">
        <f t="shared" si="1"/>
        <v>0.1664232764940346</v>
      </c>
      <c r="J14" s="22">
        <f t="shared" si="2"/>
        <v>0.24381939496917615</v>
      </c>
      <c r="K14" s="22">
        <f t="shared" si="3"/>
        <v>9.8598444534917506E-2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1483240.63</v>
      </c>
      <c r="D15" s="48">
        <f>IF('County Data'!E10&gt;9,'County Data'!D10,"*")</f>
        <v>134493.99</v>
      </c>
      <c r="E15" s="49">
        <f>IF('County Data'!G10&gt;9,'County Data'!F10,"*")</f>
        <v>140934.28</v>
      </c>
      <c r="F15" s="48">
        <f>IF('County Data'!I10&gt;9,'County Data'!H10,"*")</f>
        <v>1353847.87</v>
      </c>
      <c r="G15" s="48">
        <f>IF('County Data'!K10&gt;9,'County Data'!J10,"*")</f>
        <v>121628.74</v>
      </c>
      <c r="H15" s="49">
        <f>IF('County Data'!M10&gt;9,'County Data'!L10,"*")</f>
        <v>121062.72</v>
      </c>
      <c r="I15" s="23">
        <f t="shared" si="1"/>
        <v>9.5574076576269804E-2</v>
      </c>
      <c r="J15" s="23">
        <f t="shared" si="2"/>
        <v>0.10577475356564563</v>
      </c>
      <c r="K15" s="23">
        <f t="shared" si="3"/>
        <v>0.16414268570869708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2057853.01</v>
      </c>
      <c r="D16" s="43">
        <f>IF('County Data'!E11&gt;9,'County Data'!D11,"*")</f>
        <v>297867.96999999997</v>
      </c>
      <c r="E16" s="44">
        <f>IF('County Data'!G11&gt;9,'County Data'!F11,"*")</f>
        <v>262567.23</v>
      </c>
      <c r="F16" s="43">
        <f>IF('County Data'!I11&gt;9,'County Data'!H11,"*")</f>
        <v>1941634.86</v>
      </c>
      <c r="G16" s="43">
        <f>IF('County Data'!K11&gt;9,'County Data'!J11,"*")</f>
        <v>337162.7</v>
      </c>
      <c r="H16" s="44">
        <f>IF('County Data'!M11&gt;9,'County Data'!L11,"*")</f>
        <v>248400.21</v>
      </c>
      <c r="I16" s="22">
        <f t="shared" si="1"/>
        <v>5.9855821706868151E-2</v>
      </c>
      <c r="J16" s="22">
        <f t="shared" si="2"/>
        <v>-0.11654530587161639</v>
      </c>
      <c r="K16" s="22">
        <f t="shared" si="3"/>
        <v>5.7033043571098389E-2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2058305.93</v>
      </c>
      <c r="D17" s="46">
        <f>IF('County Data'!E12&gt;9,'County Data'!D12,"*")</f>
        <v>9185417.4000000004</v>
      </c>
      <c r="E17" s="47">
        <f>IF('County Data'!G12&gt;9,'County Data'!F12,"*")</f>
        <v>473840.79</v>
      </c>
      <c r="F17" s="45">
        <f>IF('County Data'!I12&gt;9,'County Data'!H12,"*")</f>
        <v>1413665.88</v>
      </c>
      <c r="G17" s="46">
        <f>IF('County Data'!K12&gt;9,'County Data'!J12,"*")</f>
        <v>5400489.9000000004</v>
      </c>
      <c r="H17" s="47" t="str">
        <f>IF('County Data'!M12&gt;9,'County Data'!L12,"*")</f>
        <v>*</v>
      </c>
      <c r="I17" s="9">
        <f t="shared" si="1"/>
        <v>0.4560059481664791</v>
      </c>
      <c r="J17" s="9">
        <f t="shared" si="2"/>
        <v>0.70084891742876876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8263955.0099999998</v>
      </c>
      <c r="D18" s="43">
        <f>IF('County Data'!E13&gt;9,'County Data'!D13,"*")</f>
        <v>2558531.9500000002</v>
      </c>
      <c r="E18" s="44">
        <f>IF('County Data'!G13&gt;9,'County Data'!F13,"*")</f>
        <v>1706351.92</v>
      </c>
      <c r="F18" s="43">
        <f>IF('County Data'!I13&gt;9,'County Data'!H13,"*")</f>
        <v>7798598.3899999997</v>
      </c>
      <c r="G18" s="43">
        <f>IF('County Data'!K13&gt;9,'County Data'!J13,"*")</f>
        <v>2289223.5499999998</v>
      </c>
      <c r="H18" s="44">
        <f>IF('County Data'!M13&gt;9,'County Data'!L13,"*")</f>
        <v>1714136.19</v>
      </c>
      <c r="I18" s="22">
        <f t="shared" si="1"/>
        <v>5.9671827773144261E-2</v>
      </c>
      <c r="J18" s="22">
        <f t="shared" si="2"/>
        <v>0.11764180916276193</v>
      </c>
      <c r="K18" s="22">
        <f t="shared" si="3"/>
        <v>-4.5412202632510888E-3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7519384.3700000001</v>
      </c>
      <c r="D19" s="46">
        <f>IF('County Data'!E14&gt;9,'County Data'!D14,"*")</f>
        <v>1457492.84</v>
      </c>
      <c r="E19" s="47">
        <f>IF('County Data'!G14&gt;9,'County Data'!F14,"*")</f>
        <v>1402983.83</v>
      </c>
      <c r="F19" s="45">
        <f>IF('County Data'!I14&gt;9,'County Data'!H14,"*")</f>
        <v>7397477.5999999996</v>
      </c>
      <c r="G19" s="46">
        <f>IF('County Data'!K14&gt;9,'County Data'!J14,"*")</f>
        <v>1408470.31</v>
      </c>
      <c r="H19" s="47">
        <f>IF('County Data'!M14&gt;9,'County Data'!L14,"*")</f>
        <v>1283677.01</v>
      </c>
      <c r="I19" s="9">
        <f t="shared" si="1"/>
        <v>1.6479505122124396E-2</v>
      </c>
      <c r="J19" s="9">
        <f t="shared" si="2"/>
        <v>3.480551180379516E-2</v>
      </c>
      <c r="K19" s="9">
        <f t="shared" si="3"/>
        <v>9.2941463522821885E-2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5974632.5700000003</v>
      </c>
      <c r="D20" s="43">
        <f>IF('County Data'!E15&gt;9,'County Data'!D15,"*")</f>
        <v>1309172.19</v>
      </c>
      <c r="E20" s="44">
        <f>IF('County Data'!G15&gt;9,'County Data'!F15,"*")</f>
        <v>1133585.43</v>
      </c>
      <c r="F20" s="43">
        <f>IF('County Data'!I15&gt;9,'County Data'!H15,"*")</f>
        <v>5574899.2400000002</v>
      </c>
      <c r="G20" s="43">
        <f>IF('County Data'!K15&gt;9,'County Data'!J15,"*")</f>
        <v>1307914.58</v>
      </c>
      <c r="H20" s="44">
        <f>IF('County Data'!M15&gt;9,'County Data'!L15,"*")</f>
        <v>1108747.78</v>
      </c>
      <c r="I20" s="22">
        <f t="shared" si="1"/>
        <v>7.1702341655236812E-2</v>
      </c>
      <c r="J20" s="22">
        <f t="shared" si="2"/>
        <v>9.6153832920791316E-4</v>
      </c>
      <c r="K20" s="22">
        <f t="shared" si="3"/>
        <v>2.2401533015921717E-2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6711994.8700000001</v>
      </c>
      <c r="D21" s="46">
        <f>IF('County Data'!E16&gt;9,'County Data'!D16,"*")</f>
        <v>3916737.31</v>
      </c>
      <c r="E21" s="47">
        <f>IF('County Data'!G16&gt;9,'County Data'!F16,"*")</f>
        <v>1483378.86</v>
      </c>
      <c r="F21" s="45">
        <f>IF('County Data'!I16&gt;9,'County Data'!H16,"*")</f>
        <v>6365631.0700000003</v>
      </c>
      <c r="G21" s="46">
        <f>IF('County Data'!K16&gt;9,'County Data'!J16,"*")</f>
        <v>3552892.94</v>
      </c>
      <c r="H21" s="47">
        <f>IF('County Data'!M16&gt;9,'County Data'!L16,"*")</f>
        <v>1334156.01</v>
      </c>
      <c r="I21" s="9">
        <f t="shared" si="1"/>
        <v>5.4411541635258451E-2</v>
      </c>
      <c r="J21" s="9">
        <f t="shared" si="2"/>
        <v>0.10240791832021826</v>
      </c>
      <c r="K21" s="9">
        <f t="shared" si="3"/>
        <v>0.11184812636717058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D10" sqref="D10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11/01/2018 - 11/30/2018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11/01/2017 - 11/30/2017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2144131.42</v>
      </c>
      <c r="D6" s="41" t="str">
        <f>IF('Town Data'!E2&gt;9,'Town Data'!D2,"*")</f>
        <v>*</v>
      </c>
      <c r="E6" s="42">
        <f>IF('Town Data'!G2&gt;9,'Town Data'!F2,"*")</f>
        <v>278700.2</v>
      </c>
      <c r="F6" s="41">
        <f>IF('Town Data'!I2&gt;9,'Town Data'!H2,"*")</f>
        <v>2114906.9500000002</v>
      </c>
      <c r="G6" s="41" t="str">
        <f>IF('Town Data'!K2&gt;9,'Town Data'!J2,"*")</f>
        <v>*</v>
      </c>
      <c r="H6" s="42">
        <f>IF('Town Data'!M2&gt;9,'Town Data'!L2,"*")</f>
        <v>269841.17</v>
      </c>
      <c r="I6" s="20">
        <f t="shared" ref="I6:I69" si="0">IFERROR((C6-F6)/F6,"")</f>
        <v>1.3818324252988878E-2</v>
      </c>
      <c r="J6" s="20" t="str">
        <f t="shared" ref="J6:J69" si="1">IFERROR((D6-G6)/G6,"")</f>
        <v/>
      </c>
      <c r="K6" s="20">
        <f t="shared" ref="K6:K69" si="2">IFERROR((E6-H6)/H6,"")</f>
        <v>3.2830535088474562E-2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137754.26999999999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125437.44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9.819101856670534E-2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2353115.21</v>
      </c>
      <c r="D8" s="43">
        <f>IF('Town Data'!E4&gt;9,'Town Data'!D4,"*")</f>
        <v>424337.16</v>
      </c>
      <c r="E8" s="44">
        <f>IF('Town Data'!G4&gt;9,'Town Data'!F4,"*")</f>
        <v>296867.95</v>
      </c>
      <c r="F8" s="43">
        <f>IF('Town Data'!I4&gt;9,'Town Data'!H4,"*")</f>
        <v>2121146.9300000002</v>
      </c>
      <c r="G8" s="43">
        <f>IF('Town Data'!K4&gt;9,'Town Data'!J4,"*")</f>
        <v>462056.45</v>
      </c>
      <c r="H8" s="44">
        <f>IF('Town Data'!M4&gt;9,'Town Data'!L4,"*")</f>
        <v>295538.07</v>
      </c>
      <c r="I8" s="22">
        <f t="shared" si="0"/>
        <v>0.10935983581297679</v>
      </c>
      <c r="J8" s="22">
        <f t="shared" si="1"/>
        <v>-8.1633510364372219E-2</v>
      </c>
      <c r="K8" s="22">
        <f t="shared" si="2"/>
        <v>4.4998602041354764E-3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772880.11</v>
      </c>
      <c r="D9" s="46" t="str">
        <f>IF('Town Data'!E5&gt;9,'Town Data'!D5,"*")</f>
        <v>*</v>
      </c>
      <c r="E9" s="47" t="str">
        <f>IF('Town Data'!G5&gt;9,'Town Data'!F5,"*")</f>
        <v>*</v>
      </c>
      <c r="F9" s="45" t="str">
        <f>IF('Town Data'!I5&gt;9,'Town Data'!H5,"*")</f>
        <v>*</v>
      </c>
      <c r="G9" s="46" t="str">
        <f>IF('Town Data'!K5&gt;9,'Town Data'!J5,"*")</f>
        <v>*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BRADFORD</v>
      </c>
      <c r="C10" s="51">
        <f>IF('Town Data'!C6&gt;9,'Town Data'!B6,"*")</f>
        <v>378560.3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352190.31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7.4874263292479537E-2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267091.07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320843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-0.16753343535623341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3171117.14</v>
      </c>
      <c r="D12" s="43">
        <f>IF('Town Data'!E8&gt;9,'Town Data'!D8,"*")</f>
        <v>593521.5</v>
      </c>
      <c r="E12" s="44">
        <f>IF('Town Data'!G8&gt;9,'Town Data'!F8,"*")</f>
        <v>449602.88</v>
      </c>
      <c r="F12" s="43">
        <f>IF('Town Data'!I8&gt;9,'Town Data'!H8,"*")</f>
        <v>3089866.08</v>
      </c>
      <c r="G12" s="43">
        <f>IF('Town Data'!K8&gt;9,'Town Data'!J8,"*")</f>
        <v>622911.97</v>
      </c>
      <c r="H12" s="44">
        <f>IF('Town Data'!M8&gt;9,'Town Data'!L8,"*")</f>
        <v>414067.51</v>
      </c>
      <c r="I12" s="22">
        <f t="shared" si="0"/>
        <v>2.6295981086662517E-2</v>
      </c>
      <c r="J12" s="22">
        <f t="shared" si="1"/>
        <v>-4.7182381163746095E-2</v>
      </c>
      <c r="K12" s="22">
        <f t="shared" si="2"/>
        <v>8.5820232550967337E-2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314947.34999999998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322998.51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-2.4926306935595562E-2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BURLINGTON</v>
      </c>
      <c r="C14" s="51">
        <f>IF('Town Data'!C10&gt;9,'Town Data'!B10,"*")</f>
        <v>8426927.9499999993</v>
      </c>
      <c r="D14" s="43">
        <f>IF('Town Data'!E10&gt;9,'Town Data'!D10,"*")</f>
        <v>3488197.29</v>
      </c>
      <c r="E14" s="44">
        <f>IF('Town Data'!G10&gt;9,'Town Data'!F10,"*")</f>
        <v>2885774.61</v>
      </c>
      <c r="F14" s="43">
        <f>IF('Town Data'!I10&gt;9,'Town Data'!H10,"*")</f>
        <v>8123241.5800000001</v>
      </c>
      <c r="G14" s="43">
        <f>IF('Town Data'!K10&gt;9,'Town Data'!J10,"*")</f>
        <v>2577776.19</v>
      </c>
      <c r="H14" s="44">
        <f>IF('Town Data'!M10&gt;9,'Town Data'!L10,"*")</f>
        <v>2813958.04</v>
      </c>
      <c r="I14" s="22">
        <f t="shared" si="0"/>
        <v>3.7384874869128192E-2</v>
      </c>
      <c r="J14" s="22">
        <f t="shared" si="1"/>
        <v>0.35318081667904616</v>
      </c>
      <c r="K14" s="22">
        <f t="shared" si="2"/>
        <v>2.5521549710101517E-2</v>
      </c>
      <c r="L14" s="15"/>
    </row>
    <row r="15" spans="1:12" x14ac:dyDescent="0.25">
      <c r="A15" s="15"/>
      <c r="B15" s="15" t="str">
        <f>'Town Data'!A11</f>
        <v>CAMBRIDGE</v>
      </c>
      <c r="C15" s="50">
        <f>IF('Town Data'!C11&gt;9,'Town Data'!B11,"*")</f>
        <v>366589.75</v>
      </c>
      <c r="D15" s="46">
        <f>IF('Town Data'!E11&gt;9,'Town Data'!D11,"*")</f>
        <v>131023.84</v>
      </c>
      <c r="E15" s="47" t="str">
        <f>IF('Town Data'!G11&gt;9,'Town Data'!F11,"*")</f>
        <v>*</v>
      </c>
      <c r="F15" s="45">
        <f>IF('Town Data'!I11&gt;9,'Town Data'!H11,"*")</f>
        <v>351805.53</v>
      </c>
      <c r="G15" s="46">
        <f>IF('Town Data'!K11&gt;9,'Town Data'!J11,"*")</f>
        <v>126553.44</v>
      </c>
      <c r="H15" s="47" t="str">
        <f>IF('Town Data'!M11&gt;9,'Town Data'!L11,"*")</f>
        <v>*</v>
      </c>
      <c r="I15" s="9">
        <f t="shared" si="0"/>
        <v>4.2023841978834076E-2</v>
      </c>
      <c r="J15" s="9">
        <f t="shared" si="1"/>
        <v>3.5324207702295524E-2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CASTLETON</v>
      </c>
      <c r="C16" s="52">
        <f>IF('Town Data'!C12&gt;9,'Town Data'!B12,"*")</f>
        <v>368774.65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321806.28999999998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0.14595227458108431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CHESTER</v>
      </c>
      <c r="C17" s="51">
        <f>IF('Town Data'!C13&gt;9,'Town Data'!B13,"*")</f>
        <v>288229.83</v>
      </c>
      <c r="D17" s="43">
        <f>IF('Town Data'!E13&gt;9,'Town Data'!D13,"*")</f>
        <v>37058.04</v>
      </c>
      <c r="E17" s="44" t="str">
        <f>IF('Town Data'!G13&gt;9,'Town Data'!F13,"*")</f>
        <v>*</v>
      </c>
      <c r="F17" s="43">
        <f>IF('Town Data'!I13&gt;9,'Town Data'!H13,"*")</f>
        <v>233357.05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0.23514515631732588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COLCHESTER</v>
      </c>
      <c r="C18" s="50">
        <f>IF('Town Data'!C14&gt;9,'Town Data'!B14,"*")</f>
        <v>1879917.98</v>
      </c>
      <c r="D18" s="46" t="str">
        <f>IF('Town Data'!E14&gt;9,'Town Data'!D14,"*")</f>
        <v>*</v>
      </c>
      <c r="E18" s="47">
        <f>IF('Town Data'!G14&gt;9,'Town Data'!F14,"*")</f>
        <v>224135.07</v>
      </c>
      <c r="F18" s="45">
        <f>IF('Town Data'!I14&gt;9,'Town Data'!H14,"*")</f>
        <v>1978698.1</v>
      </c>
      <c r="G18" s="46" t="str">
        <f>IF('Town Data'!K14&gt;9,'Town Data'!J14,"*")</f>
        <v>*</v>
      </c>
      <c r="H18" s="47">
        <f>IF('Town Data'!M14&gt;9,'Town Data'!L14,"*")</f>
        <v>202047.4</v>
      </c>
      <c r="I18" s="9">
        <f t="shared" si="0"/>
        <v>-4.9921774322217276E-2</v>
      </c>
      <c r="J18" s="9" t="str">
        <f t="shared" si="1"/>
        <v/>
      </c>
      <c r="K18" s="9">
        <f t="shared" si="2"/>
        <v>0.10931924884952746</v>
      </c>
      <c r="L18" s="15"/>
    </row>
    <row r="19" spans="1:12" x14ac:dyDescent="0.25">
      <c r="A19" s="15"/>
      <c r="B19" s="27" t="str">
        <f>'Town Data'!A15</f>
        <v>DERBY</v>
      </c>
      <c r="C19" s="51">
        <f>IF('Town Data'!C15&gt;9,'Town Data'!B15,"*")</f>
        <v>707275.41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672048.97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5.2416477924220405E-2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DORSET</v>
      </c>
      <c r="C20" s="50">
        <f>IF('Town Data'!C16&gt;9,'Town Data'!B16,"*")</f>
        <v>331163.36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350665.48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-5.5614598847882023E-2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DOVER</v>
      </c>
      <c r="C21" s="51">
        <f>IF('Town Data'!C17&gt;9,'Town Data'!B17,"*")</f>
        <v>371587.06</v>
      </c>
      <c r="D21" s="43">
        <f>IF('Town Data'!E17&gt;9,'Town Data'!D17,"*")</f>
        <v>93270.37</v>
      </c>
      <c r="E21" s="44">
        <f>IF('Town Data'!G17&gt;9,'Town Data'!F17,"*")</f>
        <v>132728.67000000001</v>
      </c>
      <c r="F21" s="43">
        <f>IF('Town Data'!I17&gt;9,'Town Data'!H17,"*")</f>
        <v>362982.19</v>
      </c>
      <c r="G21" s="43">
        <f>IF('Town Data'!K17&gt;9,'Town Data'!J17,"*")</f>
        <v>87752.54</v>
      </c>
      <c r="H21" s="44">
        <f>IF('Town Data'!M17&gt;9,'Town Data'!L17,"*")</f>
        <v>148441.01999999999</v>
      </c>
      <c r="I21" s="22">
        <f t="shared" si="0"/>
        <v>2.3706039131010794E-2</v>
      </c>
      <c r="J21" s="22">
        <f t="shared" si="1"/>
        <v>6.2879433461413226E-2</v>
      </c>
      <c r="K21" s="22">
        <f t="shared" si="2"/>
        <v>-0.10584911098023968</v>
      </c>
      <c r="L21" s="15"/>
    </row>
    <row r="22" spans="1:12" x14ac:dyDescent="0.25">
      <c r="A22" s="15"/>
      <c r="B22" s="15" t="str">
        <f>'Town Data'!A18</f>
        <v>ENOSBURG</v>
      </c>
      <c r="C22" s="50">
        <f>IF('Town Data'!C18&gt;9,'Town Data'!B18,"*")</f>
        <v>312316.53999999998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321966.05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-2.9970582302078153E-2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ESSEX</v>
      </c>
      <c r="C23" s="51">
        <f>IF('Town Data'!C19&gt;9,'Town Data'!B19,"*")</f>
        <v>3072880.78</v>
      </c>
      <c r="D23" s="43" t="str">
        <f>IF('Town Data'!E19&gt;9,'Town Data'!D19,"*")</f>
        <v>*</v>
      </c>
      <c r="E23" s="44">
        <f>IF('Town Data'!G19&gt;9,'Town Data'!F19,"*")</f>
        <v>308201.43</v>
      </c>
      <c r="F23" s="43">
        <f>IF('Town Data'!I19&gt;9,'Town Data'!H19,"*")</f>
        <v>2879714.29</v>
      </c>
      <c r="G23" s="43" t="str">
        <f>IF('Town Data'!K19&gt;9,'Town Data'!J19,"*")</f>
        <v>*</v>
      </c>
      <c r="H23" s="44">
        <f>IF('Town Data'!M19&gt;9,'Town Data'!L19,"*")</f>
        <v>348511.97</v>
      </c>
      <c r="I23" s="22">
        <f t="shared" si="0"/>
        <v>6.7078352415301509E-2</v>
      </c>
      <c r="J23" s="22" t="str">
        <f t="shared" si="1"/>
        <v/>
      </c>
      <c r="K23" s="22">
        <f t="shared" si="2"/>
        <v>-0.11566472164499826</v>
      </c>
      <c r="L23" s="15"/>
    </row>
    <row r="24" spans="1:12" x14ac:dyDescent="0.25">
      <c r="A24" s="15"/>
      <c r="B24" s="15" t="str">
        <f>'Town Data'!A20</f>
        <v>FAIR HAVEN</v>
      </c>
      <c r="C24" s="50">
        <f>IF('Town Data'!C20&gt;9,'Town Data'!B20,"*")</f>
        <v>428612.55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421430.26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1.7042653747739847E-2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HARDWICK</v>
      </c>
      <c r="C25" s="51">
        <f>IF('Town Data'!C21&gt;9,'Town Data'!B21,"*")</f>
        <v>268328.98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243551.72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0.10173305283986489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HARTFORD</v>
      </c>
      <c r="C26" s="50">
        <f>IF('Town Data'!C22&gt;9,'Town Data'!B22,"*")</f>
        <v>1769363.33</v>
      </c>
      <c r="D26" s="46">
        <f>IF('Town Data'!E22&gt;9,'Town Data'!D22,"*")</f>
        <v>1021556.66</v>
      </c>
      <c r="E26" s="47">
        <f>IF('Town Data'!G22&gt;9,'Town Data'!F22,"*")</f>
        <v>286021.2</v>
      </c>
      <c r="F26" s="45">
        <f>IF('Town Data'!I22&gt;9,'Town Data'!H22,"*")</f>
        <v>1671898.88</v>
      </c>
      <c r="G26" s="46">
        <f>IF('Town Data'!K22&gt;9,'Town Data'!J22,"*")</f>
        <v>946017.74</v>
      </c>
      <c r="H26" s="47">
        <f>IF('Town Data'!M22&gt;9,'Town Data'!L22,"*")</f>
        <v>259019.6</v>
      </c>
      <c r="I26" s="9">
        <f t="shared" si="0"/>
        <v>5.8295660799772886E-2</v>
      </c>
      <c r="J26" s="9">
        <f t="shared" si="1"/>
        <v>7.9849369420915972E-2</v>
      </c>
      <c r="K26" s="9">
        <f t="shared" si="2"/>
        <v>0.10424539301272956</v>
      </c>
      <c r="L26" s="15"/>
    </row>
    <row r="27" spans="1:12" x14ac:dyDescent="0.25">
      <c r="A27" s="15"/>
      <c r="B27" s="27" t="str">
        <f>'Town Data'!A23</f>
        <v>HINESBURG</v>
      </c>
      <c r="C27" s="51">
        <f>IF('Town Data'!C23&gt;9,'Town Data'!B23,"*")</f>
        <v>355475.32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380312.28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-6.5306752650742747E-2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JOHNSON</v>
      </c>
      <c r="C28" s="50">
        <f>IF('Town Data'!C24&gt;9,'Town Data'!B24,"*")</f>
        <v>174069.87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171652.81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1.4081097769386925E-2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KILLINGTON</v>
      </c>
      <c r="C29" s="51">
        <f>IF('Town Data'!C25&gt;9,'Town Data'!B25,"*")</f>
        <v>1336885.3999999999</v>
      </c>
      <c r="D29" s="43">
        <f>IF('Town Data'!E25&gt;9,'Town Data'!D25,"*")</f>
        <v>1262910.42</v>
      </c>
      <c r="E29" s="44">
        <f>IF('Town Data'!G25&gt;9,'Town Data'!F25,"*")</f>
        <v>794177.53</v>
      </c>
      <c r="F29" s="43">
        <f>IF('Town Data'!I25&gt;9,'Town Data'!H25,"*")</f>
        <v>1195040.52</v>
      </c>
      <c r="G29" s="43">
        <f>IF('Town Data'!K25&gt;9,'Town Data'!J25,"*")</f>
        <v>970137.62</v>
      </c>
      <c r="H29" s="44">
        <f>IF('Town Data'!M25&gt;9,'Town Data'!L25,"*")</f>
        <v>884861.87</v>
      </c>
      <c r="I29" s="22">
        <f t="shared" si="0"/>
        <v>0.11869461966026046</v>
      </c>
      <c r="J29" s="22">
        <f t="shared" si="1"/>
        <v>0.30178481275677149</v>
      </c>
      <c r="K29" s="22">
        <f t="shared" si="2"/>
        <v>-0.10248417642857632</v>
      </c>
      <c r="L29" s="15"/>
    </row>
    <row r="30" spans="1:12" x14ac:dyDescent="0.25">
      <c r="A30" s="15"/>
      <c r="B30" s="15" t="str">
        <f>'Town Data'!A26</f>
        <v>LONDONDERRY</v>
      </c>
      <c r="C30" s="50">
        <f>IF('Town Data'!C26&gt;9,'Town Data'!B26,"*")</f>
        <v>127160.58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162076.54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-0.21542883380901398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LUDLOW</v>
      </c>
      <c r="C31" s="51">
        <f>IF('Town Data'!C27&gt;9,'Town Data'!B27,"*")</f>
        <v>768353.37</v>
      </c>
      <c r="D31" s="43">
        <f>IF('Town Data'!E27&gt;9,'Town Data'!D27,"*")</f>
        <v>194994.35</v>
      </c>
      <c r="E31" s="44">
        <f>IF('Town Data'!G27&gt;9,'Town Data'!F27,"*")</f>
        <v>235439.06</v>
      </c>
      <c r="F31" s="43">
        <f>IF('Town Data'!I27&gt;9,'Town Data'!H27,"*")</f>
        <v>779467.05</v>
      </c>
      <c r="G31" s="43">
        <f>IF('Town Data'!K27&gt;9,'Town Data'!J27,"*")</f>
        <v>265712.92</v>
      </c>
      <c r="H31" s="44">
        <f>IF('Town Data'!M27&gt;9,'Town Data'!L27,"*")</f>
        <v>222888.32000000001</v>
      </c>
      <c r="I31" s="22">
        <f t="shared" si="0"/>
        <v>-1.4258049779012532E-2</v>
      </c>
      <c r="J31" s="22">
        <f t="shared" si="1"/>
        <v>-0.26614652384987519</v>
      </c>
      <c r="K31" s="22">
        <f t="shared" si="2"/>
        <v>5.6309545515888813E-2</v>
      </c>
      <c r="L31" s="15"/>
    </row>
    <row r="32" spans="1:12" x14ac:dyDescent="0.25">
      <c r="A32" s="15"/>
      <c r="B32" s="15" t="str">
        <f>'Town Data'!A28</f>
        <v>LYNDON</v>
      </c>
      <c r="C32" s="50">
        <f>IF('Town Data'!C28&gt;9,'Town Data'!B28,"*")</f>
        <v>932635.57</v>
      </c>
      <c r="D32" s="46" t="str">
        <f>IF('Town Data'!E28&gt;9,'Town Data'!D28,"*")</f>
        <v>*</v>
      </c>
      <c r="E32" s="47">
        <f>IF('Town Data'!G28&gt;9,'Town Data'!F28,"*")</f>
        <v>82305.81</v>
      </c>
      <c r="F32" s="45">
        <f>IF('Town Data'!I28&gt;9,'Town Data'!H28,"*")</f>
        <v>823277.04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0.13283320764052878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MANCHESTER</v>
      </c>
      <c r="C33" s="51">
        <f>IF('Town Data'!C29&gt;9,'Town Data'!B29,"*")</f>
        <v>2164639.5</v>
      </c>
      <c r="D33" s="43">
        <f>IF('Town Data'!E29&gt;9,'Town Data'!D29,"*")</f>
        <v>1617768.52</v>
      </c>
      <c r="E33" s="44">
        <f>IF('Town Data'!G29&gt;9,'Town Data'!F29,"*")</f>
        <v>546646.72</v>
      </c>
      <c r="F33" s="43">
        <f>IF('Town Data'!I29&gt;9,'Town Data'!H29,"*")</f>
        <v>1950925.31</v>
      </c>
      <c r="G33" s="43">
        <f>IF('Town Data'!K29&gt;9,'Town Data'!J29,"*")</f>
        <v>1623483.15</v>
      </c>
      <c r="H33" s="44">
        <f>IF('Town Data'!M29&gt;9,'Town Data'!L29,"*")</f>
        <v>443062.19</v>
      </c>
      <c r="I33" s="22">
        <f t="shared" si="0"/>
        <v>0.1095450394254201</v>
      </c>
      <c r="J33" s="22">
        <f t="shared" si="1"/>
        <v>-3.5199810974323254E-3</v>
      </c>
      <c r="K33" s="22">
        <f t="shared" si="2"/>
        <v>0.23379230351387006</v>
      </c>
      <c r="L33" s="15"/>
    </row>
    <row r="34" spans="1:12" x14ac:dyDescent="0.25">
      <c r="A34" s="15"/>
      <c r="B34" s="15" t="str">
        <f>'Town Data'!A30</f>
        <v>MIDDLEBURY</v>
      </c>
      <c r="C34" s="50">
        <f>IF('Town Data'!C30&gt;9,'Town Data'!B30,"*")</f>
        <v>1867407.19</v>
      </c>
      <c r="D34" s="46" t="str">
        <f>IF('Town Data'!E30&gt;9,'Town Data'!D30,"*")</f>
        <v>*</v>
      </c>
      <c r="E34" s="47">
        <f>IF('Town Data'!G30&gt;9,'Town Data'!F30,"*")</f>
        <v>282071.49</v>
      </c>
      <c r="F34" s="45">
        <f>IF('Town Data'!I30&gt;9,'Town Data'!H30,"*")</f>
        <v>1794426.17</v>
      </c>
      <c r="G34" s="46" t="str">
        <f>IF('Town Data'!K30&gt;9,'Town Data'!J30,"*")</f>
        <v>*</v>
      </c>
      <c r="H34" s="47">
        <f>IF('Town Data'!M30&gt;9,'Town Data'!L30,"*")</f>
        <v>292942.09999999998</v>
      </c>
      <c r="I34" s="9">
        <f t="shared" si="0"/>
        <v>4.0670951650242607E-2</v>
      </c>
      <c r="J34" s="9" t="str">
        <f t="shared" si="1"/>
        <v/>
      </c>
      <c r="K34" s="9">
        <f t="shared" si="2"/>
        <v>-3.7108391043827391E-2</v>
      </c>
      <c r="L34" s="15"/>
    </row>
    <row r="35" spans="1:12" x14ac:dyDescent="0.25">
      <c r="A35" s="15"/>
      <c r="B35" s="27" t="str">
        <f>'Town Data'!A31</f>
        <v>MILTON</v>
      </c>
      <c r="C35" s="51">
        <f>IF('Town Data'!C31&gt;9,'Town Data'!B31,"*")</f>
        <v>759738.78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835602.42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-9.0789157838963672E-2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MONTPELIER</v>
      </c>
      <c r="C36" s="50">
        <f>IF('Town Data'!C32&gt;9,'Town Data'!B32,"*")</f>
        <v>1826823.29</v>
      </c>
      <c r="D36" s="46" t="str">
        <f>IF('Town Data'!E32&gt;9,'Town Data'!D32,"*")</f>
        <v>*</v>
      </c>
      <c r="E36" s="47">
        <f>IF('Town Data'!G32&gt;9,'Town Data'!F32,"*")</f>
        <v>318270.86</v>
      </c>
      <c r="F36" s="45">
        <f>IF('Town Data'!I32&gt;9,'Town Data'!H32,"*")</f>
        <v>1864981.97</v>
      </c>
      <c r="G36" s="46" t="str">
        <f>IF('Town Data'!K32&gt;9,'Town Data'!J32,"*")</f>
        <v>*</v>
      </c>
      <c r="H36" s="47">
        <f>IF('Town Data'!M32&gt;9,'Town Data'!L32,"*")</f>
        <v>335865.23</v>
      </c>
      <c r="I36" s="9">
        <f t="shared" si="0"/>
        <v>-2.0460616034802703E-2</v>
      </c>
      <c r="J36" s="9" t="str">
        <f t="shared" si="1"/>
        <v/>
      </c>
      <c r="K36" s="9">
        <f t="shared" si="2"/>
        <v>-5.2385208197942956E-2</v>
      </c>
      <c r="L36" s="15"/>
    </row>
    <row r="37" spans="1:12" x14ac:dyDescent="0.25">
      <c r="A37" s="15"/>
      <c r="B37" s="27" t="str">
        <f>'Town Data'!A33</f>
        <v>MORRISTOWN</v>
      </c>
      <c r="C37" s="51">
        <f>IF('Town Data'!C33&gt;9,'Town Data'!B33,"*")</f>
        <v>1132076.06</v>
      </c>
      <c r="D37" s="43" t="str">
        <f>IF('Town Data'!E33&gt;9,'Town Data'!D33,"*")</f>
        <v>*</v>
      </c>
      <c r="E37" s="44">
        <f>IF('Town Data'!G33&gt;9,'Town Data'!F33,"*")</f>
        <v>109739.87</v>
      </c>
      <c r="F37" s="43">
        <f>IF('Town Data'!I33&gt;9,'Town Data'!H33,"*")</f>
        <v>1112368.93</v>
      </c>
      <c r="G37" s="43">
        <f>IF('Town Data'!K33&gt;9,'Town Data'!J33,"*")</f>
        <v>95114.18</v>
      </c>
      <c r="H37" s="44">
        <f>IF('Town Data'!M33&gt;9,'Town Data'!L33,"*")</f>
        <v>92084.92</v>
      </c>
      <c r="I37" s="22">
        <f t="shared" si="0"/>
        <v>1.771636142336349E-2</v>
      </c>
      <c r="J37" s="22" t="str">
        <f t="shared" si="1"/>
        <v/>
      </c>
      <c r="K37" s="22">
        <f t="shared" si="2"/>
        <v>0.19172466023752854</v>
      </c>
      <c r="L37" s="15"/>
    </row>
    <row r="38" spans="1:12" x14ac:dyDescent="0.25">
      <c r="A38" s="15"/>
      <c r="B38" s="15" t="str">
        <f>'Town Data'!A34</f>
        <v>NEWPORT</v>
      </c>
      <c r="C38" s="50">
        <f>IF('Town Data'!C34&gt;9,'Town Data'!B34,"*")</f>
        <v>731315.55</v>
      </c>
      <c r="D38" s="46" t="str">
        <f>IF('Town Data'!E34&gt;9,'Town Data'!D34,"*")</f>
        <v>*</v>
      </c>
      <c r="E38" s="47">
        <f>IF('Town Data'!G34&gt;9,'Town Data'!F34,"*")</f>
        <v>92577.05</v>
      </c>
      <c r="F38" s="45">
        <f>IF('Town Data'!I34&gt;9,'Town Data'!H34,"*")</f>
        <v>703768.92</v>
      </c>
      <c r="G38" s="46" t="str">
        <f>IF('Town Data'!K34&gt;9,'Town Data'!J34,"*")</f>
        <v>*</v>
      </c>
      <c r="H38" s="47">
        <f>IF('Town Data'!M34&gt;9,'Town Data'!L34,"*")</f>
        <v>86924.2</v>
      </c>
      <c r="I38" s="9">
        <f t="shared" si="0"/>
        <v>3.9141583575472476E-2</v>
      </c>
      <c r="J38" s="9" t="str">
        <f t="shared" si="1"/>
        <v/>
      </c>
      <c r="K38" s="9">
        <f t="shared" si="2"/>
        <v>6.5031947374839291E-2</v>
      </c>
      <c r="L38" s="15"/>
    </row>
    <row r="39" spans="1:12" x14ac:dyDescent="0.25">
      <c r="A39" s="15"/>
      <c r="B39" s="27" t="str">
        <f>'Town Data'!A35</f>
        <v>NORTHFIELD</v>
      </c>
      <c r="C39" s="51">
        <f>IF('Town Data'!C35&gt;9,'Town Data'!B35,"*")</f>
        <v>328086.38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316870.81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3.5394771768343089E-2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POULTNEY</v>
      </c>
      <c r="C40" s="50">
        <f>IF('Town Data'!C36&gt;9,'Town Data'!B36,"*")</f>
        <v>190713.3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179130.55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6.4660941419540111E-2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RANDOLPH</v>
      </c>
      <c r="C41" s="51">
        <f>IF('Town Data'!C37&gt;9,'Town Data'!B37,"*")</f>
        <v>562457.57999999996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494244.13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0.13801570086426712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ROCKINGHAM</v>
      </c>
      <c r="C42" s="50">
        <f>IF('Town Data'!C38&gt;9,'Town Data'!B38,"*")</f>
        <v>411093.92</v>
      </c>
      <c r="D42" s="46" t="str">
        <f>IF('Town Data'!E38&gt;9,'Town Data'!D38,"*")</f>
        <v>*</v>
      </c>
      <c r="E42" s="47">
        <f>IF('Town Data'!G38&gt;9,'Town Data'!F38,"*")</f>
        <v>96478.07</v>
      </c>
      <c r="F42" s="45">
        <f>IF('Town Data'!I38&gt;9,'Town Data'!H38,"*")</f>
        <v>375244.17</v>
      </c>
      <c r="G42" s="46" t="str">
        <f>IF('Town Data'!K38&gt;9,'Town Data'!J38,"*")</f>
        <v>*</v>
      </c>
      <c r="H42" s="47">
        <f>IF('Town Data'!M38&gt;9,'Town Data'!L38,"*")</f>
        <v>81099.5</v>
      </c>
      <c r="I42" s="9">
        <f t="shared" si="0"/>
        <v>9.5537127199071481E-2</v>
      </c>
      <c r="J42" s="9" t="str">
        <f t="shared" si="1"/>
        <v/>
      </c>
      <c r="K42" s="9">
        <f t="shared" si="2"/>
        <v>0.18962595330427445</v>
      </c>
      <c r="L42" s="15"/>
    </row>
    <row r="43" spans="1:12" x14ac:dyDescent="0.25">
      <c r="A43" s="15"/>
      <c r="B43" s="27" t="str">
        <f>'Town Data'!A39</f>
        <v>ROYALTON</v>
      </c>
      <c r="C43" s="51">
        <f>IF('Town Data'!C39&gt;9,'Town Data'!B39,"*")</f>
        <v>302977.46000000002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291639.69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3.8875949977864872E-2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RUTLAND</v>
      </c>
      <c r="C44" s="50">
        <f>IF('Town Data'!C40&gt;9,'Town Data'!B40,"*")</f>
        <v>3383712.85</v>
      </c>
      <c r="D44" s="46">
        <f>IF('Town Data'!E40&gt;9,'Town Data'!D40,"*")</f>
        <v>203868.5</v>
      </c>
      <c r="E44" s="47">
        <f>IF('Town Data'!G40&gt;9,'Town Data'!F40,"*")</f>
        <v>425249.09</v>
      </c>
      <c r="F44" s="45">
        <f>IF('Town Data'!I40&gt;9,'Town Data'!H40,"*")</f>
        <v>3431201.29</v>
      </c>
      <c r="G44" s="46">
        <f>IF('Town Data'!K40&gt;9,'Town Data'!J40,"*")</f>
        <v>208587.23</v>
      </c>
      <c r="H44" s="47">
        <f>IF('Town Data'!M40&gt;9,'Town Data'!L40,"*")</f>
        <v>405215.08</v>
      </c>
      <c r="I44" s="9">
        <f t="shared" si="0"/>
        <v>-1.3840178988741271E-2</v>
      </c>
      <c r="J44" s="9">
        <f t="shared" si="1"/>
        <v>-2.2622334070978412E-2</v>
      </c>
      <c r="K44" s="9">
        <f t="shared" si="2"/>
        <v>4.9440435434930034E-2</v>
      </c>
      <c r="L44" s="15"/>
    </row>
    <row r="45" spans="1:12" x14ac:dyDescent="0.25">
      <c r="A45" s="15"/>
      <c r="B45" s="27" t="str">
        <f>'Town Data'!A41</f>
        <v>RUTLAND TOWN</v>
      </c>
      <c r="C45" s="51">
        <f>IF('Town Data'!C41&gt;9,'Town Data'!B41,"*")</f>
        <v>1269363.44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1007735.05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0.25962021465860485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SHELBURNE</v>
      </c>
      <c r="C46" s="50">
        <f>IF('Town Data'!C42&gt;9,'Town Data'!B42,"*")</f>
        <v>790239.08</v>
      </c>
      <c r="D46" s="46" t="str">
        <f>IF('Town Data'!E42&gt;9,'Town Data'!D42,"*")</f>
        <v>*</v>
      </c>
      <c r="E46" s="47">
        <f>IF('Town Data'!G42&gt;9,'Town Data'!F42,"*")</f>
        <v>128380.07</v>
      </c>
      <c r="F46" s="45">
        <f>IF('Town Data'!I42&gt;9,'Town Data'!H42,"*")</f>
        <v>772594.5</v>
      </c>
      <c r="G46" s="46" t="str">
        <f>IF('Town Data'!K42&gt;9,'Town Data'!J42,"*")</f>
        <v>*</v>
      </c>
      <c r="H46" s="47">
        <f>IF('Town Data'!M42&gt;9,'Town Data'!L42,"*")</f>
        <v>86331.03</v>
      </c>
      <c r="I46" s="9">
        <f t="shared" si="0"/>
        <v>2.2838086473564022E-2</v>
      </c>
      <c r="J46" s="9" t="str">
        <f t="shared" si="1"/>
        <v/>
      </c>
      <c r="K46" s="9">
        <f t="shared" si="2"/>
        <v>0.48706751211007221</v>
      </c>
      <c r="L46" s="15"/>
    </row>
    <row r="47" spans="1:12" x14ac:dyDescent="0.25">
      <c r="A47" s="15"/>
      <c r="B47" s="27" t="str">
        <f>'Town Data'!A43</f>
        <v>SOUTH BURLINGTON</v>
      </c>
      <c r="C47" s="51">
        <f>IF('Town Data'!C43&gt;9,'Town Data'!B43,"*")</f>
        <v>6650077.0800000001</v>
      </c>
      <c r="D47" s="43">
        <f>IF('Town Data'!E43&gt;9,'Town Data'!D43,"*")</f>
        <v>2242385.75</v>
      </c>
      <c r="E47" s="44">
        <f>IF('Town Data'!G43&gt;9,'Town Data'!F43,"*")</f>
        <v>793493.31</v>
      </c>
      <c r="F47" s="43">
        <f>IF('Town Data'!I43&gt;9,'Town Data'!H43,"*")</f>
        <v>6790834.0499999998</v>
      </c>
      <c r="G47" s="43">
        <f>IF('Town Data'!K43&gt;9,'Town Data'!J43,"*")</f>
        <v>2720846.87</v>
      </c>
      <c r="H47" s="44">
        <f>IF('Town Data'!M43&gt;9,'Town Data'!L43,"*")</f>
        <v>823757.16</v>
      </c>
      <c r="I47" s="22">
        <f t="shared" si="0"/>
        <v>-2.072749370160205E-2</v>
      </c>
      <c r="J47" s="22">
        <f t="shared" si="1"/>
        <v>-0.17585007273856618</v>
      </c>
      <c r="K47" s="22">
        <f t="shared" si="2"/>
        <v>-3.6738800546510547E-2</v>
      </c>
      <c r="L47" s="15"/>
    </row>
    <row r="48" spans="1:12" x14ac:dyDescent="0.25">
      <c r="A48" s="15"/>
      <c r="B48" s="15" t="str">
        <f>'Town Data'!A44</f>
        <v>SPRINGFIELD</v>
      </c>
      <c r="C48" s="50">
        <f>IF('Town Data'!C44&gt;9,'Town Data'!B44,"*")</f>
        <v>843191.46</v>
      </c>
      <c r="D48" s="46" t="str">
        <f>IF('Town Data'!E44&gt;9,'Town Data'!D44,"*")</f>
        <v>*</v>
      </c>
      <c r="E48" s="47">
        <f>IF('Town Data'!G44&gt;9,'Town Data'!F44,"*")</f>
        <v>81920.56</v>
      </c>
      <c r="F48" s="45">
        <f>IF('Town Data'!I44&gt;9,'Town Data'!H44,"*")</f>
        <v>826510.36</v>
      </c>
      <c r="G48" s="46" t="str">
        <f>IF('Town Data'!K44&gt;9,'Town Data'!J44,"*")</f>
        <v>*</v>
      </c>
      <c r="H48" s="47">
        <f>IF('Town Data'!M44&gt;9,'Town Data'!L44,"*")</f>
        <v>69205.39</v>
      </c>
      <c r="I48" s="9">
        <f t="shared" si="0"/>
        <v>2.018256613262534E-2</v>
      </c>
      <c r="J48" s="9" t="str">
        <f t="shared" si="1"/>
        <v/>
      </c>
      <c r="K48" s="9">
        <f t="shared" si="2"/>
        <v>0.1837309203806235</v>
      </c>
      <c r="L48" s="15"/>
    </row>
    <row r="49" spans="1:12" x14ac:dyDescent="0.25">
      <c r="A49" s="15"/>
      <c r="B49" s="27" t="str">
        <f>'Town Data'!A45</f>
        <v>ST ALBANS</v>
      </c>
      <c r="C49" s="51">
        <f>IF('Town Data'!C45&gt;9,'Town Data'!B45,"*")</f>
        <v>1611333.92</v>
      </c>
      <c r="D49" s="43" t="str">
        <f>IF('Town Data'!E45&gt;9,'Town Data'!D45,"*")</f>
        <v>*</v>
      </c>
      <c r="E49" s="44">
        <f>IF('Town Data'!G45&gt;9,'Town Data'!F45,"*")</f>
        <v>199371.92</v>
      </c>
      <c r="F49" s="43">
        <f>IF('Town Data'!I45&gt;9,'Town Data'!H45,"*")</f>
        <v>1528724.64</v>
      </c>
      <c r="G49" s="43" t="str">
        <f>IF('Town Data'!K45&gt;9,'Town Data'!J45,"*")</f>
        <v>*</v>
      </c>
      <c r="H49" s="44">
        <f>IF('Town Data'!M45&gt;9,'Town Data'!L45,"*")</f>
        <v>170922.06</v>
      </c>
      <c r="I49" s="22">
        <f t="shared" si="0"/>
        <v>5.4038037877115683E-2</v>
      </c>
      <c r="J49" s="22" t="str">
        <f t="shared" si="1"/>
        <v/>
      </c>
      <c r="K49" s="22">
        <f t="shared" si="2"/>
        <v>0.16644931613859565</v>
      </c>
      <c r="L49" s="15"/>
    </row>
    <row r="50" spans="1:12" x14ac:dyDescent="0.25">
      <c r="A50" s="15"/>
      <c r="B50" s="15" t="str">
        <f>'Town Data'!A46</f>
        <v>ST ALBANS TOWN</v>
      </c>
      <c r="C50" s="50">
        <f>IF('Town Data'!C46&gt;9,'Town Data'!B46,"*")</f>
        <v>634210.26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597196.84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6.1978593188805289E-2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JOHNSBURY</v>
      </c>
      <c r="C51" s="51">
        <f>IF('Town Data'!C47&gt;9,'Town Data'!B47,"*")</f>
        <v>901981.56</v>
      </c>
      <c r="D51" s="43" t="str">
        <f>IF('Town Data'!E47&gt;9,'Town Data'!D47,"*")</f>
        <v>*</v>
      </c>
      <c r="E51" s="44">
        <f>IF('Town Data'!G47&gt;9,'Town Data'!F47,"*")</f>
        <v>92577.2</v>
      </c>
      <c r="F51" s="43">
        <f>IF('Town Data'!I47&gt;9,'Town Data'!H47,"*")</f>
        <v>1047610.62</v>
      </c>
      <c r="G51" s="43" t="str">
        <f>IF('Town Data'!K47&gt;9,'Town Data'!J47,"*")</f>
        <v>*</v>
      </c>
      <c r="H51" s="44">
        <f>IF('Town Data'!M47&gt;9,'Town Data'!L47,"*")</f>
        <v>99872.43</v>
      </c>
      <c r="I51" s="22">
        <f t="shared" si="0"/>
        <v>-0.13901067555042534</v>
      </c>
      <c r="J51" s="22" t="str">
        <f t="shared" si="1"/>
        <v/>
      </c>
      <c r="K51" s="22">
        <f t="shared" si="2"/>
        <v>-7.3045484124097074E-2</v>
      </c>
      <c r="L51" s="15"/>
    </row>
    <row r="52" spans="1:12" x14ac:dyDescent="0.25">
      <c r="A52" s="15"/>
      <c r="B52" s="15" t="str">
        <f>'Town Data'!A48</f>
        <v>STOWE</v>
      </c>
      <c r="C52" s="50">
        <f>IF('Town Data'!C48&gt;9,'Town Data'!B48,"*")</f>
        <v>2886760.09</v>
      </c>
      <c r="D52" s="46">
        <f>IF('Town Data'!E48&gt;9,'Town Data'!D48,"*")</f>
        <v>2758747.81</v>
      </c>
      <c r="E52" s="47">
        <f>IF('Town Data'!G48&gt;9,'Town Data'!F48,"*")</f>
        <v>911280.67</v>
      </c>
      <c r="F52" s="45">
        <f>IF('Town Data'!I48&gt;9,'Town Data'!H48,"*")</f>
        <v>2263588.23</v>
      </c>
      <c r="G52" s="46">
        <f>IF('Town Data'!K48&gt;9,'Town Data'!J48,"*")</f>
        <v>2146853.89</v>
      </c>
      <c r="H52" s="47">
        <f>IF('Town Data'!M48&gt;9,'Town Data'!L48,"*")</f>
        <v>824896.05</v>
      </c>
      <c r="I52" s="9">
        <f t="shared" si="0"/>
        <v>0.27530265961844125</v>
      </c>
      <c r="J52" s="9">
        <f t="shared" si="1"/>
        <v>0.28501889339101688</v>
      </c>
      <c r="K52" s="9">
        <f t="shared" si="2"/>
        <v>0.10472182525301217</v>
      </c>
      <c r="L52" s="15"/>
    </row>
    <row r="53" spans="1:12" x14ac:dyDescent="0.25">
      <c r="A53" s="15"/>
      <c r="B53" s="27" t="str">
        <f>'Town Data'!A49</f>
        <v>SWANTON</v>
      </c>
      <c r="C53" s="51">
        <f>IF('Town Data'!C49&gt;9,'Town Data'!B49,"*")</f>
        <v>434416.19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425951.33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1.9872833828221609E-2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VERGENNES</v>
      </c>
      <c r="C54" s="50">
        <f>IF('Town Data'!C50&gt;9,'Town Data'!B50,"*")</f>
        <v>360785.12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303441.27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0.18897841417550082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WAITSFIELD</v>
      </c>
      <c r="C55" s="51">
        <f>IF('Town Data'!C51&gt;9,'Town Data'!B51,"*")</f>
        <v>655475.44999999995</v>
      </c>
      <c r="D55" s="43">
        <f>IF('Town Data'!E51&gt;9,'Town Data'!D51,"*")</f>
        <v>103299</v>
      </c>
      <c r="E55" s="44">
        <f>IF('Town Data'!G51&gt;9,'Town Data'!F51,"*")</f>
        <v>268523.56</v>
      </c>
      <c r="F55" s="43">
        <f>IF('Town Data'!I51&gt;9,'Town Data'!H51,"*")</f>
        <v>566968.66</v>
      </c>
      <c r="G55" s="43">
        <f>IF('Town Data'!K51&gt;9,'Town Data'!J51,"*")</f>
        <v>104631.48</v>
      </c>
      <c r="H55" s="44">
        <f>IF('Town Data'!M51&gt;9,'Town Data'!L51,"*")</f>
        <v>161258.07</v>
      </c>
      <c r="I55" s="22">
        <f t="shared" si="0"/>
        <v>0.15610525985686743</v>
      </c>
      <c r="J55" s="22">
        <f t="shared" si="1"/>
        <v>-1.2734981862055244E-2</v>
      </c>
      <c r="K55" s="22">
        <f t="shared" si="2"/>
        <v>0.66517905119415099</v>
      </c>
      <c r="L55" s="15"/>
    </row>
    <row r="56" spans="1:12" x14ac:dyDescent="0.25">
      <c r="A56" s="15"/>
      <c r="B56" s="15" t="str">
        <f>'Town Data'!A52</f>
        <v>WARREN</v>
      </c>
      <c r="C56" s="50">
        <f>IF('Town Data'!C52&gt;9,'Town Data'!B52,"*")</f>
        <v>285114.37</v>
      </c>
      <c r="D56" s="46">
        <f>IF('Town Data'!E52&gt;9,'Town Data'!D52,"*")</f>
        <v>224178.44</v>
      </c>
      <c r="E56" s="47" t="str">
        <f>IF('Town Data'!G52&gt;9,'Town Data'!F52,"*")</f>
        <v>*</v>
      </c>
      <c r="F56" s="45">
        <f>IF('Town Data'!I52&gt;9,'Town Data'!H52,"*")</f>
        <v>261749.65</v>
      </c>
      <c r="G56" s="46">
        <f>IF('Town Data'!K52&gt;9,'Town Data'!J52,"*")</f>
        <v>253499.01</v>
      </c>
      <c r="H56" s="47" t="str">
        <f>IF('Town Data'!M52&gt;9,'Town Data'!L52,"*")</f>
        <v>*</v>
      </c>
      <c r="I56" s="9">
        <f t="shared" si="0"/>
        <v>8.9263615061185381E-2</v>
      </c>
      <c r="J56" s="9">
        <f t="shared" si="1"/>
        <v>-0.11566344973102659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WATERBURY</v>
      </c>
      <c r="C57" s="51">
        <f>IF('Town Data'!C53&gt;9,'Town Data'!B53,"*")</f>
        <v>1104873.58</v>
      </c>
      <c r="D57" s="43" t="str">
        <f>IF('Town Data'!E53&gt;9,'Town Data'!D53,"*")</f>
        <v>*</v>
      </c>
      <c r="E57" s="44">
        <f>IF('Town Data'!G53&gt;9,'Town Data'!F53,"*")</f>
        <v>276791.77</v>
      </c>
      <c r="F57" s="43">
        <f>IF('Town Data'!I53&gt;9,'Town Data'!H53,"*")</f>
        <v>1111192.57</v>
      </c>
      <c r="G57" s="43">
        <f>IF('Town Data'!K53&gt;9,'Town Data'!J53,"*")</f>
        <v>461325.05</v>
      </c>
      <c r="H57" s="44">
        <f>IF('Town Data'!M53&gt;9,'Town Data'!L53,"*")</f>
        <v>308999.14</v>
      </c>
      <c r="I57" s="22">
        <f t="shared" si="0"/>
        <v>-5.6866740928622215E-3</v>
      </c>
      <c r="J57" s="22" t="str">
        <f t="shared" si="1"/>
        <v/>
      </c>
      <c r="K57" s="22">
        <f t="shared" si="2"/>
        <v>-0.10423126096726351</v>
      </c>
      <c r="L57" s="15"/>
    </row>
    <row r="58" spans="1:12" x14ac:dyDescent="0.25">
      <c r="A58" s="15"/>
      <c r="B58" s="15" t="str">
        <f>'Town Data'!A54</f>
        <v>WEST RUTLAND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121306.11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WILLISTON</v>
      </c>
      <c r="C59" s="51">
        <f>IF('Town Data'!C55&gt;9,'Town Data'!B55,"*")</f>
        <v>2975697.41</v>
      </c>
      <c r="D59" s="43" t="str">
        <f>IF('Town Data'!E55&gt;9,'Town Data'!D55,"*")</f>
        <v>*</v>
      </c>
      <c r="E59" s="44">
        <f>IF('Town Data'!G55&gt;9,'Town Data'!F55,"*")</f>
        <v>372354.95</v>
      </c>
      <c r="F59" s="43">
        <f>IF('Town Data'!I55&gt;9,'Town Data'!H55,"*")</f>
        <v>3057760.22</v>
      </c>
      <c r="G59" s="43" t="str">
        <f>IF('Town Data'!K55&gt;9,'Town Data'!J55,"*")</f>
        <v>*</v>
      </c>
      <c r="H59" s="44">
        <f>IF('Town Data'!M55&gt;9,'Town Data'!L55,"*")</f>
        <v>350239.65</v>
      </c>
      <c r="I59" s="22">
        <f t="shared" si="0"/>
        <v>-2.6837555627563254E-2</v>
      </c>
      <c r="J59" s="22" t="str">
        <f t="shared" si="1"/>
        <v/>
      </c>
      <c r="K59" s="22">
        <f t="shared" si="2"/>
        <v>6.314333628416996E-2</v>
      </c>
      <c r="L59" s="15"/>
    </row>
    <row r="60" spans="1:12" x14ac:dyDescent="0.25">
      <c r="A60" s="15"/>
      <c r="B60" s="15" t="str">
        <f>'Town Data'!A56</f>
        <v>WILMINGTON</v>
      </c>
      <c r="C60" s="50">
        <f>IF('Town Data'!C56&gt;9,'Town Data'!B56,"*")</f>
        <v>422033.84</v>
      </c>
      <c r="D60" s="46">
        <f>IF('Town Data'!E56&gt;9,'Town Data'!D56,"*")</f>
        <v>68218.75</v>
      </c>
      <c r="E60" s="47">
        <f>IF('Town Data'!G56&gt;9,'Town Data'!F56,"*")</f>
        <v>69066.820000000007</v>
      </c>
      <c r="F60" s="45">
        <f>IF('Town Data'!I56&gt;9,'Town Data'!H56,"*")</f>
        <v>515604.97</v>
      </c>
      <c r="G60" s="46">
        <f>IF('Town Data'!K56&gt;9,'Town Data'!J56,"*")</f>
        <v>96221.03</v>
      </c>
      <c r="H60" s="47">
        <f>IF('Town Data'!M56&gt;9,'Town Data'!L56,"*")</f>
        <v>114652.9</v>
      </c>
      <c r="I60" s="9">
        <f t="shared" si="0"/>
        <v>-0.18147833214253142</v>
      </c>
      <c r="J60" s="9">
        <f t="shared" si="1"/>
        <v>-0.29102037257343844</v>
      </c>
      <c r="K60" s="9">
        <f t="shared" si="2"/>
        <v>-0.39760075846315263</v>
      </c>
      <c r="L60" s="15"/>
    </row>
    <row r="61" spans="1:12" x14ac:dyDescent="0.25">
      <c r="A61" s="15"/>
      <c r="B61" s="27" t="str">
        <f>'Town Data'!A57</f>
        <v>WINDSOR</v>
      </c>
      <c r="C61" s="51">
        <f>IF('Town Data'!C57&gt;9,'Town Data'!B57,"*")</f>
        <v>313910.28999999998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293134.63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7.0874123606617115E-2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WINHALL</v>
      </c>
      <c r="C62" s="50" t="str">
        <f>IF('Town Data'!C58&gt;9,'Town Data'!B58,"*")</f>
        <v>*</v>
      </c>
      <c r="D62" s="46">
        <f>IF('Town Data'!E58&gt;9,'Town Data'!D58,"*")</f>
        <v>148574.1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160158.1</v>
      </c>
      <c r="H62" s="47" t="str">
        <f>IF('Town Data'!M58&gt;9,'Town Data'!L58,"*")</f>
        <v>*</v>
      </c>
      <c r="I62" s="9" t="str">
        <f t="shared" si="0"/>
        <v/>
      </c>
      <c r="J62" s="9">
        <f t="shared" si="1"/>
        <v>-7.2328530370927221E-2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WINOOSKI</v>
      </c>
      <c r="C63" s="51">
        <f>IF('Town Data'!C59&gt;9,'Town Data'!B59,"*")</f>
        <v>969423.9</v>
      </c>
      <c r="D63" s="43" t="str">
        <f>IF('Town Data'!E59&gt;9,'Town Data'!D59,"*")</f>
        <v>*</v>
      </c>
      <c r="E63" s="44">
        <f>IF('Town Data'!G59&gt;9,'Town Data'!F59,"*")</f>
        <v>370565.85</v>
      </c>
      <c r="F63" s="43">
        <f>IF('Town Data'!I59&gt;9,'Town Data'!H59,"*")</f>
        <v>867399.81</v>
      </c>
      <c r="G63" s="43" t="str">
        <f>IF('Town Data'!K59&gt;9,'Town Data'!J59,"*")</f>
        <v>*</v>
      </c>
      <c r="H63" s="44">
        <f>IF('Town Data'!M59&gt;9,'Town Data'!L59,"*")</f>
        <v>316423.42</v>
      </c>
      <c r="I63" s="22">
        <f t="shared" si="0"/>
        <v>0.11762060450532029</v>
      </c>
      <c r="J63" s="22" t="str">
        <f t="shared" si="1"/>
        <v/>
      </c>
      <c r="K63" s="22">
        <f t="shared" si="2"/>
        <v>0.17110753053614045</v>
      </c>
      <c r="L63" s="15"/>
    </row>
    <row r="64" spans="1:12" x14ac:dyDescent="0.25">
      <c r="A64" s="15"/>
      <c r="B64" s="15" t="str">
        <f>'Town Data'!A60</f>
        <v>WOODSTOCK</v>
      </c>
      <c r="C64" s="50">
        <f>IF('Town Data'!C60&gt;9,'Town Data'!B60,"*")</f>
        <v>1136212.93</v>
      </c>
      <c r="D64" s="46">
        <f>IF('Town Data'!E60&gt;9,'Town Data'!D60,"*")</f>
        <v>1325658.18</v>
      </c>
      <c r="E64" s="47">
        <f>IF('Town Data'!G60&gt;9,'Town Data'!F60,"*")</f>
        <v>366727.76</v>
      </c>
      <c r="F64" s="45">
        <f>IF('Town Data'!I60&gt;9,'Town Data'!H60,"*")</f>
        <v>972311.2</v>
      </c>
      <c r="G64" s="46">
        <f>IF('Town Data'!K60&gt;9,'Town Data'!J60,"*")</f>
        <v>1076806.47</v>
      </c>
      <c r="H64" s="47">
        <f>IF('Town Data'!M60&gt;9,'Town Data'!L60,"*")</f>
        <v>293932.71000000002</v>
      </c>
      <c r="I64" s="9">
        <f t="shared" si="0"/>
        <v>0.16856920911741013</v>
      </c>
      <c r="J64" s="9">
        <f t="shared" si="1"/>
        <v>0.23110161104436897</v>
      </c>
      <c r="K64" s="9">
        <f t="shared" si="2"/>
        <v>0.24765889444560282</v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2144131.42</v>
      </c>
      <c r="C2" s="39">
        <v>53</v>
      </c>
      <c r="D2" s="39">
        <v>0</v>
      </c>
      <c r="E2" s="39">
        <v>0</v>
      </c>
      <c r="F2" s="39">
        <v>278700.2</v>
      </c>
      <c r="G2" s="39">
        <v>25</v>
      </c>
      <c r="H2" s="39">
        <v>2114906.9500000002</v>
      </c>
      <c r="I2" s="39">
        <v>52</v>
      </c>
      <c r="J2" s="39">
        <v>0</v>
      </c>
      <c r="K2" s="39">
        <v>0</v>
      </c>
      <c r="L2" s="39">
        <v>269841.17</v>
      </c>
      <c r="M2" s="39">
        <v>26</v>
      </c>
    </row>
    <row r="3" spans="1:13" x14ac:dyDescent="0.25">
      <c r="A3" s="38" t="s">
        <v>48</v>
      </c>
      <c r="B3" s="39">
        <v>137754.26999999999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125437.44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2353115.21</v>
      </c>
      <c r="C4" s="39">
        <v>69</v>
      </c>
      <c r="D4" s="39">
        <v>424337.16</v>
      </c>
      <c r="E4" s="39">
        <v>20</v>
      </c>
      <c r="F4" s="39">
        <v>296867.95</v>
      </c>
      <c r="G4" s="39">
        <v>29</v>
      </c>
      <c r="H4" s="39">
        <v>2121146.9300000002</v>
      </c>
      <c r="I4" s="39">
        <v>67</v>
      </c>
      <c r="J4" s="39">
        <v>462056.45</v>
      </c>
      <c r="K4" s="39">
        <v>22</v>
      </c>
      <c r="L4" s="39">
        <v>295538.07</v>
      </c>
      <c r="M4" s="39">
        <v>31</v>
      </c>
    </row>
    <row r="5" spans="1:13" x14ac:dyDescent="0.25">
      <c r="A5" s="38" t="s">
        <v>50</v>
      </c>
      <c r="B5" s="39">
        <v>772880.11</v>
      </c>
      <c r="C5" s="39">
        <v>11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378560.3</v>
      </c>
      <c r="C6" s="39">
        <v>10</v>
      </c>
      <c r="D6" s="39">
        <v>0</v>
      </c>
      <c r="E6" s="39">
        <v>0</v>
      </c>
      <c r="F6" s="39">
        <v>0</v>
      </c>
      <c r="G6" s="39">
        <v>0</v>
      </c>
      <c r="H6" s="39">
        <v>352190.31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267091.07</v>
      </c>
      <c r="C7" s="39">
        <v>17</v>
      </c>
      <c r="D7" s="39">
        <v>0</v>
      </c>
      <c r="E7" s="39">
        <v>0</v>
      </c>
      <c r="F7" s="39">
        <v>0</v>
      </c>
      <c r="G7" s="39">
        <v>0</v>
      </c>
      <c r="H7" s="39">
        <v>320843</v>
      </c>
      <c r="I7" s="39">
        <v>17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3171117.14</v>
      </c>
      <c r="C8" s="39">
        <v>80</v>
      </c>
      <c r="D8" s="39">
        <v>593521.5</v>
      </c>
      <c r="E8" s="39">
        <v>18</v>
      </c>
      <c r="F8" s="39">
        <v>449602.88</v>
      </c>
      <c r="G8" s="39">
        <v>38</v>
      </c>
      <c r="H8" s="39">
        <v>3089866.08</v>
      </c>
      <c r="I8" s="39">
        <v>85</v>
      </c>
      <c r="J8" s="39">
        <v>622911.97</v>
      </c>
      <c r="K8" s="39">
        <v>18</v>
      </c>
      <c r="L8" s="39">
        <v>414067.51</v>
      </c>
      <c r="M8" s="39">
        <v>37</v>
      </c>
    </row>
    <row r="9" spans="1:13" x14ac:dyDescent="0.25">
      <c r="A9" s="38" t="s">
        <v>54</v>
      </c>
      <c r="B9" s="39">
        <v>314947.34999999998</v>
      </c>
      <c r="C9" s="39">
        <v>14</v>
      </c>
      <c r="D9" s="39">
        <v>0</v>
      </c>
      <c r="E9" s="39">
        <v>0</v>
      </c>
      <c r="F9" s="39">
        <v>0</v>
      </c>
      <c r="G9" s="39">
        <v>0</v>
      </c>
      <c r="H9" s="39">
        <v>322998.51</v>
      </c>
      <c r="I9" s="39">
        <v>15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8426927.9499999993</v>
      </c>
      <c r="C10" s="39">
        <v>174</v>
      </c>
      <c r="D10" s="39">
        <v>3488197.29</v>
      </c>
      <c r="E10" s="39">
        <v>23</v>
      </c>
      <c r="F10" s="39">
        <v>2885774.61</v>
      </c>
      <c r="G10" s="39">
        <v>108</v>
      </c>
      <c r="H10" s="39">
        <v>8123241.5800000001</v>
      </c>
      <c r="I10" s="39">
        <v>184</v>
      </c>
      <c r="J10" s="39">
        <v>2577776.19</v>
      </c>
      <c r="K10" s="39">
        <v>17</v>
      </c>
      <c r="L10" s="39">
        <v>2813958.04</v>
      </c>
      <c r="M10" s="39">
        <v>108</v>
      </c>
    </row>
    <row r="11" spans="1:13" x14ac:dyDescent="0.25">
      <c r="A11" s="38" t="s">
        <v>56</v>
      </c>
      <c r="B11" s="39">
        <v>366589.75</v>
      </c>
      <c r="C11" s="39">
        <v>14</v>
      </c>
      <c r="D11" s="39">
        <v>131023.84</v>
      </c>
      <c r="E11" s="39">
        <v>10</v>
      </c>
      <c r="F11" s="39">
        <v>0</v>
      </c>
      <c r="G11" s="39">
        <v>0</v>
      </c>
      <c r="H11" s="39">
        <v>351805.53</v>
      </c>
      <c r="I11" s="39">
        <v>14</v>
      </c>
      <c r="J11" s="39">
        <v>126553.44</v>
      </c>
      <c r="K11" s="39">
        <v>12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368774.65</v>
      </c>
      <c r="C12" s="39">
        <v>17</v>
      </c>
      <c r="D12" s="39">
        <v>0</v>
      </c>
      <c r="E12" s="39">
        <v>0</v>
      </c>
      <c r="F12" s="39">
        <v>0</v>
      </c>
      <c r="G12" s="39">
        <v>0</v>
      </c>
      <c r="H12" s="39">
        <v>321806.28999999998</v>
      </c>
      <c r="I12" s="39">
        <v>16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288229.83</v>
      </c>
      <c r="C13" s="39">
        <v>16</v>
      </c>
      <c r="D13" s="39">
        <v>37058.04</v>
      </c>
      <c r="E13" s="39">
        <v>10</v>
      </c>
      <c r="F13" s="39">
        <v>0</v>
      </c>
      <c r="G13" s="39">
        <v>0</v>
      </c>
      <c r="H13" s="39">
        <v>233357.05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1879917.98</v>
      </c>
      <c r="C14" s="39">
        <v>46</v>
      </c>
      <c r="D14" s="39">
        <v>0</v>
      </c>
      <c r="E14" s="39">
        <v>0</v>
      </c>
      <c r="F14" s="39">
        <v>224135.07</v>
      </c>
      <c r="G14" s="39">
        <v>16</v>
      </c>
      <c r="H14" s="39">
        <v>1978698.1</v>
      </c>
      <c r="I14" s="39">
        <v>48</v>
      </c>
      <c r="J14" s="39">
        <v>0</v>
      </c>
      <c r="K14" s="39">
        <v>0</v>
      </c>
      <c r="L14" s="39">
        <v>202047.4</v>
      </c>
      <c r="M14" s="39">
        <v>17</v>
      </c>
    </row>
    <row r="15" spans="1:13" x14ac:dyDescent="0.25">
      <c r="A15" s="38" t="s">
        <v>60</v>
      </c>
      <c r="B15" s="39">
        <v>707275.41</v>
      </c>
      <c r="C15" s="39">
        <v>22</v>
      </c>
      <c r="D15" s="39">
        <v>0</v>
      </c>
      <c r="E15" s="39">
        <v>0</v>
      </c>
      <c r="F15" s="39">
        <v>0</v>
      </c>
      <c r="G15" s="39">
        <v>0</v>
      </c>
      <c r="H15" s="39">
        <v>672048.97</v>
      </c>
      <c r="I15" s="39">
        <v>21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331163.36</v>
      </c>
      <c r="C16" s="39">
        <v>12</v>
      </c>
      <c r="D16" s="39">
        <v>0</v>
      </c>
      <c r="E16" s="39">
        <v>0</v>
      </c>
      <c r="F16" s="39">
        <v>0</v>
      </c>
      <c r="G16" s="39">
        <v>0</v>
      </c>
      <c r="H16" s="39">
        <v>350665.48</v>
      </c>
      <c r="I16" s="39">
        <v>12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371587.06</v>
      </c>
      <c r="C17" s="39">
        <v>17</v>
      </c>
      <c r="D17" s="39">
        <v>93270.37</v>
      </c>
      <c r="E17" s="39">
        <v>17</v>
      </c>
      <c r="F17" s="39">
        <v>132728.67000000001</v>
      </c>
      <c r="G17" s="39">
        <v>11</v>
      </c>
      <c r="H17" s="39">
        <v>362982.19</v>
      </c>
      <c r="I17" s="39">
        <v>18</v>
      </c>
      <c r="J17" s="39">
        <v>87752.54</v>
      </c>
      <c r="K17" s="39">
        <v>18</v>
      </c>
      <c r="L17" s="39">
        <v>148441.01999999999</v>
      </c>
      <c r="M17" s="39">
        <v>11</v>
      </c>
    </row>
    <row r="18" spans="1:13" x14ac:dyDescent="0.25">
      <c r="A18" s="38" t="s">
        <v>63</v>
      </c>
      <c r="B18" s="39">
        <v>312316.53999999998</v>
      </c>
      <c r="C18" s="39">
        <v>14</v>
      </c>
      <c r="D18" s="39">
        <v>0</v>
      </c>
      <c r="E18" s="39">
        <v>0</v>
      </c>
      <c r="F18" s="39">
        <v>0</v>
      </c>
      <c r="G18" s="39">
        <v>0</v>
      </c>
      <c r="H18" s="39">
        <v>321966.05</v>
      </c>
      <c r="I18" s="39">
        <v>15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3072880.78</v>
      </c>
      <c r="C19" s="39">
        <v>73</v>
      </c>
      <c r="D19" s="39">
        <v>0</v>
      </c>
      <c r="E19" s="39">
        <v>0</v>
      </c>
      <c r="F19" s="39">
        <v>308201.43</v>
      </c>
      <c r="G19" s="39">
        <v>26</v>
      </c>
      <c r="H19" s="39">
        <v>2879714.29</v>
      </c>
      <c r="I19" s="39">
        <v>70</v>
      </c>
      <c r="J19" s="39">
        <v>0</v>
      </c>
      <c r="K19" s="39">
        <v>0</v>
      </c>
      <c r="L19" s="39">
        <v>348511.97</v>
      </c>
      <c r="M19" s="39">
        <v>24</v>
      </c>
    </row>
    <row r="20" spans="1:13" x14ac:dyDescent="0.25">
      <c r="A20" s="38" t="s">
        <v>65</v>
      </c>
      <c r="B20" s="39">
        <v>428612.55</v>
      </c>
      <c r="C20" s="39">
        <v>15</v>
      </c>
      <c r="D20" s="39">
        <v>0</v>
      </c>
      <c r="E20" s="39">
        <v>0</v>
      </c>
      <c r="F20" s="39">
        <v>0</v>
      </c>
      <c r="G20" s="39">
        <v>0</v>
      </c>
      <c r="H20" s="39">
        <v>421430.26</v>
      </c>
      <c r="I20" s="39">
        <v>16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268328.98</v>
      </c>
      <c r="C21" s="39">
        <v>14</v>
      </c>
      <c r="D21" s="39">
        <v>0</v>
      </c>
      <c r="E21" s="39">
        <v>0</v>
      </c>
      <c r="F21" s="39">
        <v>0</v>
      </c>
      <c r="G21" s="39">
        <v>0</v>
      </c>
      <c r="H21" s="39">
        <v>243551.72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1769363.33</v>
      </c>
      <c r="C22" s="39">
        <v>40</v>
      </c>
      <c r="D22" s="39">
        <v>1021556.66</v>
      </c>
      <c r="E22" s="39">
        <v>18</v>
      </c>
      <c r="F22" s="39">
        <v>286021.2</v>
      </c>
      <c r="G22" s="39">
        <v>18</v>
      </c>
      <c r="H22" s="39">
        <v>1671898.88</v>
      </c>
      <c r="I22" s="39">
        <v>41</v>
      </c>
      <c r="J22" s="39">
        <v>946017.74</v>
      </c>
      <c r="K22" s="39">
        <v>19</v>
      </c>
      <c r="L22" s="39">
        <v>259019.6</v>
      </c>
      <c r="M22" s="39">
        <v>16</v>
      </c>
    </row>
    <row r="23" spans="1:13" x14ac:dyDescent="0.25">
      <c r="A23" s="38" t="s">
        <v>68</v>
      </c>
      <c r="B23" s="39">
        <v>355475.32</v>
      </c>
      <c r="C23" s="39">
        <v>10</v>
      </c>
      <c r="D23" s="39">
        <v>0</v>
      </c>
      <c r="E23" s="39">
        <v>0</v>
      </c>
      <c r="F23" s="39">
        <v>0</v>
      </c>
      <c r="G23" s="39">
        <v>0</v>
      </c>
      <c r="H23" s="39">
        <v>380312.28</v>
      </c>
      <c r="I23" s="39">
        <v>10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174069.87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171652.81</v>
      </c>
      <c r="I24" s="39">
        <v>12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1336885.3999999999</v>
      </c>
      <c r="C25" s="39">
        <v>34</v>
      </c>
      <c r="D25" s="39">
        <v>1262910.42</v>
      </c>
      <c r="E25" s="39">
        <v>47</v>
      </c>
      <c r="F25" s="39">
        <v>794177.53</v>
      </c>
      <c r="G25" s="39">
        <v>25</v>
      </c>
      <c r="H25" s="39">
        <v>1195040.52</v>
      </c>
      <c r="I25" s="39">
        <v>35</v>
      </c>
      <c r="J25" s="39">
        <v>970137.62</v>
      </c>
      <c r="K25" s="39">
        <v>47</v>
      </c>
      <c r="L25" s="39">
        <v>884861.87</v>
      </c>
      <c r="M25" s="39">
        <v>27</v>
      </c>
    </row>
    <row r="26" spans="1:13" x14ac:dyDescent="0.25">
      <c r="A26" s="38" t="s">
        <v>71</v>
      </c>
      <c r="B26" s="39">
        <v>127160.58</v>
      </c>
      <c r="C26" s="39">
        <v>11</v>
      </c>
      <c r="D26" s="39">
        <v>0</v>
      </c>
      <c r="E26" s="39">
        <v>0</v>
      </c>
      <c r="F26" s="39">
        <v>0</v>
      </c>
      <c r="G26" s="39">
        <v>0</v>
      </c>
      <c r="H26" s="39">
        <v>162076.54</v>
      </c>
      <c r="I26" s="39">
        <v>12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768353.37</v>
      </c>
      <c r="C27" s="39">
        <v>37</v>
      </c>
      <c r="D27" s="39">
        <v>194994.35</v>
      </c>
      <c r="E27" s="39">
        <v>25</v>
      </c>
      <c r="F27" s="39">
        <v>235439.06</v>
      </c>
      <c r="G27" s="39">
        <v>22</v>
      </c>
      <c r="H27" s="39">
        <v>779467.05</v>
      </c>
      <c r="I27" s="39">
        <v>34</v>
      </c>
      <c r="J27" s="39">
        <v>265712.92</v>
      </c>
      <c r="K27" s="39">
        <v>19</v>
      </c>
      <c r="L27" s="39">
        <v>222888.32000000001</v>
      </c>
      <c r="M27" s="39">
        <v>19</v>
      </c>
    </row>
    <row r="28" spans="1:13" x14ac:dyDescent="0.25">
      <c r="A28" s="38" t="s">
        <v>73</v>
      </c>
      <c r="B28" s="39">
        <v>932635.57</v>
      </c>
      <c r="C28" s="39">
        <v>24</v>
      </c>
      <c r="D28" s="39">
        <v>0</v>
      </c>
      <c r="E28" s="39">
        <v>0</v>
      </c>
      <c r="F28" s="39">
        <v>82305.81</v>
      </c>
      <c r="G28" s="39">
        <v>11</v>
      </c>
      <c r="H28" s="39">
        <v>823277.04</v>
      </c>
      <c r="I28" s="39">
        <v>24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2164639.5</v>
      </c>
      <c r="C29" s="39">
        <v>54</v>
      </c>
      <c r="D29" s="39">
        <v>1617768.52</v>
      </c>
      <c r="E29" s="39">
        <v>29</v>
      </c>
      <c r="F29" s="39">
        <v>546646.72</v>
      </c>
      <c r="G29" s="39">
        <v>33</v>
      </c>
      <c r="H29" s="39">
        <v>1950925.31</v>
      </c>
      <c r="I29" s="39">
        <v>51</v>
      </c>
      <c r="J29" s="39">
        <v>1623483.15</v>
      </c>
      <c r="K29" s="39">
        <v>27</v>
      </c>
      <c r="L29" s="39">
        <v>443062.19</v>
      </c>
      <c r="M29" s="39">
        <v>32</v>
      </c>
    </row>
    <row r="30" spans="1:13" x14ac:dyDescent="0.25">
      <c r="A30" s="38" t="s">
        <v>75</v>
      </c>
      <c r="B30" s="39">
        <v>1867407.19</v>
      </c>
      <c r="C30" s="39">
        <v>49</v>
      </c>
      <c r="D30" s="39">
        <v>0</v>
      </c>
      <c r="E30" s="39">
        <v>0</v>
      </c>
      <c r="F30" s="39">
        <v>282071.49</v>
      </c>
      <c r="G30" s="39">
        <v>23</v>
      </c>
      <c r="H30" s="39">
        <v>1794426.17</v>
      </c>
      <c r="I30" s="39">
        <v>50</v>
      </c>
      <c r="J30" s="39">
        <v>0</v>
      </c>
      <c r="K30" s="39">
        <v>0</v>
      </c>
      <c r="L30" s="39">
        <v>292942.09999999998</v>
      </c>
      <c r="M30" s="39">
        <v>24</v>
      </c>
    </row>
    <row r="31" spans="1:13" x14ac:dyDescent="0.25">
      <c r="A31" s="38" t="s">
        <v>76</v>
      </c>
      <c r="B31" s="39">
        <v>759738.78</v>
      </c>
      <c r="C31" s="39">
        <v>20</v>
      </c>
      <c r="D31" s="39">
        <v>0</v>
      </c>
      <c r="E31" s="39">
        <v>0</v>
      </c>
      <c r="F31" s="39">
        <v>0</v>
      </c>
      <c r="G31" s="39">
        <v>0</v>
      </c>
      <c r="H31" s="39">
        <v>835602.42</v>
      </c>
      <c r="I31" s="39">
        <v>22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1826823.29</v>
      </c>
      <c r="C32" s="39">
        <v>54</v>
      </c>
      <c r="D32" s="39">
        <v>0</v>
      </c>
      <c r="E32" s="39">
        <v>0</v>
      </c>
      <c r="F32" s="39">
        <v>318270.86</v>
      </c>
      <c r="G32" s="39">
        <v>24</v>
      </c>
      <c r="H32" s="39">
        <v>1864981.97</v>
      </c>
      <c r="I32" s="39">
        <v>55</v>
      </c>
      <c r="J32" s="39">
        <v>0</v>
      </c>
      <c r="K32" s="39">
        <v>0</v>
      </c>
      <c r="L32" s="39">
        <v>335865.23</v>
      </c>
      <c r="M32" s="39">
        <v>26</v>
      </c>
    </row>
    <row r="33" spans="1:13" x14ac:dyDescent="0.25">
      <c r="A33" s="38" t="s">
        <v>78</v>
      </c>
      <c r="B33" s="39">
        <v>1132076.06</v>
      </c>
      <c r="C33" s="39">
        <v>29</v>
      </c>
      <c r="D33" s="39">
        <v>0</v>
      </c>
      <c r="E33" s="39">
        <v>0</v>
      </c>
      <c r="F33" s="39">
        <v>109739.87</v>
      </c>
      <c r="G33" s="39">
        <v>11</v>
      </c>
      <c r="H33" s="39">
        <v>1112368.93</v>
      </c>
      <c r="I33" s="39">
        <v>28</v>
      </c>
      <c r="J33" s="39">
        <v>95114.18</v>
      </c>
      <c r="K33" s="39">
        <v>10</v>
      </c>
      <c r="L33" s="39">
        <v>92084.92</v>
      </c>
      <c r="M33" s="39">
        <v>10</v>
      </c>
    </row>
    <row r="34" spans="1:13" x14ac:dyDescent="0.25">
      <c r="A34" s="38" t="s">
        <v>79</v>
      </c>
      <c r="B34" s="39">
        <v>731315.55</v>
      </c>
      <c r="C34" s="39">
        <v>26</v>
      </c>
      <c r="D34" s="39">
        <v>0</v>
      </c>
      <c r="E34" s="39">
        <v>0</v>
      </c>
      <c r="F34" s="39">
        <v>92577.05</v>
      </c>
      <c r="G34" s="39">
        <v>12</v>
      </c>
      <c r="H34" s="39">
        <v>703768.92</v>
      </c>
      <c r="I34" s="39">
        <v>28</v>
      </c>
      <c r="J34" s="39">
        <v>0</v>
      </c>
      <c r="K34" s="39">
        <v>0</v>
      </c>
      <c r="L34" s="39">
        <v>86924.2</v>
      </c>
      <c r="M34" s="39">
        <v>13</v>
      </c>
    </row>
    <row r="35" spans="1:13" x14ac:dyDescent="0.25">
      <c r="A35" s="38" t="s">
        <v>80</v>
      </c>
      <c r="B35" s="39">
        <v>328086.38</v>
      </c>
      <c r="C35" s="39">
        <v>19</v>
      </c>
      <c r="D35" s="39">
        <v>0</v>
      </c>
      <c r="E35" s="39">
        <v>0</v>
      </c>
      <c r="F35" s="39">
        <v>0</v>
      </c>
      <c r="G35" s="39">
        <v>0</v>
      </c>
      <c r="H35" s="39">
        <v>316870.81</v>
      </c>
      <c r="I35" s="39">
        <v>18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190713.3</v>
      </c>
      <c r="C36" s="39">
        <v>11</v>
      </c>
      <c r="D36" s="39">
        <v>0</v>
      </c>
      <c r="E36" s="39">
        <v>0</v>
      </c>
      <c r="F36" s="39">
        <v>0</v>
      </c>
      <c r="G36" s="39">
        <v>0</v>
      </c>
      <c r="H36" s="39">
        <v>179130.55</v>
      </c>
      <c r="I36" s="39">
        <v>13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562457.57999999996</v>
      </c>
      <c r="C37" s="39">
        <v>20</v>
      </c>
      <c r="D37" s="39">
        <v>0</v>
      </c>
      <c r="E37" s="39">
        <v>0</v>
      </c>
      <c r="F37" s="39">
        <v>0</v>
      </c>
      <c r="G37" s="39">
        <v>0</v>
      </c>
      <c r="H37" s="39">
        <v>494244.13</v>
      </c>
      <c r="I37" s="39">
        <v>22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411093.92</v>
      </c>
      <c r="C38" s="39">
        <v>30</v>
      </c>
      <c r="D38" s="39">
        <v>0</v>
      </c>
      <c r="E38" s="39">
        <v>0</v>
      </c>
      <c r="F38" s="39">
        <v>96478.07</v>
      </c>
      <c r="G38" s="39">
        <v>14</v>
      </c>
      <c r="H38" s="39">
        <v>375244.17</v>
      </c>
      <c r="I38" s="39">
        <v>28</v>
      </c>
      <c r="J38" s="39">
        <v>0</v>
      </c>
      <c r="K38" s="39">
        <v>0</v>
      </c>
      <c r="L38" s="39">
        <v>81099.5</v>
      </c>
      <c r="M38" s="39">
        <v>12</v>
      </c>
    </row>
    <row r="39" spans="1:13" x14ac:dyDescent="0.25">
      <c r="A39" s="38" t="s">
        <v>84</v>
      </c>
      <c r="B39" s="39">
        <v>302977.46000000002</v>
      </c>
      <c r="C39" s="39">
        <v>12</v>
      </c>
      <c r="D39" s="39">
        <v>0</v>
      </c>
      <c r="E39" s="39">
        <v>0</v>
      </c>
      <c r="F39" s="39">
        <v>0</v>
      </c>
      <c r="G39" s="39">
        <v>0</v>
      </c>
      <c r="H39" s="39">
        <v>291639.69</v>
      </c>
      <c r="I39" s="39">
        <v>12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3383712.85</v>
      </c>
      <c r="C40" s="39">
        <v>91</v>
      </c>
      <c r="D40" s="39">
        <v>203868.5</v>
      </c>
      <c r="E40" s="39">
        <v>12</v>
      </c>
      <c r="F40" s="39">
        <v>425249.09</v>
      </c>
      <c r="G40" s="39">
        <v>38</v>
      </c>
      <c r="H40" s="39">
        <v>3431201.29</v>
      </c>
      <c r="I40" s="39">
        <v>93</v>
      </c>
      <c r="J40" s="39">
        <v>208587.23</v>
      </c>
      <c r="K40" s="39">
        <v>10</v>
      </c>
      <c r="L40" s="39">
        <v>405215.08</v>
      </c>
      <c r="M40" s="39">
        <v>37</v>
      </c>
    </row>
    <row r="41" spans="1:13" x14ac:dyDescent="0.25">
      <c r="A41" s="38" t="s">
        <v>86</v>
      </c>
      <c r="B41" s="39">
        <v>1269363.44</v>
      </c>
      <c r="C41" s="39">
        <v>13</v>
      </c>
      <c r="D41" s="39">
        <v>0</v>
      </c>
      <c r="E41" s="39">
        <v>0</v>
      </c>
      <c r="F41" s="39">
        <v>0</v>
      </c>
      <c r="G41" s="39">
        <v>0</v>
      </c>
      <c r="H41" s="39">
        <v>1007735.05</v>
      </c>
      <c r="I41" s="39">
        <v>12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790239.08</v>
      </c>
      <c r="C42" s="39">
        <v>25</v>
      </c>
      <c r="D42" s="39">
        <v>0</v>
      </c>
      <c r="E42" s="39">
        <v>0</v>
      </c>
      <c r="F42" s="39">
        <v>128380.07</v>
      </c>
      <c r="G42" s="39">
        <v>15</v>
      </c>
      <c r="H42" s="39">
        <v>772594.5</v>
      </c>
      <c r="I42" s="39">
        <v>26</v>
      </c>
      <c r="J42" s="39">
        <v>0</v>
      </c>
      <c r="K42" s="39">
        <v>0</v>
      </c>
      <c r="L42" s="39">
        <v>86331.03</v>
      </c>
      <c r="M42" s="39">
        <v>12</v>
      </c>
    </row>
    <row r="43" spans="1:13" x14ac:dyDescent="0.25">
      <c r="A43" s="38" t="s">
        <v>88</v>
      </c>
      <c r="B43" s="39">
        <v>6650077.0800000001</v>
      </c>
      <c r="C43" s="39">
        <v>93</v>
      </c>
      <c r="D43" s="39">
        <v>2242385.75</v>
      </c>
      <c r="E43" s="39">
        <v>21</v>
      </c>
      <c r="F43" s="39">
        <v>793493.31</v>
      </c>
      <c r="G43" s="39">
        <v>35</v>
      </c>
      <c r="H43" s="39">
        <v>6790834.0499999998</v>
      </c>
      <c r="I43" s="39">
        <v>94</v>
      </c>
      <c r="J43" s="39">
        <v>2720846.87</v>
      </c>
      <c r="K43" s="39">
        <v>23</v>
      </c>
      <c r="L43" s="39">
        <v>823757.16</v>
      </c>
      <c r="M43" s="39">
        <v>36</v>
      </c>
    </row>
    <row r="44" spans="1:13" x14ac:dyDescent="0.25">
      <c r="A44" s="38" t="s">
        <v>89</v>
      </c>
      <c r="B44" s="39">
        <v>843191.46</v>
      </c>
      <c r="C44" s="39">
        <v>32</v>
      </c>
      <c r="D44" s="39">
        <v>0</v>
      </c>
      <c r="E44" s="39">
        <v>0</v>
      </c>
      <c r="F44" s="39">
        <v>81920.56</v>
      </c>
      <c r="G44" s="39">
        <v>13</v>
      </c>
      <c r="H44" s="39">
        <v>826510.36</v>
      </c>
      <c r="I44" s="39">
        <v>32</v>
      </c>
      <c r="J44" s="39">
        <v>0</v>
      </c>
      <c r="K44" s="39">
        <v>0</v>
      </c>
      <c r="L44" s="39">
        <v>69205.39</v>
      </c>
      <c r="M44" s="39">
        <v>13</v>
      </c>
    </row>
    <row r="45" spans="1:13" x14ac:dyDescent="0.25">
      <c r="A45" s="38" t="s">
        <v>90</v>
      </c>
      <c r="B45" s="39">
        <v>1611333.92</v>
      </c>
      <c r="C45" s="39">
        <v>45</v>
      </c>
      <c r="D45" s="39">
        <v>0</v>
      </c>
      <c r="E45" s="39">
        <v>0</v>
      </c>
      <c r="F45" s="39">
        <v>199371.92</v>
      </c>
      <c r="G45" s="39">
        <v>18</v>
      </c>
      <c r="H45" s="39">
        <v>1528724.64</v>
      </c>
      <c r="I45" s="39">
        <v>44</v>
      </c>
      <c r="J45" s="39">
        <v>0</v>
      </c>
      <c r="K45" s="39">
        <v>0</v>
      </c>
      <c r="L45" s="39">
        <v>170922.06</v>
      </c>
      <c r="M45" s="39">
        <v>19</v>
      </c>
    </row>
    <row r="46" spans="1:13" x14ac:dyDescent="0.25">
      <c r="A46" s="38" t="s">
        <v>91</v>
      </c>
      <c r="B46" s="39">
        <v>634210.26</v>
      </c>
      <c r="C46" s="39">
        <v>11</v>
      </c>
      <c r="D46" s="39">
        <v>0</v>
      </c>
      <c r="E46" s="39">
        <v>0</v>
      </c>
      <c r="F46" s="39">
        <v>0</v>
      </c>
      <c r="G46" s="39">
        <v>0</v>
      </c>
      <c r="H46" s="39">
        <v>597196.84</v>
      </c>
      <c r="I46" s="39">
        <v>11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901981.56</v>
      </c>
      <c r="C47" s="39">
        <v>41</v>
      </c>
      <c r="D47" s="39">
        <v>0</v>
      </c>
      <c r="E47" s="39">
        <v>0</v>
      </c>
      <c r="F47" s="39">
        <v>92577.2</v>
      </c>
      <c r="G47" s="39">
        <v>19</v>
      </c>
      <c r="H47" s="39">
        <v>1047610.62</v>
      </c>
      <c r="I47" s="39">
        <v>41</v>
      </c>
      <c r="J47" s="39">
        <v>0</v>
      </c>
      <c r="K47" s="39">
        <v>0</v>
      </c>
      <c r="L47" s="39">
        <v>99872.43</v>
      </c>
      <c r="M47" s="39">
        <v>20</v>
      </c>
    </row>
    <row r="48" spans="1:13" x14ac:dyDescent="0.25">
      <c r="A48" s="38" t="s">
        <v>93</v>
      </c>
      <c r="B48" s="39">
        <v>2886760.09</v>
      </c>
      <c r="C48" s="39">
        <v>59</v>
      </c>
      <c r="D48" s="39">
        <v>2758747.81</v>
      </c>
      <c r="E48" s="39">
        <v>79</v>
      </c>
      <c r="F48" s="39">
        <v>911280.67</v>
      </c>
      <c r="G48" s="39">
        <v>41</v>
      </c>
      <c r="H48" s="39">
        <v>2263588.23</v>
      </c>
      <c r="I48" s="39">
        <v>59</v>
      </c>
      <c r="J48" s="39">
        <v>2146853.89</v>
      </c>
      <c r="K48" s="39">
        <v>63</v>
      </c>
      <c r="L48" s="39">
        <v>824896.05</v>
      </c>
      <c r="M48" s="39">
        <v>39</v>
      </c>
    </row>
    <row r="49" spans="1:13" x14ac:dyDescent="0.25">
      <c r="A49" s="38" t="s">
        <v>94</v>
      </c>
      <c r="B49" s="39">
        <v>434416.19</v>
      </c>
      <c r="C49" s="39">
        <v>16</v>
      </c>
      <c r="D49" s="39">
        <v>0</v>
      </c>
      <c r="E49" s="39">
        <v>0</v>
      </c>
      <c r="F49" s="39">
        <v>0</v>
      </c>
      <c r="G49" s="39">
        <v>0</v>
      </c>
      <c r="H49" s="39">
        <v>425951.33</v>
      </c>
      <c r="I49" s="39">
        <v>16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360785.12</v>
      </c>
      <c r="C50" s="39">
        <v>16</v>
      </c>
      <c r="D50" s="39">
        <v>0</v>
      </c>
      <c r="E50" s="39">
        <v>0</v>
      </c>
      <c r="F50" s="39">
        <v>0</v>
      </c>
      <c r="G50" s="39">
        <v>0</v>
      </c>
      <c r="H50" s="39">
        <v>303441.27</v>
      </c>
      <c r="I50" s="39">
        <v>14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655475.44999999995</v>
      </c>
      <c r="C51" s="39">
        <v>28</v>
      </c>
      <c r="D51" s="39">
        <v>103299</v>
      </c>
      <c r="E51" s="39">
        <v>12</v>
      </c>
      <c r="F51" s="39">
        <v>268523.56</v>
      </c>
      <c r="G51" s="39">
        <v>17</v>
      </c>
      <c r="H51" s="39">
        <v>566968.66</v>
      </c>
      <c r="I51" s="39">
        <v>28</v>
      </c>
      <c r="J51" s="39">
        <v>104631.48</v>
      </c>
      <c r="K51" s="39">
        <v>12</v>
      </c>
      <c r="L51" s="39">
        <v>161258.07</v>
      </c>
      <c r="M51" s="39">
        <v>16</v>
      </c>
    </row>
    <row r="52" spans="1:13" x14ac:dyDescent="0.25">
      <c r="A52" s="38" t="s">
        <v>97</v>
      </c>
      <c r="B52" s="39">
        <v>285114.37</v>
      </c>
      <c r="C52" s="39">
        <v>12</v>
      </c>
      <c r="D52" s="39">
        <v>224178.44</v>
      </c>
      <c r="E52" s="39">
        <v>13</v>
      </c>
      <c r="F52" s="39">
        <v>0</v>
      </c>
      <c r="G52" s="39">
        <v>0</v>
      </c>
      <c r="H52" s="39">
        <v>261749.65</v>
      </c>
      <c r="I52" s="39">
        <v>13</v>
      </c>
      <c r="J52" s="39">
        <v>253499.01</v>
      </c>
      <c r="K52" s="39">
        <v>16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1104873.58</v>
      </c>
      <c r="C53" s="39">
        <v>39</v>
      </c>
      <c r="D53" s="39">
        <v>0</v>
      </c>
      <c r="E53" s="39">
        <v>0</v>
      </c>
      <c r="F53" s="39">
        <v>276791.77</v>
      </c>
      <c r="G53" s="39">
        <v>14</v>
      </c>
      <c r="H53" s="39">
        <v>1111192.57</v>
      </c>
      <c r="I53" s="39">
        <v>40</v>
      </c>
      <c r="J53" s="39">
        <v>461325.05</v>
      </c>
      <c r="K53" s="39">
        <v>12</v>
      </c>
      <c r="L53" s="39">
        <v>308999.14</v>
      </c>
      <c r="M53" s="39">
        <v>15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121306.11</v>
      </c>
      <c r="I54" s="39">
        <v>10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2975697.41</v>
      </c>
      <c r="C55" s="39">
        <v>46</v>
      </c>
      <c r="D55" s="39">
        <v>0</v>
      </c>
      <c r="E55" s="39">
        <v>0</v>
      </c>
      <c r="F55" s="39">
        <v>372354.95</v>
      </c>
      <c r="G55" s="39">
        <v>19</v>
      </c>
      <c r="H55" s="39">
        <v>3057760.22</v>
      </c>
      <c r="I55" s="39">
        <v>42</v>
      </c>
      <c r="J55" s="39">
        <v>0</v>
      </c>
      <c r="K55" s="39">
        <v>0</v>
      </c>
      <c r="L55" s="39">
        <v>350239.65</v>
      </c>
      <c r="M55" s="39">
        <v>16</v>
      </c>
    </row>
    <row r="56" spans="1:13" x14ac:dyDescent="0.25">
      <c r="A56" s="38" t="s">
        <v>101</v>
      </c>
      <c r="B56" s="39">
        <v>422033.84</v>
      </c>
      <c r="C56" s="39">
        <v>18</v>
      </c>
      <c r="D56" s="39">
        <v>68218.75</v>
      </c>
      <c r="E56" s="39">
        <v>18</v>
      </c>
      <c r="F56" s="39">
        <v>69066.820000000007</v>
      </c>
      <c r="G56" s="39">
        <v>12</v>
      </c>
      <c r="H56" s="39">
        <v>515604.97</v>
      </c>
      <c r="I56" s="39">
        <v>20</v>
      </c>
      <c r="J56" s="39">
        <v>96221.03</v>
      </c>
      <c r="K56" s="39">
        <v>17</v>
      </c>
      <c r="L56" s="39">
        <v>114652.9</v>
      </c>
      <c r="M56" s="39">
        <v>14</v>
      </c>
    </row>
    <row r="57" spans="1:13" x14ac:dyDescent="0.25">
      <c r="A57" s="38" t="s">
        <v>102</v>
      </c>
      <c r="B57" s="39">
        <v>313910.28999999998</v>
      </c>
      <c r="C57" s="39">
        <v>14</v>
      </c>
      <c r="D57" s="39">
        <v>0</v>
      </c>
      <c r="E57" s="39">
        <v>0</v>
      </c>
      <c r="F57" s="39">
        <v>0</v>
      </c>
      <c r="G57" s="39">
        <v>0</v>
      </c>
      <c r="H57" s="39">
        <v>293134.63</v>
      </c>
      <c r="I57" s="39">
        <v>13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148574.1</v>
      </c>
      <c r="E58" s="39">
        <v>12</v>
      </c>
      <c r="F58" s="39">
        <v>0</v>
      </c>
      <c r="G58" s="39">
        <v>0</v>
      </c>
      <c r="H58" s="39">
        <v>0</v>
      </c>
      <c r="I58" s="39">
        <v>0</v>
      </c>
      <c r="J58" s="39">
        <v>160158.1</v>
      </c>
      <c r="K58" s="39">
        <v>11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969423.9</v>
      </c>
      <c r="C59" s="39">
        <v>34</v>
      </c>
      <c r="D59" s="39">
        <v>0</v>
      </c>
      <c r="E59" s="39">
        <v>0</v>
      </c>
      <c r="F59" s="39">
        <v>370565.85</v>
      </c>
      <c r="G59" s="39">
        <v>16</v>
      </c>
      <c r="H59" s="39">
        <v>867399.81</v>
      </c>
      <c r="I59" s="39">
        <v>30</v>
      </c>
      <c r="J59" s="39">
        <v>0</v>
      </c>
      <c r="K59" s="39">
        <v>0</v>
      </c>
      <c r="L59" s="39">
        <v>316423.42</v>
      </c>
      <c r="M59" s="39">
        <v>12</v>
      </c>
    </row>
    <row r="60" spans="1:13" x14ac:dyDescent="0.25">
      <c r="A60" s="38" t="s">
        <v>105</v>
      </c>
      <c r="B60" s="39">
        <v>1136212.93</v>
      </c>
      <c r="C60" s="39">
        <v>23</v>
      </c>
      <c r="D60" s="39">
        <v>1325658.18</v>
      </c>
      <c r="E60" s="39">
        <v>20</v>
      </c>
      <c r="F60" s="39">
        <v>366727.76</v>
      </c>
      <c r="G60" s="39">
        <v>15</v>
      </c>
      <c r="H60" s="39">
        <v>972311.2</v>
      </c>
      <c r="I60" s="39">
        <v>22</v>
      </c>
      <c r="J60" s="39">
        <v>1076806.47</v>
      </c>
      <c r="K60" s="39">
        <v>21</v>
      </c>
      <c r="L60" s="39">
        <v>293932.71000000002</v>
      </c>
      <c r="M60" s="39">
        <v>15</v>
      </c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E22" sqref="E2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106</v>
      </c>
      <c r="B2" s="35">
        <v>3098485.1</v>
      </c>
      <c r="C2" s="36">
        <v>116</v>
      </c>
      <c r="D2" s="35">
        <v>600866.31999999995</v>
      </c>
      <c r="E2" s="36">
        <v>38</v>
      </c>
      <c r="F2" s="35">
        <v>490582.82</v>
      </c>
      <c r="G2" s="36">
        <v>51</v>
      </c>
      <c r="H2" s="35">
        <v>2977866.56</v>
      </c>
      <c r="I2" s="36">
        <v>117</v>
      </c>
      <c r="J2" s="35">
        <v>553409.04</v>
      </c>
      <c r="K2" s="36">
        <v>36</v>
      </c>
      <c r="L2" s="35">
        <v>481006.55</v>
      </c>
      <c r="M2" s="37">
        <v>50</v>
      </c>
      <c r="N2" s="35"/>
      <c r="O2" s="35"/>
      <c r="P2" s="35"/>
      <c r="Q2" s="35"/>
      <c r="R2" s="35"/>
    </row>
    <row r="3" spans="1:18" x14ac:dyDescent="0.25">
      <c r="A3" s="35" t="s">
        <v>107</v>
      </c>
      <c r="B3" s="35">
        <v>5156076.42</v>
      </c>
      <c r="C3" s="36">
        <v>166</v>
      </c>
      <c r="D3" s="35">
        <v>2476376.19</v>
      </c>
      <c r="E3" s="36">
        <v>85</v>
      </c>
      <c r="F3" s="35">
        <v>962921.91</v>
      </c>
      <c r="G3" s="36">
        <v>82</v>
      </c>
      <c r="H3" s="35">
        <v>4700889.6500000004</v>
      </c>
      <c r="I3" s="36">
        <v>157</v>
      </c>
      <c r="J3" s="35">
        <v>2455995.11</v>
      </c>
      <c r="K3" s="36">
        <v>89</v>
      </c>
      <c r="L3" s="35">
        <v>864884.97</v>
      </c>
      <c r="M3" s="37">
        <v>82</v>
      </c>
      <c r="N3" s="35"/>
      <c r="O3" s="35"/>
      <c r="P3" s="35"/>
      <c r="Q3" s="35"/>
      <c r="R3" s="35"/>
    </row>
    <row r="4" spans="1:18" x14ac:dyDescent="0.25">
      <c r="A4" s="35" t="s">
        <v>108</v>
      </c>
      <c r="B4" s="35">
        <v>2458445.31</v>
      </c>
      <c r="C4" s="36">
        <v>104</v>
      </c>
      <c r="D4" s="35">
        <v>290833.57</v>
      </c>
      <c r="E4" s="36">
        <v>22</v>
      </c>
      <c r="F4" s="35">
        <v>305969.71000000002</v>
      </c>
      <c r="G4" s="36">
        <v>44</v>
      </c>
      <c r="H4" s="35">
        <v>2409961.65</v>
      </c>
      <c r="I4" s="36">
        <v>103</v>
      </c>
      <c r="J4" s="35">
        <v>333092.90999999997</v>
      </c>
      <c r="K4" s="36">
        <v>24</v>
      </c>
      <c r="L4" s="35">
        <v>267552.59999999998</v>
      </c>
      <c r="M4" s="37">
        <v>43</v>
      </c>
      <c r="N4" s="35"/>
      <c r="O4" s="35"/>
      <c r="P4" s="35"/>
      <c r="Q4" s="35"/>
      <c r="R4" s="35"/>
    </row>
    <row r="5" spans="1:18" x14ac:dyDescent="0.25">
      <c r="A5" s="35" t="s">
        <v>109</v>
      </c>
      <c r="B5" s="35">
        <v>26473973.440000001</v>
      </c>
      <c r="C5" s="36">
        <v>550</v>
      </c>
      <c r="D5" s="35">
        <v>7762569.2999999998</v>
      </c>
      <c r="E5" s="36">
        <v>82</v>
      </c>
      <c r="F5" s="35">
        <v>5282524.09</v>
      </c>
      <c r="G5" s="36">
        <v>257</v>
      </c>
      <c r="H5" s="35">
        <v>26255721.710000001</v>
      </c>
      <c r="I5" s="36">
        <v>554</v>
      </c>
      <c r="J5" s="35">
        <v>7375446.0599999996</v>
      </c>
      <c r="K5" s="36">
        <v>84</v>
      </c>
      <c r="L5" s="35">
        <v>5143543.17</v>
      </c>
      <c r="M5" s="37">
        <v>245</v>
      </c>
      <c r="N5" s="35"/>
      <c r="O5" s="35"/>
      <c r="P5" s="35"/>
      <c r="Q5" s="35"/>
      <c r="R5" s="35"/>
    </row>
    <row r="6" spans="1:18" x14ac:dyDescent="0.25">
      <c r="A6" s="35" t="s">
        <v>110</v>
      </c>
      <c r="B6" s="35">
        <v>159643.71</v>
      </c>
      <c r="C6" s="36">
        <v>15</v>
      </c>
      <c r="D6" s="35">
        <v>0</v>
      </c>
      <c r="E6" s="36">
        <v>0</v>
      </c>
      <c r="F6" s="35">
        <v>0</v>
      </c>
      <c r="G6" s="36">
        <v>0</v>
      </c>
      <c r="H6" s="35">
        <v>156550.16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111</v>
      </c>
      <c r="B7" s="35">
        <v>3577831.99</v>
      </c>
      <c r="C7" s="36">
        <v>121</v>
      </c>
      <c r="D7" s="35">
        <v>260644.36</v>
      </c>
      <c r="E7" s="36">
        <v>16</v>
      </c>
      <c r="F7" s="35">
        <v>319152.3</v>
      </c>
      <c r="G7" s="36">
        <v>41</v>
      </c>
      <c r="H7" s="35">
        <v>3445061.13</v>
      </c>
      <c r="I7" s="36">
        <v>126</v>
      </c>
      <c r="J7" s="35">
        <v>392682.12</v>
      </c>
      <c r="K7" s="36">
        <v>20</v>
      </c>
      <c r="L7" s="35">
        <v>270115.81</v>
      </c>
      <c r="M7" s="37">
        <v>46</v>
      </c>
      <c r="N7" s="35"/>
      <c r="O7" s="35"/>
      <c r="P7" s="35"/>
      <c r="Q7" s="35"/>
      <c r="R7" s="35"/>
    </row>
    <row r="8" spans="1:18" x14ac:dyDescent="0.25">
      <c r="A8" s="35" t="s">
        <v>112</v>
      </c>
      <c r="B8" s="35">
        <v>286239.95</v>
      </c>
      <c r="C8" s="36">
        <v>21</v>
      </c>
      <c r="D8" s="35">
        <v>0</v>
      </c>
      <c r="E8" s="36">
        <v>0</v>
      </c>
      <c r="F8" s="35">
        <v>0</v>
      </c>
      <c r="G8" s="36">
        <v>0</v>
      </c>
      <c r="H8" s="35">
        <v>267002.21000000002</v>
      </c>
      <c r="I8" s="36">
        <v>22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113</v>
      </c>
      <c r="B9" s="35">
        <v>4636400.24</v>
      </c>
      <c r="C9" s="36">
        <v>120</v>
      </c>
      <c r="D9" s="35">
        <v>2956473.04</v>
      </c>
      <c r="E9" s="36">
        <v>101</v>
      </c>
      <c r="F9" s="35">
        <v>1138537.98</v>
      </c>
      <c r="G9" s="36">
        <v>65</v>
      </c>
      <c r="H9" s="35">
        <v>3974886.59</v>
      </c>
      <c r="I9" s="36">
        <v>123</v>
      </c>
      <c r="J9" s="35">
        <v>2376931.13</v>
      </c>
      <c r="K9" s="36">
        <v>90</v>
      </c>
      <c r="L9" s="35">
        <v>1036354.99</v>
      </c>
      <c r="M9" s="37">
        <v>65</v>
      </c>
      <c r="N9" s="35"/>
      <c r="O9" s="35"/>
      <c r="P9" s="35"/>
      <c r="Q9" s="35"/>
      <c r="R9" s="35"/>
    </row>
    <row r="10" spans="1:18" x14ac:dyDescent="0.25">
      <c r="A10" s="35" t="s">
        <v>114</v>
      </c>
      <c r="B10" s="35">
        <v>1483240.63</v>
      </c>
      <c r="C10" s="36">
        <v>63</v>
      </c>
      <c r="D10" s="35">
        <v>134493.99</v>
      </c>
      <c r="E10" s="36">
        <v>12</v>
      </c>
      <c r="F10" s="35">
        <v>140934.28</v>
      </c>
      <c r="G10" s="36">
        <v>20</v>
      </c>
      <c r="H10" s="35">
        <v>1353847.87</v>
      </c>
      <c r="I10" s="36">
        <v>63</v>
      </c>
      <c r="J10" s="35">
        <v>121628.74</v>
      </c>
      <c r="K10" s="36">
        <v>13</v>
      </c>
      <c r="L10" s="35">
        <v>121062.72</v>
      </c>
      <c r="M10" s="37">
        <v>21</v>
      </c>
      <c r="N10" s="35"/>
      <c r="O10" s="35"/>
      <c r="P10" s="35"/>
      <c r="Q10" s="35"/>
      <c r="R10" s="35"/>
    </row>
    <row r="11" spans="1:18" x14ac:dyDescent="0.25">
      <c r="A11" s="35" t="s">
        <v>115</v>
      </c>
      <c r="B11" s="35">
        <v>2057853.01</v>
      </c>
      <c r="C11" s="36">
        <v>95</v>
      </c>
      <c r="D11" s="35">
        <v>297867.96999999997</v>
      </c>
      <c r="E11" s="36">
        <v>33</v>
      </c>
      <c r="F11" s="35">
        <v>262567.23</v>
      </c>
      <c r="G11" s="36">
        <v>33</v>
      </c>
      <c r="H11" s="35">
        <v>1941634.86</v>
      </c>
      <c r="I11" s="36">
        <v>100</v>
      </c>
      <c r="J11" s="35">
        <v>337162.7</v>
      </c>
      <c r="K11" s="36">
        <v>37</v>
      </c>
      <c r="L11" s="35">
        <v>248400.21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116</v>
      </c>
      <c r="B12" s="35">
        <v>2058305.93</v>
      </c>
      <c r="C12" s="36">
        <v>32</v>
      </c>
      <c r="D12" s="35">
        <v>9185417.4000000004</v>
      </c>
      <c r="E12" s="36">
        <v>33</v>
      </c>
      <c r="F12" s="35">
        <v>473840.79</v>
      </c>
      <c r="G12" s="36">
        <v>15</v>
      </c>
      <c r="H12" s="35">
        <v>1413665.88</v>
      </c>
      <c r="I12" s="36">
        <v>29</v>
      </c>
      <c r="J12" s="35">
        <v>5400489.9000000004</v>
      </c>
      <c r="K12" s="36">
        <v>31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117</v>
      </c>
      <c r="B13" s="35">
        <v>8263955.0099999998</v>
      </c>
      <c r="C13" s="36">
        <v>258</v>
      </c>
      <c r="D13" s="35">
        <v>2558531.9500000002</v>
      </c>
      <c r="E13" s="36">
        <v>97</v>
      </c>
      <c r="F13" s="35">
        <v>1706351.92</v>
      </c>
      <c r="G13" s="36">
        <v>113</v>
      </c>
      <c r="H13" s="35">
        <v>7798598.3899999997</v>
      </c>
      <c r="I13" s="36">
        <v>267</v>
      </c>
      <c r="J13" s="35">
        <v>2289223.5499999998</v>
      </c>
      <c r="K13" s="36">
        <v>101</v>
      </c>
      <c r="L13" s="35">
        <v>1714136.19</v>
      </c>
      <c r="M13" s="37">
        <v>111</v>
      </c>
      <c r="N13" s="35"/>
      <c r="O13" s="35"/>
      <c r="P13" s="35"/>
      <c r="Q13" s="35"/>
      <c r="R13" s="35"/>
    </row>
    <row r="14" spans="1:18" x14ac:dyDescent="0.25">
      <c r="A14" s="35" t="s">
        <v>118</v>
      </c>
      <c r="B14" s="35">
        <v>7519384.3700000001</v>
      </c>
      <c r="C14" s="36">
        <v>245</v>
      </c>
      <c r="D14" s="35">
        <v>1457492.84</v>
      </c>
      <c r="E14" s="36">
        <v>65</v>
      </c>
      <c r="F14" s="35">
        <v>1402983.83</v>
      </c>
      <c r="G14" s="36">
        <v>103</v>
      </c>
      <c r="H14" s="35">
        <v>7397477.5999999996</v>
      </c>
      <c r="I14" s="36">
        <v>246</v>
      </c>
      <c r="J14" s="35">
        <v>1408470.31</v>
      </c>
      <c r="K14" s="36">
        <v>72</v>
      </c>
      <c r="L14" s="35">
        <v>1283677.01</v>
      </c>
      <c r="M14" s="37">
        <v>107</v>
      </c>
      <c r="N14" s="35"/>
      <c r="O14" s="35"/>
      <c r="P14" s="35"/>
      <c r="Q14" s="35"/>
      <c r="R14" s="35"/>
    </row>
    <row r="15" spans="1:18" x14ac:dyDescent="0.25">
      <c r="A15" s="35" t="s">
        <v>119</v>
      </c>
      <c r="B15" s="35">
        <v>5974632.5700000003</v>
      </c>
      <c r="C15" s="36">
        <v>202</v>
      </c>
      <c r="D15" s="35">
        <v>1309172.19</v>
      </c>
      <c r="E15" s="36">
        <v>92</v>
      </c>
      <c r="F15" s="35">
        <v>1133585.43</v>
      </c>
      <c r="G15" s="36">
        <v>101</v>
      </c>
      <c r="H15" s="35">
        <v>5574899.2400000002</v>
      </c>
      <c r="I15" s="36">
        <v>213</v>
      </c>
      <c r="J15" s="35">
        <v>1307914.58</v>
      </c>
      <c r="K15" s="36">
        <v>93</v>
      </c>
      <c r="L15" s="35">
        <v>1108747.78</v>
      </c>
      <c r="M15" s="37">
        <v>106</v>
      </c>
      <c r="N15" s="35"/>
      <c r="O15" s="35"/>
      <c r="P15" s="35"/>
      <c r="Q15" s="35"/>
      <c r="R15" s="35"/>
    </row>
    <row r="16" spans="1:18" x14ac:dyDescent="0.25">
      <c r="A16" s="35" t="s">
        <v>120</v>
      </c>
      <c r="B16" s="35">
        <v>6711994.8700000001</v>
      </c>
      <c r="C16" s="36">
        <v>230</v>
      </c>
      <c r="D16" s="35">
        <v>3916737.31</v>
      </c>
      <c r="E16" s="36">
        <v>123</v>
      </c>
      <c r="F16" s="35">
        <v>1483378.86</v>
      </c>
      <c r="G16" s="36">
        <v>114</v>
      </c>
      <c r="H16" s="35">
        <v>6365631.0700000003</v>
      </c>
      <c r="I16" s="36">
        <v>229</v>
      </c>
      <c r="J16" s="35">
        <v>3552892.94</v>
      </c>
      <c r="K16" s="36">
        <v>123</v>
      </c>
      <c r="L16" s="35">
        <v>1334156.01</v>
      </c>
      <c r="M16" s="37">
        <v>108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2019-05-31T12:57:25Z</dcterms:modified>
</cp:coreProperties>
</file>