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7047C24-0F9C-4AF9-B8EA-7501E1D88D94}" xr6:coauthVersionLast="47" xr6:coauthVersionMax="47" xr10:uidLastSave="{00000000-0000-0000-0000-000000000000}"/>
  <bookViews>
    <workbookView xWindow="1485" yWindow="75" windowWidth="21000" windowHeight="1461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4" i="3" l="1"/>
  <c r="H474" i="3"/>
  <c r="G474" i="3"/>
  <c r="F474" i="3"/>
  <c r="E474" i="3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K472" i="3"/>
  <c r="H472" i="3"/>
  <c r="G472" i="3"/>
  <c r="F472" i="3"/>
  <c r="E472" i="3"/>
  <c r="D472" i="3"/>
  <c r="J472" i="3" s="1"/>
  <c r="C472" i="3"/>
  <c r="I472" i="3" s="1"/>
  <c r="B472" i="3"/>
  <c r="J471" i="3"/>
  <c r="H471" i="3"/>
  <c r="K471" i="3" s="1"/>
  <c r="G471" i="3"/>
  <c r="F471" i="3"/>
  <c r="E471" i="3"/>
  <c r="D471" i="3"/>
  <c r="C471" i="3"/>
  <c r="I471" i="3" s="1"/>
  <c r="B471" i="3"/>
  <c r="J470" i="3"/>
  <c r="H470" i="3"/>
  <c r="G470" i="3"/>
  <c r="F470" i="3"/>
  <c r="E470" i="3"/>
  <c r="D470" i="3"/>
  <c r="C470" i="3"/>
  <c r="I470" i="3" s="1"/>
  <c r="B470" i="3"/>
  <c r="I469" i="3"/>
  <c r="H469" i="3"/>
  <c r="G469" i="3"/>
  <c r="F469" i="3"/>
  <c r="E469" i="3"/>
  <c r="K469" i="3" s="1"/>
  <c r="D469" i="3"/>
  <c r="J469" i="3" s="1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J466" i="3"/>
  <c r="H466" i="3"/>
  <c r="G466" i="3"/>
  <c r="F466" i="3"/>
  <c r="E466" i="3"/>
  <c r="K466" i="3" s="1"/>
  <c r="D466" i="3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K464" i="3"/>
  <c r="H464" i="3"/>
  <c r="G464" i="3"/>
  <c r="F464" i="3"/>
  <c r="E464" i="3"/>
  <c r="D464" i="3"/>
  <c r="J464" i="3" s="1"/>
  <c r="C464" i="3"/>
  <c r="B464" i="3"/>
  <c r="J463" i="3"/>
  <c r="H463" i="3"/>
  <c r="G463" i="3"/>
  <c r="F463" i="3"/>
  <c r="E463" i="3"/>
  <c r="K463" i="3" s="1"/>
  <c r="D463" i="3"/>
  <c r="C463" i="3"/>
  <c r="B463" i="3"/>
  <c r="J462" i="3"/>
  <c r="H462" i="3"/>
  <c r="G462" i="3"/>
  <c r="F462" i="3"/>
  <c r="E462" i="3"/>
  <c r="K462" i="3" s="1"/>
  <c r="D462" i="3"/>
  <c r="C462" i="3"/>
  <c r="I462" i="3" s="1"/>
  <c r="B462" i="3"/>
  <c r="I461" i="3"/>
  <c r="H461" i="3"/>
  <c r="G461" i="3"/>
  <c r="F461" i="3"/>
  <c r="E461" i="3"/>
  <c r="K461" i="3" s="1"/>
  <c r="D461" i="3"/>
  <c r="J461" i="3" s="1"/>
  <c r="C461" i="3"/>
  <c r="B461" i="3"/>
  <c r="K460" i="3"/>
  <c r="H460" i="3"/>
  <c r="G460" i="3"/>
  <c r="F460" i="3"/>
  <c r="E460" i="3"/>
  <c r="D460" i="3"/>
  <c r="J460" i="3" s="1"/>
  <c r="C460" i="3"/>
  <c r="B460" i="3"/>
  <c r="J459" i="3"/>
  <c r="H459" i="3"/>
  <c r="G459" i="3"/>
  <c r="F459" i="3"/>
  <c r="E459" i="3"/>
  <c r="K459" i="3" s="1"/>
  <c r="D459" i="3"/>
  <c r="C459" i="3"/>
  <c r="B459" i="3"/>
  <c r="J458" i="3"/>
  <c r="H458" i="3"/>
  <c r="G458" i="3"/>
  <c r="F458" i="3"/>
  <c r="E458" i="3"/>
  <c r="K458" i="3" s="1"/>
  <c r="D458" i="3"/>
  <c r="C458" i="3"/>
  <c r="I458" i="3" s="1"/>
  <c r="B458" i="3"/>
  <c r="J457" i="3"/>
  <c r="I457" i="3"/>
  <c r="H457" i="3"/>
  <c r="G457" i="3"/>
  <c r="F457" i="3"/>
  <c r="E457" i="3"/>
  <c r="K457" i="3" s="1"/>
  <c r="D457" i="3"/>
  <c r="C457" i="3"/>
  <c r="B457" i="3"/>
  <c r="K456" i="3"/>
  <c r="H456" i="3"/>
  <c r="G456" i="3"/>
  <c r="F456" i="3"/>
  <c r="E456" i="3"/>
  <c r="D456" i="3"/>
  <c r="J456" i="3" s="1"/>
  <c r="C456" i="3"/>
  <c r="B456" i="3"/>
  <c r="J455" i="3"/>
  <c r="H455" i="3"/>
  <c r="G455" i="3"/>
  <c r="F455" i="3"/>
  <c r="I455" i="3" s="1"/>
  <c r="E455" i="3"/>
  <c r="D455" i="3"/>
  <c r="C455" i="3"/>
  <c r="B455" i="3"/>
  <c r="J454" i="3"/>
  <c r="H454" i="3"/>
  <c r="G454" i="3"/>
  <c r="F454" i="3"/>
  <c r="E454" i="3"/>
  <c r="D454" i="3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K452" i="3"/>
  <c r="H452" i="3"/>
  <c r="G452" i="3"/>
  <c r="F452" i="3"/>
  <c r="E452" i="3"/>
  <c r="D452" i="3"/>
  <c r="J452" i="3" s="1"/>
  <c r="C452" i="3"/>
  <c r="B452" i="3"/>
  <c r="J451" i="3"/>
  <c r="H451" i="3"/>
  <c r="G451" i="3"/>
  <c r="F451" i="3"/>
  <c r="I451" i="3" s="1"/>
  <c r="E451" i="3"/>
  <c r="D451" i="3"/>
  <c r="C451" i="3"/>
  <c r="B451" i="3"/>
  <c r="J450" i="3"/>
  <c r="H450" i="3"/>
  <c r="K450" i="3" s="1"/>
  <c r="G450" i="3"/>
  <c r="F450" i="3"/>
  <c r="E450" i="3"/>
  <c r="D450" i="3"/>
  <c r="C450" i="3"/>
  <c r="I450" i="3" s="1"/>
  <c r="B450" i="3"/>
  <c r="J449" i="3"/>
  <c r="I449" i="3"/>
  <c r="H449" i="3"/>
  <c r="G449" i="3"/>
  <c r="F449" i="3"/>
  <c r="E449" i="3"/>
  <c r="K449" i="3" s="1"/>
  <c r="D449" i="3"/>
  <c r="C449" i="3"/>
  <c r="B449" i="3"/>
  <c r="K448" i="3"/>
  <c r="H448" i="3"/>
  <c r="G448" i="3"/>
  <c r="F448" i="3"/>
  <c r="E448" i="3"/>
  <c r="D448" i="3"/>
  <c r="J448" i="3" s="1"/>
  <c r="C448" i="3"/>
  <c r="B448" i="3"/>
  <c r="J447" i="3"/>
  <c r="H447" i="3"/>
  <c r="G447" i="3"/>
  <c r="F447" i="3"/>
  <c r="I447" i="3" s="1"/>
  <c r="E447" i="3"/>
  <c r="D447" i="3"/>
  <c r="C447" i="3"/>
  <c r="B447" i="3"/>
  <c r="J446" i="3"/>
  <c r="H446" i="3"/>
  <c r="K446" i="3" s="1"/>
  <c r="G446" i="3"/>
  <c r="F446" i="3"/>
  <c r="E446" i="3"/>
  <c r="D446" i="3"/>
  <c r="C446" i="3"/>
  <c r="I446" i="3" s="1"/>
  <c r="B446" i="3"/>
  <c r="J445" i="3"/>
  <c r="I445" i="3"/>
  <c r="H445" i="3"/>
  <c r="G445" i="3"/>
  <c r="F445" i="3"/>
  <c r="E445" i="3"/>
  <c r="K445" i="3" s="1"/>
  <c r="D445" i="3"/>
  <c r="C445" i="3"/>
  <c r="B445" i="3"/>
  <c r="K444" i="3"/>
  <c r="H444" i="3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I443" i="3" s="1"/>
  <c r="E443" i="3"/>
  <c r="D443" i="3"/>
  <c r="C443" i="3"/>
  <c r="B443" i="3"/>
  <c r="J442" i="3"/>
  <c r="H442" i="3"/>
  <c r="K442" i="3" s="1"/>
  <c r="G442" i="3"/>
  <c r="F442" i="3"/>
  <c r="E442" i="3"/>
  <c r="D442" i="3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K440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I439" i="3" s="1"/>
  <c r="E439" i="3"/>
  <c r="D439" i="3"/>
  <c r="C439" i="3"/>
  <c r="B439" i="3"/>
  <c r="J438" i="3"/>
  <c r="H438" i="3"/>
  <c r="K438" i="3" s="1"/>
  <c r="G438" i="3"/>
  <c r="F438" i="3"/>
  <c r="E438" i="3"/>
  <c r="D438" i="3"/>
  <c r="C438" i="3"/>
  <c r="I438" i="3" s="1"/>
  <c r="B438" i="3"/>
  <c r="I437" i="3"/>
  <c r="H437" i="3"/>
  <c r="G437" i="3"/>
  <c r="F437" i="3"/>
  <c r="E437" i="3"/>
  <c r="K437" i="3" s="1"/>
  <c r="D437" i="3"/>
  <c r="J437" i="3" s="1"/>
  <c r="C437" i="3"/>
  <c r="B437" i="3"/>
  <c r="K436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J434" i="3"/>
  <c r="H434" i="3"/>
  <c r="K434" i="3" s="1"/>
  <c r="G434" i="3"/>
  <c r="F434" i="3"/>
  <c r="E434" i="3"/>
  <c r="D434" i="3"/>
  <c r="C434" i="3"/>
  <c r="I434" i="3" s="1"/>
  <c r="B434" i="3"/>
  <c r="I433" i="3"/>
  <c r="H433" i="3"/>
  <c r="G433" i="3"/>
  <c r="F433" i="3"/>
  <c r="E433" i="3"/>
  <c r="K433" i="3" s="1"/>
  <c r="D433" i="3"/>
  <c r="J433" i="3" s="1"/>
  <c r="C433" i="3"/>
  <c r="B433" i="3"/>
  <c r="K432" i="3"/>
  <c r="H432" i="3"/>
  <c r="G432" i="3"/>
  <c r="F432" i="3"/>
  <c r="E432" i="3"/>
  <c r="D432" i="3"/>
  <c r="J432" i="3" s="1"/>
  <c r="C432" i="3"/>
  <c r="B432" i="3"/>
  <c r="J431" i="3"/>
  <c r="H431" i="3"/>
  <c r="G431" i="3"/>
  <c r="F431" i="3"/>
  <c r="I431" i="3" s="1"/>
  <c r="E431" i="3"/>
  <c r="K431" i="3" s="1"/>
  <c r="D431" i="3"/>
  <c r="C431" i="3"/>
  <c r="B431" i="3"/>
  <c r="J430" i="3"/>
  <c r="H430" i="3"/>
  <c r="K430" i="3" s="1"/>
  <c r="G430" i="3"/>
  <c r="F430" i="3"/>
  <c r="E430" i="3"/>
  <c r="D430" i="3"/>
  <c r="C430" i="3"/>
  <c r="I430" i="3" s="1"/>
  <c r="B430" i="3"/>
  <c r="I429" i="3"/>
  <c r="H429" i="3"/>
  <c r="G429" i="3"/>
  <c r="F429" i="3"/>
  <c r="E429" i="3"/>
  <c r="K429" i="3" s="1"/>
  <c r="D429" i="3"/>
  <c r="J429" i="3" s="1"/>
  <c r="C429" i="3"/>
  <c r="B429" i="3"/>
  <c r="K428" i="3"/>
  <c r="H428" i="3"/>
  <c r="G428" i="3"/>
  <c r="F428" i="3"/>
  <c r="E428" i="3"/>
  <c r="D428" i="3"/>
  <c r="J428" i="3" s="1"/>
  <c r="C428" i="3"/>
  <c r="B428" i="3"/>
  <c r="J427" i="3"/>
  <c r="H427" i="3"/>
  <c r="G427" i="3"/>
  <c r="F427" i="3"/>
  <c r="I427" i="3" s="1"/>
  <c r="E427" i="3"/>
  <c r="K427" i="3" s="1"/>
  <c r="D427" i="3"/>
  <c r="C427" i="3"/>
  <c r="B427" i="3"/>
  <c r="J426" i="3"/>
  <c r="H426" i="3"/>
  <c r="K426" i="3" s="1"/>
  <c r="G426" i="3"/>
  <c r="F426" i="3"/>
  <c r="E426" i="3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H424" i="3"/>
  <c r="G424" i="3"/>
  <c r="F424" i="3"/>
  <c r="E424" i="3"/>
  <c r="D424" i="3"/>
  <c r="J424" i="3" s="1"/>
  <c r="C424" i="3"/>
  <c r="B424" i="3"/>
  <c r="J423" i="3"/>
  <c r="H423" i="3"/>
  <c r="G423" i="3"/>
  <c r="F423" i="3"/>
  <c r="I423" i="3" s="1"/>
  <c r="E423" i="3"/>
  <c r="D423" i="3"/>
  <c r="C423" i="3"/>
  <c r="B423" i="3"/>
  <c r="J422" i="3"/>
  <c r="H422" i="3"/>
  <c r="K422" i="3" s="1"/>
  <c r="G422" i="3"/>
  <c r="F422" i="3"/>
  <c r="E422" i="3"/>
  <c r="D422" i="3"/>
  <c r="C422" i="3"/>
  <c r="I422" i="3" s="1"/>
  <c r="B422" i="3"/>
  <c r="I421" i="3"/>
  <c r="H421" i="3"/>
  <c r="G421" i="3"/>
  <c r="F421" i="3"/>
  <c r="E421" i="3"/>
  <c r="K421" i="3" s="1"/>
  <c r="D421" i="3"/>
  <c r="J421" i="3" s="1"/>
  <c r="C421" i="3"/>
  <c r="B421" i="3"/>
  <c r="K420" i="3"/>
  <c r="H420" i="3"/>
  <c r="G420" i="3"/>
  <c r="F420" i="3"/>
  <c r="E420" i="3"/>
  <c r="D420" i="3"/>
  <c r="J420" i="3" s="1"/>
  <c r="C420" i="3"/>
  <c r="B420" i="3"/>
  <c r="J419" i="3"/>
  <c r="H419" i="3"/>
  <c r="G419" i="3"/>
  <c r="F419" i="3"/>
  <c r="I419" i="3" s="1"/>
  <c r="E419" i="3"/>
  <c r="D419" i="3"/>
  <c r="C419" i="3"/>
  <c r="B419" i="3"/>
  <c r="J418" i="3"/>
  <c r="H418" i="3"/>
  <c r="K418" i="3" s="1"/>
  <c r="G418" i="3"/>
  <c r="F418" i="3"/>
  <c r="E418" i="3"/>
  <c r="D418" i="3"/>
  <c r="C418" i="3"/>
  <c r="I418" i="3" s="1"/>
  <c r="B418" i="3"/>
  <c r="J417" i="3"/>
  <c r="I417" i="3"/>
  <c r="H417" i="3"/>
  <c r="G417" i="3"/>
  <c r="F417" i="3"/>
  <c r="E417" i="3"/>
  <c r="K417" i="3" s="1"/>
  <c r="D417" i="3"/>
  <c r="C417" i="3"/>
  <c r="B417" i="3"/>
  <c r="K416" i="3"/>
  <c r="H416" i="3"/>
  <c r="G416" i="3"/>
  <c r="F416" i="3"/>
  <c r="E416" i="3"/>
  <c r="D416" i="3"/>
  <c r="J416" i="3" s="1"/>
  <c r="C416" i="3"/>
  <c r="B416" i="3"/>
  <c r="J415" i="3"/>
  <c r="H415" i="3"/>
  <c r="G415" i="3"/>
  <c r="F415" i="3"/>
  <c r="I415" i="3" s="1"/>
  <c r="E415" i="3"/>
  <c r="D415" i="3"/>
  <c r="C415" i="3"/>
  <c r="B415" i="3"/>
  <c r="J414" i="3"/>
  <c r="H414" i="3"/>
  <c r="K414" i="3" s="1"/>
  <c r="G414" i="3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I411" i="3" s="1"/>
  <c r="E411" i="3"/>
  <c r="D411" i="3"/>
  <c r="C411" i="3"/>
  <c r="B411" i="3"/>
  <c r="J410" i="3"/>
  <c r="H410" i="3"/>
  <c r="K410" i="3" s="1"/>
  <c r="G410" i="3"/>
  <c r="F410" i="3"/>
  <c r="E410" i="3"/>
  <c r="D410" i="3"/>
  <c r="C410" i="3"/>
  <c r="I410" i="3" s="1"/>
  <c r="B410" i="3"/>
  <c r="I409" i="3"/>
  <c r="H409" i="3"/>
  <c r="G409" i="3"/>
  <c r="F409" i="3"/>
  <c r="E409" i="3"/>
  <c r="K409" i="3" s="1"/>
  <c r="D409" i="3"/>
  <c r="J409" i="3" s="1"/>
  <c r="C409" i="3"/>
  <c r="B409" i="3"/>
  <c r="K408" i="3"/>
  <c r="H408" i="3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I407" i="3" s="1"/>
  <c r="E407" i="3"/>
  <c r="D407" i="3"/>
  <c r="C407" i="3"/>
  <c r="B407" i="3"/>
  <c r="J406" i="3"/>
  <c r="H406" i="3"/>
  <c r="K406" i="3" s="1"/>
  <c r="G406" i="3"/>
  <c r="F406" i="3"/>
  <c r="E406" i="3"/>
  <c r="D406" i="3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K404" i="3"/>
  <c r="H404" i="3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J402" i="3" s="1"/>
  <c r="F402" i="3"/>
  <c r="E402" i="3"/>
  <c r="D402" i="3"/>
  <c r="C402" i="3"/>
  <c r="I402" i="3" s="1"/>
  <c r="B402" i="3"/>
  <c r="I401" i="3"/>
  <c r="H401" i="3"/>
  <c r="G401" i="3"/>
  <c r="F401" i="3"/>
  <c r="E401" i="3"/>
  <c r="K401" i="3" s="1"/>
  <c r="D401" i="3"/>
  <c r="J401" i="3" s="1"/>
  <c r="C401" i="3"/>
  <c r="B401" i="3"/>
  <c r="K400" i="3"/>
  <c r="H400" i="3"/>
  <c r="G400" i="3"/>
  <c r="F400" i="3"/>
  <c r="E400" i="3"/>
  <c r="D400" i="3"/>
  <c r="J400" i="3" s="1"/>
  <c r="C400" i="3"/>
  <c r="B400" i="3"/>
  <c r="J399" i="3"/>
  <c r="H399" i="3"/>
  <c r="G399" i="3"/>
  <c r="F399" i="3"/>
  <c r="I399" i="3" s="1"/>
  <c r="E399" i="3"/>
  <c r="K399" i="3" s="1"/>
  <c r="D399" i="3"/>
  <c r="C399" i="3"/>
  <c r="B399" i="3"/>
  <c r="J398" i="3"/>
  <c r="H398" i="3"/>
  <c r="K398" i="3" s="1"/>
  <c r="G398" i="3"/>
  <c r="F398" i="3"/>
  <c r="E398" i="3"/>
  <c r="D398" i="3"/>
  <c r="C398" i="3"/>
  <c r="I398" i="3" s="1"/>
  <c r="B398" i="3"/>
  <c r="I397" i="3"/>
  <c r="H397" i="3"/>
  <c r="G397" i="3"/>
  <c r="F397" i="3"/>
  <c r="E397" i="3"/>
  <c r="K397" i="3" s="1"/>
  <c r="D397" i="3"/>
  <c r="J397" i="3" s="1"/>
  <c r="C397" i="3"/>
  <c r="B397" i="3"/>
  <c r="K396" i="3"/>
  <c r="H396" i="3"/>
  <c r="G396" i="3"/>
  <c r="F396" i="3"/>
  <c r="E396" i="3"/>
  <c r="D396" i="3"/>
  <c r="J396" i="3" s="1"/>
  <c r="C396" i="3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K394" i="3" s="1"/>
  <c r="G394" i="3"/>
  <c r="J394" i="3" s="1"/>
  <c r="F394" i="3"/>
  <c r="E394" i="3"/>
  <c r="D394" i="3"/>
  <c r="C394" i="3"/>
  <c r="I394" i="3" s="1"/>
  <c r="B394" i="3"/>
  <c r="J393" i="3"/>
  <c r="I393" i="3"/>
  <c r="H393" i="3"/>
  <c r="G393" i="3"/>
  <c r="F393" i="3"/>
  <c r="E393" i="3"/>
  <c r="K393" i="3" s="1"/>
  <c r="D393" i="3"/>
  <c r="C393" i="3"/>
  <c r="B393" i="3"/>
  <c r="K392" i="3"/>
  <c r="H392" i="3"/>
  <c r="G392" i="3"/>
  <c r="F392" i="3"/>
  <c r="E392" i="3"/>
  <c r="D392" i="3"/>
  <c r="J392" i="3" s="1"/>
  <c r="C392" i="3"/>
  <c r="B392" i="3"/>
  <c r="J391" i="3"/>
  <c r="H391" i="3"/>
  <c r="G391" i="3"/>
  <c r="F391" i="3"/>
  <c r="I391" i="3" s="1"/>
  <c r="E391" i="3"/>
  <c r="D391" i="3"/>
  <c r="C391" i="3"/>
  <c r="B391" i="3"/>
  <c r="H390" i="3"/>
  <c r="K390" i="3" s="1"/>
  <c r="G390" i="3"/>
  <c r="J390" i="3" s="1"/>
  <c r="F390" i="3"/>
  <c r="E390" i="3"/>
  <c r="D390" i="3"/>
  <c r="C390" i="3"/>
  <c r="I390" i="3" s="1"/>
  <c r="B390" i="3"/>
  <c r="I389" i="3"/>
  <c r="H389" i="3"/>
  <c r="G389" i="3"/>
  <c r="F389" i="3"/>
  <c r="E389" i="3"/>
  <c r="K389" i="3" s="1"/>
  <c r="D389" i="3"/>
  <c r="J389" i="3" s="1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I387" i="3" s="1"/>
  <c r="E387" i="3"/>
  <c r="D387" i="3"/>
  <c r="C387" i="3"/>
  <c r="B387" i="3"/>
  <c r="J386" i="3"/>
  <c r="H386" i="3"/>
  <c r="K386" i="3" s="1"/>
  <c r="G386" i="3"/>
  <c r="F386" i="3"/>
  <c r="E386" i="3"/>
  <c r="D386" i="3"/>
  <c r="C386" i="3"/>
  <c r="I386" i="3" s="1"/>
  <c r="B386" i="3"/>
  <c r="J385" i="3"/>
  <c r="I385" i="3"/>
  <c r="H385" i="3"/>
  <c r="G385" i="3"/>
  <c r="F385" i="3"/>
  <c r="E385" i="3"/>
  <c r="K385" i="3" s="1"/>
  <c r="D385" i="3"/>
  <c r="C385" i="3"/>
  <c r="B385" i="3"/>
  <c r="K384" i="3"/>
  <c r="H384" i="3"/>
  <c r="G384" i="3"/>
  <c r="F384" i="3"/>
  <c r="E384" i="3"/>
  <c r="D384" i="3"/>
  <c r="J384" i="3" s="1"/>
  <c r="C384" i="3"/>
  <c r="B384" i="3"/>
  <c r="J383" i="3"/>
  <c r="H383" i="3"/>
  <c r="G383" i="3"/>
  <c r="F383" i="3"/>
  <c r="I383" i="3" s="1"/>
  <c r="E383" i="3"/>
  <c r="D383" i="3"/>
  <c r="C383" i="3"/>
  <c r="B383" i="3"/>
  <c r="J382" i="3"/>
  <c r="H382" i="3"/>
  <c r="K382" i="3" s="1"/>
  <c r="G382" i="3"/>
  <c r="F382" i="3"/>
  <c r="E382" i="3"/>
  <c r="D382" i="3"/>
  <c r="C382" i="3"/>
  <c r="I382" i="3" s="1"/>
  <c r="B382" i="3"/>
  <c r="J381" i="3"/>
  <c r="I381" i="3"/>
  <c r="H381" i="3"/>
  <c r="G381" i="3"/>
  <c r="F381" i="3"/>
  <c r="E381" i="3"/>
  <c r="K381" i="3" s="1"/>
  <c r="D381" i="3"/>
  <c r="C381" i="3"/>
  <c r="B381" i="3"/>
  <c r="K380" i="3"/>
  <c r="H380" i="3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I379" i="3" s="1"/>
  <c r="E379" i="3"/>
  <c r="K379" i="3" s="1"/>
  <c r="D379" i="3"/>
  <c r="C379" i="3"/>
  <c r="B379" i="3"/>
  <c r="J378" i="3"/>
  <c r="H378" i="3"/>
  <c r="K378" i="3" s="1"/>
  <c r="G378" i="3"/>
  <c r="F378" i="3"/>
  <c r="E378" i="3"/>
  <c r="D378" i="3"/>
  <c r="C378" i="3"/>
  <c r="I378" i="3" s="1"/>
  <c r="B378" i="3"/>
  <c r="I377" i="3"/>
  <c r="H377" i="3"/>
  <c r="G377" i="3"/>
  <c r="F377" i="3"/>
  <c r="E377" i="3"/>
  <c r="K377" i="3" s="1"/>
  <c r="D377" i="3"/>
  <c r="J377" i="3" s="1"/>
  <c r="C377" i="3"/>
  <c r="B377" i="3"/>
  <c r="K376" i="3"/>
  <c r="H376" i="3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I375" i="3" s="1"/>
  <c r="E375" i="3"/>
  <c r="D375" i="3"/>
  <c r="C375" i="3"/>
  <c r="B375" i="3"/>
  <c r="J374" i="3"/>
  <c r="H374" i="3"/>
  <c r="K374" i="3" s="1"/>
  <c r="G374" i="3"/>
  <c r="F374" i="3"/>
  <c r="E374" i="3"/>
  <c r="D374" i="3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I371" i="3" s="1"/>
  <c r="E371" i="3"/>
  <c r="K371" i="3" s="1"/>
  <c r="D371" i="3"/>
  <c r="C371" i="3"/>
  <c r="B371" i="3"/>
  <c r="H370" i="3"/>
  <c r="K370" i="3" s="1"/>
  <c r="G370" i="3"/>
  <c r="J370" i="3" s="1"/>
  <c r="F370" i="3"/>
  <c r="E370" i="3"/>
  <c r="D370" i="3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F368" i="3"/>
  <c r="E368" i="3"/>
  <c r="D368" i="3"/>
  <c r="J368" i="3" s="1"/>
  <c r="C368" i="3"/>
  <c r="B368" i="3"/>
  <c r="J367" i="3"/>
  <c r="H367" i="3"/>
  <c r="G367" i="3"/>
  <c r="F367" i="3"/>
  <c r="I367" i="3" s="1"/>
  <c r="E367" i="3"/>
  <c r="K367" i="3" s="1"/>
  <c r="D367" i="3"/>
  <c r="C367" i="3"/>
  <c r="B367" i="3"/>
  <c r="J366" i="3"/>
  <c r="H366" i="3"/>
  <c r="K366" i="3" s="1"/>
  <c r="G366" i="3"/>
  <c r="F366" i="3"/>
  <c r="E366" i="3"/>
  <c r="D366" i="3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F364" i="3"/>
  <c r="E364" i="3"/>
  <c r="D364" i="3"/>
  <c r="J364" i="3" s="1"/>
  <c r="C364" i="3"/>
  <c r="B364" i="3"/>
  <c r="J363" i="3"/>
  <c r="H363" i="3"/>
  <c r="G363" i="3"/>
  <c r="F363" i="3"/>
  <c r="I363" i="3" s="1"/>
  <c r="E363" i="3"/>
  <c r="K363" i="3" s="1"/>
  <c r="D363" i="3"/>
  <c r="C363" i="3"/>
  <c r="B363" i="3"/>
  <c r="H362" i="3"/>
  <c r="K362" i="3" s="1"/>
  <c r="G362" i="3"/>
  <c r="J362" i="3" s="1"/>
  <c r="F362" i="3"/>
  <c r="E362" i="3"/>
  <c r="D362" i="3"/>
  <c r="C362" i="3"/>
  <c r="I362" i="3" s="1"/>
  <c r="B362" i="3"/>
  <c r="J361" i="3"/>
  <c r="I361" i="3"/>
  <c r="H361" i="3"/>
  <c r="G361" i="3"/>
  <c r="F361" i="3"/>
  <c r="E361" i="3"/>
  <c r="K361" i="3" s="1"/>
  <c r="D361" i="3"/>
  <c r="C361" i="3"/>
  <c r="B361" i="3"/>
  <c r="K360" i="3"/>
  <c r="H360" i="3"/>
  <c r="G360" i="3"/>
  <c r="F360" i="3"/>
  <c r="E360" i="3"/>
  <c r="D360" i="3"/>
  <c r="J360" i="3" s="1"/>
  <c r="C360" i="3"/>
  <c r="B360" i="3"/>
  <c r="J359" i="3"/>
  <c r="H359" i="3"/>
  <c r="G359" i="3"/>
  <c r="F359" i="3"/>
  <c r="I359" i="3" s="1"/>
  <c r="E359" i="3"/>
  <c r="D359" i="3"/>
  <c r="C359" i="3"/>
  <c r="B359" i="3"/>
  <c r="H358" i="3"/>
  <c r="K358" i="3" s="1"/>
  <c r="G358" i="3"/>
  <c r="J358" i="3" s="1"/>
  <c r="F358" i="3"/>
  <c r="E358" i="3"/>
  <c r="D358" i="3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D355" i="3"/>
  <c r="C355" i="3"/>
  <c r="B355" i="3"/>
  <c r="J354" i="3"/>
  <c r="H354" i="3"/>
  <c r="K354" i="3" s="1"/>
  <c r="G354" i="3"/>
  <c r="F354" i="3"/>
  <c r="E354" i="3"/>
  <c r="D354" i="3"/>
  <c r="C354" i="3"/>
  <c r="I354" i="3" s="1"/>
  <c r="B354" i="3"/>
  <c r="J353" i="3"/>
  <c r="I353" i="3"/>
  <c r="H353" i="3"/>
  <c r="G353" i="3"/>
  <c r="F353" i="3"/>
  <c r="E353" i="3"/>
  <c r="K353" i="3" s="1"/>
  <c r="D353" i="3"/>
  <c r="C353" i="3"/>
  <c r="B353" i="3"/>
  <c r="K352" i="3"/>
  <c r="H352" i="3"/>
  <c r="G352" i="3"/>
  <c r="F352" i="3"/>
  <c r="E352" i="3"/>
  <c r="D352" i="3"/>
  <c r="J352" i="3" s="1"/>
  <c r="C352" i="3"/>
  <c r="B352" i="3"/>
  <c r="J351" i="3"/>
  <c r="H351" i="3"/>
  <c r="G351" i="3"/>
  <c r="F351" i="3"/>
  <c r="I351" i="3" s="1"/>
  <c r="E351" i="3"/>
  <c r="D351" i="3"/>
  <c r="C351" i="3"/>
  <c r="B351" i="3"/>
  <c r="J350" i="3"/>
  <c r="H350" i="3"/>
  <c r="K350" i="3" s="1"/>
  <c r="G350" i="3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J346" i="3"/>
  <c r="H346" i="3"/>
  <c r="K346" i="3" s="1"/>
  <c r="G346" i="3"/>
  <c r="F346" i="3"/>
  <c r="E346" i="3"/>
  <c r="D346" i="3"/>
  <c r="C346" i="3"/>
  <c r="I346" i="3" s="1"/>
  <c r="B346" i="3"/>
  <c r="H345" i="3"/>
  <c r="G345" i="3"/>
  <c r="F345" i="3"/>
  <c r="I345" i="3" s="1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D343" i="3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H337" i="3"/>
  <c r="G337" i="3"/>
  <c r="F337" i="3"/>
  <c r="I337" i="3" s="1"/>
  <c r="E337" i="3"/>
  <c r="K337" i="3" s="1"/>
  <c r="D337" i="3"/>
  <c r="J337" i="3" s="1"/>
  <c r="C337" i="3"/>
  <c r="B337" i="3"/>
  <c r="H336" i="3"/>
  <c r="K336" i="3" s="1"/>
  <c r="G336" i="3"/>
  <c r="F336" i="3"/>
  <c r="E336" i="3"/>
  <c r="D336" i="3"/>
  <c r="J336" i="3" s="1"/>
  <c r="C336" i="3"/>
  <c r="B336" i="3"/>
  <c r="J335" i="3"/>
  <c r="H335" i="3"/>
  <c r="G335" i="3"/>
  <c r="F335" i="3"/>
  <c r="I335" i="3" s="1"/>
  <c r="E335" i="3"/>
  <c r="K335" i="3" s="1"/>
  <c r="D335" i="3"/>
  <c r="C335" i="3"/>
  <c r="B335" i="3"/>
  <c r="H334" i="3"/>
  <c r="G334" i="3"/>
  <c r="F334" i="3"/>
  <c r="E334" i="3"/>
  <c r="K334" i="3" s="1"/>
  <c r="D334" i="3"/>
  <c r="J334" i="3" s="1"/>
  <c r="C334" i="3"/>
  <c r="I334" i="3" s="1"/>
  <c r="B334" i="3"/>
  <c r="H333" i="3"/>
  <c r="G333" i="3"/>
  <c r="F333" i="3"/>
  <c r="I333" i="3" s="1"/>
  <c r="E333" i="3"/>
  <c r="K333" i="3" s="1"/>
  <c r="D333" i="3"/>
  <c r="J333" i="3" s="1"/>
  <c r="C333" i="3"/>
  <c r="B333" i="3"/>
  <c r="K332" i="3"/>
  <c r="H332" i="3"/>
  <c r="G332" i="3"/>
  <c r="F332" i="3"/>
  <c r="E332" i="3"/>
  <c r="D332" i="3"/>
  <c r="J332" i="3" s="1"/>
  <c r="C332" i="3"/>
  <c r="B332" i="3"/>
  <c r="J331" i="3"/>
  <c r="H331" i="3"/>
  <c r="G331" i="3"/>
  <c r="F331" i="3"/>
  <c r="I331" i="3" s="1"/>
  <c r="E331" i="3"/>
  <c r="K331" i="3" s="1"/>
  <c r="D331" i="3"/>
  <c r="C331" i="3"/>
  <c r="B331" i="3"/>
  <c r="H330" i="3"/>
  <c r="G330" i="3"/>
  <c r="J330" i="3" s="1"/>
  <c r="F330" i="3"/>
  <c r="E330" i="3"/>
  <c r="K330" i="3" s="1"/>
  <c r="D330" i="3"/>
  <c r="C330" i="3"/>
  <c r="I330" i="3" s="1"/>
  <c r="B330" i="3"/>
  <c r="J329" i="3"/>
  <c r="H329" i="3"/>
  <c r="G329" i="3"/>
  <c r="F329" i="3"/>
  <c r="I329" i="3" s="1"/>
  <c r="E329" i="3"/>
  <c r="K329" i="3" s="1"/>
  <c r="D329" i="3"/>
  <c r="C329" i="3"/>
  <c r="B329" i="3"/>
  <c r="H328" i="3"/>
  <c r="K328" i="3" s="1"/>
  <c r="G328" i="3"/>
  <c r="F328" i="3"/>
  <c r="E328" i="3"/>
  <c r="D328" i="3"/>
  <c r="J328" i="3" s="1"/>
  <c r="C328" i="3"/>
  <c r="B328" i="3"/>
  <c r="J327" i="3"/>
  <c r="H327" i="3"/>
  <c r="G327" i="3"/>
  <c r="F327" i="3"/>
  <c r="E327" i="3"/>
  <c r="D327" i="3"/>
  <c r="C327" i="3"/>
  <c r="B327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J323" i="3"/>
  <c r="H323" i="3"/>
  <c r="G323" i="3"/>
  <c r="F323" i="3"/>
  <c r="E323" i="3"/>
  <c r="D323" i="3"/>
  <c r="C323" i="3"/>
  <c r="I323" i="3" s="1"/>
  <c r="B323" i="3"/>
  <c r="J322" i="3"/>
  <c r="H322" i="3"/>
  <c r="G322" i="3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B320" i="3"/>
  <c r="J319" i="3"/>
  <c r="H319" i="3"/>
  <c r="G319" i="3"/>
  <c r="F319" i="3"/>
  <c r="E319" i="3"/>
  <c r="D319" i="3"/>
  <c r="C319" i="3"/>
  <c r="B319" i="3"/>
  <c r="J318" i="3"/>
  <c r="H318" i="3"/>
  <c r="G318" i="3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H316" i="3"/>
  <c r="K316" i="3" s="1"/>
  <c r="G316" i="3"/>
  <c r="F316" i="3"/>
  <c r="E316" i="3"/>
  <c r="D316" i="3"/>
  <c r="J316" i="3" s="1"/>
  <c r="C316" i="3"/>
  <c r="I316" i="3" s="1"/>
  <c r="B316" i="3"/>
  <c r="J315" i="3"/>
  <c r="H315" i="3"/>
  <c r="G315" i="3"/>
  <c r="F315" i="3"/>
  <c r="E315" i="3"/>
  <c r="K315" i="3" s="1"/>
  <c r="D315" i="3"/>
  <c r="C315" i="3"/>
  <c r="I315" i="3" s="1"/>
  <c r="B315" i="3"/>
  <c r="J314" i="3"/>
  <c r="H314" i="3"/>
  <c r="G314" i="3"/>
  <c r="F314" i="3"/>
  <c r="E314" i="3"/>
  <c r="K314" i="3" s="1"/>
  <c r="D314" i="3"/>
  <c r="C314" i="3"/>
  <c r="I314" i="3" s="1"/>
  <c r="B314" i="3"/>
  <c r="H313" i="3"/>
  <c r="G313" i="3"/>
  <c r="F313" i="3"/>
  <c r="I313" i="3" s="1"/>
  <c r="E313" i="3"/>
  <c r="K313" i="3" s="1"/>
  <c r="D313" i="3"/>
  <c r="J313" i="3" s="1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J311" i="3"/>
  <c r="H311" i="3"/>
  <c r="G311" i="3"/>
  <c r="F311" i="3"/>
  <c r="E311" i="3"/>
  <c r="D311" i="3"/>
  <c r="C311" i="3"/>
  <c r="I311" i="3" s="1"/>
  <c r="B311" i="3"/>
  <c r="H310" i="3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F308" i="3"/>
  <c r="I308" i="3" s="1"/>
  <c r="E308" i="3"/>
  <c r="D308" i="3"/>
  <c r="J308" i="3" s="1"/>
  <c r="C308" i="3"/>
  <c r="B308" i="3"/>
  <c r="J307" i="3"/>
  <c r="I307" i="3"/>
  <c r="H307" i="3"/>
  <c r="K307" i="3" s="1"/>
  <c r="G307" i="3"/>
  <c r="F307" i="3"/>
  <c r="E307" i="3"/>
  <c r="D307" i="3"/>
  <c r="C307" i="3"/>
  <c r="B307" i="3"/>
  <c r="K306" i="3"/>
  <c r="J306" i="3"/>
  <c r="H306" i="3"/>
  <c r="G306" i="3"/>
  <c r="F306" i="3"/>
  <c r="E306" i="3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B304" i="3"/>
  <c r="H303" i="3"/>
  <c r="G303" i="3"/>
  <c r="J303" i="3" s="1"/>
  <c r="F303" i="3"/>
  <c r="I303" i="3" s="1"/>
  <c r="E303" i="3"/>
  <c r="K303" i="3" s="1"/>
  <c r="D303" i="3"/>
  <c r="C303" i="3"/>
  <c r="B303" i="3"/>
  <c r="J302" i="3"/>
  <c r="I302" i="3"/>
  <c r="H302" i="3"/>
  <c r="K302" i="3" s="1"/>
  <c r="G302" i="3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H299" i="3"/>
  <c r="G299" i="3"/>
  <c r="J299" i="3" s="1"/>
  <c r="F299" i="3"/>
  <c r="I299" i="3" s="1"/>
  <c r="E299" i="3"/>
  <c r="K299" i="3" s="1"/>
  <c r="D299" i="3"/>
  <c r="C299" i="3"/>
  <c r="B299" i="3"/>
  <c r="J298" i="3"/>
  <c r="I298" i="3"/>
  <c r="H298" i="3"/>
  <c r="K298" i="3" s="1"/>
  <c r="G298" i="3"/>
  <c r="F298" i="3"/>
  <c r="E298" i="3"/>
  <c r="D298" i="3"/>
  <c r="C298" i="3"/>
  <c r="B298" i="3"/>
  <c r="K297" i="3"/>
  <c r="H297" i="3"/>
  <c r="G297" i="3"/>
  <c r="F297" i="3"/>
  <c r="E297" i="3"/>
  <c r="D297" i="3"/>
  <c r="J297" i="3" s="1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H295" i="3"/>
  <c r="G295" i="3"/>
  <c r="J295" i="3" s="1"/>
  <c r="F295" i="3"/>
  <c r="I295" i="3" s="1"/>
  <c r="E295" i="3"/>
  <c r="K295" i="3" s="1"/>
  <c r="D295" i="3"/>
  <c r="C295" i="3"/>
  <c r="B295" i="3"/>
  <c r="J294" i="3"/>
  <c r="I294" i="3"/>
  <c r="H294" i="3"/>
  <c r="K294" i="3" s="1"/>
  <c r="G294" i="3"/>
  <c r="F294" i="3"/>
  <c r="E294" i="3"/>
  <c r="D294" i="3"/>
  <c r="C294" i="3"/>
  <c r="B294" i="3"/>
  <c r="K293" i="3"/>
  <c r="H293" i="3"/>
  <c r="G293" i="3"/>
  <c r="F293" i="3"/>
  <c r="E293" i="3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H291" i="3"/>
  <c r="G291" i="3"/>
  <c r="J291" i="3" s="1"/>
  <c r="F291" i="3"/>
  <c r="I291" i="3" s="1"/>
  <c r="E291" i="3"/>
  <c r="D291" i="3"/>
  <c r="C291" i="3"/>
  <c r="B291" i="3"/>
  <c r="J290" i="3"/>
  <c r="I290" i="3"/>
  <c r="H290" i="3"/>
  <c r="G290" i="3"/>
  <c r="F290" i="3"/>
  <c r="E290" i="3"/>
  <c r="K290" i="3" s="1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H287" i="3"/>
  <c r="G287" i="3"/>
  <c r="J287" i="3" s="1"/>
  <c r="F287" i="3"/>
  <c r="E287" i="3"/>
  <c r="D287" i="3"/>
  <c r="C287" i="3"/>
  <c r="I287" i="3" s="1"/>
  <c r="B287" i="3"/>
  <c r="J286" i="3"/>
  <c r="I286" i="3"/>
  <c r="H286" i="3"/>
  <c r="G286" i="3"/>
  <c r="F286" i="3"/>
  <c r="E286" i="3"/>
  <c r="K286" i="3" s="1"/>
  <c r="D286" i="3"/>
  <c r="C286" i="3"/>
  <c r="B286" i="3"/>
  <c r="K285" i="3"/>
  <c r="H285" i="3"/>
  <c r="G285" i="3"/>
  <c r="F285" i="3"/>
  <c r="E285" i="3"/>
  <c r="D285" i="3"/>
  <c r="J285" i="3" s="1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E283" i="3"/>
  <c r="D283" i="3"/>
  <c r="C283" i="3"/>
  <c r="I283" i="3" s="1"/>
  <c r="B283" i="3"/>
  <c r="J282" i="3"/>
  <c r="I282" i="3"/>
  <c r="H282" i="3"/>
  <c r="G282" i="3"/>
  <c r="F282" i="3"/>
  <c r="E282" i="3"/>
  <c r="K282" i="3" s="1"/>
  <c r="D282" i="3"/>
  <c r="C282" i="3"/>
  <c r="B282" i="3"/>
  <c r="K281" i="3"/>
  <c r="H281" i="3"/>
  <c r="G281" i="3"/>
  <c r="F281" i="3"/>
  <c r="E281" i="3"/>
  <c r="D281" i="3"/>
  <c r="J281" i="3" s="1"/>
  <c r="C281" i="3"/>
  <c r="I281" i="3" s="1"/>
  <c r="B281" i="3"/>
  <c r="H280" i="3"/>
  <c r="G280" i="3"/>
  <c r="F280" i="3"/>
  <c r="E280" i="3"/>
  <c r="D280" i="3"/>
  <c r="J280" i="3" s="1"/>
  <c r="C280" i="3"/>
  <c r="B280" i="3"/>
  <c r="J279" i="3"/>
  <c r="H279" i="3"/>
  <c r="G279" i="3"/>
  <c r="F279" i="3"/>
  <c r="E279" i="3"/>
  <c r="D279" i="3"/>
  <c r="C279" i="3"/>
  <c r="I279" i="3" s="1"/>
  <c r="B279" i="3"/>
  <c r="J278" i="3"/>
  <c r="I278" i="3"/>
  <c r="H278" i="3"/>
  <c r="G278" i="3"/>
  <c r="F278" i="3"/>
  <c r="E278" i="3"/>
  <c r="K278" i="3" s="1"/>
  <c r="D278" i="3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H276" i="3"/>
  <c r="G276" i="3"/>
  <c r="F276" i="3"/>
  <c r="E276" i="3"/>
  <c r="D276" i="3"/>
  <c r="J276" i="3" s="1"/>
  <c r="C276" i="3"/>
  <c r="B276" i="3"/>
  <c r="J275" i="3"/>
  <c r="H275" i="3"/>
  <c r="G275" i="3"/>
  <c r="F275" i="3"/>
  <c r="E275" i="3"/>
  <c r="D275" i="3"/>
  <c r="C275" i="3"/>
  <c r="I275" i="3" s="1"/>
  <c r="B275" i="3"/>
  <c r="J274" i="3"/>
  <c r="I274" i="3"/>
  <c r="H274" i="3"/>
  <c r="G274" i="3"/>
  <c r="F274" i="3"/>
  <c r="E274" i="3"/>
  <c r="K274" i="3" s="1"/>
  <c r="D274" i="3"/>
  <c r="C274" i="3"/>
  <c r="B274" i="3"/>
  <c r="K273" i="3"/>
  <c r="H273" i="3"/>
  <c r="G273" i="3"/>
  <c r="F273" i="3"/>
  <c r="E273" i="3"/>
  <c r="D273" i="3"/>
  <c r="J273" i="3" s="1"/>
  <c r="C273" i="3"/>
  <c r="I273" i="3" s="1"/>
  <c r="B273" i="3"/>
  <c r="H272" i="3"/>
  <c r="G272" i="3"/>
  <c r="F272" i="3"/>
  <c r="E272" i="3"/>
  <c r="D272" i="3"/>
  <c r="J272" i="3" s="1"/>
  <c r="C272" i="3"/>
  <c r="B272" i="3"/>
  <c r="J271" i="3"/>
  <c r="H271" i="3"/>
  <c r="G271" i="3"/>
  <c r="F271" i="3"/>
  <c r="E271" i="3"/>
  <c r="D271" i="3"/>
  <c r="C271" i="3"/>
  <c r="I271" i="3" s="1"/>
  <c r="B271" i="3"/>
  <c r="J270" i="3"/>
  <c r="I270" i="3"/>
  <c r="H270" i="3"/>
  <c r="G270" i="3"/>
  <c r="F270" i="3"/>
  <c r="E270" i="3"/>
  <c r="K270" i="3" s="1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F268" i="3"/>
  <c r="E268" i="3"/>
  <c r="D268" i="3"/>
  <c r="J268" i="3" s="1"/>
  <c r="C268" i="3"/>
  <c r="B268" i="3"/>
  <c r="J267" i="3"/>
  <c r="H267" i="3"/>
  <c r="G267" i="3"/>
  <c r="F267" i="3"/>
  <c r="E267" i="3"/>
  <c r="D267" i="3"/>
  <c r="C267" i="3"/>
  <c r="I267" i="3" s="1"/>
  <c r="B267" i="3"/>
  <c r="J266" i="3"/>
  <c r="I266" i="3"/>
  <c r="H266" i="3"/>
  <c r="G266" i="3"/>
  <c r="F266" i="3"/>
  <c r="E266" i="3"/>
  <c r="K266" i="3" s="1"/>
  <c r="D266" i="3"/>
  <c r="C266" i="3"/>
  <c r="B266" i="3"/>
  <c r="K265" i="3"/>
  <c r="H265" i="3"/>
  <c r="G265" i="3"/>
  <c r="F265" i="3"/>
  <c r="E265" i="3"/>
  <c r="D265" i="3"/>
  <c r="J265" i="3" s="1"/>
  <c r="C265" i="3"/>
  <c r="I265" i="3" s="1"/>
  <c r="B265" i="3"/>
  <c r="H264" i="3"/>
  <c r="G264" i="3"/>
  <c r="F264" i="3"/>
  <c r="E264" i="3"/>
  <c r="D264" i="3"/>
  <c r="J264" i="3" s="1"/>
  <c r="C264" i="3"/>
  <c r="I264" i="3" s="1"/>
  <c r="B264" i="3"/>
  <c r="J263" i="3"/>
  <c r="H263" i="3"/>
  <c r="G263" i="3"/>
  <c r="F263" i="3"/>
  <c r="E263" i="3"/>
  <c r="D263" i="3"/>
  <c r="C263" i="3"/>
  <c r="I263" i="3" s="1"/>
  <c r="B263" i="3"/>
  <c r="J262" i="3"/>
  <c r="I262" i="3"/>
  <c r="H262" i="3"/>
  <c r="G262" i="3"/>
  <c r="F262" i="3"/>
  <c r="E262" i="3"/>
  <c r="K262" i="3" s="1"/>
  <c r="D262" i="3"/>
  <c r="C262" i="3"/>
  <c r="B262" i="3"/>
  <c r="K261" i="3"/>
  <c r="H261" i="3"/>
  <c r="G261" i="3"/>
  <c r="F261" i="3"/>
  <c r="E261" i="3"/>
  <c r="D261" i="3"/>
  <c r="J261" i="3" s="1"/>
  <c r="C261" i="3"/>
  <c r="I261" i="3" s="1"/>
  <c r="B261" i="3"/>
  <c r="H260" i="3"/>
  <c r="G260" i="3"/>
  <c r="F260" i="3"/>
  <c r="E260" i="3"/>
  <c r="D260" i="3"/>
  <c r="J260" i="3" s="1"/>
  <c r="C260" i="3"/>
  <c r="I260" i="3" s="1"/>
  <c r="B260" i="3"/>
  <c r="J259" i="3"/>
  <c r="H259" i="3"/>
  <c r="G259" i="3"/>
  <c r="F259" i="3"/>
  <c r="E259" i="3"/>
  <c r="D259" i="3"/>
  <c r="C259" i="3"/>
  <c r="I259" i="3" s="1"/>
  <c r="B259" i="3"/>
  <c r="J258" i="3"/>
  <c r="I258" i="3"/>
  <c r="H258" i="3"/>
  <c r="G258" i="3"/>
  <c r="F258" i="3"/>
  <c r="E258" i="3"/>
  <c r="K258" i="3" s="1"/>
  <c r="D258" i="3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H256" i="3"/>
  <c r="G256" i="3"/>
  <c r="F256" i="3"/>
  <c r="E256" i="3"/>
  <c r="D256" i="3"/>
  <c r="J256" i="3" s="1"/>
  <c r="C256" i="3"/>
  <c r="I256" i="3" s="1"/>
  <c r="B256" i="3"/>
  <c r="J255" i="3"/>
  <c r="H255" i="3"/>
  <c r="G255" i="3"/>
  <c r="F255" i="3"/>
  <c r="E255" i="3"/>
  <c r="D255" i="3"/>
  <c r="C255" i="3"/>
  <c r="I255" i="3" s="1"/>
  <c r="B255" i="3"/>
  <c r="J254" i="3"/>
  <c r="I254" i="3"/>
  <c r="H254" i="3"/>
  <c r="G254" i="3"/>
  <c r="F254" i="3"/>
  <c r="E254" i="3"/>
  <c r="K254" i="3" s="1"/>
  <c r="D254" i="3"/>
  <c r="C254" i="3"/>
  <c r="B254" i="3"/>
  <c r="K253" i="3"/>
  <c r="H253" i="3"/>
  <c r="G253" i="3"/>
  <c r="F253" i="3"/>
  <c r="E253" i="3"/>
  <c r="D253" i="3"/>
  <c r="J253" i="3" s="1"/>
  <c r="C253" i="3"/>
  <c r="I253" i="3" s="1"/>
  <c r="B253" i="3"/>
  <c r="H252" i="3"/>
  <c r="G252" i="3"/>
  <c r="F252" i="3"/>
  <c r="E252" i="3"/>
  <c r="D252" i="3"/>
  <c r="J252" i="3" s="1"/>
  <c r="C252" i="3"/>
  <c r="I252" i="3" s="1"/>
  <c r="B252" i="3"/>
  <c r="J251" i="3"/>
  <c r="H251" i="3"/>
  <c r="G251" i="3"/>
  <c r="F251" i="3"/>
  <c r="E251" i="3"/>
  <c r="D251" i="3"/>
  <c r="C251" i="3"/>
  <c r="I251" i="3" s="1"/>
  <c r="B251" i="3"/>
  <c r="J250" i="3"/>
  <c r="I250" i="3"/>
  <c r="H250" i="3"/>
  <c r="G250" i="3"/>
  <c r="F250" i="3"/>
  <c r="E250" i="3"/>
  <c r="K250" i="3" s="1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H248" i="3"/>
  <c r="G248" i="3"/>
  <c r="F248" i="3"/>
  <c r="E248" i="3"/>
  <c r="D248" i="3"/>
  <c r="J248" i="3" s="1"/>
  <c r="C248" i="3"/>
  <c r="I248" i="3" s="1"/>
  <c r="B248" i="3"/>
  <c r="J247" i="3"/>
  <c r="H247" i="3"/>
  <c r="G247" i="3"/>
  <c r="F247" i="3"/>
  <c r="E247" i="3"/>
  <c r="D247" i="3"/>
  <c r="C247" i="3"/>
  <c r="I247" i="3" s="1"/>
  <c r="B247" i="3"/>
  <c r="J246" i="3"/>
  <c r="I246" i="3"/>
  <c r="H246" i="3"/>
  <c r="G246" i="3"/>
  <c r="F246" i="3"/>
  <c r="E246" i="3"/>
  <c r="K246" i="3" s="1"/>
  <c r="D246" i="3"/>
  <c r="C246" i="3"/>
  <c r="B246" i="3"/>
  <c r="K245" i="3"/>
  <c r="H245" i="3"/>
  <c r="G245" i="3"/>
  <c r="F245" i="3"/>
  <c r="E245" i="3"/>
  <c r="D245" i="3"/>
  <c r="J245" i="3" s="1"/>
  <c r="C245" i="3"/>
  <c r="I245" i="3" s="1"/>
  <c r="B245" i="3"/>
  <c r="H244" i="3"/>
  <c r="G244" i="3"/>
  <c r="F244" i="3"/>
  <c r="E244" i="3"/>
  <c r="D244" i="3"/>
  <c r="J244" i="3" s="1"/>
  <c r="C244" i="3"/>
  <c r="I244" i="3" s="1"/>
  <c r="B244" i="3"/>
  <c r="J243" i="3"/>
  <c r="H243" i="3"/>
  <c r="G243" i="3"/>
  <c r="F243" i="3"/>
  <c r="E243" i="3"/>
  <c r="D243" i="3"/>
  <c r="C243" i="3"/>
  <c r="I243" i="3" s="1"/>
  <c r="B243" i="3"/>
  <c r="J242" i="3"/>
  <c r="I242" i="3"/>
  <c r="H242" i="3"/>
  <c r="G242" i="3"/>
  <c r="F242" i="3"/>
  <c r="E242" i="3"/>
  <c r="K242" i="3" s="1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H240" i="3"/>
  <c r="G240" i="3"/>
  <c r="F240" i="3"/>
  <c r="E240" i="3"/>
  <c r="D240" i="3"/>
  <c r="J240" i="3" s="1"/>
  <c r="C240" i="3"/>
  <c r="I240" i="3" s="1"/>
  <c r="B240" i="3"/>
  <c r="J239" i="3"/>
  <c r="H239" i="3"/>
  <c r="G239" i="3"/>
  <c r="F239" i="3"/>
  <c r="E239" i="3"/>
  <c r="D239" i="3"/>
  <c r="C239" i="3"/>
  <c r="I239" i="3" s="1"/>
  <c r="B239" i="3"/>
  <c r="J238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F236" i="3"/>
  <c r="E236" i="3"/>
  <c r="D236" i="3"/>
  <c r="J236" i="3" s="1"/>
  <c r="C236" i="3"/>
  <c r="I236" i="3" s="1"/>
  <c r="B236" i="3"/>
  <c r="J235" i="3"/>
  <c r="H235" i="3"/>
  <c r="G235" i="3"/>
  <c r="F235" i="3"/>
  <c r="E235" i="3"/>
  <c r="D235" i="3"/>
  <c r="C235" i="3"/>
  <c r="I235" i="3" s="1"/>
  <c r="B235" i="3"/>
  <c r="J234" i="3"/>
  <c r="I234" i="3"/>
  <c r="H234" i="3"/>
  <c r="G234" i="3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H232" i="3"/>
  <c r="G232" i="3"/>
  <c r="F232" i="3"/>
  <c r="E232" i="3"/>
  <c r="D232" i="3"/>
  <c r="J232" i="3" s="1"/>
  <c r="C232" i="3"/>
  <c r="I232" i="3" s="1"/>
  <c r="B232" i="3"/>
  <c r="J231" i="3"/>
  <c r="H231" i="3"/>
  <c r="G231" i="3"/>
  <c r="F231" i="3"/>
  <c r="E231" i="3"/>
  <c r="D231" i="3"/>
  <c r="C231" i="3"/>
  <c r="I231" i="3" s="1"/>
  <c r="B231" i="3"/>
  <c r="J230" i="3"/>
  <c r="I230" i="3"/>
  <c r="H230" i="3"/>
  <c r="G230" i="3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H228" i="3"/>
  <c r="G228" i="3"/>
  <c r="F228" i="3"/>
  <c r="E228" i="3"/>
  <c r="D228" i="3"/>
  <c r="J228" i="3" s="1"/>
  <c r="C228" i="3"/>
  <c r="I228" i="3" s="1"/>
  <c r="B228" i="3"/>
  <c r="J227" i="3"/>
  <c r="H227" i="3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H224" i="3"/>
  <c r="G224" i="3"/>
  <c r="F224" i="3"/>
  <c r="E224" i="3"/>
  <c r="D224" i="3"/>
  <c r="J224" i="3" s="1"/>
  <c r="C224" i="3"/>
  <c r="I224" i="3" s="1"/>
  <c r="B224" i="3"/>
  <c r="J223" i="3"/>
  <c r="H223" i="3"/>
  <c r="G223" i="3"/>
  <c r="F223" i="3"/>
  <c r="E223" i="3"/>
  <c r="D223" i="3"/>
  <c r="C223" i="3"/>
  <c r="I223" i="3" s="1"/>
  <c r="B223" i="3"/>
  <c r="J222" i="3"/>
  <c r="I222" i="3"/>
  <c r="H222" i="3"/>
  <c r="G222" i="3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H220" i="3"/>
  <c r="G220" i="3"/>
  <c r="F220" i="3"/>
  <c r="E220" i="3"/>
  <c r="D220" i="3"/>
  <c r="J220" i="3" s="1"/>
  <c r="C220" i="3"/>
  <c r="I220" i="3" s="1"/>
  <c r="B220" i="3"/>
  <c r="J219" i="3"/>
  <c r="H219" i="3"/>
  <c r="G219" i="3"/>
  <c r="F219" i="3"/>
  <c r="E219" i="3"/>
  <c r="D219" i="3"/>
  <c r="C219" i="3"/>
  <c r="I219" i="3" s="1"/>
  <c r="B219" i="3"/>
  <c r="J218" i="3"/>
  <c r="I218" i="3"/>
  <c r="H218" i="3"/>
  <c r="G218" i="3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H216" i="3"/>
  <c r="G216" i="3"/>
  <c r="F216" i="3"/>
  <c r="E216" i="3"/>
  <c r="D216" i="3"/>
  <c r="J216" i="3" s="1"/>
  <c r="C216" i="3"/>
  <c r="I216" i="3" s="1"/>
  <c r="B216" i="3"/>
  <c r="J215" i="3"/>
  <c r="H215" i="3"/>
  <c r="G215" i="3"/>
  <c r="F215" i="3"/>
  <c r="E215" i="3"/>
  <c r="D215" i="3"/>
  <c r="C215" i="3"/>
  <c r="I215" i="3" s="1"/>
  <c r="B215" i="3"/>
  <c r="J214" i="3"/>
  <c r="I214" i="3"/>
  <c r="H214" i="3"/>
  <c r="G214" i="3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K212" i="3"/>
  <c r="H212" i="3"/>
  <c r="G212" i="3"/>
  <c r="F212" i="3"/>
  <c r="E212" i="3"/>
  <c r="D212" i="3"/>
  <c r="J212" i="3" s="1"/>
  <c r="C212" i="3"/>
  <c r="I212" i="3" s="1"/>
  <c r="B212" i="3"/>
  <c r="J211" i="3"/>
  <c r="H211" i="3"/>
  <c r="G211" i="3"/>
  <c r="F211" i="3"/>
  <c r="E211" i="3"/>
  <c r="K211" i="3" s="1"/>
  <c r="D211" i="3"/>
  <c r="C211" i="3"/>
  <c r="I211" i="3" s="1"/>
  <c r="B211" i="3"/>
  <c r="J210" i="3"/>
  <c r="I210" i="3"/>
  <c r="H210" i="3"/>
  <c r="G210" i="3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H208" i="3"/>
  <c r="G208" i="3"/>
  <c r="F208" i="3"/>
  <c r="E208" i="3"/>
  <c r="K208" i="3" s="1"/>
  <c r="D208" i="3"/>
  <c r="J208" i="3" s="1"/>
  <c r="C208" i="3"/>
  <c r="I208" i="3" s="1"/>
  <c r="B208" i="3"/>
  <c r="H207" i="3"/>
  <c r="G207" i="3"/>
  <c r="J207" i="3" s="1"/>
  <c r="F207" i="3"/>
  <c r="E207" i="3"/>
  <c r="K207" i="3" s="1"/>
  <c r="D207" i="3"/>
  <c r="C207" i="3"/>
  <c r="I207" i="3" s="1"/>
  <c r="B207" i="3"/>
  <c r="I206" i="3"/>
  <c r="H206" i="3"/>
  <c r="G206" i="3"/>
  <c r="F206" i="3"/>
  <c r="E206" i="3"/>
  <c r="K206" i="3" s="1"/>
  <c r="D206" i="3"/>
  <c r="J206" i="3" s="1"/>
  <c r="C206" i="3"/>
  <c r="B206" i="3"/>
  <c r="K205" i="3"/>
  <c r="I205" i="3"/>
  <c r="H205" i="3"/>
  <c r="G205" i="3"/>
  <c r="F205" i="3"/>
  <c r="E205" i="3"/>
  <c r="D205" i="3"/>
  <c r="J205" i="3" s="1"/>
  <c r="C205" i="3"/>
  <c r="B205" i="3"/>
  <c r="H204" i="3"/>
  <c r="G204" i="3"/>
  <c r="F204" i="3"/>
  <c r="E204" i="3"/>
  <c r="K204" i="3" s="1"/>
  <c r="D204" i="3"/>
  <c r="J204" i="3" s="1"/>
  <c r="C204" i="3"/>
  <c r="B204" i="3"/>
  <c r="H203" i="3"/>
  <c r="G203" i="3"/>
  <c r="J203" i="3" s="1"/>
  <c r="F203" i="3"/>
  <c r="E203" i="3"/>
  <c r="K203" i="3" s="1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K201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F200" i="3"/>
  <c r="E200" i="3"/>
  <c r="D200" i="3"/>
  <c r="J200" i="3" s="1"/>
  <c r="C200" i="3"/>
  <c r="I200" i="3" s="1"/>
  <c r="B200" i="3"/>
  <c r="H199" i="3"/>
  <c r="G199" i="3"/>
  <c r="J199" i="3" s="1"/>
  <c r="F199" i="3"/>
  <c r="E199" i="3"/>
  <c r="D199" i="3"/>
  <c r="C199" i="3"/>
  <c r="I199" i="3" s="1"/>
  <c r="B199" i="3"/>
  <c r="J198" i="3"/>
  <c r="I198" i="3"/>
  <c r="H198" i="3"/>
  <c r="G198" i="3"/>
  <c r="F198" i="3"/>
  <c r="E198" i="3"/>
  <c r="K198" i="3" s="1"/>
  <c r="D198" i="3"/>
  <c r="C198" i="3"/>
  <c r="B198" i="3"/>
  <c r="K197" i="3"/>
  <c r="I197" i="3"/>
  <c r="H197" i="3"/>
  <c r="G197" i="3"/>
  <c r="F197" i="3"/>
  <c r="E197" i="3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J195" i="3"/>
  <c r="H195" i="3"/>
  <c r="G195" i="3"/>
  <c r="F195" i="3"/>
  <c r="E195" i="3"/>
  <c r="K195" i="3" s="1"/>
  <c r="D195" i="3"/>
  <c r="C195" i="3"/>
  <c r="I195" i="3" s="1"/>
  <c r="B195" i="3"/>
  <c r="J194" i="3"/>
  <c r="I194" i="3"/>
  <c r="H194" i="3"/>
  <c r="G194" i="3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J191" i="3" s="1"/>
  <c r="F191" i="3"/>
  <c r="E191" i="3"/>
  <c r="K191" i="3" s="1"/>
  <c r="D191" i="3"/>
  <c r="C191" i="3"/>
  <c r="I191" i="3" s="1"/>
  <c r="B191" i="3"/>
  <c r="I190" i="3"/>
  <c r="H190" i="3"/>
  <c r="G190" i="3"/>
  <c r="F190" i="3"/>
  <c r="E190" i="3"/>
  <c r="K190" i="3" s="1"/>
  <c r="D190" i="3"/>
  <c r="J190" i="3" s="1"/>
  <c r="C190" i="3"/>
  <c r="B190" i="3"/>
  <c r="K189" i="3"/>
  <c r="J189" i="3"/>
  <c r="H189" i="3"/>
  <c r="G189" i="3"/>
  <c r="F189" i="3"/>
  <c r="I189" i="3" s="1"/>
  <c r="E189" i="3"/>
  <c r="D189" i="3"/>
  <c r="C189" i="3"/>
  <c r="B189" i="3"/>
  <c r="H188" i="3"/>
  <c r="K188" i="3" s="1"/>
  <c r="G188" i="3"/>
  <c r="F188" i="3"/>
  <c r="E188" i="3"/>
  <c r="D188" i="3"/>
  <c r="J188" i="3" s="1"/>
  <c r="C188" i="3"/>
  <c r="B188" i="3"/>
  <c r="H187" i="3"/>
  <c r="G187" i="3"/>
  <c r="J187" i="3" s="1"/>
  <c r="F187" i="3"/>
  <c r="E187" i="3"/>
  <c r="D187" i="3"/>
  <c r="C187" i="3"/>
  <c r="B187" i="3"/>
  <c r="I186" i="3"/>
  <c r="H186" i="3"/>
  <c r="G186" i="3"/>
  <c r="J186" i="3" s="1"/>
  <c r="F186" i="3"/>
  <c r="E186" i="3"/>
  <c r="D186" i="3"/>
  <c r="C186" i="3"/>
  <c r="B186" i="3"/>
  <c r="K185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J183" i="3"/>
  <c r="H183" i="3"/>
  <c r="G183" i="3"/>
  <c r="F183" i="3"/>
  <c r="E183" i="3"/>
  <c r="K183" i="3" s="1"/>
  <c r="D183" i="3"/>
  <c r="C183" i="3"/>
  <c r="I183" i="3" s="1"/>
  <c r="B183" i="3"/>
  <c r="K182" i="3"/>
  <c r="H182" i="3"/>
  <c r="G182" i="3"/>
  <c r="F182" i="3"/>
  <c r="E182" i="3"/>
  <c r="D182" i="3"/>
  <c r="J182" i="3" s="1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I180" i="3"/>
  <c r="H180" i="3"/>
  <c r="G180" i="3"/>
  <c r="J180" i="3" s="1"/>
  <c r="F180" i="3"/>
  <c r="E180" i="3"/>
  <c r="D180" i="3"/>
  <c r="C180" i="3"/>
  <c r="B180" i="3"/>
  <c r="K179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J177" i="3" s="1"/>
  <c r="F177" i="3"/>
  <c r="I177" i="3" s="1"/>
  <c r="E177" i="3"/>
  <c r="K177" i="3" s="1"/>
  <c r="D177" i="3"/>
  <c r="C177" i="3"/>
  <c r="B177" i="3"/>
  <c r="I176" i="3"/>
  <c r="H176" i="3"/>
  <c r="K176" i="3" s="1"/>
  <c r="G176" i="3"/>
  <c r="J176" i="3" s="1"/>
  <c r="F176" i="3"/>
  <c r="E176" i="3"/>
  <c r="D176" i="3"/>
  <c r="C176" i="3"/>
  <c r="B176" i="3"/>
  <c r="K175" i="3"/>
  <c r="J175" i="3"/>
  <c r="I175" i="3"/>
  <c r="H175" i="3"/>
  <c r="G175" i="3"/>
  <c r="F175" i="3"/>
  <c r="E175" i="3"/>
  <c r="D175" i="3"/>
  <c r="C175" i="3"/>
  <c r="B175" i="3"/>
  <c r="K174" i="3"/>
  <c r="H174" i="3"/>
  <c r="G174" i="3"/>
  <c r="F174" i="3"/>
  <c r="E174" i="3"/>
  <c r="D174" i="3"/>
  <c r="C174" i="3"/>
  <c r="I174" i="3" s="1"/>
  <c r="B174" i="3"/>
  <c r="I173" i="3"/>
  <c r="H173" i="3"/>
  <c r="G173" i="3"/>
  <c r="J173" i="3" s="1"/>
  <c r="F173" i="3"/>
  <c r="E173" i="3"/>
  <c r="K173" i="3" s="1"/>
  <c r="D173" i="3"/>
  <c r="C173" i="3"/>
  <c r="B173" i="3"/>
  <c r="K172" i="3"/>
  <c r="H172" i="3"/>
  <c r="G172" i="3"/>
  <c r="J172" i="3" s="1"/>
  <c r="F172" i="3"/>
  <c r="E172" i="3"/>
  <c r="D172" i="3"/>
  <c r="C172" i="3"/>
  <c r="I172" i="3" s="1"/>
  <c r="B172" i="3"/>
  <c r="J171" i="3"/>
  <c r="H171" i="3"/>
  <c r="G171" i="3"/>
  <c r="F171" i="3"/>
  <c r="E171" i="3"/>
  <c r="K171" i="3" s="1"/>
  <c r="D171" i="3"/>
  <c r="C171" i="3"/>
  <c r="I171" i="3" s="1"/>
  <c r="B171" i="3"/>
  <c r="H170" i="3"/>
  <c r="G170" i="3"/>
  <c r="F170" i="3"/>
  <c r="E170" i="3"/>
  <c r="K170" i="3" s="1"/>
  <c r="D170" i="3"/>
  <c r="C170" i="3"/>
  <c r="I170" i="3" s="1"/>
  <c r="B170" i="3"/>
  <c r="H169" i="3"/>
  <c r="G169" i="3"/>
  <c r="J169" i="3" s="1"/>
  <c r="F169" i="3"/>
  <c r="I169" i="3" s="1"/>
  <c r="E169" i="3"/>
  <c r="K169" i="3" s="1"/>
  <c r="D169" i="3"/>
  <c r="C169" i="3"/>
  <c r="B169" i="3"/>
  <c r="I168" i="3"/>
  <c r="H168" i="3"/>
  <c r="K168" i="3" s="1"/>
  <c r="G168" i="3"/>
  <c r="J168" i="3" s="1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K166" i="3"/>
  <c r="H166" i="3"/>
  <c r="G166" i="3"/>
  <c r="F166" i="3"/>
  <c r="E166" i="3"/>
  <c r="D166" i="3"/>
  <c r="C166" i="3"/>
  <c r="I166" i="3" s="1"/>
  <c r="B166" i="3"/>
  <c r="I165" i="3"/>
  <c r="H165" i="3"/>
  <c r="G165" i="3"/>
  <c r="J165" i="3" s="1"/>
  <c r="F165" i="3"/>
  <c r="E165" i="3"/>
  <c r="K165" i="3" s="1"/>
  <c r="D165" i="3"/>
  <c r="C165" i="3"/>
  <c r="B165" i="3"/>
  <c r="K164" i="3"/>
  <c r="I164" i="3"/>
  <c r="H164" i="3"/>
  <c r="G164" i="3"/>
  <c r="J164" i="3" s="1"/>
  <c r="F164" i="3"/>
  <c r="E164" i="3"/>
  <c r="D164" i="3"/>
  <c r="C164" i="3"/>
  <c r="B164" i="3"/>
  <c r="K163" i="3"/>
  <c r="J163" i="3"/>
  <c r="H163" i="3"/>
  <c r="G163" i="3"/>
  <c r="F163" i="3"/>
  <c r="E163" i="3"/>
  <c r="D163" i="3"/>
  <c r="C163" i="3"/>
  <c r="I163" i="3" s="1"/>
  <c r="B163" i="3"/>
  <c r="H162" i="3"/>
  <c r="G162" i="3"/>
  <c r="F162" i="3"/>
  <c r="E162" i="3"/>
  <c r="K162" i="3" s="1"/>
  <c r="D162" i="3"/>
  <c r="C162" i="3"/>
  <c r="I162" i="3" s="1"/>
  <c r="B162" i="3"/>
  <c r="H161" i="3"/>
  <c r="G161" i="3"/>
  <c r="J161" i="3" s="1"/>
  <c r="F161" i="3"/>
  <c r="I161" i="3" s="1"/>
  <c r="E161" i="3"/>
  <c r="K161" i="3" s="1"/>
  <c r="D161" i="3"/>
  <c r="C161" i="3"/>
  <c r="B161" i="3"/>
  <c r="I160" i="3"/>
  <c r="H160" i="3"/>
  <c r="K160" i="3" s="1"/>
  <c r="G160" i="3"/>
  <c r="J160" i="3" s="1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K158" i="3"/>
  <c r="H158" i="3"/>
  <c r="G158" i="3"/>
  <c r="F158" i="3"/>
  <c r="E158" i="3"/>
  <c r="D158" i="3"/>
  <c r="C158" i="3"/>
  <c r="I158" i="3" s="1"/>
  <c r="B158" i="3"/>
  <c r="I157" i="3"/>
  <c r="H157" i="3"/>
  <c r="G157" i="3"/>
  <c r="J157" i="3" s="1"/>
  <c r="F157" i="3"/>
  <c r="E157" i="3"/>
  <c r="K157" i="3" s="1"/>
  <c r="D157" i="3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K152" i="3" s="1"/>
  <c r="G152" i="3"/>
  <c r="J152" i="3" s="1"/>
  <c r="F152" i="3"/>
  <c r="E152" i="3"/>
  <c r="D152" i="3"/>
  <c r="C152" i="3"/>
  <c r="B152" i="3"/>
  <c r="K151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J147" i="3"/>
  <c r="H147" i="3"/>
  <c r="G147" i="3"/>
  <c r="F147" i="3"/>
  <c r="E147" i="3"/>
  <c r="K147" i="3" s="1"/>
  <c r="D147" i="3"/>
  <c r="C147" i="3"/>
  <c r="I147" i="3" s="1"/>
  <c r="B147" i="3"/>
  <c r="H146" i="3"/>
  <c r="G146" i="3"/>
  <c r="F146" i="3"/>
  <c r="E146" i="3"/>
  <c r="K146" i="3" s="1"/>
  <c r="D146" i="3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I144" i="3"/>
  <c r="H144" i="3"/>
  <c r="K144" i="3" s="1"/>
  <c r="G144" i="3"/>
  <c r="J144" i="3" s="1"/>
  <c r="F144" i="3"/>
  <c r="E144" i="3"/>
  <c r="D144" i="3"/>
  <c r="C144" i="3"/>
  <c r="B144" i="3"/>
  <c r="K143" i="3"/>
  <c r="J143" i="3"/>
  <c r="I143" i="3"/>
  <c r="H143" i="3"/>
  <c r="G143" i="3"/>
  <c r="F143" i="3"/>
  <c r="E143" i="3"/>
  <c r="D143" i="3"/>
  <c r="C143" i="3"/>
  <c r="B143" i="3"/>
  <c r="K142" i="3"/>
  <c r="H142" i="3"/>
  <c r="G142" i="3"/>
  <c r="F142" i="3"/>
  <c r="E142" i="3"/>
  <c r="D142" i="3"/>
  <c r="C142" i="3"/>
  <c r="I142" i="3" s="1"/>
  <c r="B142" i="3"/>
  <c r="I141" i="3"/>
  <c r="H141" i="3"/>
  <c r="G141" i="3"/>
  <c r="J141" i="3" s="1"/>
  <c r="F141" i="3"/>
  <c r="E141" i="3"/>
  <c r="K141" i="3" s="1"/>
  <c r="D141" i="3"/>
  <c r="C141" i="3"/>
  <c r="B141" i="3"/>
  <c r="K140" i="3"/>
  <c r="H140" i="3"/>
  <c r="G140" i="3"/>
  <c r="J140" i="3" s="1"/>
  <c r="F140" i="3"/>
  <c r="E140" i="3"/>
  <c r="D140" i="3"/>
  <c r="C140" i="3"/>
  <c r="I140" i="3" s="1"/>
  <c r="B140" i="3"/>
  <c r="J139" i="3"/>
  <c r="H139" i="3"/>
  <c r="G139" i="3"/>
  <c r="F139" i="3"/>
  <c r="E139" i="3"/>
  <c r="K139" i="3" s="1"/>
  <c r="D139" i="3"/>
  <c r="C139" i="3"/>
  <c r="I139" i="3" s="1"/>
  <c r="B139" i="3"/>
  <c r="H138" i="3"/>
  <c r="G138" i="3"/>
  <c r="F138" i="3"/>
  <c r="E138" i="3"/>
  <c r="K138" i="3" s="1"/>
  <c r="D138" i="3"/>
  <c r="C138" i="3"/>
  <c r="I138" i="3" s="1"/>
  <c r="B138" i="3"/>
  <c r="H137" i="3"/>
  <c r="G137" i="3"/>
  <c r="F137" i="3"/>
  <c r="I137" i="3" s="1"/>
  <c r="E137" i="3"/>
  <c r="K137" i="3" s="1"/>
  <c r="D137" i="3"/>
  <c r="C137" i="3"/>
  <c r="B137" i="3"/>
  <c r="I136" i="3"/>
  <c r="H136" i="3"/>
  <c r="K136" i="3" s="1"/>
  <c r="G136" i="3"/>
  <c r="J136" i="3" s="1"/>
  <c r="F136" i="3"/>
  <c r="E136" i="3"/>
  <c r="D136" i="3"/>
  <c r="C136" i="3"/>
  <c r="B136" i="3"/>
  <c r="K135" i="3"/>
  <c r="J135" i="3"/>
  <c r="I135" i="3"/>
  <c r="H135" i="3"/>
  <c r="G135" i="3"/>
  <c r="F135" i="3"/>
  <c r="E135" i="3"/>
  <c r="D135" i="3"/>
  <c r="C135" i="3"/>
  <c r="B135" i="3"/>
  <c r="K134" i="3"/>
  <c r="H134" i="3"/>
  <c r="G134" i="3"/>
  <c r="F134" i="3"/>
  <c r="E134" i="3"/>
  <c r="D134" i="3"/>
  <c r="C134" i="3"/>
  <c r="I134" i="3" s="1"/>
  <c r="B134" i="3"/>
  <c r="I133" i="3"/>
  <c r="H133" i="3"/>
  <c r="G133" i="3"/>
  <c r="F133" i="3"/>
  <c r="E133" i="3"/>
  <c r="K133" i="3" s="1"/>
  <c r="D133" i="3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J131" i="3"/>
  <c r="H131" i="3"/>
  <c r="G131" i="3"/>
  <c r="F131" i="3"/>
  <c r="E131" i="3"/>
  <c r="K131" i="3" s="1"/>
  <c r="D131" i="3"/>
  <c r="C131" i="3"/>
  <c r="I131" i="3" s="1"/>
  <c r="B131" i="3"/>
  <c r="K130" i="3"/>
  <c r="H130" i="3"/>
  <c r="G130" i="3"/>
  <c r="F130" i="3"/>
  <c r="E130" i="3"/>
  <c r="D130" i="3"/>
  <c r="J130" i="3" s="1"/>
  <c r="C130" i="3"/>
  <c r="B130" i="3"/>
  <c r="H129" i="3"/>
  <c r="G129" i="3"/>
  <c r="F129" i="3"/>
  <c r="I129" i="3" s="1"/>
  <c r="E129" i="3"/>
  <c r="D129" i="3"/>
  <c r="J129" i="3" s="1"/>
  <c r="C129" i="3"/>
  <c r="B129" i="3"/>
  <c r="J128" i="3"/>
  <c r="H128" i="3"/>
  <c r="K128" i="3" s="1"/>
  <c r="G128" i="3"/>
  <c r="F128" i="3"/>
  <c r="I128" i="3" s="1"/>
  <c r="E128" i="3"/>
  <c r="D128" i="3"/>
  <c r="C128" i="3"/>
  <c r="B128" i="3"/>
  <c r="J127" i="3"/>
  <c r="H127" i="3"/>
  <c r="K127" i="3" s="1"/>
  <c r="G127" i="3"/>
  <c r="F127" i="3"/>
  <c r="E127" i="3"/>
  <c r="D127" i="3"/>
  <c r="C127" i="3"/>
  <c r="I127" i="3" s="1"/>
  <c r="B127" i="3"/>
  <c r="J126" i="3"/>
  <c r="H126" i="3"/>
  <c r="G126" i="3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J122" i="3"/>
  <c r="H122" i="3"/>
  <c r="G122" i="3"/>
  <c r="F122" i="3"/>
  <c r="E122" i="3"/>
  <c r="D122" i="3"/>
  <c r="C122" i="3"/>
  <c r="B122" i="3"/>
  <c r="H121" i="3"/>
  <c r="G121" i="3"/>
  <c r="F121" i="3"/>
  <c r="I121" i="3" s="1"/>
  <c r="E121" i="3"/>
  <c r="D121" i="3"/>
  <c r="J121" i="3" s="1"/>
  <c r="C121" i="3"/>
  <c r="B121" i="3"/>
  <c r="J120" i="3"/>
  <c r="H120" i="3"/>
  <c r="K120" i="3" s="1"/>
  <c r="G120" i="3"/>
  <c r="F120" i="3"/>
  <c r="E120" i="3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J118" i="3"/>
  <c r="H118" i="3"/>
  <c r="G118" i="3"/>
  <c r="F118" i="3"/>
  <c r="E118" i="3"/>
  <c r="K118" i="3" s="1"/>
  <c r="D118" i="3"/>
  <c r="C118" i="3"/>
  <c r="I118" i="3" s="1"/>
  <c r="B118" i="3"/>
  <c r="H117" i="3"/>
  <c r="G117" i="3"/>
  <c r="F117" i="3"/>
  <c r="I117" i="3" s="1"/>
  <c r="E117" i="3"/>
  <c r="D117" i="3"/>
  <c r="J117" i="3" s="1"/>
  <c r="C117" i="3"/>
  <c r="B117" i="3"/>
  <c r="H116" i="3"/>
  <c r="K116" i="3" s="1"/>
  <c r="G116" i="3"/>
  <c r="F116" i="3"/>
  <c r="I116" i="3" s="1"/>
  <c r="E116" i="3"/>
  <c r="D116" i="3"/>
  <c r="J116" i="3" s="1"/>
  <c r="C116" i="3"/>
  <c r="B116" i="3"/>
  <c r="J115" i="3"/>
  <c r="H115" i="3"/>
  <c r="K115" i="3" s="1"/>
  <c r="G115" i="3"/>
  <c r="F115" i="3"/>
  <c r="E115" i="3"/>
  <c r="D115" i="3"/>
  <c r="C115" i="3"/>
  <c r="I115" i="3" s="1"/>
  <c r="B115" i="3"/>
  <c r="J114" i="3"/>
  <c r="H114" i="3"/>
  <c r="G114" i="3"/>
  <c r="F114" i="3"/>
  <c r="E114" i="3"/>
  <c r="K114" i="3" s="1"/>
  <c r="D114" i="3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I112" i="3" s="1"/>
  <c r="E112" i="3"/>
  <c r="D112" i="3"/>
  <c r="J112" i="3" s="1"/>
  <c r="C112" i="3"/>
  <c r="B112" i="3"/>
  <c r="H111" i="3"/>
  <c r="K111" i="3" s="1"/>
  <c r="G111" i="3"/>
  <c r="F111" i="3"/>
  <c r="I111" i="3" s="1"/>
  <c r="E111" i="3"/>
  <c r="D111" i="3"/>
  <c r="J111" i="3" s="1"/>
  <c r="C111" i="3"/>
  <c r="B111" i="3"/>
  <c r="K110" i="3"/>
  <c r="H110" i="3"/>
  <c r="G110" i="3"/>
  <c r="J110" i="3" s="1"/>
  <c r="F110" i="3"/>
  <c r="E110" i="3"/>
  <c r="D110" i="3"/>
  <c r="C110" i="3"/>
  <c r="I110" i="3" s="1"/>
  <c r="B110" i="3"/>
  <c r="J109" i="3"/>
  <c r="H109" i="3"/>
  <c r="G109" i="3"/>
  <c r="F109" i="3"/>
  <c r="E109" i="3"/>
  <c r="D109" i="3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G107" i="3"/>
  <c r="F107" i="3"/>
  <c r="I107" i="3" s="1"/>
  <c r="E107" i="3"/>
  <c r="K107" i="3" s="1"/>
  <c r="D107" i="3"/>
  <c r="J107" i="3" s="1"/>
  <c r="C107" i="3"/>
  <c r="B107" i="3"/>
  <c r="H106" i="3"/>
  <c r="K106" i="3" s="1"/>
  <c r="G106" i="3"/>
  <c r="F106" i="3"/>
  <c r="I106" i="3" s="1"/>
  <c r="E106" i="3"/>
  <c r="D106" i="3"/>
  <c r="J106" i="3" s="1"/>
  <c r="C106" i="3"/>
  <c r="B106" i="3"/>
  <c r="J105" i="3"/>
  <c r="H105" i="3"/>
  <c r="K105" i="3" s="1"/>
  <c r="G105" i="3"/>
  <c r="F105" i="3"/>
  <c r="E105" i="3"/>
  <c r="D105" i="3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G103" i="3"/>
  <c r="F103" i="3"/>
  <c r="I103" i="3" s="1"/>
  <c r="E103" i="3"/>
  <c r="K103" i="3" s="1"/>
  <c r="D103" i="3"/>
  <c r="J103" i="3" s="1"/>
  <c r="C103" i="3"/>
  <c r="B103" i="3"/>
  <c r="H102" i="3"/>
  <c r="K102" i="3" s="1"/>
  <c r="G102" i="3"/>
  <c r="F102" i="3"/>
  <c r="I102" i="3" s="1"/>
  <c r="E102" i="3"/>
  <c r="D102" i="3"/>
  <c r="J102" i="3" s="1"/>
  <c r="C102" i="3"/>
  <c r="B102" i="3"/>
  <c r="J101" i="3"/>
  <c r="H101" i="3"/>
  <c r="K101" i="3" s="1"/>
  <c r="G101" i="3"/>
  <c r="F101" i="3"/>
  <c r="E101" i="3"/>
  <c r="D101" i="3"/>
  <c r="C101" i="3"/>
  <c r="I101" i="3" s="1"/>
  <c r="B101" i="3"/>
  <c r="J100" i="3"/>
  <c r="H100" i="3"/>
  <c r="G100" i="3"/>
  <c r="F100" i="3"/>
  <c r="I100" i="3" s="1"/>
  <c r="E100" i="3"/>
  <c r="K100" i="3" s="1"/>
  <c r="D100" i="3"/>
  <c r="C100" i="3"/>
  <c r="B100" i="3"/>
  <c r="H99" i="3"/>
  <c r="G99" i="3"/>
  <c r="F99" i="3"/>
  <c r="I99" i="3" s="1"/>
  <c r="E99" i="3"/>
  <c r="K99" i="3" s="1"/>
  <c r="D99" i="3"/>
  <c r="J99" i="3" s="1"/>
  <c r="C99" i="3"/>
  <c r="B99" i="3"/>
  <c r="H98" i="3"/>
  <c r="K98" i="3" s="1"/>
  <c r="G98" i="3"/>
  <c r="F98" i="3"/>
  <c r="I98" i="3" s="1"/>
  <c r="E98" i="3"/>
  <c r="D98" i="3"/>
  <c r="J98" i="3" s="1"/>
  <c r="C98" i="3"/>
  <c r="B98" i="3"/>
  <c r="J97" i="3"/>
  <c r="H97" i="3"/>
  <c r="K97" i="3" s="1"/>
  <c r="G97" i="3"/>
  <c r="F97" i="3"/>
  <c r="E97" i="3"/>
  <c r="D97" i="3"/>
  <c r="C97" i="3"/>
  <c r="I97" i="3" s="1"/>
  <c r="B97" i="3"/>
  <c r="H96" i="3"/>
  <c r="G96" i="3"/>
  <c r="F96" i="3"/>
  <c r="E96" i="3"/>
  <c r="K96" i="3" s="1"/>
  <c r="D96" i="3"/>
  <c r="J96" i="3" s="1"/>
  <c r="C96" i="3"/>
  <c r="I96" i="3" s="1"/>
  <c r="B96" i="3"/>
  <c r="H95" i="3"/>
  <c r="G95" i="3"/>
  <c r="F95" i="3"/>
  <c r="I95" i="3" s="1"/>
  <c r="E95" i="3"/>
  <c r="K95" i="3" s="1"/>
  <c r="D95" i="3"/>
  <c r="J95" i="3" s="1"/>
  <c r="C95" i="3"/>
  <c r="B95" i="3"/>
  <c r="H94" i="3"/>
  <c r="K94" i="3" s="1"/>
  <c r="G94" i="3"/>
  <c r="F94" i="3"/>
  <c r="I94" i="3" s="1"/>
  <c r="E94" i="3"/>
  <c r="D94" i="3"/>
  <c r="J94" i="3" s="1"/>
  <c r="C94" i="3"/>
  <c r="B94" i="3"/>
  <c r="J93" i="3"/>
  <c r="H93" i="3"/>
  <c r="K93" i="3" s="1"/>
  <c r="G93" i="3"/>
  <c r="F93" i="3"/>
  <c r="E93" i="3"/>
  <c r="D93" i="3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I91" i="3" s="1"/>
  <c r="E91" i="3"/>
  <c r="K91" i="3" s="1"/>
  <c r="D91" i="3"/>
  <c r="J91" i="3" s="1"/>
  <c r="C91" i="3"/>
  <c r="B91" i="3"/>
  <c r="H90" i="3"/>
  <c r="K90" i="3" s="1"/>
  <c r="G90" i="3"/>
  <c r="F90" i="3"/>
  <c r="I90" i="3" s="1"/>
  <c r="E90" i="3"/>
  <c r="D90" i="3"/>
  <c r="J90" i="3" s="1"/>
  <c r="C90" i="3"/>
  <c r="B90" i="3"/>
  <c r="J89" i="3"/>
  <c r="H89" i="3"/>
  <c r="K89" i="3" s="1"/>
  <c r="G89" i="3"/>
  <c r="F89" i="3"/>
  <c r="E89" i="3"/>
  <c r="D89" i="3"/>
  <c r="C89" i="3"/>
  <c r="I89" i="3" s="1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H86" i="3"/>
  <c r="K86" i="3" s="1"/>
  <c r="G86" i="3"/>
  <c r="F86" i="3"/>
  <c r="I86" i="3" s="1"/>
  <c r="E86" i="3"/>
  <c r="D86" i="3"/>
  <c r="J86" i="3" s="1"/>
  <c r="C86" i="3"/>
  <c r="B86" i="3"/>
  <c r="J85" i="3"/>
  <c r="H85" i="3"/>
  <c r="K85" i="3" s="1"/>
  <c r="G85" i="3"/>
  <c r="F85" i="3"/>
  <c r="E85" i="3"/>
  <c r="D85" i="3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H83" i="3"/>
  <c r="G83" i="3"/>
  <c r="F83" i="3"/>
  <c r="I83" i="3" s="1"/>
  <c r="E83" i="3"/>
  <c r="K83" i="3" s="1"/>
  <c r="D83" i="3"/>
  <c r="J83" i="3" s="1"/>
  <c r="C83" i="3"/>
  <c r="B83" i="3"/>
  <c r="H82" i="3"/>
  <c r="K82" i="3" s="1"/>
  <c r="G82" i="3"/>
  <c r="F82" i="3"/>
  <c r="I82" i="3" s="1"/>
  <c r="E82" i="3"/>
  <c r="D82" i="3"/>
  <c r="J82" i="3" s="1"/>
  <c r="C82" i="3"/>
  <c r="B82" i="3"/>
  <c r="J81" i="3"/>
  <c r="H81" i="3"/>
  <c r="K81" i="3" s="1"/>
  <c r="G81" i="3"/>
  <c r="F81" i="3"/>
  <c r="E81" i="3"/>
  <c r="D81" i="3"/>
  <c r="C81" i="3"/>
  <c r="I81" i="3" s="1"/>
  <c r="B81" i="3"/>
  <c r="H80" i="3"/>
  <c r="G80" i="3"/>
  <c r="F80" i="3"/>
  <c r="E80" i="3"/>
  <c r="K80" i="3" s="1"/>
  <c r="D80" i="3"/>
  <c r="J80" i="3" s="1"/>
  <c r="C80" i="3"/>
  <c r="I80" i="3" s="1"/>
  <c r="B80" i="3"/>
  <c r="H79" i="3"/>
  <c r="G79" i="3"/>
  <c r="F79" i="3"/>
  <c r="I79" i="3" s="1"/>
  <c r="E79" i="3"/>
  <c r="K79" i="3" s="1"/>
  <c r="D79" i="3"/>
  <c r="J79" i="3" s="1"/>
  <c r="C79" i="3"/>
  <c r="B79" i="3"/>
  <c r="H78" i="3"/>
  <c r="K78" i="3" s="1"/>
  <c r="G78" i="3"/>
  <c r="F78" i="3"/>
  <c r="E78" i="3"/>
  <c r="D78" i="3"/>
  <c r="J78" i="3" s="1"/>
  <c r="C78" i="3"/>
  <c r="B78" i="3"/>
  <c r="J77" i="3"/>
  <c r="H77" i="3"/>
  <c r="G77" i="3"/>
  <c r="F77" i="3"/>
  <c r="E77" i="3"/>
  <c r="K77" i="3" s="1"/>
  <c r="D77" i="3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I75" i="3" s="1"/>
  <c r="E75" i="3"/>
  <c r="K75" i="3" s="1"/>
  <c r="D75" i="3"/>
  <c r="J75" i="3" s="1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E73" i="3"/>
  <c r="D73" i="3"/>
  <c r="C73" i="3"/>
  <c r="I73" i="3" s="1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K71" i="3" s="1"/>
  <c r="D71" i="3"/>
  <c r="J71" i="3" s="1"/>
  <c r="C71" i="3"/>
  <c r="B71" i="3"/>
  <c r="H70" i="3"/>
  <c r="K70" i="3" s="1"/>
  <c r="G70" i="3"/>
  <c r="F70" i="3"/>
  <c r="E70" i="3"/>
  <c r="D70" i="3"/>
  <c r="J70" i="3" s="1"/>
  <c r="C70" i="3"/>
  <c r="B70" i="3"/>
  <c r="J69" i="3"/>
  <c r="H69" i="3"/>
  <c r="G69" i="3"/>
  <c r="F69" i="3"/>
  <c r="E69" i="3"/>
  <c r="D69" i="3"/>
  <c r="C69" i="3"/>
  <c r="I69" i="3" s="1"/>
  <c r="B69" i="3"/>
  <c r="J68" i="3"/>
  <c r="H68" i="3"/>
  <c r="G68" i="3"/>
  <c r="F68" i="3"/>
  <c r="E68" i="3"/>
  <c r="K68" i="3" s="1"/>
  <c r="D68" i="3"/>
  <c r="C68" i="3"/>
  <c r="I68" i="3" s="1"/>
  <c r="B68" i="3"/>
  <c r="H67" i="3"/>
  <c r="G67" i="3"/>
  <c r="F67" i="3"/>
  <c r="I67" i="3" s="1"/>
  <c r="E67" i="3"/>
  <c r="K67" i="3" s="1"/>
  <c r="D67" i="3"/>
  <c r="J67" i="3" s="1"/>
  <c r="C67" i="3"/>
  <c r="B67" i="3"/>
  <c r="H66" i="3"/>
  <c r="K66" i="3" s="1"/>
  <c r="G66" i="3"/>
  <c r="F66" i="3"/>
  <c r="E66" i="3"/>
  <c r="D66" i="3"/>
  <c r="J66" i="3" s="1"/>
  <c r="C66" i="3"/>
  <c r="B66" i="3"/>
  <c r="J65" i="3"/>
  <c r="H65" i="3"/>
  <c r="G65" i="3"/>
  <c r="F65" i="3"/>
  <c r="E65" i="3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I63" i="3" s="1"/>
  <c r="E63" i="3"/>
  <c r="K63" i="3" s="1"/>
  <c r="D63" i="3"/>
  <c r="J63" i="3" s="1"/>
  <c r="C63" i="3"/>
  <c r="B63" i="3"/>
  <c r="H62" i="3"/>
  <c r="K62" i="3" s="1"/>
  <c r="G62" i="3"/>
  <c r="F62" i="3"/>
  <c r="E62" i="3"/>
  <c r="D62" i="3"/>
  <c r="J62" i="3" s="1"/>
  <c r="C62" i="3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K59" i="3" s="1"/>
  <c r="D59" i="3"/>
  <c r="J59" i="3" s="1"/>
  <c r="C59" i="3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H54" i="3"/>
  <c r="K54" i="3" s="1"/>
  <c r="G54" i="3"/>
  <c r="F54" i="3"/>
  <c r="E54" i="3"/>
  <c r="D54" i="3"/>
  <c r="J54" i="3" s="1"/>
  <c r="C54" i="3"/>
  <c r="B54" i="3"/>
  <c r="J53" i="3"/>
  <c r="H53" i="3"/>
  <c r="G53" i="3"/>
  <c r="F53" i="3"/>
  <c r="E53" i="3"/>
  <c r="D53" i="3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H51" i="3"/>
  <c r="G51" i="3"/>
  <c r="F51" i="3"/>
  <c r="I51" i="3" s="1"/>
  <c r="E51" i="3"/>
  <c r="K51" i="3" s="1"/>
  <c r="D51" i="3"/>
  <c r="J51" i="3" s="1"/>
  <c r="C51" i="3"/>
  <c r="B51" i="3"/>
  <c r="H50" i="3"/>
  <c r="K50" i="3" s="1"/>
  <c r="G50" i="3"/>
  <c r="F50" i="3"/>
  <c r="E50" i="3"/>
  <c r="D50" i="3"/>
  <c r="J50" i="3" s="1"/>
  <c r="C50" i="3"/>
  <c r="B50" i="3"/>
  <c r="J49" i="3"/>
  <c r="H49" i="3"/>
  <c r="G49" i="3"/>
  <c r="F49" i="3"/>
  <c r="E49" i="3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H47" i="3"/>
  <c r="G47" i="3"/>
  <c r="F47" i="3"/>
  <c r="I47" i="3" s="1"/>
  <c r="E47" i="3"/>
  <c r="K47" i="3" s="1"/>
  <c r="D47" i="3"/>
  <c r="J47" i="3" s="1"/>
  <c r="C47" i="3"/>
  <c r="B47" i="3"/>
  <c r="H46" i="3"/>
  <c r="K46" i="3" s="1"/>
  <c r="G46" i="3"/>
  <c r="F46" i="3"/>
  <c r="E46" i="3"/>
  <c r="D46" i="3"/>
  <c r="J46" i="3" s="1"/>
  <c r="C46" i="3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I42" i="3" s="1"/>
  <c r="B42" i="3"/>
  <c r="J41" i="3"/>
  <c r="H41" i="3"/>
  <c r="G41" i="3"/>
  <c r="F41" i="3"/>
  <c r="E41" i="3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J38" i="3" s="1"/>
  <c r="C38" i="3"/>
  <c r="B38" i="3"/>
  <c r="J37" i="3"/>
  <c r="H37" i="3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B34" i="3"/>
  <c r="J33" i="3"/>
  <c r="H33" i="3"/>
  <c r="G33" i="3"/>
  <c r="F33" i="3"/>
  <c r="E33" i="3"/>
  <c r="D33" i="3"/>
  <c r="C33" i="3"/>
  <c r="I33" i="3" s="1"/>
  <c r="B33" i="3"/>
  <c r="H32" i="3"/>
  <c r="G32" i="3"/>
  <c r="F32" i="3"/>
  <c r="E32" i="3"/>
  <c r="K32" i="3" s="1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B30" i="3"/>
  <c r="J29" i="3"/>
  <c r="H29" i="3"/>
  <c r="G29" i="3"/>
  <c r="F29" i="3"/>
  <c r="E29" i="3"/>
  <c r="D29" i="3"/>
  <c r="C29" i="3"/>
  <c r="B29" i="3"/>
  <c r="H28" i="3"/>
  <c r="G28" i="3"/>
  <c r="F28" i="3"/>
  <c r="E28" i="3"/>
  <c r="D28" i="3"/>
  <c r="J28" i="3" s="1"/>
  <c r="C28" i="3"/>
  <c r="I28" i="3" s="1"/>
  <c r="B28" i="3"/>
  <c r="J27" i="3"/>
  <c r="I27" i="3"/>
  <c r="H27" i="3"/>
  <c r="G27" i="3"/>
  <c r="F27" i="3"/>
  <c r="E27" i="3"/>
  <c r="K27" i="3" s="1"/>
  <c r="D27" i="3"/>
  <c r="C27" i="3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H25" i="3"/>
  <c r="G25" i="3"/>
  <c r="F25" i="3"/>
  <c r="E25" i="3"/>
  <c r="D25" i="3"/>
  <c r="C25" i="3"/>
  <c r="I25" i="3" s="1"/>
  <c r="B25" i="3"/>
  <c r="J24" i="3"/>
  <c r="H24" i="3"/>
  <c r="G24" i="3"/>
  <c r="F24" i="3"/>
  <c r="E24" i="3"/>
  <c r="D24" i="3"/>
  <c r="C24" i="3"/>
  <c r="I24" i="3" s="1"/>
  <c r="B24" i="3"/>
  <c r="J23" i="3"/>
  <c r="I23" i="3"/>
  <c r="H23" i="3"/>
  <c r="G23" i="3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B22" i="3"/>
  <c r="J21" i="3"/>
  <c r="H21" i="3"/>
  <c r="G21" i="3"/>
  <c r="F21" i="3"/>
  <c r="E21" i="3"/>
  <c r="D21" i="3"/>
  <c r="C21" i="3"/>
  <c r="B21" i="3"/>
  <c r="J20" i="3"/>
  <c r="H20" i="3"/>
  <c r="G20" i="3"/>
  <c r="F20" i="3"/>
  <c r="E20" i="3"/>
  <c r="D20" i="3"/>
  <c r="C20" i="3"/>
  <c r="I20" i="3" s="1"/>
  <c r="B20" i="3"/>
  <c r="J19" i="3"/>
  <c r="I19" i="3"/>
  <c r="H19" i="3"/>
  <c r="G19" i="3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D13" i="3"/>
  <c r="C13" i="3"/>
  <c r="I13" i="3" s="1"/>
  <c r="B13" i="3"/>
  <c r="H12" i="3"/>
  <c r="G12" i="3"/>
  <c r="F12" i="3"/>
  <c r="E12" i="3"/>
  <c r="D12" i="3"/>
  <c r="J12" i="3" s="1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E9" i="3"/>
  <c r="K9" i="3" s="1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K233" i="2"/>
  <c r="H233" i="2"/>
  <c r="G233" i="2"/>
  <c r="F233" i="2"/>
  <c r="E233" i="2"/>
  <c r="D233" i="2"/>
  <c r="J233" i="2" s="1"/>
  <c r="C233" i="2"/>
  <c r="I233" i="2" s="1"/>
  <c r="B233" i="2"/>
  <c r="J232" i="2"/>
  <c r="H232" i="2"/>
  <c r="G232" i="2"/>
  <c r="F232" i="2"/>
  <c r="E232" i="2"/>
  <c r="K232" i="2" s="1"/>
  <c r="D232" i="2"/>
  <c r="C232" i="2"/>
  <c r="B232" i="2"/>
  <c r="H231" i="2"/>
  <c r="G231" i="2"/>
  <c r="F231" i="2"/>
  <c r="E231" i="2"/>
  <c r="K231" i="2" s="1"/>
  <c r="D231" i="2"/>
  <c r="J231" i="2" s="1"/>
  <c r="C231" i="2"/>
  <c r="I231" i="2" s="1"/>
  <c r="B231" i="2"/>
  <c r="H230" i="2"/>
  <c r="G230" i="2"/>
  <c r="F230" i="2"/>
  <c r="I230" i="2" s="1"/>
  <c r="E230" i="2"/>
  <c r="K230" i="2" s="1"/>
  <c r="D230" i="2"/>
  <c r="C230" i="2"/>
  <c r="B230" i="2"/>
  <c r="H229" i="2"/>
  <c r="K229" i="2" s="1"/>
  <c r="G229" i="2"/>
  <c r="F229" i="2"/>
  <c r="I229" i="2" s="1"/>
  <c r="E229" i="2"/>
  <c r="D229" i="2"/>
  <c r="J229" i="2" s="1"/>
  <c r="C229" i="2"/>
  <c r="B229" i="2"/>
  <c r="J228" i="2"/>
  <c r="H228" i="2"/>
  <c r="K228" i="2" s="1"/>
  <c r="G228" i="2"/>
  <c r="F228" i="2"/>
  <c r="E228" i="2"/>
  <c r="D228" i="2"/>
  <c r="C228" i="2"/>
  <c r="I228" i="2" s="1"/>
  <c r="B228" i="2"/>
  <c r="J227" i="2"/>
  <c r="H227" i="2"/>
  <c r="G227" i="2"/>
  <c r="F227" i="2"/>
  <c r="E227" i="2"/>
  <c r="D227" i="2"/>
  <c r="C227" i="2"/>
  <c r="I227" i="2" s="1"/>
  <c r="B227" i="2"/>
  <c r="J226" i="2"/>
  <c r="I226" i="2"/>
  <c r="H226" i="2"/>
  <c r="G226" i="2"/>
  <c r="F226" i="2"/>
  <c r="E226" i="2"/>
  <c r="D226" i="2"/>
  <c r="C226" i="2"/>
  <c r="B226" i="2"/>
  <c r="K225" i="2"/>
  <c r="H225" i="2"/>
  <c r="G225" i="2"/>
  <c r="F225" i="2"/>
  <c r="E225" i="2"/>
  <c r="D225" i="2"/>
  <c r="J225" i="2" s="1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I222" i="2" s="1"/>
  <c r="E222" i="2"/>
  <c r="K222" i="2" s="1"/>
  <c r="D222" i="2"/>
  <c r="J222" i="2" s="1"/>
  <c r="C222" i="2"/>
  <c r="B222" i="2"/>
  <c r="J221" i="2"/>
  <c r="H221" i="2"/>
  <c r="K221" i="2" s="1"/>
  <c r="G221" i="2"/>
  <c r="F221" i="2"/>
  <c r="I221" i="2" s="1"/>
  <c r="E221" i="2"/>
  <c r="D221" i="2"/>
  <c r="C221" i="2"/>
  <c r="B221" i="2"/>
  <c r="J220" i="2"/>
  <c r="H220" i="2"/>
  <c r="K220" i="2" s="1"/>
  <c r="G220" i="2"/>
  <c r="F220" i="2"/>
  <c r="E220" i="2"/>
  <c r="D220" i="2"/>
  <c r="C220" i="2"/>
  <c r="I220" i="2" s="1"/>
  <c r="B220" i="2"/>
  <c r="J219" i="2"/>
  <c r="H219" i="2"/>
  <c r="G219" i="2"/>
  <c r="F219" i="2"/>
  <c r="E219" i="2"/>
  <c r="D219" i="2"/>
  <c r="C219" i="2"/>
  <c r="I219" i="2" s="1"/>
  <c r="B219" i="2"/>
  <c r="J218" i="2"/>
  <c r="I218" i="2"/>
  <c r="H218" i="2"/>
  <c r="G218" i="2"/>
  <c r="F218" i="2"/>
  <c r="E218" i="2"/>
  <c r="D218" i="2"/>
  <c r="C218" i="2"/>
  <c r="B218" i="2"/>
  <c r="K217" i="2"/>
  <c r="H217" i="2"/>
  <c r="G217" i="2"/>
  <c r="F217" i="2"/>
  <c r="E217" i="2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J213" i="2"/>
  <c r="H213" i="2"/>
  <c r="K213" i="2" s="1"/>
  <c r="G213" i="2"/>
  <c r="F213" i="2"/>
  <c r="I213" i="2" s="1"/>
  <c r="E213" i="2"/>
  <c r="D213" i="2"/>
  <c r="C213" i="2"/>
  <c r="B213" i="2"/>
  <c r="J212" i="2"/>
  <c r="H212" i="2"/>
  <c r="K212" i="2" s="1"/>
  <c r="G212" i="2"/>
  <c r="F212" i="2"/>
  <c r="E212" i="2"/>
  <c r="D212" i="2"/>
  <c r="C212" i="2"/>
  <c r="I212" i="2" s="1"/>
  <c r="B212" i="2"/>
  <c r="J211" i="2"/>
  <c r="H211" i="2"/>
  <c r="G211" i="2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J207" i="2" s="1"/>
  <c r="F207" i="2"/>
  <c r="I207" i="2" s="1"/>
  <c r="E207" i="2"/>
  <c r="K207" i="2" s="1"/>
  <c r="D207" i="2"/>
  <c r="C207" i="2"/>
  <c r="B207" i="2"/>
  <c r="I206" i="2"/>
  <c r="H206" i="2"/>
  <c r="K206" i="2" s="1"/>
  <c r="G206" i="2"/>
  <c r="J206" i="2" s="1"/>
  <c r="F206" i="2"/>
  <c r="E206" i="2"/>
  <c r="D206" i="2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J204" i="2" s="1"/>
  <c r="C204" i="2"/>
  <c r="I204" i="2" s="1"/>
  <c r="B204" i="2"/>
  <c r="H203" i="2"/>
  <c r="G203" i="2"/>
  <c r="J203" i="2" s="1"/>
  <c r="F203" i="2"/>
  <c r="I203" i="2" s="1"/>
  <c r="E203" i="2"/>
  <c r="K203" i="2" s="1"/>
  <c r="D203" i="2"/>
  <c r="C203" i="2"/>
  <c r="B203" i="2"/>
  <c r="I202" i="2"/>
  <c r="H202" i="2"/>
  <c r="K202" i="2" s="1"/>
  <c r="G202" i="2"/>
  <c r="J202" i="2" s="1"/>
  <c r="F202" i="2"/>
  <c r="E202" i="2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J199" i="2" s="1"/>
  <c r="F199" i="2"/>
  <c r="I199" i="2" s="1"/>
  <c r="E199" i="2"/>
  <c r="K199" i="2" s="1"/>
  <c r="D199" i="2"/>
  <c r="C199" i="2"/>
  <c r="B199" i="2"/>
  <c r="I198" i="2"/>
  <c r="H198" i="2"/>
  <c r="K198" i="2" s="1"/>
  <c r="G198" i="2"/>
  <c r="J198" i="2" s="1"/>
  <c r="F198" i="2"/>
  <c r="E198" i="2"/>
  <c r="D198" i="2"/>
  <c r="C198" i="2"/>
  <c r="B198" i="2"/>
  <c r="K197" i="2"/>
  <c r="J197" i="2"/>
  <c r="I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J194" i="2" s="1"/>
  <c r="F194" i="2"/>
  <c r="E194" i="2"/>
  <c r="D194" i="2"/>
  <c r="C194" i="2"/>
  <c r="B194" i="2"/>
  <c r="K193" i="2"/>
  <c r="J193" i="2"/>
  <c r="I193" i="2"/>
  <c r="H193" i="2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I190" i="2"/>
  <c r="H190" i="2"/>
  <c r="K190" i="2" s="1"/>
  <c r="G190" i="2"/>
  <c r="J190" i="2" s="1"/>
  <c r="F190" i="2"/>
  <c r="E190" i="2"/>
  <c r="D190" i="2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I186" i="2"/>
  <c r="H186" i="2"/>
  <c r="K186" i="2" s="1"/>
  <c r="G186" i="2"/>
  <c r="J186" i="2" s="1"/>
  <c r="F186" i="2"/>
  <c r="E186" i="2"/>
  <c r="D186" i="2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H184" i="2"/>
  <c r="G184" i="2"/>
  <c r="F184" i="2"/>
  <c r="E184" i="2"/>
  <c r="K184" i="2" s="1"/>
  <c r="D184" i="2"/>
  <c r="J184" i="2" s="1"/>
  <c r="C184" i="2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K182" i="2" s="1"/>
  <c r="G182" i="2"/>
  <c r="J182" i="2" s="1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K180" i="2"/>
  <c r="H180" i="2"/>
  <c r="G180" i="2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C179" i="2"/>
  <c r="B179" i="2"/>
  <c r="K178" i="2"/>
  <c r="I178" i="2"/>
  <c r="H178" i="2"/>
  <c r="G178" i="2"/>
  <c r="J178" i="2" s="1"/>
  <c r="F178" i="2"/>
  <c r="E178" i="2"/>
  <c r="D178" i="2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E176" i="2"/>
  <c r="K176" i="2" s="1"/>
  <c r="D176" i="2"/>
  <c r="C176" i="2"/>
  <c r="I176" i="2" s="1"/>
  <c r="B176" i="2"/>
  <c r="I175" i="2"/>
  <c r="H175" i="2"/>
  <c r="G175" i="2"/>
  <c r="F175" i="2"/>
  <c r="E175" i="2"/>
  <c r="K175" i="2" s="1"/>
  <c r="D175" i="2"/>
  <c r="C175" i="2"/>
  <c r="B175" i="2"/>
  <c r="K174" i="2"/>
  <c r="I174" i="2"/>
  <c r="H174" i="2"/>
  <c r="G174" i="2"/>
  <c r="J174" i="2" s="1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H172" i="2"/>
  <c r="G172" i="2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C171" i="2"/>
  <c r="B171" i="2"/>
  <c r="K170" i="2"/>
  <c r="I170" i="2"/>
  <c r="H170" i="2"/>
  <c r="G170" i="2"/>
  <c r="J170" i="2" s="1"/>
  <c r="F170" i="2"/>
  <c r="E170" i="2"/>
  <c r="D170" i="2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E168" i="2"/>
  <c r="K168" i="2" s="1"/>
  <c r="D168" i="2"/>
  <c r="C168" i="2"/>
  <c r="I168" i="2" s="1"/>
  <c r="B168" i="2"/>
  <c r="I167" i="2"/>
  <c r="H167" i="2"/>
  <c r="G167" i="2"/>
  <c r="F167" i="2"/>
  <c r="E167" i="2"/>
  <c r="K167" i="2" s="1"/>
  <c r="D167" i="2"/>
  <c r="C167" i="2"/>
  <c r="B167" i="2"/>
  <c r="K166" i="2"/>
  <c r="I166" i="2"/>
  <c r="H166" i="2"/>
  <c r="G166" i="2"/>
  <c r="J166" i="2" s="1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K164" i="2"/>
  <c r="H164" i="2"/>
  <c r="G164" i="2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C163" i="2"/>
  <c r="B163" i="2"/>
  <c r="K162" i="2"/>
  <c r="I162" i="2"/>
  <c r="H162" i="2"/>
  <c r="G162" i="2"/>
  <c r="J162" i="2" s="1"/>
  <c r="F162" i="2"/>
  <c r="E162" i="2"/>
  <c r="D162" i="2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H160" i="2"/>
  <c r="G160" i="2"/>
  <c r="F160" i="2"/>
  <c r="E160" i="2"/>
  <c r="K160" i="2" s="1"/>
  <c r="D160" i="2"/>
  <c r="C160" i="2"/>
  <c r="I160" i="2" s="1"/>
  <c r="B160" i="2"/>
  <c r="I159" i="2"/>
  <c r="H159" i="2"/>
  <c r="G159" i="2"/>
  <c r="F159" i="2"/>
  <c r="E159" i="2"/>
  <c r="K159" i="2" s="1"/>
  <c r="D159" i="2"/>
  <c r="C159" i="2"/>
  <c r="B159" i="2"/>
  <c r="K158" i="2"/>
  <c r="I158" i="2"/>
  <c r="H158" i="2"/>
  <c r="G158" i="2"/>
  <c r="J158" i="2" s="1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K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C155" i="2"/>
  <c r="B155" i="2"/>
  <c r="K154" i="2"/>
  <c r="I154" i="2"/>
  <c r="H154" i="2"/>
  <c r="G154" i="2"/>
  <c r="J154" i="2" s="1"/>
  <c r="F154" i="2"/>
  <c r="E154" i="2"/>
  <c r="D154" i="2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E152" i="2"/>
  <c r="K152" i="2" s="1"/>
  <c r="D152" i="2"/>
  <c r="C152" i="2"/>
  <c r="I152" i="2" s="1"/>
  <c r="B152" i="2"/>
  <c r="I151" i="2"/>
  <c r="H151" i="2"/>
  <c r="G151" i="2"/>
  <c r="F151" i="2"/>
  <c r="E151" i="2"/>
  <c r="K151" i="2" s="1"/>
  <c r="D151" i="2"/>
  <c r="C151" i="2"/>
  <c r="B151" i="2"/>
  <c r="K150" i="2"/>
  <c r="I150" i="2"/>
  <c r="H150" i="2"/>
  <c r="G150" i="2"/>
  <c r="J150" i="2" s="1"/>
  <c r="F150" i="2"/>
  <c r="E150" i="2"/>
  <c r="D150" i="2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K148" i="2"/>
  <c r="H148" i="2"/>
  <c r="G148" i="2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C147" i="2"/>
  <c r="B147" i="2"/>
  <c r="K146" i="2"/>
  <c r="I146" i="2"/>
  <c r="H146" i="2"/>
  <c r="G146" i="2"/>
  <c r="J146" i="2" s="1"/>
  <c r="F146" i="2"/>
  <c r="E146" i="2"/>
  <c r="D146" i="2"/>
  <c r="C146" i="2"/>
  <c r="B146" i="2"/>
  <c r="K145" i="2"/>
  <c r="J145" i="2"/>
  <c r="H145" i="2"/>
  <c r="G145" i="2"/>
  <c r="F145" i="2"/>
  <c r="E145" i="2"/>
  <c r="D145" i="2"/>
  <c r="C145" i="2"/>
  <c r="I145" i="2" s="1"/>
  <c r="B145" i="2"/>
  <c r="H144" i="2"/>
  <c r="G144" i="2"/>
  <c r="F144" i="2"/>
  <c r="E144" i="2"/>
  <c r="K144" i="2" s="1"/>
  <c r="D144" i="2"/>
  <c r="C144" i="2"/>
  <c r="I144" i="2" s="1"/>
  <c r="B144" i="2"/>
  <c r="I143" i="2"/>
  <c r="H143" i="2"/>
  <c r="G143" i="2"/>
  <c r="F143" i="2"/>
  <c r="E143" i="2"/>
  <c r="K143" i="2" s="1"/>
  <c r="D143" i="2"/>
  <c r="C143" i="2"/>
  <c r="B143" i="2"/>
  <c r="K142" i="2"/>
  <c r="I142" i="2"/>
  <c r="H142" i="2"/>
  <c r="G142" i="2"/>
  <c r="J142" i="2" s="1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K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C139" i="2"/>
  <c r="B139" i="2"/>
  <c r="K138" i="2"/>
  <c r="I138" i="2"/>
  <c r="H138" i="2"/>
  <c r="G138" i="2"/>
  <c r="J138" i="2" s="1"/>
  <c r="F138" i="2"/>
  <c r="E138" i="2"/>
  <c r="D138" i="2"/>
  <c r="C138" i="2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E136" i="2"/>
  <c r="K136" i="2" s="1"/>
  <c r="D136" i="2"/>
  <c r="C136" i="2"/>
  <c r="I136" i="2" s="1"/>
  <c r="B136" i="2"/>
  <c r="I135" i="2"/>
  <c r="H135" i="2"/>
  <c r="G135" i="2"/>
  <c r="F135" i="2"/>
  <c r="E135" i="2"/>
  <c r="K135" i="2" s="1"/>
  <c r="D135" i="2"/>
  <c r="C135" i="2"/>
  <c r="B135" i="2"/>
  <c r="K134" i="2"/>
  <c r="I134" i="2"/>
  <c r="H134" i="2"/>
  <c r="G134" i="2"/>
  <c r="J134" i="2" s="1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K132" i="2"/>
  <c r="H132" i="2"/>
  <c r="G132" i="2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C131" i="2"/>
  <c r="B131" i="2"/>
  <c r="K130" i="2"/>
  <c r="I130" i="2"/>
  <c r="H130" i="2"/>
  <c r="G130" i="2"/>
  <c r="J130" i="2" s="1"/>
  <c r="F130" i="2"/>
  <c r="E130" i="2"/>
  <c r="D130" i="2"/>
  <c r="C130" i="2"/>
  <c r="B130" i="2"/>
  <c r="K129" i="2"/>
  <c r="J129" i="2"/>
  <c r="H129" i="2"/>
  <c r="G129" i="2"/>
  <c r="F129" i="2"/>
  <c r="E129" i="2"/>
  <c r="D129" i="2"/>
  <c r="C129" i="2"/>
  <c r="I129" i="2" s="1"/>
  <c r="B129" i="2"/>
  <c r="H128" i="2"/>
  <c r="G128" i="2"/>
  <c r="F128" i="2"/>
  <c r="E128" i="2"/>
  <c r="K128" i="2" s="1"/>
  <c r="D128" i="2"/>
  <c r="C128" i="2"/>
  <c r="I128" i="2" s="1"/>
  <c r="B128" i="2"/>
  <c r="I127" i="2"/>
  <c r="H127" i="2"/>
  <c r="G127" i="2"/>
  <c r="F127" i="2"/>
  <c r="E127" i="2"/>
  <c r="K127" i="2" s="1"/>
  <c r="D127" i="2"/>
  <c r="C127" i="2"/>
  <c r="B127" i="2"/>
  <c r="K126" i="2"/>
  <c r="I126" i="2"/>
  <c r="H126" i="2"/>
  <c r="G126" i="2"/>
  <c r="J126" i="2" s="1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K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C123" i="2"/>
  <c r="B123" i="2"/>
  <c r="K122" i="2"/>
  <c r="I122" i="2"/>
  <c r="H122" i="2"/>
  <c r="G122" i="2"/>
  <c r="J122" i="2" s="1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F119" i="2"/>
  <c r="E119" i="2"/>
  <c r="K119" i="2" s="1"/>
  <c r="D119" i="2"/>
  <c r="C119" i="2"/>
  <c r="B119" i="2"/>
  <c r="K118" i="2"/>
  <c r="I118" i="2"/>
  <c r="H118" i="2"/>
  <c r="G118" i="2"/>
  <c r="J118" i="2" s="1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K116" i="2"/>
  <c r="H116" i="2"/>
  <c r="G116" i="2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C115" i="2"/>
  <c r="B115" i="2"/>
  <c r="K114" i="2"/>
  <c r="I114" i="2"/>
  <c r="H114" i="2"/>
  <c r="G114" i="2"/>
  <c r="J114" i="2" s="1"/>
  <c r="F114" i="2"/>
  <c r="E114" i="2"/>
  <c r="D114" i="2"/>
  <c r="C114" i="2"/>
  <c r="B114" i="2"/>
  <c r="K113" i="2"/>
  <c r="J113" i="2"/>
  <c r="H113" i="2"/>
  <c r="G113" i="2"/>
  <c r="F113" i="2"/>
  <c r="E113" i="2"/>
  <c r="D113" i="2"/>
  <c r="C113" i="2"/>
  <c r="I113" i="2" s="1"/>
  <c r="B113" i="2"/>
  <c r="H112" i="2"/>
  <c r="G112" i="2"/>
  <c r="F112" i="2"/>
  <c r="E112" i="2"/>
  <c r="K112" i="2" s="1"/>
  <c r="D112" i="2"/>
  <c r="C112" i="2"/>
  <c r="I112" i="2" s="1"/>
  <c r="B112" i="2"/>
  <c r="I111" i="2"/>
  <c r="H111" i="2"/>
  <c r="G111" i="2"/>
  <c r="F111" i="2"/>
  <c r="E111" i="2"/>
  <c r="K111" i="2" s="1"/>
  <c r="D111" i="2"/>
  <c r="C111" i="2"/>
  <c r="B111" i="2"/>
  <c r="K110" i="2"/>
  <c r="I110" i="2"/>
  <c r="H110" i="2"/>
  <c r="G110" i="2"/>
  <c r="J110" i="2" s="1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K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C107" i="2"/>
  <c r="B107" i="2"/>
  <c r="K106" i="2"/>
  <c r="I106" i="2"/>
  <c r="H106" i="2"/>
  <c r="G106" i="2"/>
  <c r="J106" i="2" s="1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C104" i="2"/>
  <c r="I104" i="2" s="1"/>
  <c r="B104" i="2"/>
  <c r="I103" i="2"/>
  <c r="H103" i="2"/>
  <c r="G103" i="2"/>
  <c r="F103" i="2"/>
  <c r="E103" i="2"/>
  <c r="K103" i="2" s="1"/>
  <c r="D103" i="2"/>
  <c r="C103" i="2"/>
  <c r="B103" i="2"/>
  <c r="K102" i="2"/>
  <c r="I102" i="2"/>
  <c r="H102" i="2"/>
  <c r="G102" i="2"/>
  <c r="J102" i="2" s="1"/>
  <c r="F102" i="2"/>
  <c r="E102" i="2"/>
  <c r="D102" i="2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K100" i="2"/>
  <c r="H100" i="2"/>
  <c r="G100" i="2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C99" i="2"/>
  <c r="B99" i="2"/>
  <c r="K98" i="2"/>
  <c r="I98" i="2"/>
  <c r="H98" i="2"/>
  <c r="G98" i="2"/>
  <c r="J98" i="2" s="1"/>
  <c r="F98" i="2"/>
  <c r="E98" i="2"/>
  <c r="D98" i="2"/>
  <c r="C98" i="2"/>
  <c r="B98" i="2"/>
  <c r="K97" i="2"/>
  <c r="J97" i="2"/>
  <c r="H97" i="2"/>
  <c r="G97" i="2"/>
  <c r="F97" i="2"/>
  <c r="E97" i="2"/>
  <c r="D97" i="2"/>
  <c r="C97" i="2"/>
  <c r="I97" i="2" s="1"/>
  <c r="B97" i="2"/>
  <c r="H96" i="2"/>
  <c r="G96" i="2"/>
  <c r="F96" i="2"/>
  <c r="E96" i="2"/>
  <c r="K96" i="2" s="1"/>
  <c r="D96" i="2"/>
  <c r="C96" i="2"/>
  <c r="I96" i="2" s="1"/>
  <c r="B96" i="2"/>
  <c r="I95" i="2"/>
  <c r="H95" i="2"/>
  <c r="G95" i="2"/>
  <c r="F95" i="2"/>
  <c r="E95" i="2"/>
  <c r="K95" i="2" s="1"/>
  <c r="D95" i="2"/>
  <c r="C95" i="2"/>
  <c r="B95" i="2"/>
  <c r="K94" i="2"/>
  <c r="I94" i="2"/>
  <c r="H94" i="2"/>
  <c r="G94" i="2"/>
  <c r="J94" i="2" s="1"/>
  <c r="F94" i="2"/>
  <c r="E94" i="2"/>
  <c r="D94" i="2"/>
  <c r="C94" i="2"/>
  <c r="B94" i="2"/>
  <c r="K93" i="2"/>
  <c r="J93" i="2"/>
  <c r="H93" i="2"/>
  <c r="G93" i="2"/>
  <c r="F93" i="2"/>
  <c r="E93" i="2"/>
  <c r="D93" i="2"/>
  <c r="C93" i="2"/>
  <c r="I93" i="2" s="1"/>
  <c r="B93" i="2"/>
  <c r="K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C91" i="2"/>
  <c r="B91" i="2"/>
  <c r="K90" i="2"/>
  <c r="I90" i="2"/>
  <c r="H90" i="2"/>
  <c r="G90" i="2"/>
  <c r="J90" i="2" s="1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H88" i="2"/>
  <c r="G88" i="2"/>
  <c r="F88" i="2"/>
  <c r="E88" i="2"/>
  <c r="K88" i="2" s="1"/>
  <c r="D88" i="2"/>
  <c r="C88" i="2"/>
  <c r="I88" i="2" s="1"/>
  <c r="B88" i="2"/>
  <c r="I87" i="2"/>
  <c r="H87" i="2"/>
  <c r="G87" i="2"/>
  <c r="F87" i="2"/>
  <c r="E87" i="2"/>
  <c r="K87" i="2" s="1"/>
  <c r="D87" i="2"/>
  <c r="C87" i="2"/>
  <c r="B87" i="2"/>
  <c r="K86" i="2"/>
  <c r="I86" i="2"/>
  <c r="H86" i="2"/>
  <c r="G86" i="2"/>
  <c r="J86" i="2" s="1"/>
  <c r="F86" i="2"/>
  <c r="E86" i="2"/>
  <c r="D86" i="2"/>
  <c r="C86" i="2"/>
  <c r="B86" i="2"/>
  <c r="K85" i="2"/>
  <c r="J85" i="2"/>
  <c r="H85" i="2"/>
  <c r="G85" i="2"/>
  <c r="F85" i="2"/>
  <c r="E85" i="2"/>
  <c r="D85" i="2"/>
  <c r="C85" i="2"/>
  <c r="I85" i="2" s="1"/>
  <c r="B85" i="2"/>
  <c r="K84" i="2"/>
  <c r="H84" i="2"/>
  <c r="G84" i="2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C83" i="2"/>
  <c r="B83" i="2"/>
  <c r="K82" i="2"/>
  <c r="I82" i="2"/>
  <c r="H82" i="2"/>
  <c r="G82" i="2"/>
  <c r="J82" i="2" s="1"/>
  <c r="F82" i="2"/>
  <c r="E82" i="2"/>
  <c r="D82" i="2"/>
  <c r="C82" i="2"/>
  <c r="B82" i="2"/>
  <c r="K81" i="2"/>
  <c r="J81" i="2"/>
  <c r="H81" i="2"/>
  <c r="G81" i="2"/>
  <c r="F81" i="2"/>
  <c r="E81" i="2"/>
  <c r="D81" i="2"/>
  <c r="C81" i="2"/>
  <c r="I81" i="2" s="1"/>
  <c r="B81" i="2"/>
  <c r="H80" i="2"/>
  <c r="G80" i="2"/>
  <c r="F80" i="2"/>
  <c r="E80" i="2"/>
  <c r="K80" i="2" s="1"/>
  <c r="D80" i="2"/>
  <c r="C80" i="2"/>
  <c r="I80" i="2" s="1"/>
  <c r="B80" i="2"/>
  <c r="I79" i="2"/>
  <c r="H79" i="2"/>
  <c r="G79" i="2"/>
  <c r="F79" i="2"/>
  <c r="E79" i="2"/>
  <c r="K79" i="2" s="1"/>
  <c r="D79" i="2"/>
  <c r="C79" i="2"/>
  <c r="B79" i="2"/>
  <c r="K78" i="2"/>
  <c r="I78" i="2"/>
  <c r="H78" i="2"/>
  <c r="G78" i="2"/>
  <c r="J78" i="2" s="1"/>
  <c r="F78" i="2"/>
  <c r="E78" i="2"/>
  <c r="D78" i="2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C75" i="2"/>
  <c r="B75" i="2"/>
  <c r="K74" i="2"/>
  <c r="I74" i="2"/>
  <c r="H74" i="2"/>
  <c r="G74" i="2"/>
  <c r="J74" i="2" s="1"/>
  <c r="F74" i="2"/>
  <c r="E74" i="2"/>
  <c r="D74" i="2"/>
  <c r="C74" i="2"/>
  <c r="B74" i="2"/>
  <c r="K73" i="2"/>
  <c r="J73" i="2"/>
  <c r="H73" i="2"/>
  <c r="G73" i="2"/>
  <c r="F73" i="2"/>
  <c r="E73" i="2"/>
  <c r="D73" i="2"/>
  <c r="C73" i="2"/>
  <c r="I73" i="2" s="1"/>
  <c r="B73" i="2"/>
  <c r="H72" i="2"/>
  <c r="G72" i="2"/>
  <c r="F72" i="2"/>
  <c r="E72" i="2"/>
  <c r="K72" i="2" s="1"/>
  <c r="D72" i="2"/>
  <c r="C72" i="2"/>
  <c r="I72" i="2" s="1"/>
  <c r="B72" i="2"/>
  <c r="H71" i="2"/>
  <c r="G71" i="2"/>
  <c r="F71" i="2"/>
  <c r="E71" i="2"/>
  <c r="D71" i="2"/>
  <c r="J71" i="2" s="1"/>
  <c r="C71" i="2"/>
  <c r="I71" i="2" s="1"/>
  <c r="B71" i="2"/>
  <c r="J70" i="2"/>
  <c r="H70" i="2"/>
  <c r="G70" i="2"/>
  <c r="F70" i="2"/>
  <c r="I70" i="2" s="1"/>
  <c r="E70" i="2"/>
  <c r="K70" i="2" s="1"/>
  <c r="D70" i="2"/>
  <c r="C70" i="2"/>
  <c r="B70" i="2"/>
  <c r="J69" i="2"/>
  <c r="H69" i="2"/>
  <c r="K69" i="2" s="1"/>
  <c r="G69" i="2"/>
  <c r="F69" i="2"/>
  <c r="E69" i="2"/>
  <c r="D69" i="2"/>
  <c r="C69" i="2"/>
  <c r="I69" i="2" s="1"/>
  <c r="B69" i="2"/>
  <c r="J68" i="2"/>
  <c r="H68" i="2"/>
  <c r="G68" i="2"/>
  <c r="F68" i="2"/>
  <c r="I68" i="2" s="1"/>
  <c r="E68" i="2"/>
  <c r="K68" i="2" s="1"/>
  <c r="D68" i="2"/>
  <c r="C68" i="2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H64" i="2"/>
  <c r="G64" i="2"/>
  <c r="F64" i="2"/>
  <c r="I64" i="2" s="1"/>
  <c r="E64" i="2"/>
  <c r="K64" i="2" s="1"/>
  <c r="D64" i="2"/>
  <c r="C64" i="2"/>
  <c r="B64" i="2"/>
  <c r="H63" i="2"/>
  <c r="K63" i="2" s="1"/>
  <c r="G63" i="2"/>
  <c r="F63" i="2"/>
  <c r="E63" i="2"/>
  <c r="D63" i="2"/>
  <c r="J63" i="2" s="1"/>
  <c r="C63" i="2"/>
  <c r="I63" i="2" s="1"/>
  <c r="B63" i="2"/>
  <c r="J62" i="2"/>
  <c r="H62" i="2"/>
  <c r="G62" i="2"/>
  <c r="F62" i="2"/>
  <c r="I62" i="2" s="1"/>
  <c r="E62" i="2"/>
  <c r="K62" i="2" s="1"/>
  <c r="D62" i="2"/>
  <c r="C62" i="2"/>
  <c r="B62" i="2"/>
  <c r="J61" i="2"/>
  <c r="H61" i="2"/>
  <c r="K61" i="2" s="1"/>
  <c r="G61" i="2"/>
  <c r="F61" i="2"/>
  <c r="E61" i="2"/>
  <c r="D61" i="2"/>
  <c r="C61" i="2"/>
  <c r="I61" i="2" s="1"/>
  <c r="B61" i="2"/>
  <c r="J60" i="2"/>
  <c r="H60" i="2"/>
  <c r="G60" i="2"/>
  <c r="F60" i="2"/>
  <c r="I60" i="2" s="1"/>
  <c r="E60" i="2"/>
  <c r="K60" i="2" s="1"/>
  <c r="D60" i="2"/>
  <c r="C60" i="2"/>
  <c r="B60" i="2"/>
  <c r="H59" i="2"/>
  <c r="K59" i="2" s="1"/>
  <c r="G59" i="2"/>
  <c r="F59" i="2"/>
  <c r="E59" i="2"/>
  <c r="D59" i="2"/>
  <c r="J59" i="2" s="1"/>
  <c r="C59" i="2"/>
  <c r="I59" i="2" s="1"/>
  <c r="B59" i="2"/>
  <c r="J58" i="2"/>
  <c r="H58" i="2"/>
  <c r="G58" i="2"/>
  <c r="F58" i="2"/>
  <c r="I58" i="2" s="1"/>
  <c r="E58" i="2"/>
  <c r="K58" i="2" s="1"/>
  <c r="D58" i="2"/>
  <c r="C58" i="2"/>
  <c r="B58" i="2"/>
  <c r="J57" i="2"/>
  <c r="H57" i="2"/>
  <c r="K57" i="2" s="1"/>
  <c r="G57" i="2"/>
  <c r="F57" i="2"/>
  <c r="E57" i="2"/>
  <c r="D57" i="2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H55" i="2"/>
  <c r="K55" i="2" s="1"/>
  <c r="G55" i="2"/>
  <c r="F55" i="2"/>
  <c r="E55" i="2"/>
  <c r="D55" i="2"/>
  <c r="J55" i="2" s="1"/>
  <c r="C55" i="2"/>
  <c r="I55" i="2" s="1"/>
  <c r="B55" i="2"/>
  <c r="J54" i="2"/>
  <c r="H54" i="2"/>
  <c r="G54" i="2"/>
  <c r="F54" i="2"/>
  <c r="I54" i="2" s="1"/>
  <c r="E54" i="2"/>
  <c r="K54" i="2" s="1"/>
  <c r="D54" i="2"/>
  <c r="C54" i="2"/>
  <c r="B54" i="2"/>
  <c r="J53" i="2"/>
  <c r="H53" i="2"/>
  <c r="K53" i="2" s="1"/>
  <c r="G53" i="2"/>
  <c r="F53" i="2"/>
  <c r="E53" i="2"/>
  <c r="D53" i="2"/>
  <c r="C53" i="2"/>
  <c r="I53" i="2" s="1"/>
  <c r="B53" i="2"/>
  <c r="J52" i="2"/>
  <c r="H52" i="2"/>
  <c r="G52" i="2"/>
  <c r="F52" i="2"/>
  <c r="I52" i="2" s="1"/>
  <c r="E52" i="2"/>
  <c r="K52" i="2" s="1"/>
  <c r="D52" i="2"/>
  <c r="C52" i="2"/>
  <c r="B52" i="2"/>
  <c r="H51" i="2"/>
  <c r="K51" i="2" s="1"/>
  <c r="G51" i="2"/>
  <c r="F51" i="2"/>
  <c r="E51" i="2"/>
  <c r="D51" i="2"/>
  <c r="J51" i="2" s="1"/>
  <c r="C51" i="2"/>
  <c r="I51" i="2" s="1"/>
  <c r="B51" i="2"/>
  <c r="J50" i="2"/>
  <c r="H50" i="2"/>
  <c r="G50" i="2"/>
  <c r="F50" i="2"/>
  <c r="I50" i="2" s="1"/>
  <c r="E50" i="2"/>
  <c r="K50" i="2" s="1"/>
  <c r="D50" i="2"/>
  <c r="C50" i="2"/>
  <c r="B50" i="2"/>
  <c r="J49" i="2"/>
  <c r="H49" i="2"/>
  <c r="K49" i="2" s="1"/>
  <c r="G49" i="2"/>
  <c r="F49" i="2"/>
  <c r="E49" i="2"/>
  <c r="D49" i="2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H47" i="2"/>
  <c r="K47" i="2" s="1"/>
  <c r="G47" i="2"/>
  <c r="F47" i="2"/>
  <c r="E47" i="2"/>
  <c r="D47" i="2"/>
  <c r="J47" i="2" s="1"/>
  <c r="C47" i="2"/>
  <c r="I47" i="2" s="1"/>
  <c r="B47" i="2"/>
  <c r="J46" i="2"/>
  <c r="H46" i="2"/>
  <c r="G46" i="2"/>
  <c r="F46" i="2"/>
  <c r="I46" i="2" s="1"/>
  <c r="E46" i="2"/>
  <c r="K46" i="2" s="1"/>
  <c r="D46" i="2"/>
  <c r="C46" i="2"/>
  <c r="B46" i="2"/>
  <c r="J45" i="2"/>
  <c r="H45" i="2"/>
  <c r="K45" i="2" s="1"/>
  <c r="G45" i="2"/>
  <c r="F45" i="2"/>
  <c r="E45" i="2"/>
  <c r="D45" i="2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H43" i="2"/>
  <c r="K43" i="2" s="1"/>
  <c r="G43" i="2"/>
  <c r="F43" i="2"/>
  <c r="E43" i="2"/>
  <c r="D43" i="2"/>
  <c r="J43" i="2" s="1"/>
  <c r="C43" i="2"/>
  <c r="I43" i="2" s="1"/>
  <c r="B43" i="2"/>
  <c r="J42" i="2"/>
  <c r="H42" i="2"/>
  <c r="G42" i="2"/>
  <c r="F42" i="2"/>
  <c r="I42" i="2" s="1"/>
  <c r="E42" i="2"/>
  <c r="K42" i="2" s="1"/>
  <c r="D42" i="2"/>
  <c r="C42" i="2"/>
  <c r="B42" i="2"/>
  <c r="J41" i="2"/>
  <c r="H41" i="2"/>
  <c r="K41" i="2" s="1"/>
  <c r="G41" i="2"/>
  <c r="F41" i="2"/>
  <c r="E41" i="2"/>
  <c r="D41" i="2"/>
  <c r="C41" i="2"/>
  <c r="I41" i="2" s="1"/>
  <c r="B41" i="2"/>
  <c r="J40" i="2"/>
  <c r="H40" i="2"/>
  <c r="G40" i="2"/>
  <c r="F40" i="2"/>
  <c r="I40" i="2" s="1"/>
  <c r="E40" i="2"/>
  <c r="K40" i="2" s="1"/>
  <c r="D40" i="2"/>
  <c r="C40" i="2"/>
  <c r="B40" i="2"/>
  <c r="H39" i="2"/>
  <c r="K39" i="2" s="1"/>
  <c r="G39" i="2"/>
  <c r="F39" i="2"/>
  <c r="E39" i="2"/>
  <c r="D39" i="2"/>
  <c r="J39" i="2" s="1"/>
  <c r="C39" i="2"/>
  <c r="I39" i="2" s="1"/>
  <c r="B39" i="2"/>
  <c r="J38" i="2"/>
  <c r="H38" i="2"/>
  <c r="G38" i="2"/>
  <c r="F38" i="2"/>
  <c r="I38" i="2" s="1"/>
  <c r="E38" i="2"/>
  <c r="K38" i="2" s="1"/>
  <c r="D38" i="2"/>
  <c r="C38" i="2"/>
  <c r="B38" i="2"/>
  <c r="J37" i="2"/>
  <c r="H37" i="2"/>
  <c r="K37" i="2" s="1"/>
  <c r="G37" i="2"/>
  <c r="F37" i="2"/>
  <c r="E37" i="2"/>
  <c r="D37" i="2"/>
  <c r="C37" i="2"/>
  <c r="I37" i="2" s="1"/>
  <c r="B37" i="2"/>
  <c r="J36" i="2"/>
  <c r="H36" i="2"/>
  <c r="G36" i="2"/>
  <c r="F36" i="2"/>
  <c r="I36" i="2" s="1"/>
  <c r="E36" i="2"/>
  <c r="K36" i="2" s="1"/>
  <c r="D36" i="2"/>
  <c r="C36" i="2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H34" i="2"/>
  <c r="G34" i="2"/>
  <c r="F34" i="2"/>
  <c r="I34" i="2" s="1"/>
  <c r="E34" i="2"/>
  <c r="K34" i="2" s="1"/>
  <c r="D34" i="2"/>
  <c r="C34" i="2"/>
  <c r="B34" i="2"/>
  <c r="J33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H31" i="2"/>
  <c r="K31" i="2" s="1"/>
  <c r="G31" i="2"/>
  <c r="F31" i="2"/>
  <c r="E31" i="2"/>
  <c r="D31" i="2"/>
  <c r="J31" i="2" s="1"/>
  <c r="C31" i="2"/>
  <c r="I31" i="2" s="1"/>
  <c r="B31" i="2"/>
  <c r="J30" i="2"/>
  <c r="H30" i="2"/>
  <c r="G30" i="2"/>
  <c r="F30" i="2"/>
  <c r="I30" i="2" s="1"/>
  <c r="E30" i="2"/>
  <c r="K30" i="2" s="1"/>
  <c r="D30" i="2"/>
  <c r="C30" i="2"/>
  <c r="B30" i="2"/>
  <c r="J29" i="2"/>
  <c r="H29" i="2"/>
  <c r="K29" i="2" s="1"/>
  <c r="G29" i="2"/>
  <c r="F29" i="2"/>
  <c r="E29" i="2"/>
  <c r="D29" i="2"/>
  <c r="C29" i="2"/>
  <c r="I29" i="2" s="1"/>
  <c r="B29" i="2"/>
  <c r="J28" i="2"/>
  <c r="H28" i="2"/>
  <c r="G28" i="2"/>
  <c r="F28" i="2"/>
  <c r="I28" i="2" s="1"/>
  <c r="E28" i="2"/>
  <c r="K28" i="2" s="1"/>
  <c r="D28" i="2"/>
  <c r="C28" i="2"/>
  <c r="B28" i="2"/>
  <c r="H27" i="2"/>
  <c r="K27" i="2" s="1"/>
  <c r="G27" i="2"/>
  <c r="F27" i="2"/>
  <c r="E27" i="2"/>
  <c r="D27" i="2"/>
  <c r="J27" i="2" s="1"/>
  <c r="C27" i="2"/>
  <c r="I27" i="2" s="1"/>
  <c r="B27" i="2"/>
  <c r="J26" i="2"/>
  <c r="H26" i="2"/>
  <c r="G26" i="2"/>
  <c r="F26" i="2"/>
  <c r="I26" i="2" s="1"/>
  <c r="E26" i="2"/>
  <c r="K26" i="2" s="1"/>
  <c r="D26" i="2"/>
  <c r="C26" i="2"/>
  <c r="B26" i="2"/>
  <c r="J25" i="2"/>
  <c r="H25" i="2"/>
  <c r="K25" i="2" s="1"/>
  <c r="G25" i="2"/>
  <c r="F25" i="2"/>
  <c r="E25" i="2"/>
  <c r="D25" i="2"/>
  <c r="C25" i="2"/>
  <c r="I25" i="2" s="1"/>
  <c r="B25" i="2"/>
  <c r="J24" i="2"/>
  <c r="H24" i="2"/>
  <c r="G24" i="2"/>
  <c r="F24" i="2"/>
  <c r="I24" i="2" s="1"/>
  <c r="E24" i="2"/>
  <c r="K24" i="2" s="1"/>
  <c r="D24" i="2"/>
  <c r="C24" i="2"/>
  <c r="B24" i="2"/>
  <c r="H23" i="2"/>
  <c r="K23" i="2" s="1"/>
  <c r="G23" i="2"/>
  <c r="F23" i="2"/>
  <c r="E23" i="2"/>
  <c r="D23" i="2"/>
  <c r="J23" i="2" s="1"/>
  <c r="C23" i="2"/>
  <c r="I23" i="2" s="1"/>
  <c r="B23" i="2"/>
  <c r="J22" i="2"/>
  <c r="H22" i="2"/>
  <c r="G22" i="2"/>
  <c r="F22" i="2"/>
  <c r="I22" i="2" s="1"/>
  <c r="E22" i="2"/>
  <c r="K22" i="2" s="1"/>
  <c r="D22" i="2"/>
  <c r="C22" i="2"/>
  <c r="B22" i="2"/>
  <c r="J21" i="2"/>
  <c r="H21" i="2"/>
  <c r="K21" i="2" s="1"/>
  <c r="G21" i="2"/>
  <c r="F21" i="2"/>
  <c r="E21" i="2"/>
  <c r="D21" i="2"/>
  <c r="C21" i="2"/>
  <c r="I21" i="2" s="1"/>
  <c r="B21" i="2"/>
  <c r="J20" i="2"/>
  <c r="H20" i="2"/>
  <c r="G20" i="2"/>
  <c r="F20" i="2"/>
  <c r="I20" i="2" s="1"/>
  <c r="E20" i="2"/>
  <c r="K20" i="2" s="1"/>
  <c r="D20" i="2"/>
  <c r="C20" i="2"/>
  <c r="B20" i="2"/>
  <c r="H19" i="2"/>
  <c r="K19" i="2" s="1"/>
  <c r="G19" i="2"/>
  <c r="F19" i="2"/>
  <c r="E19" i="2"/>
  <c r="D19" i="2"/>
  <c r="J19" i="2" s="1"/>
  <c r="C19" i="2"/>
  <c r="I19" i="2" s="1"/>
  <c r="B19" i="2"/>
  <c r="J18" i="2"/>
  <c r="H18" i="2"/>
  <c r="G18" i="2"/>
  <c r="F18" i="2"/>
  <c r="I18" i="2" s="1"/>
  <c r="E18" i="2"/>
  <c r="K18" i="2" s="1"/>
  <c r="D18" i="2"/>
  <c r="C18" i="2"/>
  <c r="B18" i="2"/>
  <c r="J17" i="2"/>
  <c r="H17" i="2"/>
  <c r="K17" i="2" s="1"/>
  <c r="G17" i="2"/>
  <c r="F17" i="2"/>
  <c r="E17" i="2"/>
  <c r="D17" i="2"/>
  <c r="C17" i="2"/>
  <c r="I17" i="2" s="1"/>
  <c r="B17" i="2"/>
  <c r="J16" i="2"/>
  <c r="H16" i="2"/>
  <c r="G16" i="2"/>
  <c r="F16" i="2"/>
  <c r="I16" i="2" s="1"/>
  <c r="E16" i="2"/>
  <c r="K16" i="2" s="1"/>
  <c r="D16" i="2"/>
  <c r="C16" i="2"/>
  <c r="B16" i="2"/>
  <c r="H15" i="2"/>
  <c r="K15" i="2" s="1"/>
  <c r="G15" i="2"/>
  <c r="F15" i="2"/>
  <c r="E15" i="2"/>
  <c r="D15" i="2"/>
  <c r="J15" i="2" s="1"/>
  <c r="C15" i="2"/>
  <c r="I15" i="2" s="1"/>
  <c r="B15" i="2"/>
  <c r="J14" i="2"/>
  <c r="H14" i="2"/>
  <c r="G14" i="2"/>
  <c r="F14" i="2"/>
  <c r="I14" i="2" s="1"/>
  <c r="E14" i="2"/>
  <c r="K14" i="2" s="1"/>
  <c r="D14" i="2"/>
  <c r="C14" i="2"/>
  <c r="B14" i="2"/>
  <c r="J13" i="2"/>
  <c r="H13" i="2"/>
  <c r="K13" i="2" s="1"/>
  <c r="G13" i="2"/>
  <c r="F13" i="2"/>
  <c r="E13" i="2"/>
  <c r="D13" i="2"/>
  <c r="C13" i="2"/>
  <c r="I13" i="2" s="1"/>
  <c r="B13" i="2"/>
  <c r="J12" i="2"/>
  <c r="H12" i="2"/>
  <c r="G12" i="2"/>
  <c r="F12" i="2"/>
  <c r="I12" i="2" s="1"/>
  <c r="E12" i="2"/>
  <c r="K12" i="2" s="1"/>
  <c r="D12" i="2"/>
  <c r="C12" i="2"/>
  <c r="B12" i="2"/>
  <c r="H11" i="2"/>
  <c r="K11" i="2" s="1"/>
  <c r="G11" i="2"/>
  <c r="F11" i="2"/>
  <c r="E11" i="2"/>
  <c r="D11" i="2"/>
  <c r="J11" i="2" s="1"/>
  <c r="C11" i="2"/>
  <c r="I11" i="2" s="1"/>
  <c r="B11" i="2"/>
  <c r="J10" i="2"/>
  <c r="H10" i="2"/>
  <c r="G10" i="2"/>
  <c r="F10" i="2"/>
  <c r="I10" i="2" s="1"/>
  <c r="E10" i="2"/>
  <c r="K10" i="2" s="1"/>
  <c r="D10" i="2"/>
  <c r="C10" i="2"/>
  <c r="B10" i="2"/>
  <c r="J9" i="2"/>
  <c r="H9" i="2"/>
  <c r="K9" i="2" s="1"/>
  <c r="G9" i="2"/>
  <c r="F9" i="2"/>
  <c r="E9" i="2"/>
  <c r="D9" i="2"/>
  <c r="C9" i="2"/>
  <c r="I9" i="2" s="1"/>
  <c r="B9" i="2"/>
  <c r="J8" i="2"/>
  <c r="H8" i="2"/>
  <c r="G8" i="2"/>
  <c r="F8" i="2"/>
  <c r="I8" i="2" s="1"/>
  <c r="E8" i="2"/>
  <c r="K8" i="2" s="1"/>
  <c r="D8" i="2"/>
  <c r="C8" i="2"/>
  <c r="B8" i="2"/>
  <c r="H7" i="2"/>
  <c r="K7" i="2" s="1"/>
  <c r="G7" i="2"/>
  <c r="G6" i="2" s="1"/>
  <c r="F7" i="2"/>
  <c r="E7" i="2"/>
  <c r="D7" i="2"/>
  <c r="J7" i="2" s="1"/>
  <c r="C7" i="2"/>
  <c r="I7" i="2" s="1"/>
  <c r="B7" i="2"/>
  <c r="E6" i="2"/>
  <c r="F4" i="2"/>
  <c r="C4" i="2"/>
  <c r="I2" i="2"/>
  <c r="G2" i="2"/>
  <c r="H6" i="2" l="1"/>
  <c r="K6" i="2" s="1"/>
  <c r="D6" i="2"/>
  <c r="J6" i="2" s="1"/>
  <c r="I184" i="2"/>
  <c r="K71" i="2"/>
  <c r="J72" i="2"/>
  <c r="J79" i="2"/>
  <c r="J80" i="2"/>
  <c r="J87" i="2"/>
  <c r="J88" i="2"/>
  <c r="J95" i="2"/>
  <c r="J96" i="2"/>
  <c r="J103" i="2"/>
  <c r="J104" i="2"/>
  <c r="J111" i="2"/>
  <c r="J112" i="2"/>
  <c r="J119" i="2"/>
  <c r="J120" i="2"/>
  <c r="J127" i="2"/>
  <c r="J128" i="2"/>
  <c r="J135" i="2"/>
  <c r="J136" i="2"/>
  <c r="J143" i="2"/>
  <c r="J144" i="2"/>
  <c r="J151" i="2"/>
  <c r="J152" i="2"/>
  <c r="J159" i="2"/>
  <c r="J160" i="2"/>
  <c r="J167" i="2"/>
  <c r="J168" i="2"/>
  <c r="J175" i="2"/>
  <c r="J176" i="2"/>
  <c r="J183" i="2"/>
  <c r="J230" i="2"/>
  <c r="I6" i="3"/>
  <c r="F6" i="2"/>
  <c r="C6" i="2"/>
  <c r="I6" i="2" s="1"/>
  <c r="J75" i="2"/>
  <c r="J76" i="2"/>
  <c r="J83" i="2"/>
  <c r="J84" i="2"/>
  <c r="J91" i="2"/>
  <c r="J92" i="2"/>
  <c r="J99" i="2"/>
  <c r="J100" i="2"/>
  <c r="J107" i="2"/>
  <c r="J108" i="2"/>
  <c r="J115" i="2"/>
  <c r="J116" i="2"/>
  <c r="J123" i="2"/>
  <c r="J124" i="2"/>
  <c r="J131" i="2"/>
  <c r="J132" i="2"/>
  <c r="J139" i="2"/>
  <c r="J140" i="2"/>
  <c r="J147" i="2"/>
  <c r="J148" i="2"/>
  <c r="J155" i="2"/>
  <c r="J156" i="2"/>
  <c r="J163" i="2"/>
  <c r="J164" i="2"/>
  <c r="J171" i="2"/>
  <c r="J172" i="2"/>
  <c r="J179" i="2"/>
  <c r="J180" i="2"/>
  <c r="I232" i="2"/>
  <c r="K28" i="3"/>
  <c r="K29" i="3"/>
  <c r="K33" i="3"/>
  <c r="I46" i="3"/>
  <c r="K49" i="3"/>
  <c r="I62" i="3"/>
  <c r="K65" i="3"/>
  <c r="I78" i="3"/>
  <c r="K12" i="3"/>
  <c r="K13" i="3"/>
  <c r="I21" i="3"/>
  <c r="I22" i="3"/>
  <c r="I38" i="3"/>
  <c r="K41" i="3"/>
  <c r="I54" i="3"/>
  <c r="K57" i="3"/>
  <c r="I70" i="3"/>
  <c r="K73" i="3"/>
  <c r="K210" i="2"/>
  <c r="K218" i="2"/>
  <c r="K226" i="2"/>
  <c r="K20" i="3"/>
  <c r="K21" i="3"/>
  <c r="I29" i="3"/>
  <c r="I30" i="3"/>
  <c r="I34" i="3"/>
  <c r="K37" i="3"/>
  <c r="I50" i="3"/>
  <c r="K53" i="3"/>
  <c r="I66" i="3"/>
  <c r="K69" i="3"/>
  <c r="K211" i="2"/>
  <c r="K219" i="2"/>
  <c r="K227" i="2"/>
  <c r="K24" i="3"/>
  <c r="K25" i="3"/>
  <c r="K121" i="3"/>
  <c r="I130" i="3"/>
  <c r="K117" i="3"/>
  <c r="K129" i="3"/>
  <c r="J137" i="3"/>
  <c r="J138" i="3"/>
  <c r="J146" i="3"/>
  <c r="J154" i="3"/>
  <c r="J162" i="3"/>
  <c r="J170" i="3"/>
  <c r="K109" i="3"/>
  <c r="I122" i="3"/>
  <c r="J133" i="3"/>
  <c r="J134" i="3"/>
  <c r="J142" i="3"/>
  <c r="J150" i="3"/>
  <c r="J158" i="3"/>
  <c r="J166" i="3"/>
  <c r="J174" i="3"/>
  <c r="K186" i="3"/>
  <c r="K199" i="3"/>
  <c r="I204" i="3"/>
  <c r="K215" i="3"/>
  <c r="K216" i="3"/>
  <c r="K219" i="3"/>
  <c r="K220" i="3"/>
  <c r="K223" i="3"/>
  <c r="K224" i="3"/>
  <c r="K227" i="3"/>
  <c r="K228" i="3"/>
  <c r="K231" i="3"/>
  <c r="K232" i="3"/>
  <c r="K235" i="3"/>
  <c r="K236" i="3"/>
  <c r="K239" i="3"/>
  <c r="K240" i="3"/>
  <c r="K243" i="3"/>
  <c r="K244" i="3"/>
  <c r="K247" i="3"/>
  <c r="K248" i="3"/>
  <c r="K251" i="3"/>
  <c r="K252" i="3"/>
  <c r="K255" i="3"/>
  <c r="K256" i="3"/>
  <c r="K259" i="3"/>
  <c r="K260" i="3"/>
  <c r="K263" i="3"/>
  <c r="K264" i="3"/>
  <c r="K267" i="3"/>
  <c r="K268" i="3"/>
  <c r="K271" i="3"/>
  <c r="K272" i="3"/>
  <c r="K275" i="3"/>
  <c r="K276" i="3"/>
  <c r="K279" i="3"/>
  <c r="K280" i="3"/>
  <c r="K283" i="3"/>
  <c r="I304" i="3"/>
  <c r="K187" i="3"/>
  <c r="J326" i="3"/>
  <c r="I268" i="3"/>
  <c r="I272" i="3"/>
  <c r="I276" i="3"/>
  <c r="I280" i="3"/>
  <c r="K291" i="3"/>
  <c r="I187" i="3"/>
  <c r="I188" i="3"/>
  <c r="K287" i="3"/>
  <c r="K326" i="3"/>
  <c r="K327" i="3"/>
  <c r="I336" i="3"/>
  <c r="K359" i="3"/>
  <c r="I368" i="3"/>
  <c r="K391" i="3"/>
  <c r="I400" i="3"/>
  <c r="K423" i="3"/>
  <c r="I432" i="3"/>
  <c r="K454" i="3"/>
  <c r="K455" i="3"/>
  <c r="I463" i="3"/>
  <c r="I464" i="3"/>
  <c r="I306" i="3"/>
  <c r="K310" i="3"/>
  <c r="K311" i="3"/>
  <c r="I319" i="3"/>
  <c r="I320" i="3"/>
  <c r="K343" i="3"/>
  <c r="I352" i="3"/>
  <c r="K375" i="3"/>
  <c r="I384" i="3"/>
  <c r="K407" i="3"/>
  <c r="I416" i="3"/>
  <c r="K439" i="3"/>
  <c r="I448" i="3"/>
  <c r="K470" i="3"/>
  <c r="K411" i="3"/>
  <c r="I420" i="3"/>
  <c r="K443" i="3"/>
  <c r="I452" i="3"/>
  <c r="K318" i="3"/>
  <c r="K319" i="3"/>
  <c r="I327" i="3"/>
  <c r="I328" i="3"/>
  <c r="K351" i="3"/>
  <c r="I360" i="3"/>
  <c r="K383" i="3"/>
  <c r="I392" i="3"/>
  <c r="K415" i="3"/>
  <c r="I424" i="3"/>
  <c r="K447" i="3"/>
  <c r="I456" i="3"/>
  <c r="K322" i="3"/>
  <c r="K323" i="3"/>
  <c r="I332" i="3"/>
  <c r="K355" i="3"/>
  <c r="I364" i="3"/>
  <c r="K387" i="3"/>
  <c r="I396" i="3"/>
  <c r="K419" i="3"/>
  <c r="I428" i="3"/>
  <c r="K451" i="3"/>
  <c r="I459" i="3"/>
  <c r="I460" i="3"/>
</calcChain>
</file>

<file path=xl/sharedStrings.xml><?xml version="1.0" encoding="utf-8"?>
<sst xmlns="http://schemas.openxmlformats.org/spreadsheetml/2006/main" count="208" uniqueCount="171">
  <si>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</si>
  <si>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</si>
  <si>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</si>
  <si>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</si>
  <si>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</si>
  <si>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</si>
  <si>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</si>
  <si>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</si>
  <si>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</si>
  <si>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</si>
  <si>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</si>
  <si>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</si>
  <si>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</si>
  <si>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</si>
  <si>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</si>
  <si>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</si>
  <si>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</si>
  <si>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</si>
  <si>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</si>
  <si>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</si>
  <si>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</si>
  <si>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</si>
  <si>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</si>
  <si>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</si>
  <si>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</si>
  <si>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</si>
  <si>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</si>
  <si>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</si>
  <si>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</si>
  <si>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</si>
  <si>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</si>
  <si>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</si>
  <si>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</si>
  <si>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</si>
  <si>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</si>
  <si>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</si>
  <si>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</si>
  <si>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</si>
  <si>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</si>
  <si>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</si>
  <si>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</si>
  <si>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</si>
  <si>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</si>
  <si>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</si>
  <si>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</si>
  <si>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</si>
  <si>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</si>
  <si>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</si>
  <si>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</si>
  <si>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</si>
  <si>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</si>
  <si>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</si>
  <si>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</si>
  <si>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</si>
  <si>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</si>
  <si>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</si>
  <si>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</si>
  <si>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</si>
  <si>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</si>
  <si>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</si>
  <si>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</si>
  <si>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</si>
  <si>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</si>
  <si>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</si>
  <si>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</si>
  <si>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</si>
  <si>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</si>
  <si>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</si>
  <si>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</si>
  <si>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</si>
  <si>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</si>
  <si>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</si>
  <si>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</si>
  <si>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</si>
  <si>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</si>
  <si>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</si>
  <si>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</si>
  <si>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</si>
  <si>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</si>
  <si>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</si>
  <si>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</si>
  <si>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</si>
  <si>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</si>
  <si>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</si>
  <si>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</si>
  <si>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</si>
  <si>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</si>
  <si>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</si>
  <si>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</si>
  <si>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</si>
  <si>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</si>
  <si>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</si>
  <si>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</si>
  <si>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</si>
  <si>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</si>
  <si>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</si>
  <si>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</si>
  <si>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</si>
  <si>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</si>
  <si>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</si>
  <si>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</si>
  <si>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</si>
  <si>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</si>
  <si>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</si>
  <si>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</si>
  <si>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</si>
  <si>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MORRISTOWN</t>
  </si>
  <si>
    <t>NEW HAVEN</t>
  </si>
  <si>
    <t>NEWBURY</t>
  </si>
  <si>
    <t>NEWPORT</t>
  </si>
  <si>
    <t>NEWPORT TOWN</t>
  </si>
  <si>
    <t>NORTHFIELD</t>
  </si>
  <si>
    <t>NORWICH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</si>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</sst>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44136</v>
      </c>
      <c r="F7" s="3" t="s">
        <v>3</v>
      </c>
      <c r="G7" s="5">
        <v>44165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11/01/2020 - 11/30/2020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11/01/2019 - 11/30/2019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2382560057.48</v>
      </c>
      <c r="D6" s="43">
        <f t="shared" si="0"/>
        <v>636394019.39999998</v>
      </c>
      <c r="E6" s="44">
        <f t="shared" si="0"/>
        <v>15348559.666666672</v>
      </c>
      <c r="F6" s="42">
        <f t="shared" si="0"/>
        <v>2240133681.0599999</v>
      </c>
      <c r="G6" s="43">
        <f t="shared" si="0"/>
        <v>554420431.5</v>
      </c>
      <c r="H6" s="44">
        <f t="shared" si="0"/>
        <v>18435426.666666668</v>
      </c>
      <c r="I6" s="20">
        <f t="shared" ref="I6:I69" si="1">IFERROR((C6-F6)/F6,"")</f>
        <v>6.3579409400516623E-2</v>
      </c>
      <c r="J6" s="20">
        <f t="shared" ref="J6:J69" si="2">IFERROR((D6-G6)/G6,"")</f>
        <v>0.14785455809811723</v>
      </c>
      <c r="K6" s="20">
        <f t="shared" ref="K6:K69" si="3">IFERROR((E6-H6)/H6,"")</f>
        <v>-0.1674421241132108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64357258.390000001</v>
      </c>
      <c r="D7" s="50">
        <f>IF('County Data'!E2&gt;9,'County Data'!D2,"*")</f>
        <v>14578351.48</v>
      </c>
      <c r="E7" s="51">
        <f>IF('County Data'!G2&gt;9,'County Data'!F2,"*")</f>
        <v>756684.99999999977</v>
      </c>
      <c r="F7" s="50">
        <f>IF('County Data'!I2&gt;9,'County Data'!H2,"*")</f>
        <v>62229809.829999998</v>
      </c>
      <c r="G7" s="50">
        <f>IF('County Data'!K2&gt;9,'County Data'!J2,"*")</f>
        <v>13912183.07</v>
      </c>
      <c r="H7" s="51">
        <f>IF('County Data'!M2&gt;9,'County Data'!L2,"*")</f>
        <v>487753.99999999965</v>
      </c>
      <c r="I7" s="22">
        <f t="shared" si="1"/>
        <v>3.4186968686097337E-2</v>
      </c>
      <c r="J7" s="22">
        <f t="shared" si="2"/>
        <v>4.7883815692198198E-2</v>
      </c>
      <c r="K7" s="22">
        <f t="shared" si="3"/>
        <v>0.55136605747979572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82741322.519999996</v>
      </c>
      <c r="D8" s="50">
        <f>IF('County Data'!E3&gt;9,'County Data'!D3,"*")</f>
        <v>26353053.149999999</v>
      </c>
      <c r="E8" s="51">
        <f>IF('County Data'!G3&gt;9,'County Data'!F3,"*")</f>
        <v>691967</v>
      </c>
      <c r="F8" s="50">
        <f>IF('County Data'!I3&gt;9,'County Data'!H3,"*")</f>
        <v>80986027.689999998</v>
      </c>
      <c r="G8" s="50">
        <f>IF('County Data'!K3&gt;9,'County Data'!J3,"*")</f>
        <v>22947247.100000001</v>
      </c>
      <c r="H8" s="51">
        <f>IF('County Data'!M3&gt;9,'County Data'!L3,"*")</f>
        <v>575853.33333333314</v>
      </c>
      <c r="I8" s="22">
        <f t="shared" si="1"/>
        <v>2.1674045265177744E-2</v>
      </c>
      <c r="J8" s="22">
        <f t="shared" si="2"/>
        <v>0.14841893823507904</v>
      </c>
      <c r="K8" s="22">
        <f t="shared" si="3"/>
        <v>0.20163756975155753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39673475.439999998</v>
      </c>
      <c r="D9" s="46">
        <f>IF('County Data'!E4&gt;9,'County Data'!D4,"*")</f>
        <v>13159778.800000001</v>
      </c>
      <c r="E9" s="47">
        <f>IF('County Data'!G4&gt;9,'County Data'!F4,"*")</f>
        <v>246615.50000000006</v>
      </c>
      <c r="F9" s="48">
        <f>IF('County Data'!I4&gt;9,'County Data'!H4,"*")</f>
        <v>40001038.869999997</v>
      </c>
      <c r="G9" s="46">
        <f>IF('County Data'!K4&gt;9,'County Data'!J4,"*")</f>
        <v>12817225.470000001</v>
      </c>
      <c r="H9" s="47">
        <f>IF('County Data'!M4&gt;9,'County Data'!L4,"*")</f>
        <v>279576.66666666669</v>
      </c>
      <c r="I9" s="9">
        <f t="shared" si="1"/>
        <v>-8.1888730706358211E-3</v>
      </c>
      <c r="J9" s="9">
        <f t="shared" si="2"/>
        <v>2.6726012646167491E-2</v>
      </c>
      <c r="K9" s="9">
        <f t="shared" si="3"/>
        <v>-0.1178967009645534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476291119.44</v>
      </c>
      <c r="D10" s="50">
        <f>IF('County Data'!E5&gt;9,'County Data'!D5,"*")</f>
        <v>144375606.65000001</v>
      </c>
      <c r="E10" s="51">
        <f>IF('County Data'!G5&gt;9,'County Data'!F5,"*")</f>
        <v>4825322.5000000047</v>
      </c>
      <c r="F10" s="50">
        <f>IF('County Data'!I5&gt;9,'County Data'!H5,"*")</f>
        <v>468334067.94999999</v>
      </c>
      <c r="G10" s="50">
        <f>IF('County Data'!K5&gt;9,'County Data'!J5,"*")</f>
        <v>141138628.25</v>
      </c>
      <c r="H10" s="51">
        <f>IF('County Data'!M5&gt;9,'County Data'!L5,"*")</f>
        <v>6226402.5000000047</v>
      </c>
      <c r="I10" s="22">
        <f t="shared" si="1"/>
        <v>1.6990118879947714E-2</v>
      </c>
      <c r="J10" s="22">
        <f t="shared" si="2"/>
        <v>2.2934744655916026E-2</v>
      </c>
      <c r="K10" s="22">
        <f t="shared" si="3"/>
        <v>-0.22502239455287365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1339189.17</v>
      </c>
      <c r="D11" s="46">
        <f>IF('County Data'!E6&gt;9,'County Data'!D6,"*")</f>
        <v>642672.04</v>
      </c>
      <c r="E11" s="47" t="str">
        <f>IF('County Data'!G6&gt;9,'County Data'!F6,"*")</f>
        <v>*</v>
      </c>
      <c r="F11" s="48">
        <f>IF('County Data'!I6&gt;9,'County Data'!H6,"*")</f>
        <v>1113733.6200000001</v>
      </c>
      <c r="G11" s="46">
        <f>IF('County Data'!K6&gt;9,'County Data'!J6,"*")</f>
        <v>595838.84</v>
      </c>
      <c r="H11" s="47" t="str">
        <f>IF('County Data'!M6&gt;9,'County Data'!L6,"*")</f>
        <v>*</v>
      </c>
      <c r="I11" s="9">
        <f t="shared" si="1"/>
        <v>0.202432202773945</v>
      </c>
      <c r="J11" s="9">
        <f t="shared" si="2"/>
        <v>7.8600448403128728E-2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96278775.640000001</v>
      </c>
      <c r="D12" s="50">
        <f>IF('County Data'!E7&gt;9,'County Data'!D7,"*")</f>
        <v>19980804.260000002</v>
      </c>
      <c r="E12" s="51">
        <f>IF('County Data'!G7&gt;9,'County Data'!F7,"*")</f>
        <v>528176.16666666593</v>
      </c>
      <c r="F12" s="50">
        <f>IF('County Data'!I7&gt;9,'County Data'!H7,"*")</f>
        <v>105684889.53</v>
      </c>
      <c r="G12" s="50">
        <f>IF('County Data'!K7&gt;9,'County Data'!J7,"*")</f>
        <v>17938566.59</v>
      </c>
      <c r="H12" s="51">
        <f>IF('County Data'!M7&gt;9,'County Data'!L7,"*")</f>
        <v>672652.83333333337</v>
      </c>
      <c r="I12" s="22">
        <f t="shared" si="1"/>
        <v>-8.9001501840335992E-2</v>
      </c>
      <c r="J12" s="22">
        <f t="shared" si="2"/>
        <v>0.11384620168806932</v>
      </c>
      <c r="K12" s="22">
        <f t="shared" si="3"/>
        <v>-0.21478637940274903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2843778.85</v>
      </c>
      <c r="D13" s="46">
        <f>IF('County Data'!E8&gt;9,'County Data'!D8,"*")</f>
        <v>990559.17</v>
      </c>
      <c r="E13" s="47" t="str">
        <f>IF('County Data'!G8&gt;9,'County Data'!F8,"*")</f>
        <v>*</v>
      </c>
      <c r="F13" s="48">
        <f>IF('County Data'!I8&gt;9,'County Data'!H8,"*")</f>
        <v>3347593.49</v>
      </c>
      <c r="G13" s="46">
        <f>IF('County Data'!K8&gt;9,'County Data'!J8,"*")</f>
        <v>911124.58</v>
      </c>
      <c r="H13" s="47" t="str">
        <f>IF('County Data'!M8&gt;9,'County Data'!L8,"*")</f>
        <v>*</v>
      </c>
      <c r="I13" s="9">
        <f t="shared" si="1"/>
        <v>-0.15050054360094961</v>
      </c>
      <c r="J13" s="9">
        <f t="shared" si="2"/>
        <v>8.7183017277395899E-2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54306700.670000002</v>
      </c>
      <c r="D14" s="50">
        <f>IF('County Data'!E9&gt;9,'County Data'!D9,"*")</f>
        <v>17571526.670000002</v>
      </c>
      <c r="E14" s="51">
        <f>IF('County Data'!G9&gt;9,'County Data'!F9,"*")</f>
        <v>450927.83333333331</v>
      </c>
      <c r="F14" s="50">
        <f>IF('County Data'!I9&gt;9,'County Data'!H9,"*")</f>
        <v>52879135.950000003</v>
      </c>
      <c r="G14" s="50">
        <f>IF('County Data'!K9&gt;9,'County Data'!J9,"*")</f>
        <v>18061202.210000001</v>
      </c>
      <c r="H14" s="51">
        <f>IF('County Data'!M9&gt;9,'County Data'!L9,"*")</f>
        <v>1449804.9999999967</v>
      </c>
      <c r="I14" s="22">
        <f t="shared" si="1"/>
        <v>2.6996748232607965E-2</v>
      </c>
      <c r="J14" s="22">
        <f t="shared" si="2"/>
        <v>-2.7112012495429511E-2</v>
      </c>
      <c r="K14" s="22">
        <f t="shared" si="3"/>
        <v>-0.68897345964917056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21419808.5</v>
      </c>
      <c r="D15" s="56">
        <f>IF('County Data'!E10&gt;9,'County Data'!D10,"*")</f>
        <v>5428633.4699999997</v>
      </c>
      <c r="E15" s="55">
        <f>IF('County Data'!G10&gt;9,'County Data'!F10,"*")</f>
        <v>192398.66666666666</v>
      </c>
      <c r="F15" s="56">
        <f>IF('County Data'!I10&gt;9,'County Data'!H10,"*")</f>
        <v>22149742.32</v>
      </c>
      <c r="G15" s="56">
        <f>IF('County Data'!K10&gt;9,'County Data'!J10,"*")</f>
        <v>5336581.45</v>
      </c>
      <c r="H15" s="55">
        <f>IF('County Data'!M10&gt;9,'County Data'!L10,"*")</f>
        <v>177943.66666666669</v>
      </c>
      <c r="I15" s="23">
        <f t="shared" si="1"/>
        <v>-3.2954506172331866E-2</v>
      </c>
      <c r="J15" s="23">
        <f t="shared" si="2"/>
        <v>1.7249248580287209E-2</v>
      </c>
      <c r="K15" s="23">
        <f t="shared" si="3"/>
        <v>8.1233573921334484E-2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63005120.049999997</v>
      </c>
      <c r="D16" s="50">
        <f>IF('County Data'!E11&gt;9,'County Data'!D11,"*")</f>
        <v>17547981.989999998</v>
      </c>
      <c r="E16" s="51">
        <f>IF('County Data'!G11&gt;9,'County Data'!F11,"*")</f>
        <v>567018.16666666709</v>
      </c>
      <c r="F16" s="50">
        <f>IF('County Data'!I11&gt;9,'County Data'!H11,"*")</f>
        <v>62294621.869999997</v>
      </c>
      <c r="G16" s="50">
        <f>IF('County Data'!K11&gt;9,'County Data'!J11,"*")</f>
        <v>15418059.98</v>
      </c>
      <c r="H16" s="51">
        <f>IF('County Data'!M11&gt;9,'County Data'!L11,"*")</f>
        <v>453972.16666666657</v>
      </c>
      <c r="I16" s="22">
        <f t="shared" si="1"/>
        <v>1.14054497590933E-2</v>
      </c>
      <c r="J16" s="22">
        <f t="shared" si="2"/>
        <v>0.13814461824398727</v>
      </c>
      <c r="K16" s="22">
        <f t="shared" si="3"/>
        <v>0.2490152663544363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1005796509.53</v>
      </c>
      <c r="D17" s="46">
        <f>IF('County Data'!E12&gt;9,'County Data'!D12,"*")</f>
        <v>259287211.31</v>
      </c>
      <c r="E17" s="47">
        <f>IF('County Data'!G12&gt;9,'County Data'!F12,"*")</f>
        <v>3530555.3333333344</v>
      </c>
      <c r="F17" s="48">
        <f>IF('County Data'!I12&gt;9,'County Data'!H12,"*")</f>
        <v>855875594.17999995</v>
      </c>
      <c r="G17" s="46">
        <f>IF('County Data'!K12&gt;9,'County Data'!J12,"*")</f>
        <v>192949136.16999999</v>
      </c>
      <c r="H17" s="47">
        <f>IF('County Data'!M12&gt;9,'County Data'!L12,"*")</f>
        <v>3303911.0000000014</v>
      </c>
      <c r="I17" s="9">
        <f t="shared" si="1"/>
        <v>0.17516671391201047</v>
      </c>
      <c r="J17" s="9">
        <f t="shared" si="2"/>
        <v>0.34381120567211099</v>
      </c>
      <c r="K17" s="9">
        <f t="shared" si="3"/>
        <v>6.8598801037114174E-2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106163467.84999999</v>
      </c>
      <c r="D18" s="50">
        <f>IF('County Data'!E13&gt;9,'County Data'!D13,"*")</f>
        <v>39975054.600000001</v>
      </c>
      <c r="E18" s="51">
        <f>IF('County Data'!G13&gt;9,'County Data'!F13,"*")</f>
        <v>1406480.0000000007</v>
      </c>
      <c r="F18" s="50">
        <f>IF('County Data'!I13&gt;9,'County Data'!H13,"*")</f>
        <v>102219552.27</v>
      </c>
      <c r="G18" s="50">
        <f>IF('County Data'!K13&gt;9,'County Data'!J13,"*")</f>
        <v>38024465.890000001</v>
      </c>
      <c r="H18" s="51">
        <f>IF('County Data'!M13&gt;9,'County Data'!L13,"*")</f>
        <v>1755873.8333333319</v>
      </c>
      <c r="I18" s="22">
        <f t="shared" si="1"/>
        <v>3.8582790595508037E-2</v>
      </c>
      <c r="J18" s="22">
        <f t="shared" si="2"/>
        <v>5.1298254014739059E-2</v>
      </c>
      <c r="K18" s="22">
        <f t="shared" si="3"/>
        <v>-0.19898572818870802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204453051.94</v>
      </c>
      <c r="D19" s="46">
        <f>IF('County Data'!E14&gt;9,'County Data'!D14,"*")</f>
        <v>39048916.390000001</v>
      </c>
      <c r="E19" s="47">
        <f>IF('County Data'!G14&gt;9,'County Data'!F14,"*")</f>
        <v>1072615.4999999995</v>
      </c>
      <c r="F19" s="48">
        <f>IF('County Data'!I14&gt;9,'County Data'!H14,"*")</f>
        <v>222741871.24000001</v>
      </c>
      <c r="G19" s="46">
        <f>IF('County Data'!K14&gt;9,'County Data'!J14,"*")</f>
        <v>35218712.119999997</v>
      </c>
      <c r="H19" s="47">
        <f>IF('County Data'!M14&gt;9,'County Data'!L14,"*")</f>
        <v>1005476.6666666666</v>
      </c>
      <c r="I19" s="9">
        <f t="shared" si="1"/>
        <v>-8.210768455067062E-2</v>
      </c>
      <c r="J19" s="9">
        <f t="shared" si="2"/>
        <v>0.10875480786888023</v>
      </c>
      <c r="K19" s="9">
        <f t="shared" si="3"/>
        <v>6.6773139108150609E-2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67915089.480000004</v>
      </c>
      <c r="D20" s="50">
        <f>IF('County Data'!E15&gt;9,'County Data'!D15,"*")</f>
        <v>15406245.43</v>
      </c>
      <c r="E20" s="51">
        <f>IF('County Data'!G15&gt;9,'County Data'!F15,"*")</f>
        <v>480922.83333333326</v>
      </c>
      <c r="F20" s="50">
        <f>IF('County Data'!I15&gt;9,'County Data'!H15,"*")</f>
        <v>67447503.239999995</v>
      </c>
      <c r="G20" s="50">
        <f>IF('County Data'!K15&gt;9,'County Data'!J15,"*")</f>
        <v>16351542.109999999</v>
      </c>
      <c r="H20" s="51">
        <f>IF('County Data'!M15&gt;9,'County Data'!L15,"*")</f>
        <v>1237144.8333333337</v>
      </c>
      <c r="I20" s="22">
        <f t="shared" si="1"/>
        <v>6.9325952413121462E-3</v>
      </c>
      <c r="J20" s="22">
        <f t="shared" si="2"/>
        <v>-5.781085806101989E-2</v>
      </c>
      <c r="K20" s="22">
        <f t="shared" si="3"/>
        <v>-0.61126391965155269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95975390.010000005</v>
      </c>
      <c r="D21" s="46">
        <f>IF('County Data'!E16&gt;9,'County Data'!D16,"*")</f>
        <v>22047623.989999998</v>
      </c>
      <c r="E21" s="47">
        <f>IF('County Data'!G16&gt;9,'County Data'!F16,"*")</f>
        <v>598875.16666666651</v>
      </c>
      <c r="F21" s="48">
        <f>IF('County Data'!I16&gt;9,'County Data'!H16,"*")</f>
        <v>92828499.010000005</v>
      </c>
      <c r="G21" s="46">
        <f>IF('County Data'!K16&gt;9,'County Data'!J16,"*")</f>
        <v>22799917.670000002</v>
      </c>
      <c r="H21" s="47">
        <f>IF('County Data'!M16&gt;9,'County Data'!L16,"*")</f>
        <v>809060.1666666664</v>
      </c>
      <c r="I21" s="9">
        <f t="shared" si="1"/>
        <v>3.3900052608423617E-2</v>
      </c>
      <c r="J21" s="9">
        <f t="shared" si="2"/>
        <v>-3.2995455987539245E-2</v>
      </c>
      <c r="K21" s="9">
        <f t="shared" si="3"/>
        <v>-0.25978908449536403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26" sqref="H2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11/01/2020 - 11/30/2020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11/01/2019 - 11/30/2019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1159240.3500000001</v>
      </c>
      <c r="D6" s="43">
        <f>IF('Town Data'!E2&gt;9,'Town Data'!D2,"*")</f>
        <v>378685.44</v>
      </c>
      <c r="E6" s="44" t="str">
        <f>IF('Town Data'!G2&gt;9,'Town Data'!F2,"*")</f>
        <v>*</v>
      </c>
      <c r="F6" s="43">
        <f>IF('Town Data'!I2&gt;9,'Town Data'!H2,"*")</f>
        <v>1481824.5</v>
      </c>
      <c r="G6" s="43">
        <f>IF('Town Data'!K2&gt;9,'Town Data'!J2,"*")</f>
        <v>319325.53999999998</v>
      </c>
      <c r="H6" s="44" t="str">
        <f>IF('Town Data'!M2&gt;9,'Town Data'!L2,"*")</f>
        <v>*</v>
      </c>
      <c r="I6" s="20">
        <f t="shared" ref="I6:I69" si="0">IFERROR((C6-F6)/F6,"")</f>
        <v>-0.21769389694933503</v>
      </c>
      <c r="J6" s="20">
        <f t="shared" ref="J6:J69" si="1">IFERROR((D6-G6)/G6,"")</f>
        <v>0.18589148866701996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13275190.15</v>
      </c>
      <c r="D7" s="46">
        <f>IF('Town Data'!E3&gt;9,'Town Data'!D3,"*")</f>
        <v>474274.55</v>
      </c>
      <c r="E7" s="47" t="str">
        <f>IF('Town Data'!G3&gt;9,'Town Data'!F3,"*")</f>
        <v>*</v>
      </c>
      <c r="F7" s="48">
        <f>IF('Town Data'!I3&gt;9,'Town Data'!H3,"*")</f>
        <v>13491094.970000001</v>
      </c>
      <c r="G7" s="46">
        <f>IF('Town Data'!K3&gt;9,'Town Data'!J3,"*")</f>
        <v>427678.08</v>
      </c>
      <c r="H7" s="47" t="str">
        <f>IF('Town Data'!M3&gt;9,'Town Data'!L3,"*")</f>
        <v>*</v>
      </c>
      <c r="I7" s="9">
        <f t="shared" si="0"/>
        <v>-1.6003506051962831E-2</v>
      </c>
      <c r="J7" s="9">
        <f t="shared" si="1"/>
        <v>0.10895220535969477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33029974.93</v>
      </c>
      <c r="D8" s="50">
        <f>IF('Town Data'!E4&gt;9,'Town Data'!D4,"*")</f>
        <v>14849194.050000001</v>
      </c>
      <c r="E8" s="51">
        <f>IF('Town Data'!G4&gt;9,'Town Data'!F4,"*")</f>
        <v>303160.33333333331</v>
      </c>
      <c r="F8" s="50">
        <f>IF('Town Data'!I4&gt;9,'Town Data'!H4,"*")</f>
        <v>45095703.880000003</v>
      </c>
      <c r="G8" s="50">
        <f>IF('Town Data'!K4&gt;9,'Town Data'!J4,"*")</f>
        <v>10527622.9</v>
      </c>
      <c r="H8" s="51">
        <f>IF('Town Data'!M4&gt;9,'Town Data'!L4,"*")</f>
        <v>242130.49999999994</v>
      </c>
      <c r="I8" s="22">
        <f t="shared" si="0"/>
        <v>-0.26755827965579593</v>
      </c>
      <c r="J8" s="22">
        <f t="shared" si="1"/>
        <v>0.41049828542015881</v>
      </c>
      <c r="K8" s="22">
        <f t="shared" si="2"/>
        <v>0.25205347254201099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8265836.1100000003</v>
      </c>
      <c r="D9" s="46">
        <f>IF('Town Data'!E5&gt;9,'Town Data'!D5,"*")</f>
        <v>1067263.82</v>
      </c>
      <c r="E9" s="47" t="str">
        <f>IF('Town Data'!G5&gt;9,'Town Data'!F5,"*")</f>
        <v>*</v>
      </c>
      <c r="F9" s="48">
        <f>IF('Town Data'!I5&gt;9,'Town Data'!H5,"*")</f>
        <v>9004694.9399999995</v>
      </c>
      <c r="G9" s="46">
        <f>IF('Town Data'!K5&gt;9,'Town Data'!J5,"*")</f>
        <v>1090915.6100000001</v>
      </c>
      <c r="H9" s="47" t="str">
        <f>IF('Town Data'!M5&gt;9,'Town Data'!L5,"*")</f>
        <v>*</v>
      </c>
      <c r="I9" s="9">
        <f t="shared" si="0"/>
        <v>-8.2052621984770896E-2</v>
      </c>
      <c r="J9" s="9">
        <f t="shared" si="1"/>
        <v>-2.1680677939882109E-2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16872039.329999998</v>
      </c>
      <c r="D10" s="50">
        <f>IF('Town Data'!E6&gt;9,'Town Data'!D6,"*")</f>
        <v>1561494.11</v>
      </c>
      <c r="E10" s="51">
        <f>IF('Town Data'!G6&gt;9,'Town Data'!F6,"*")</f>
        <v>62186.833333333358</v>
      </c>
      <c r="F10" s="50">
        <f>IF('Town Data'!I6&gt;9,'Town Data'!H6,"*")</f>
        <v>17042396.48</v>
      </c>
      <c r="G10" s="50">
        <f>IF('Town Data'!K6&gt;9,'Town Data'!J6,"*")</f>
        <v>1217677.71</v>
      </c>
      <c r="H10" s="51">
        <f>IF('Town Data'!M6&gt;9,'Town Data'!L6,"*")</f>
        <v>75050.33333333327</v>
      </c>
      <c r="I10" s="22">
        <f t="shared" si="0"/>
        <v>-9.996079495036031E-3</v>
      </c>
      <c r="J10" s="22">
        <f t="shared" si="1"/>
        <v>0.28235418713544502</v>
      </c>
      <c r="K10" s="22">
        <f t="shared" si="2"/>
        <v>-0.17139830602573283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36139073.68</v>
      </c>
      <c r="D11" s="46">
        <f>IF('Town Data'!E7&gt;9,'Town Data'!D7,"*")</f>
        <v>12697358.42</v>
      </c>
      <c r="E11" s="47">
        <f>IF('Town Data'!G7&gt;9,'Town Data'!F7,"*")</f>
        <v>199074</v>
      </c>
      <c r="F11" s="48">
        <f>IF('Town Data'!I7&gt;9,'Town Data'!H7,"*")</f>
        <v>38737923.049999997</v>
      </c>
      <c r="G11" s="46">
        <f>IF('Town Data'!K7&gt;9,'Town Data'!J7,"*")</f>
        <v>11926842.51</v>
      </c>
      <c r="H11" s="47">
        <f>IF('Town Data'!M7&gt;9,'Town Data'!L7,"*")</f>
        <v>176911.66666666666</v>
      </c>
      <c r="I11" s="9">
        <f t="shared" si="0"/>
        <v>-6.7087989375310547E-2</v>
      </c>
      <c r="J11" s="9">
        <f t="shared" si="1"/>
        <v>6.4603511730281088E-2</v>
      </c>
      <c r="K11" s="9">
        <f t="shared" si="2"/>
        <v>0.12527344154804193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15379029.49</v>
      </c>
      <c r="D12" s="50">
        <f>IF('Town Data'!E8&gt;9,'Town Data'!D8,"*")</f>
        <v>6215650.1799999997</v>
      </c>
      <c r="E12" s="51">
        <f>IF('Town Data'!G8&gt;9,'Town Data'!F8,"*")</f>
        <v>90695.000000000044</v>
      </c>
      <c r="F12" s="50">
        <f>IF('Town Data'!I8&gt;9,'Town Data'!H8,"*")</f>
        <v>23539436.989999998</v>
      </c>
      <c r="G12" s="50">
        <f>IF('Town Data'!K8&gt;9,'Town Data'!J8,"*")</f>
        <v>6789851.79</v>
      </c>
      <c r="H12" s="51">
        <f>IF('Town Data'!M8&gt;9,'Town Data'!L8,"*")</f>
        <v>87316.666666666672</v>
      </c>
      <c r="I12" s="22">
        <f t="shared" si="0"/>
        <v>-0.34666961250885886</v>
      </c>
      <c r="J12" s="22">
        <f t="shared" si="1"/>
        <v>-8.4567620584248465E-2</v>
      </c>
      <c r="K12" s="22">
        <f t="shared" si="2"/>
        <v>3.8690589807215563E-2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3436187.99</v>
      </c>
      <c r="D13" s="46">
        <f>IF('Town Data'!E9&gt;9,'Town Data'!D9,"*")</f>
        <v>381571.92</v>
      </c>
      <c r="E13" s="47" t="str">
        <f>IF('Town Data'!G9&gt;9,'Town Data'!F9,"*")</f>
        <v>*</v>
      </c>
      <c r="F13" s="48">
        <f>IF('Town Data'!I9&gt;9,'Town Data'!H9,"*")</f>
        <v>3301382.8</v>
      </c>
      <c r="G13" s="46">
        <f>IF('Town Data'!K9&gt;9,'Town Data'!J9,"*")</f>
        <v>400541.39</v>
      </c>
      <c r="H13" s="47" t="str">
        <f>IF('Town Data'!M9&gt;9,'Town Data'!L9,"*")</f>
        <v>*</v>
      </c>
      <c r="I13" s="9">
        <f t="shared" si="0"/>
        <v>4.0832947333462939E-2</v>
      </c>
      <c r="J13" s="9">
        <f t="shared" si="1"/>
        <v>-4.7359574999227994E-2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6953010.8399999999</v>
      </c>
      <c r="D14" s="50">
        <f>IF('Town Data'!E10&gt;9,'Town Data'!D10,"*")</f>
        <v>1462960.58</v>
      </c>
      <c r="E14" s="51">
        <f>IF('Town Data'!G10&gt;9,'Town Data'!F10,"*")</f>
        <v>64903.999999999971</v>
      </c>
      <c r="F14" s="50">
        <f>IF('Town Data'!I10&gt;9,'Town Data'!H10,"*")</f>
        <v>7933230.5800000001</v>
      </c>
      <c r="G14" s="50">
        <f>IF('Town Data'!K10&gt;9,'Town Data'!J10,"*")</f>
        <v>1728084.63</v>
      </c>
      <c r="H14" s="51">
        <f>IF('Town Data'!M10&gt;9,'Town Data'!L10,"*")</f>
        <v>82763.666666666672</v>
      </c>
      <c r="I14" s="22">
        <f t="shared" si="0"/>
        <v>-0.12355871042891081</v>
      </c>
      <c r="J14" s="22">
        <f t="shared" si="1"/>
        <v>-0.15342075578786893</v>
      </c>
      <c r="K14" s="22">
        <f t="shared" si="2"/>
        <v>-0.21579114828970886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9126974.4000000004</v>
      </c>
      <c r="D15" s="46">
        <f>IF('Town Data'!E11&gt;9,'Town Data'!D11,"*")</f>
        <v>1033940.25</v>
      </c>
      <c r="E15" s="47" t="str">
        <f>IF('Town Data'!G11&gt;9,'Town Data'!F11,"*")</f>
        <v>*</v>
      </c>
      <c r="F15" s="48">
        <f>IF('Town Data'!I11&gt;9,'Town Data'!H11,"*")</f>
        <v>5133397.53</v>
      </c>
      <c r="G15" s="46">
        <f>IF('Town Data'!K11&gt;9,'Town Data'!J11,"*")</f>
        <v>929562.07</v>
      </c>
      <c r="H15" s="47" t="str">
        <f>IF('Town Data'!M11&gt;9,'Town Data'!L11,"*")</f>
        <v>*</v>
      </c>
      <c r="I15" s="9">
        <f t="shared" si="0"/>
        <v>0.77795979108596325</v>
      </c>
      <c r="J15" s="9">
        <f t="shared" si="1"/>
        <v>0.11228747747850776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37745246.770000003</v>
      </c>
      <c r="D16" s="53">
        <f>IF('Town Data'!E12&gt;9,'Town Data'!D12,"*")</f>
        <v>7624802.9100000001</v>
      </c>
      <c r="E16" s="54">
        <f>IF('Town Data'!G12&gt;9,'Town Data'!F12,"*")</f>
        <v>218885.83333333326</v>
      </c>
      <c r="F16" s="53">
        <f>IF('Town Data'!I12&gt;9,'Town Data'!H12,"*")</f>
        <v>37561760.869999997</v>
      </c>
      <c r="G16" s="53">
        <f>IF('Town Data'!K12&gt;9,'Town Data'!J12,"*")</f>
        <v>7517068.3099999996</v>
      </c>
      <c r="H16" s="54">
        <f>IF('Town Data'!M12&gt;9,'Town Data'!L12,"*")</f>
        <v>639921.50000000035</v>
      </c>
      <c r="I16" s="26">
        <f t="shared" si="0"/>
        <v>4.8849120954431438E-3</v>
      </c>
      <c r="J16" s="26">
        <f t="shared" si="1"/>
        <v>1.4331996937779666E-2</v>
      </c>
      <c r="K16" s="26">
        <f t="shared" si="2"/>
        <v>-0.6579489307152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693485.7</v>
      </c>
      <c r="D17" s="50">
        <f>IF('Town Data'!E13&gt;9,'Town Data'!D13,"*")</f>
        <v>374079.82</v>
      </c>
      <c r="E17" s="51" t="str">
        <f>IF('Town Data'!G13&gt;9,'Town Data'!F13,"*")</f>
        <v>*</v>
      </c>
      <c r="F17" s="50">
        <f>IF('Town Data'!I13&gt;9,'Town Data'!H13,"*")</f>
        <v>470834.8</v>
      </c>
      <c r="G17" s="50">
        <f>IF('Town Data'!K13&gt;9,'Town Data'!J13,"*")</f>
        <v>244924.42</v>
      </c>
      <c r="H17" s="51" t="str">
        <f>IF('Town Data'!M13&gt;9,'Town Data'!L13,"*")</f>
        <v>*</v>
      </c>
      <c r="I17" s="22">
        <f t="shared" si="0"/>
        <v>0.47288539419771003</v>
      </c>
      <c r="J17" s="22">
        <f t="shared" si="1"/>
        <v>0.52732757313460199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4208586.75</v>
      </c>
      <c r="D18" s="46">
        <f>IF('Town Data'!E14&gt;9,'Town Data'!D14,"*")</f>
        <v>1452399.15</v>
      </c>
      <c r="E18" s="47" t="str">
        <f>IF('Town Data'!G14&gt;9,'Town Data'!F14,"*")</f>
        <v>*</v>
      </c>
      <c r="F18" s="48">
        <f>IF('Town Data'!I14&gt;9,'Town Data'!H14,"*")</f>
        <v>4053908.88</v>
      </c>
      <c r="G18" s="46">
        <f>IF('Town Data'!K14&gt;9,'Town Data'!J14,"*")</f>
        <v>1310946.06</v>
      </c>
      <c r="H18" s="47" t="str">
        <f>IF('Town Data'!M14&gt;9,'Town Data'!L14,"*")</f>
        <v>*</v>
      </c>
      <c r="I18" s="9">
        <f t="shared" si="0"/>
        <v>3.8155240923915416E-2</v>
      </c>
      <c r="J18" s="9">
        <f t="shared" si="1"/>
        <v>0.10790153333997575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586760.06999999995</v>
      </c>
      <c r="D19" s="50">
        <f>IF('Town Data'!E15&gt;9,'Town Data'!D15,"*")</f>
        <v>298048.03000000003</v>
      </c>
      <c r="E19" s="51" t="str">
        <f>IF('Town Data'!G15&gt;9,'Town Data'!F15,"*")</f>
        <v>*</v>
      </c>
      <c r="F19" s="50">
        <f>IF('Town Data'!I15&gt;9,'Town Data'!H15,"*")</f>
        <v>643289.52</v>
      </c>
      <c r="G19" s="50">
        <f>IF('Town Data'!K15&gt;9,'Town Data'!J15,"*")</f>
        <v>268373.94</v>
      </c>
      <c r="H19" s="51" t="str">
        <f>IF('Town Data'!M15&gt;9,'Town Data'!L15,"*")</f>
        <v>*</v>
      </c>
      <c r="I19" s="22">
        <f t="shared" si="0"/>
        <v>-8.7875596045774329E-2</v>
      </c>
      <c r="J19" s="22">
        <f t="shared" si="1"/>
        <v>0.11056993834796339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72344325.700000003</v>
      </c>
      <c r="D20" s="46">
        <f>IF('Town Data'!E16&gt;9,'Town Data'!D16,"*")</f>
        <v>18949433.510000002</v>
      </c>
      <c r="E20" s="47">
        <f>IF('Town Data'!G16&gt;9,'Town Data'!F16,"*")</f>
        <v>514073.99999999988</v>
      </c>
      <c r="F20" s="48">
        <f>IF('Town Data'!I16&gt;9,'Town Data'!H16,"*")</f>
        <v>69137238.280000001</v>
      </c>
      <c r="G20" s="46">
        <f>IF('Town Data'!K16&gt;9,'Town Data'!J16,"*")</f>
        <v>19323443.629999999</v>
      </c>
      <c r="H20" s="47">
        <f>IF('Town Data'!M16&gt;9,'Town Data'!L16,"*")</f>
        <v>658166.50000000047</v>
      </c>
      <c r="I20" s="9">
        <f t="shared" si="0"/>
        <v>4.6387265383837972E-2</v>
      </c>
      <c r="J20" s="9">
        <f t="shared" si="1"/>
        <v>-1.9355251949985757E-2</v>
      </c>
      <c r="K20" s="9">
        <f t="shared" si="2"/>
        <v>-0.21893016432772022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3783652.98</v>
      </c>
      <c r="D21" s="50">
        <f>IF('Town Data'!E17&gt;9,'Town Data'!D17,"*")</f>
        <v>1446715.63</v>
      </c>
      <c r="E21" s="51" t="str">
        <f>IF('Town Data'!G17&gt;9,'Town Data'!F17,"*")</f>
        <v>*</v>
      </c>
      <c r="F21" s="50">
        <f>IF('Town Data'!I17&gt;9,'Town Data'!H17,"*")</f>
        <v>4248942.18</v>
      </c>
      <c r="G21" s="50">
        <f>IF('Town Data'!K17&gt;9,'Town Data'!J17,"*")</f>
        <v>1410417.88</v>
      </c>
      <c r="H21" s="51" t="str">
        <f>IF('Town Data'!M17&gt;9,'Town Data'!L17,"*")</f>
        <v>*</v>
      </c>
      <c r="I21" s="22">
        <f t="shared" si="0"/>
        <v>-0.10950706794508551</v>
      </c>
      <c r="J21" s="22">
        <f t="shared" si="1"/>
        <v>2.5735457919747871E-2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4003951.95</v>
      </c>
      <c r="D22" s="46">
        <f>IF('Town Data'!E18&gt;9,'Town Data'!D18,"*")</f>
        <v>1130982.6599999999</v>
      </c>
      <c r="E22" s="47" t="str">
        <f>IF('Town Data'!G18&gt;9,'Town Data'!F18,"*")</f>
        <v>*</v>
      </c>
      <c r="F22" s="48">
        <f>IF('Town Data'!I18&gt;9,'Town Data'!H18,"*")</f>
        <v>3982856.1</v>
      </c>
      <c r="G22" s="46">
        <f>IF('Town Data'!K18&gt;9,'Town Data'!J18,"*")</f>
        <v>1059080.8</v>
      </c>
      <c r="H22" s="47" t="str">
        <f>IF('Town Data'!M18&gt;9,'Town Data'!L18,"*")</f>
        <v>*</v>
      </c>
      <c r="I22" s="9">
        <f t="shared" si="0"/>
        <v>5.2966638689256416E-3</v>
      </c>
      <c r="J22" s="9">
        <f t="shared" si="1"/>
        <v>6.7890816262555095E-2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947985.3</v>
      </c>
      <c r="D23" s="50">
        <f>IF('Town Data'!E19&gt;9,'Town Data'!D19,"*")</f>
        <v>294626.05</v>
      </c>
      <c r="E23" s="51" t="str">
        <f>IF('Town Data'!G19&gt;9,'Town Data'!F19,"*")</f>
        <v>*</v>
      </c>
      <c r="F23" s="50">
        <f>IF('Town Data'!I19&gt;9,'Town Data'!H19,"*")</f>
        <v>1016677.65</v>
      </c>
      <c r="G23" s="50">
        <f>IF('Town Data'!K19&gt;9,'Town Data'!J19,"*")</f>
        <v>318646.71999999997</v>
      </c>
      <c r="H23" s="51" t="str">
        <f>IF('Town Data'!M19&gt;9,'Town Data'!L19,"*")</f>
        <v>*</v>
      </c>
      <c r="I23" s="22">
        <f t="shared" si="0"/>
        <v>-6.7565515972540541E-2</v>
      </c>
      <c r="J23" s="22">
        <f t="shared" si="1"/>
        <v>-7.5383390106761455E-2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 t="str">
        <f>IF('Town Data'!C20&gt;9,'Town Data'!B20,"*")</f>
        <v>*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>
        <f>IF('Town Data'!I20&gt;9,'Town Data'!H20,"*")</f>
        <v>159443.76999999999</v>
      </c>
      <c r="G24" s="46">
        <f>IF('Town Data'!K20&gt;9,'Town Data'!J20,"*")</f>
        <v>83504.97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2691002.83</v>
      </c>
      <c r="D25" s="50">
        <f>IF('Town Data'!E21&gt;9,'Town Data'!D21,"*")</f>
        <v>725529.51</v>
      </c>
      <c r="E25" s="51" t="str">
        <f>IF('Town Data'!G21&gt;9,'Town Data'!F21,"*")</f>
        <v>*</v>
      </c>
      <c r="F25" s="50">
        <f>IF('Town Data'!I21&gt;9,'Town Data'!H21,"*")</f>
        <v>2665471.7799999998</v>
      </c>
      <c r="G25" s="50">
        <f>IF('Town Data'!K21&gt;9,'Town Data'!J21,"*")</f>
        <v>671247.62</v>
      </c>
      <c r="H25" s="51" t="str">
        <f>IF('Town Data'!M21&gt;9,'Town Data'!L21,"*")</f>
        <v>*</v>
      </c>
      <c r="I25" s="22">
        <f t="shared" si="0"/>
        <v>9.5784356794054223E-3</v>
      </c>
      <c r="J25" s="22">
        <f t="shared" si="1"/>
        <v>8.0867161957311695E-2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6636955.2800000003</v>
      </c>
      <c r="D26" s="46">
        <f>IF('Town Data'!E22&gt;9,'Town Data'!D22,"*")</f>
        <v>1639278.94</v>
      </c>
      <c r="E26" s="47" t="str">
        <f>IF('Town Data'!G22&gt;9,'Town Data'!F22,"*")</f>
        <v>*</v>
      </c>
      <c r="F26" s="48">
        <f>IF('Town Data'!I22&gt;9,'Town Data'!H22,"*")</f>
        <v>5672778.0499999998</v>
      </c>
      <c r="G26" s="46">
        <f>IF('Town Data'!K22&gt;9,'Town Data'!J22,"*")</f>
        <v>1551657.09</v>
      </c>
      <c r="H26" s="47" t="str">
        <f>IF('Town Data'!M22&gt;9,'Town Data'!L22,"*")</f>
        <v>*</v>
      </c>
      <c r="I26" s="9">
        <f t="shared" si="0"/>
        <v>0.16996561852089392</v>
      </c>
      <c r="J26" s="9">
        <f t="shared" si="1"/>
        <v>5.6469854431561203E-2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119336741.04000001</v>
      </c>
      <c r="D27" s="50">
        <f>IF('Town Data'!E23&gt;9,'Town Data'!D23,"*")</f>
        <v>30357043.57</v>
      </c>
      <c r="E27" s="51">
        <f>IF('Town Data'!G23&gt;9,'Town Data'!F23,"*")</f>
        <v>1534959.3333333367</v>
      </c>
      <c r="F27" s="50">
        <f>IF('Town Data'!I23&gt;9,'Town Data'!H23,"*")</f>
        <v>118210958.73999999</v>
      </c>
      <c r="G27" s="50">
        <f>IF('Town Data'!K23&gt;9,'Town Data'!J23,"*")</f>
        <v>29686507.719999999</v>
      </c>
      <c r="H27" s="51">
        <f>IF('Town Data'!M23&gt;9,'Town Data'!L23,"*")</f>
        <v>1036544.8333333337</v>
      </c>
      <c r="I27" s="22">
        <f t="shared" si="0"/>
        <v>9.523501983230865E-3</v>
      </c>
      <c r="J27" s="22">
        <f t="shared" si="1"/>
        <v>2.2587225696077986E-2</v>
      </c>
      <c r="K27" s="22">
        <f t="shared" si="2"/>
        <v>0.48084220187292381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596565.37</v>
      </c>
      <c r="D28" s="46">
        <f>IF('Town Data'!E24&gt;9,'Town Data'!D24,"*")</f>
        <v>324458.58</v>
      </c>
      <c r="E28" s="47" t="str">
        <f>IF('Town Data'!G24&gt;9,'Town Data'!F24,"*")</f>
        <v>*</v>
      </c>
      <c r="F28" s="48">
        <f>IF('Town Data'!I24&gt;9,'Town Data'!H24,"*")</f>
        <v>497557.38</v>
      </c>
      <c r="G28" s="46">
        <f>IF('Town Data'!K24&gt;9,'Town Data'!J24,"*")</f>
        <v>311250.65999999997</v>
      </c>
      <c r="H28" s="47" t="str">
        <f>IF('Town Data'!M24&gt;9,'Town Data'!L24,"*")</f>
        <v>*</v>
      </c>
      <c r="I28" s="9">
        <f t="shared" si="0"/>
        <v>0.19898808455016784</v>
      </c>
      <c r="J28" s="9">
        <f t="shared" si="1"/>
        <v>4.2434994354710903E-2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1324898.3500000001</v>
      </c>
      <c r="D29" s="50">
        <f>IF('Town Data'!E25&gt;9,'Town Data'!D25,"*")</f>
        <v>536671.34</v>
      </c>
      <c r="E29" s="51" t="str">
        <f>IF('Town Data'!G25&gt;9,'Town Data'!F25,"*")</f>
        <v>*</v>
      </c>
      <c r="F29" s="50">
        <f>IF('Town Data'!I25&gt;9,'Town Data'!H25,"*")</f>
        <v>715836.7</v>
      </c>
      <c r="G29" s="50">
        <f>IF('Town Data'!K25&gt;9,'Town Data'!J25,"*")</f>
        <v>458703.17</v>
      </c>
      <c r="H29" s="51" t="str">
        <f>IF('Town Data'!M25&gt;9,'Town Data'!L25,"*")</f>
        <v>*</v>
      </c>
      <c r="I29" s="22">
        <f t="shared" si="0"/>
        <v>0.85083881561255548</v>
      </c>
      <c r="J29" s="22">
        <f t="shared" si="1"/>
        <v>0.16997521512659261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21291386.469999999</v>
      </c>
      <c r="D30" s="46">
        <f>IF('Town Data'!E26&gt;9,'Town Data'!D26,"*")</f>
        <v>8960952.7200000007</v>
      </c>
      <c r="E30" s="47">
        <f>IF('Town Data'!G26&gt;9,'Town Data'!F26,"*")</f>
        <v>107023.66666666666</v>
      </c>
      <c r="F30" s="48">
        <f>IF('Town Data'!I26&gt;9,'Town Data'!H26,"*")</f>
        <v>21479659.59</v>
      </c>
      <c r="G30" s="46">
        <f>IF('Town Data'!K26&gt;9,'Town Data'!J26,"*")</f>
        <v>7609957.6900000004</v>
      </c>
      <c r="H30" s="47">
        <f>IF('Town Data'!M26&gt;9,'Town Data'!L26,"*")</f>
        <v>77386.166666666642</v>
      </c>
      <c r="I30" s="9">
        <f t="shared" si="0"/>
        <v>-8.7651817390836523E-3</v>
      </c>
      <c r="J30" s="9">
        <f t="shared" si="1"/>
        <v>0.1775299003009306</v>
      </c>
      <c r="K30" s="9">
        <f t="shared" si="2"/>
        <v>0.38298188522065774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1876200.49</v>
      </c>
      <c r="D31" s="50">
        <f>IF('Town Data'!E27&gt;9,'Town Data'!D27,"*")</f>
        <v>571986.51</v>
      </c>
      <c r="E31" s="51" t="str">
        <f>IF('Town Data'!G27&gt;9,'Town Data'!F27,"*")</f>
        <v>*</v>
      </c>
      <c r="F31" s="50">
        <f>IF('Town Data'!I27&gt;9,'Town Data'!H27,"*")</f>
        <v>1739021.04</v>
      </c>
      <c r="G31" s="50">
        <f>IF('Town Data'!K27&gt;9,'Town Data'!J27,"*")</f>
        <v>506011.39</v>
      </c>
      <c r="H31" s="51" t="str">
        <f>IF('Town Data'!M27&gt;9,'Town Data'!L27,"*")</f>
        <v>*</v>
      </c>
      <c r="I31" s="22">
        <f t="shared" si="0"/>
        <v>7.8883145657628134E-2</v>
      </c>
      <c r="J31" s="22">
        <f t="shared" si="1"/>
        <v>0.13038267774960557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1120477.1299999999</v>
      </c>
      <c r="D32" s="46">
        <f>IF('Town Data'!E28&gt;9,'Town Data'!D28,"*")</f>
        <v>814067.37</v>
      </c>
      <c r="E32" s="47" t="str">
        <f>IF('Town Data'!G28&gt;9,'Town Data'!F28,"*")</f>
        <v>*</v>
      </c>
      <c r="F32" s="48">
        <f>IF('Town Data'!I28&gt;9,'Town Data'!H28,"*")</f>
        <v>2919169.17</v>
      </c>
      <c r="G32" s="46">
        <f>IF('Town Data'!K28&gt;9,'Town Data'!J28,"*")</f>
        <v>2578248</v>
      </c>
      <c r="H32" s="47" t="str">
        <f>IF('Town Data'!M28&gt;9,'Town Data'!L28,"*")</f>
        <v>*</v>
      </c>
      <c r="I32" s="9">
        <f t="shared" si="0"/>
        <v>-0.61616574280277159</v>
      </c>
      <c r="J32" s="9">
        <f t="shared" si="1"/>
        <v>-0.68425559915105139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1211426.1100000001</v>
      </c>
      <c r="D33" s="50">
        <f>IF('Town Data'!E29&gt;9,'Town Data'!D29,"*")</f>
        <v>245232.34</v>
      </c>
      <c r="E33" s="51" t="str">
        <f>IF('Town Data'!G29&gt;9,'Town Data'!F29,"*")</f>
        <v>*</v>
      </c>
      <c r="F33" s="50">
        <f>IF('Town Data'!I29&gt;9,'Town Data'!H29,"*")</f>
        <v>1157709.76</v>
      </c>
      <c r="G33" s="50">
        <f>IF('Town Data'!K29&gt;9,'Town Data'!J29,"*")</f>
        <v>209295.28</v>
      </c>
      <c r="H33" s="51" t="str">
        <f>IF('Town Data'!M29&gt;9,'Town Data'!L29,"*")</f>
        <v>*</v>
      </c>
      <c r="I33" s="22">
        <f t="shared" si="0"/>
        <v>4.6398805517541886E-2</v>
      </c>
      <c r="J33" s="22">
        <f t="shared" si="1"/>
        <v>0.17170506664077659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5056328.1900000004</v>
      </c>
      <c r="D34" s="46">
        <f>IF('Town Data'!E30&gt;9,'Town Data'!D30,"*")</f>
        <v>1448968.53</v>
      </c>
      <c r="E34" s="47" t="str">
        <f>IF('Town Data'!G30&gt;9,'Town Data'!F30,"*")</f>
        <v>*</v>
      </c>
      <c r="F34" s="48">
        <f>IF('Town Data'!I30&gt;9,'Town Data'!H30,"*")</f>
        <v>3925965.87</v>
      </c>
      <c r="G34" s="46">
        <f>IF('Town Data'!K30&gt;9,'Town Data'!J30,"*")</f>
        <v>1129575.6399999999</v>
      </c>
      <c r="H34" s="47" t="str">
        <f>IF('Town Data'!M30&gt;9,'Town Data'!L30,"*")</f>
        <v>*</v>
      </c>
      <c r="I34" s="9">
        <f t="shared" si="0"/>
        <v>0.28791954831741834</v>
      </c>
      <c r="J34" s="9">
        <f t="shared" si="1"/>
        <v>0.28275476089410018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5512926.7999999998</v>
      </c>
      <c r="D35" s="50">
        <f>IF('Town Data'!E31&gt;9,'Town Data'!D31,"*")</f>
        <v>1763193.76</v>
      </c>
      <c r="E35" s="51" t="str">
        <f>IF('Town Data'!G31&gt;9,'Town Data'!F31,"*")</f>
        <v>*</v>
      </c>
      <c r="F35" s="50">
        <f>IF('Town Data'!I31&gt;9,'Town Data'!H31,"*")</f>
        <v>5416364.3200000003</v>
      </c>
      <c r="G35" s="50">
        <f>IF('Town Data'!K31&gt;9,'Town Data'!J31,"*")</f>
        <v>1688167.63</v>
      </c>
      <c r="H35" s="51" t="str">
        <f>IF('Town Data'!M31&gt;9,'Town Data'!L31,"*")</f>
        <v>*</v>
      </c>
      <c r="I35" s="22">
        <f t="shared" si="0"/>
        <v>1.7827914500404121E-2</v>
      </c>
      <c r="J35" s="22">
        <f t="shared" si="1"/>
        <v>4.4442346048300975E-2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36064964.229999997</v>
      </c>
      <c r="D36" s="46">
        <f>IF('Town Data'!E32&gt;9,'Town Data'!D32,"*")</f>
        <v>13441179</v>
      </c>
      <c r="E36" s="47">
        <f>IF('Town Data'!G32&gt;9,'Town Data'!F32,"*")</f>
        <v>152182.16666666669</v>
      </c>
      <c r="F36" s="48">
        <f>IF('Town Data'!I32&gt;9,'Town Data'!H32,"*")</f>
        <v>36756853.159999996</v>
      </c>
      <c r="G36" s="46">
        <f>IF('Town Data'!K32&gt;9,'Town Data'!J32,"*")</f>
        <v>12713499.59</v>
      </c>
      <c r="H36" s="47">
        <f>IF('Town Data'!M32&gt;9,'Town Data'!L32,"*")</f>
        <v>475974.83333333326</v>
      </c>
      <c r="I36" s="9">
        <f t="shared" si="0"/>
        <v>-1.8823399462088223E-2</v>
      </c>
      <c r="J36" s="9">
        <f t="shared" si="1"/>
        <v>5.7236750970784449E-2</v>
      </c>
      <c r="K36" s="9">
        <f t="shared" si="2"/>
        <v>-0.68027266147474874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4878130.18</v>
      </c>
      <c r="D37" s="50">
        <f>IF('Town Data'!E33&gt;9,'Town Data'!D33,"*")</f>
        <v>1191620.1599999999</v>
      </c>
      <c r="E37" s="51" t="str">
        <f>IF('Town Data'!G33&gt;9,'Town Data'!F33,"*")</f>
        <v>*</v>
      </c>
      <c r="F37" s="50">
        <f>IF('Town Data'!I33&gt;9,'Town Data'!H33,"*")</f>
        <v>5643090.0199999996</v>
      </c>
      <c r="G37" s="50">
        <f>IF('Town Data'!K33&gt;9,'Town Data'!J33,"*")</f>
        <v>1058637.4099999999</v>
      </c>
      <c r="H37" s="51" t="str">
        <f>IF('Town Data'!M33&gt;9,'Town Data'!L33,"*")</f>
        <v>*</v>
      </c>
      <c r="I37" s="22">
        <f t="shared" si="0"/>
        <v>-0.13555690894330263</v>
      </c>
      <c r="J37" s="22">
        <f t="shared" si="1"/>
        <v>0.12561690031339437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2939515.74</v>
      </c>
      <c r="D38" s="46">
        <f>IF('Town Data'!E34&gt;9,'Town Data'!D34,"*")</f>
        <v>1372931.25</v>
      </c>
      <c r="E38" s="47" t="str">
        <f>IF('Town Data'!G34&gt;9,'Town Data'!F34,"*")</f>
        <v>*</v>
      </c>
      <c r="F38" s="48">
        <f>IF('Town Data'!I34&gt;9,'Town Data'!H34,"*")</f>
        <v>3100239.8</v>
      </c>
      <c r="G38" s="46">
        <f>IF('Town Data'!K34&gt;9,'Town Data'!J34,"*")</f>
        <v>1146980.19</v>
      </c>
      <c r="H38" s="47" t="str">
        <f>IF('Town Data'!M34&gt;9,'Town Data'!L34,"*")</f>
        <v>*</v>
      </c>
      <c r="I38" s="9">
        <f t="shared" si="0"/>
        <v>-5.1842460702555847E-2</v>
      </c>
      <c r="J38" s="9">
        <f t="shared" si="1"/>
        <v>0.19699647994792313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1187042.32</v>
      </c>
      <c r="D39" s="50">
        <f>IF('Town Data'!E35&gt;9,'Town Data'!D35,"*")</f>
        <v>358812.36</v>
      </c>
      <c r="E39" s="51" t="str">
        <f>IF('Town Data'!G35&gt;9,'Town Data'!F35,"*")</f>
        <v>*</v>
      </c>
      <c r="F39" s="50">
        <f>IF('Town Data'!I35&gt;9,'Town Data'!H35,"*")</f>
        <v>997910.34</v>
      </c>
      <c r="G39" s="50">
        <f>IF('Town Data'!K35&gt;9,'Town Data'!J35,"*")</f>
        <v>297621</v>
      </c>
      <c r="H39" s="51" t="str">
        <f>IF('Town Data'!M35&gt;9,'Town Data'!L35,"*")</f>
        <v>*</v>
      </c>
      <c r="I39" s="22">
        <f t="shared" si="0"/>
        <v>0.18952802914137568</v>
      </c>
      <c r="J39" s="22">
        <f t="shared" si="1"/>
        <v>0.20560162085336717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1539219.46</v>
      </c>
      <c r="D40" s="46">
        <f>IF('Town Data'!E36&gt;9,'Town Data'!D36,"*")</f>
        <v>561179.74</v>
      </c>
      <c r="E40" s="47" t="str">
        <f>IF('Town Data'!G36&gt;9,'Town Data'!F36,"*")</f>
        <v>*</v>
      </c>
      <c r="F40" s="48">
        <f>IF('Town Data'!I36&gt;9,'Town Data'!H36,"*")</f>
        <v>1823629.05</v>
      </c>
      <c r="G40" s="46">
        <f>IF('Town Data'!K36&gt;9,'Town Data'!J36,"*")</f>
        <v>613938.79</v>
      </c>
      <c r="H40" s="47" t="str">
        <f>IF('Town Data'!M36&gt;9,'Town Data'!L36,"*")</f>
        <v>*</v>
      </c>
      <c r="I40" s="9">
        <f t="shared" si="0"/>
        <v>-0.15595802775789303</v>
      </c>
      <c r="J40" s="9">
        <f t="shared" si="1"/>
        <v>-8.593535847441737E-2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1233068.93</v>
      </c>
      <c r="D41" s="50">
        <f>IF('Town Data'!E37&gt;9,'Town Data'!D37,"*")</f>
        <v>560648.62</v>
      </c>
      <c r="E41" s="51" t="str">
        <f>IF('Town Data'!G37&gt;9,'Town Data'!F37,"*")</f>
        <v>*</v>
      </c>
      <c r="F41" s="50">
        <f>IF('Town Data'!I37&gt;9,'Town Data'!H37,"*")</f>
        <v>1080260.3500000001</v>
      </c>
      <c r="G41" s="50">
        <f>IF('Town Data'!K37&gt;9,'Town Data'!J37,"*")</f>
        <v>527370.02</v>
      </c>
      <c r="H41" s="51" t="str">
        <f>IF('Town Data'!M37&gt;9,'Town Data'!L37,"*")</f>
        <v>*</v>
      </c>
      <c r="I41" s="22">
        <f t="shared" si="0"/>
        <v>0.14145532602395322</v>
      </c>
      <c r="J41" s="22">
        <f t="shared" si="1"/>
        <v>6.3102942408444024E-2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8013206.4000000004</v>
      </c>
      <c r="D42" s="46">
        <f>IF('Town Data'!E38&gt;9,'Town Data'!D38,"*")</f>
        <v>1686086.33</v>
      </c>
      <c r="E42" s="47" t="str">
        <f>IF('Town Data'!G38&gt;9,'Town Data'!F38,"*")</f>
        <v>*</v>
      </c>
      <c r="F42" s="48">
        <f>IF('Town Data'!I38&gt;9,'Town Data'!H38,"*")</f>
        <v>8028657.1699999999</v>
      </c>
      <c r="G42" s="46">
        <f>IF('Town Data'!K38&gt;9,'Town Data'!J38,"*")</f>
        <v>1426851.8</v>
      </c>
      <c r="H42" s="47" t="str">
        <f>IF('Town Data'!M38&gt;9,'Town Data'!L38,"*")</f>
        <v>*</v>
      </c>
      <c r="I42" s="9">
        <f t="shared" si="0"/>
        <v>-1.9244525794093104E-3</v>
      </c>
      <c r="J42" s="9">
        <f t="shared" si="1"/>
        <v>0.18168286993785901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48843218.479999997</v>
      </c>
      <c r="D43" s="50">
        <f>IF('Town Data'!E39&gt;9,'Town Data'!D39,"*")</f>
        <v>7072430.04</v>
      </c>
      <c r="E43" s="51">
        <f>IF('Town Data'!G39&gt;9,'Town Data'!F39,"*")</f>
        <v>59318.333333333336</v>
      </c>
      <c r="F43" s="50">
        <f>IF('Town Data'!I39&gt;9,'Town Data'!H39,"*")</f>
        <v>35117135.960000001</v>
      </c>
      <c r="G43" s="50">
        <f>IF('Town Data'!K39&gt;9,'Town Data'!J39,"*")</f>
        <v>6938047.4900000002</v>
      </c>
      <c r="H43" s="51">
        <f>IF('Town Data'!M39&gt;9,'Town Data'!L39,"*")</f>
        <v>148517.00000000009</v>
      </c>
      <c r="I43" s="22">
        <f t="shared" si="0"/>
        <v>0.39086565987712157</v>
      </c>
      <c r="J43" s="22">
        <f t="shared" si="1"/>
        <v>1.9368929110630779E-2</v>
      </c>
      <c r="K43" s="22">
        <f t="shared" si="2"/>
        <v>-0.60059566693824074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928786.65</v>
      </c>
      <c r="D44" s="46">
        <f>IF('Town Data'!E40&gt;9,'Town Data'!D40,"*")</f>
        <v>316622.78000000003</v>
      </c>
      <c r="E44" s="47" t="str">
        <f>IF('Town Data'!G40&gt;9,'Town Data'!F40,"*")</f>
        <v>*</v>
      </c>
      <c r="F44" s="48">
        <f>IF('Town Data'!I40&gt;9,'Town Data'!H40,"*")</f>
        <v>976998.11</v>
      </c>
      <c r="G44" s="46">
        <f>IF('Town Data'!K40&gt;9,'Town Data'!J40,"*")</f>
        <v>385259.84</v>
      </c>
      <c r="H44" s="47" t="str">
        <f>IF('Town Data'!M40&gt;9,'Town Data'!L40,"*")</f>
        <v>*</v>
      </c>
      <c r="I44" s="9">
        <f t="shared" si="0"/>
        <v>-4.9346523300848516E-2</v>
      </c>
      <c r="J44" s="9">
        <f t="shared" si="1"/>
        <v>-0.1781578375778799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1947117.3</v>
      </c>
      <c r="D45" s="50">
        <f>IF('Town Data'!E41&gt;9,'Town Data'!D41,"*")</f>
        <v>756057.06</v>
      </c>
      <c r="E45" s="51" t="str">
        <f>IF('Town Data'!G41&gt;9,'Town Data'!F41,"*")</f>
        <v>*</v>
      </c>
      <c r="F45" s="50">
        <f>IF('Town Data'!I41&gt;9,'Town Data'!H41,"*")</f>
        <v>1764801.17</v>
      </c>
      <c r="G45" s="50">
        <f>IF('Town Data'!K41&gt;9,'Town Data'!J41,"*")</f>
        <v>544427.67000000004</v>
      </c>
      <c r="H45" s="51" t="str">
        <f>IF('Town Data'!M41&gt;9,'Town Data'!L41,"*")</f>
        <v>*</v>
      </c>
      <c r="I45" s="22">
        <f t="shared" si="0"/>
        <v>0.10330689547310314</v>
      </c>
      <c r="J45" s="22">
        <f t="shared" si="1"/>
        <v>0.38871901936946002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5658612.2300000004</v>
      </c>
      <c r="D46" s="46">
        <f>IF('Town Data'!E42&gt;9,'Town Data'!D42,"*")</f>
        <v>1769966.61</v>
      </c>
      <c r="E46" s="47" t="str">
        <f>IF('Town Data'!G42&gt;9,'Town Data'!F42,"*")</f>
        <v>*</v>
      </c>
      <c r="F46" s="48">
        <f>IF('Town Data'!I42&gt;9,'Town Data'!H42,"*")</f>
        <v>6950970.2999999998</v>
      </c>
      <c r="G46" s="46">
        <f>IF('Town Data'!K42&gt;9,'Town Data'!J42,"*")</f>
        <v>1608431.74</v>
      </c>
      <c r="H46" s="47" t="str">
        <f>IF('Town Data'!M42&gt;9,'Town Data'!L42,"*")</f>
        <v>*</v>
      </c>
      <c r="I46" s="9">
        <f t="shared" si="0"/>
        <v>-0.18592484419045777</v>
      </c>
      <c r="J46" s="9">
        <f t="shared" si="1"/>
        <v>0.10043004373937567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2945677.56</v>
      </c>
      <c r="D47" s="50">
        <f>IF('Town Data'!E43&gt;9,'Town Data'!D43,"*")</f>
        <v>435568.8</v>
      </c>
      <c r="E47" s="51" t="str">
        <f>IF('Town Data'!G43&gt;9,'Town Data'!F43,"*")</f>
        <v>*</v>
      </c>
      <c r="F47" s="50">
        <f>IF('Town Data'!I43&gt;9,'Town Data'!H43,"*")</f>
        <v>2376939.9500000002</v>
      </c>
      <c r="G47" s="50">
        <f>IF('Town Data'!K43&gt;9,'Town Data'!J43,"*")</f>
        <v>329099.39</v>
      </c>
      <c r="H47" s="51" t="str">
        <f>IF('Town Data'!M43&gt;9,'Town Data'!L43,"*")</f>
        <v>*</v>
      </c>
      <c r="I47" s="22">
        <f t="shared" si="0"/>
        <v>0.23927302412498885</v>
      </c>
      <c r="J47" s="22">
        <f t="shared" si="1"/>
        <v>0.3235174942135261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JAMAICA</v>
      </c>
      <c r="C48" s="45">
        <f>IF('Town Data'!C44&gt;9,'Town Data'!B44,"*")</f>
        <v>1325142.3400000001</v>
      </c>
      <c r="D48" s="46">
        <f>IF('Town Data'!E44&gt;9,'Town Data'!D44,"*")</f>
        <v>335801.2</v>
      </c>
      <c r="E48" s="47" t="str">
        <f>IF('Town Data'!G44&gt;9,'Town Data'!F44,"*")</f>
        <v>*</v>
      </c>
      <c r="F48" s="48">
        <f>IF('Town Data'!I44&gt;9,'Town Data'!H44,"*")</f>
        <v>1498234.14</v>
      </c>
      <c r="G48" s="46">
        <f>IF('Town Data'!K44&gt;9,'Town Data'!J44,"*")</f>
        <v>369504.98</v>
      </c>
      <c r="H48" s="47" t="str">
        <f>IF('Town Data'!M44&gt;9,'Town Data'!L44,"*")</f>
        <v>*</v>
      </c>
      <c r="I48" s="9">
        <f t="shared" si="0"/>
        <v>-0.11553054050683949</v>
      </c>
      <c r="J48" s="9">
        <f t="shared" si="1"/>
        <v>-9.1213330873104806E-2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49">
        <f>IF('Town Data'!C45&gt;9,'Town Data'!B45,"*")</f>
        <v>2506508.38</v>
      </c>
      <c r="D49" s="50">
        <f>IF('Town Data'!E45&gt;9,'Town Data'!D45,"*")</f>
        <v>873623.35</v>
      </c>
      <c r="E49" s="51" t="str">
        <f>IF('Town Data'!G45&gt;9,'Town Data'!F45,"*")</f>
        <v>*</v>
      </c>
      <c r="F49" s="50">
        <f>IF('Town Data'!I45&gt;9,'Town Data'!H45,"*")</f>
        <v>2269921.19</v>
      </c>
      <c r="G49" s="50">
        <f>IF('Town Data'!K45&gt;9,'Town Data'!J45,"*")</f>
        <v>733743.97</v>
      </c>
      <c r="H49" s="51" t="str">
        <f>IF('Town Data'!M45&gt;9,'Town Data'!L45,"*")</f>
        <v>*</v>
      </c>
      <c r="I49" s="22">
        <f t="shared" si="0"/>
        <v>0.10422705027922134</v>
      </c>
      <c r="J49" s="22">
        <f t="shared" si="1"/>
        <v>0.19063785968830518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45">
        <f>IF('Town Data'!C46&gt;9,'Town Data'!B46,"*")</f>
        <v>9453333.6300000008</v>
      </c>
      <c r="D50" s="46">
        <f>IF('Town Data'!E46&gt;9,'Town Data'!D46,"*")</f>
        <v>2517819.39</v>
      </c>
      <c r="E50" s="47" t="str">
        <f>IF('Town Data'!G46&gt;9,'Town Data'!F46,"*")</f>
        <v>*</v>
      </c>
      <c r="F50" s="48">
        <f>IF('Town Data'!I46&gt;9,'Town Data'!H46,"*")</f>
        <v>8881317.1500000004</v>
      </c>
      <c r="G50" s="46">
        <f>IF('Town Data'!K46&gt;9,'Town Data'!J46,"*")</f>
        <v>2237390.04</v>
      </c>
      <c r="H50" s="47" t="str">
        <f>IF('Town Data'!M46&gt;9,'Town Data'!L46,"*")</f>
        <v>*</v>
      </c>
      <c r="I50" s="9">
        <f t="shared" si="0"/>
        <v>6.4406716969903549E-2</v>
      </c>
      <c r="J50" s="9">
        <f t="shared" si="1"/>
        <v>0.12533771268598304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49">
        <f>IF('Town Data'!C47&gt;9,'Town Data'!B47,"*")</f>
        <v>4317741.29</v>
      </c>
      <c r="D51" s="50">
        <f>IF('Town Data'!E47&gt;9,'Town Data'!D47,"*")</f>
        <v>3415685.08</v>
      </c>
      <c r="E51" s="51" t="str">
        <f>IF('Town Data'!G47&gt;9,'Town Data'!F47,"*")</f>
        <v>*</v>
      </c>
      <c r="F51" s="50">
        <f>IF('Town Data'!I47&gt;9,'Town Data'!H47,"*")</f>
        <v>4779509.72</v>
      </c>
      <c r="G51" s="50">
        <f>IF('Town Data'!K47&gt;9,'Town Data'!J47,"*")</f>
        <v>3756967.83</v>
      </c>
      <c r="H51" s="51" t="str">
        <f>IF('Town Data'!M47&gt;9,'Town Data'!L47,"*")</f>
        <v>*</v>
      </c>
      <c r="I51" s="22">
        <f t="shared" si="0"/>
        <v>-9.6614183682421667E-2</v>
      </c>
      <c r="J51" s="22">
        <f t="shared" si="1"/>
        <v>-9.0839944722124491E-2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LONDONDERRY</v>
      </c>
      <c r="C52" s="45">
        <f>IF('Town Data'!C48&gt;9,'Town Data'!B48,"*")</f>
        <v>4542958.33</v>
      </c>
      <c r="D52" s="46">
        <f>IF('Town Data'!E48&gt;9,'Town Data'!D48,"*")</f>
        <v>1872880.23</v>
      </c>
      <c r="E52" s="47" t="str">
        <f>IF('Town Data'!G48&gt;9,'Town Data'!F48,"*")</f>
        <v>*</v>
      </c>
      <c r="F52" s="48">
        <f>IF('Town Data'!I48&gt;9,'Town Data'!H48,"*")</f>
        <v>3606974.72</v>
      </c>
      <c r="G52" s="46">
        <f>IF('Town Data'!K48&gt;9,'Town Data'!J48,"*")</f>
        <v>1198944.73</v>
      </c>
      <c r="H52" s="47" t="str">
        <f>IF('Town Data'!M48&gt;9,'Town Data'!L48,"*")</f>
        <v>*</v>
      </c>
      <c r="I52" s="9">
        <f t="shared" si="0"/>
        <v>0.25949270029816007</v>
      </c>
      <c r="J52" s="9">
        <f t="shared" si="1"/>
        <v>0.56210722907969246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LUDLOW</v>
      </c>
      <c r="C53" s="49">
        <f>IF('Town Data'!C49&gt;9,'Town Data'!B49,"*")</f>
        <v>6500821.8899999997</v>
      </c>
      <c r="D53" s="50">
        <f>IF('Town Data'!E49&gt;9,'Town Data'!D49,"*")</f>
        <v>3387275.82</v>
      </c>
      <c r="E53" s="51" t="str">
        <f>IF('Town Data'!G49&gt;9,'Town Data'!F49,"*")</f>
        <v>*</v>
      </c>
      <c r="F53" s="50">
        <f>IF('Town Data'!I49&gt;9,'Town Data'!H49,"*")</f>
        <v>6450279.0099999998</v>
      </c>
      <c r="G53" s="50">
        <f>IF('Town Data'!K49&gt;9,'Town Data'!J49,"*")</f>
        <v>3461780.42</v>
      </c>
      <c r="H53" s="51" t="str">
        <f>IF('Town Data'!M49&gt;9,'Town Data'!L49,"*")</f>
        <v>*</v>
      </c>
      <c r="I53" s="22">
        <f t="shared" si="0"/>
        <v>7.8357664717514115E-3</v>
      </c>
      <c r="J53" s="22">
        <f t="shared" si="1"/>
        <v>-2.152204673917478E-2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LYNDON</v>
      </c>
      <c r="C54" s="45">
        <f>IF('Town Data'!C50&gt;9,'Town Data'!B50,"*")</f>
        <v>6218681.2000000002</v>
      </c>
      <c r="D54" s="46">
        <f>IF('Town Data'!E50&gt;9,'Town Data'!D50,"*")</f>
        <v>2909817.56</v>
      </c>
      <c r="E54" s="47">
        <f>IF('Town Data'!G50&gt;9,'Town Data'!F50,"*")</f>
        <v>47413.166666666635</v>
      </c>
      <c r="F54" s="48">
        <f>IF('Town Data'!I50&gt;9,'Town Data'!H50,"*")</f>
        <v>6779498.9400000004</v>
      </c>
      <c r="G54" s="46">
        <f>IF('Town Data'!K50&gt;9,'Town Data'!J50,"*")</f>
        <v>2994457.48</v>
      </c>
      <c r="H54" s="47">
        <f>IF('Town Data'!M50&gt;9,'Town Data'!L50,"*")</f>
        <v>46709.999999999964</v>
      </c>
      <c r="I54" s="9">
        <f t="shared" si="0"/>
        <v>-8.2722594245290965E-2</v>
      </c>
      <c r="J54" s="9">
        <f t="shared" si="1"/>
        <v>-2.8265527417006411E-2</v>
      </c>
      <c r="K54" s="9">
        <f t="shared" si="2"/>
        <v>1.5053878541354572E-2</v>
      </c>
      <c r="L54" s="15"/>
    </row>
    <row r="55" spans="1:12" x14ac:dyDescent="0.25">
      <c r="A55" s="15"/>
      <c r="B55" s="27" t="str">
        <f>'Town Data'!A51</f>
        <v>MANCHESTER</v>
      </c>
      <c r="C55" s="49">
        <f>IF('Town Data'!C51&gt;9,'Town Data'!B51,"*")</f>
        <v>22757481.329999998</v>
      </c>
      <c r="D55" s="50">
        <f>IF('Town Data'!E51&gt;9,'Town Data'!D51,"*")</f>
        <v>10428276.85</v>
      </c>
      <c r="E55" s="51">
        <f>IF('Town Data'!G51&gt;9,'Town Data'!F51,"*")</f>
        <v>350893.83333333331</v>
      </c>
      <c r="F55" s="50">
        <f>IF('Town Data'!I51&gt;9,'Town Data'!H51,"*")</f>
        <v>20303381.07</v>
      </c>
      <c r="G55" s="50">
        <f>IF('Town Data'!K51&gt;9,'Town Data'!J51,"*")</f>
        <v>7918933.8399999999</v>
      </c>
      <c r="H55" s="51">
        <f>IF('Town Data'!M51&gt;9,'Town Data'!L51,"*")</f>
        <v>274403.33333333308</v>
      </c>
      <c r="I55" s="22">
        <f t="shared" si="0"/>
        <v>0.12087150664901537</v>
      </c>
      <c r="J55" s="22">
        <f t="shared" si="1"/>
        <v>0.31687889565699412</v>
      </c>
      <c r="K55" s="22">
        <f t="shared" si="2"/>
        <v>0.27875208027113485</v>
      </c>
      <c r="L55" s="15"/>
    </row>
    <row r="56" spans="1:12" x14ac:dyDescent="0.25">
      <c r="A56" s="15"/>
      <c r="B56" s="15" t="str">
        <f>'Town Data'!A52</f>
        <v>MENDON</v>
      </c>
      <c r="C56" s="45" t="str">
        <f>IF('Town Data'!C52&gt;9,'Town Data'!B52,"*")</f>
        <v>*</v>
      </c>
      <c r="D56" s="46" t="str">
        <f>IF('Town Data'!E52&gt;9,'Town Data'!D52,"*")</f>
        <v>*</v>
      </c>
      <c r="E56" s="47" t="str">
        <f>IF('Town Data'!G52&gt;9,'Town Data'!F52,"*")</f>
        <v>*</v>
      </c>
      <c r="F56" s="48">
        <f>IF('Town Data'!I52&gt;9,'Town Data'!H52,"*")</f>
        <v>2563747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 t="str">
        <f t="shared" si="0"/>
        <v/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29993048.039999999</v>
      </c>
      <c r="D57" s="50">
        <f>IF('Town Data'!E53&gt;9,'Town Data'!D53,"*")</f>
        <v>8773967.8100000005</v>
      </c>
      <c r="E57" s="51">
        <f>IF('Town Data'!G53&gt;9,'Town Data'!F53,"*")</f>
        <v>88746.000000000044</v>
      </c>
      <c r="F57" s="50">
        <f>IF('Town Data'!I53&gt;9,'Town Data'!H53,"*")</f>
        <v>29498096.73</v>
      </c>
      <c r="G57" s="50">
        <f>IF('Town Data'!K53&gt;9,'Town Data'!J53,"*")</f>
        <v>8969465.0099999998</v>
      </c>
      <c r="H57" s="51">
        <f>IF('Town Data'!M53&gt;9,'Town Data'!L53,"*")</f>
        <v>105266.49999999999</v>
      </c>
      <c r="I57" s="22">
        <f t="shared" si="0"/>
        <v>1.6779093055743689E-2</v>
      </c>
      <c r="J57" s="22">
        <f t="shared" si="1"/>
        <v>-2.1795859594974803E-2</v>
      </c>
      <c r="K57" s="22">
        <f t="shared" si="2"/>
        <v>-0.15693976716239205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13323950.83</v>
      </c>
      <c r="D58" s="46">
        <f>IF('Town Data'!E54&gt;9,'Town Data'!D54,"*")</f>
        <v>3549099.15</v>
      </c>
      <c r="E58" s="47">
        <f>IF('Town Data'!G54&gt;9,'Town Data'!F54,"*")</f>
        <v>19905.333333333339</v>
      </c>
      <c r="F58" s="48">
        <f>IF('Town Data'!I54&gt;9,'Town Data'!H54,"*")</f>
        <v>12405461.9</v>
      </c>
      <c r="G58" s="46">
        <f>IF('Town Data'!K54&gt;9,'Town Data'!J54,"*")</f>
        <v>3352768.08</v>
      </c>
      <c r="H58" s="47">
        <f>IF('Town Data'!M54&gt;9,'Town Data'!L54,"*")</f>
        <v>1073786.0000000033</v>
      </c>
      <c r="I58" s="9">
        <f t="shared" si="0"/>
        <v>7.4039075481744029E-2</v>
      </c>
      <c r="J58" s="9">
        <f t="shared" si="1"/>
        <v>5.8557903593498724E-2</v>
      </c>
      <c r="K58" s="9">
        <f t="shared" si="2"/>
        <v>-0.98146247638418349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15282366.5</v>
      </c>
      <c r="D59" s="50">
        <f>IF('Town Data'!E55&gt;9,'Town Data'!D55,"*")</f>
        <v>5588521.3399999999</v>
      </c>
      <c r="E59" s="51">
        <f>IF('Town Data'!G55&gt;9,'Town Data'!F55,"*")</f>
        <v>117504.33333333334</v>
      </c>
      <c r="F59" s="50">
        <f>IF('Town Data'!I55&gt;9,'Town Data'!H55,"*")</f>
        <v>16708683.039999999</v>
      </c>
      <c r="G59" s="50">
        <f>IF('Town Data'!K55&gt;9,'Town Data'!J55,"*")</f>
        <v>5656309.8200000003</v>
      </c>
      <c r="H59" s="51">
        <f>IF('Town Data'!M55&gt;9,'Town Data'!L55,"*")</f>
        <v>93787.999999999985</v>
      </c>
      <c r="I59" s="22">
        <f t="shared" si="0"/>
        <v>-8.5363791783316947E-2</v>
      </c>
      <c r="J59" s="22">
        <f t="shared" si="1"/>
        <v>-1.1984576898583049E-2</v>
      </c>
      <c r="K59" s="22">
        <f t="shared" si="2"/>
        <v>0.25287172488306991</v>
      </c>
      <c r="L59" s="15"/>
    </row>
    <row r="60" spans="1:12" x14ac:dyDescent="0.25">
      <c r="A60" s="15"/>
      <c r="B60" s="15" t="str">
        <f>'Town Data'!A56</f>
        <v>MORRISTOWN</v>
      </c>
      <c r="C60" s="45">
        <f>IF('Town Data'!C56&gt;9,'Town Data'!B56,"*")</f>
        <v>25222260.920000002</v>
      </c>
      <c r="D60" s="46">
        <f>IF('Town Data'!E56&gt;9,'Town Data'!D56,"*")</f>
        <v>7462568.8499999996</v>
      </c>
      <c r="E60" s="47">
        <f>IF('Town Data'!G56&gt;9,'Town Data'!F56,"*")</f>
        <v>208819.49999999994</v>
      </c>
      <c r="F60" s="48">
        <f>IF('Town Data'!I56&gt;9,'Town Data'!H56,"*")</f>
        <v>24121451.460000001</v>
      </c>
      <c r="G60" s="46">
        <f>IF('Town Data'!K56&gt;9,'Town Data'!J56,"*")</f>
        <v>7062125.6399999997</v>
      </c>
      <c r="H60" s="47">
        <f>IF('Town Data'!M56&gt;9,'Town Data'!L56,"*")</f>
        <v>159466.83333333334</v>
      </c>
      <c r="I60" s="9">
        <f t="shared" si="0"/>
        <v>4.5636120273502015E-2</v>
      </c>
      <c r="J60" s="9">
        <f t="shared" si="1"/>
        <v>5.6702929176434193E-2</v>
      </c>
      <c r="K60" s="9">
        <f t="shared" si="2"/>
        <v>0.30948546249429043</v>
      </c>
      <c r="L60" s="15"/>
    </row>
    <row r="61" spans="1:12" x14ac:dyDescent="0.25">
      <c r="A61" s="15"/>
      <c r="B61" s="27" t="str">
        <f>'Town Data'!A57</f>
        <v>NEW HAVEN</v>
      </c>
      <c r="C61" s="49">
        <f>IF('Town Data'!C57&gt;9,'Town Data'!B57,"*")</f>
        <v>10771040.949999999</v>
      </c>
      <c r="D61" s="50">
        <f>IF('Town Data'!E57&gt;9,'Town Data'!D57,"*")</f>
        <v>845661.29</v>
      </c>
      <c r="E61" s="51" t="str">
        <f>IF('Town Data'!G57&gt;9,'Town Data'!F57,"*")</f>
        <v>*</v>
      </c>
      <c r="F61" s="50">
        <f>IF('Town Data'!I57&gt;9,'Town Data'!H57,"*")</f>
        <v>10698781.16</v>
      </c>
      <c r="G61" s="50">
        <f>IF('Town Data'!K57&gt;9,'Town Data'!J57,"*")</f>
        <v>574617.82999999996</v>
      </c>
      <c r="H61" s="51" t="str">
        <f>IF('Town Data'!M57&gt;9,'Town Data'!L57,"*")</f>
        <v>*</v>
      </c>
      <c r="I61" s="22">
        <f t="shared" si="0"/>
        <v>6.7540207542668446E-3</v>
      </c>
      <c r="J61" s="22">
        <f t="shared" si="1"/>
        <v>0.47169343840235534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NEWBURY</v>
      </c>
      <c r="C62" s="45">
        <f>IF('Town Data'!C58&gt;9,'Town Data'!B58,"*")</f>
        <v>3154973.05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3076839.28</v>
      </c>
      <c r="G62" s="46">
        <f>IF('Town Data'!K58&gt;9,'Town Data'!J58,"*")</f>
        <v>279219.74</v>
      </c>
      <c r="H62" s="47" t="str">
        <f>IF('Town Data'!M58&gt;9,'Town Data'!L58,"*")</f>
        <v>*</v>
      </c>
      <c r="I62" s="9">
        <f t="shared" si="0"/>
        <v>2.5394166834739586E-2</v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49">
        <f>IF('Town Data'!C59&gt;9,'Town Data'!B59,"*")</f>
        <v>18833204.739999998</v>
      </c>
      <c r="D63" s="50">
        <f>IF('Town Data'!E59&gt;9,'Town Data'!D59,"*")</f>
        <v>4614946.47</v>
      </c>
      <c r="E63" s="51">
        <f>IF('Town Data'!G59&gt;9,'Town Data'!F59,"*")</f>
        <v>44767.999999999978</v>
      </c>
      <c r="F63" s="50">
        <f>IF('Town Data'!I59&gt;9,'Town Data'!H59,"*")</f>
        <v>17381596.449999999</v>
      </c>
      <c r="G63" s="50">
        <f>IF('Town Data'!K59&gt;9,'Town Data'!J59,"*")</f>
        <v>4353057.38</v>
      </c>
      <c r="H63" s="51">
        <f>IF('Town Data'!M59&gt;9,'Town Data'!L59,"*")</f>
        <v>54422.499999999964</v>
      </c>
      <c r="I63" s="22">
        <f t="shared" si="0"/>
        <v>8.3514094587094106E-2</v>
      </c>
      <c r="J63" s="22">
        <f t="shared" si="1"/>
        <v>6.0162103813113502E-2</v>
      </c>
      <c r="K63" s="22">
        <f t="shared" si="2"/>
        <v>-0.17739905370021575</v>
      </c>
      <c r="L63" s="15"/>
    </row>
    <row r="64" spans="1:12" x14ac:dyDescent="0.25">
      <c r="A64" s="15"/>
      <c r="B64" s="15" t="str">
        <f>'Town Data'!A60</f>
        <v>NEWPORT TOWN</v>
      </c>
      <c r="C64" s="45">
        <f>IF('Town Data'!C60&gt;9,'Town Data'!B60,"*")</f>
        <v>446609.12</v>
      </c>
      <c r="D64" s="46">
        <f>IF('Town Data'!E60&gt;9,'Town Data'!D60,"*")</f>
        <v>171963.72</v>
      </c>
      <c r="E64" s="47" t="str">
        <f>IF('Town Data'!G60&gt;9,'Town Data'!F60,"*")</f>
        <v>*</v>
      </c>
      <c r="F64" s="48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NORTHFIELD</v>
      </c>
      <c r="C65" s="49">
        <f>IF('Town Data'!C61&gt;9,'Town Data'!B61,"*")</f>
        <v>5046299.97</v>
      </c>
      <c r="D65" s="50">
        <f>IF('Town Data'!E61&gt;9,'Town Data'!D61,"*")</f>
        <v>1478916.94</v>
      </c>
      <c r="E65" s="51" t="str">
        <f>IF('Town Data'!G61&gt;9,'Town Data'!F61,"*")</f>
        <v>*</v>
      </c>
      <c r="F65" s="50">
        <f>IF('Town Data'!I61&gt;9,'Town Data'!H61,"*")</f>
        <v>7144842.6299999999</v>
      </c>
      <c r="G65" s="50">
        <f>IF('Town Data'!K61&gt;9,'Town Data'!J61,"*")</f>
        <v>1350856.01</v>
      </c>
      <c r="H65" s="51" t="str">
        <f>IF('Town Data'!M61&gt;9,'Town Data'!L61,"*")</f>
        <v>*</v>
      </c>
      <c r="I65" s="22">
        <f t="shared" si="0"/>
        <v>-0.29371432915661017</v>
      </c>
      <c r="J65" s="22">
        <f t="shared" si="1"/>
        <v>9.4799837326851683E-2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NORWICH</v>
      </c>
      <c r="C66" s="45">
        <f>IF('Town Data'!C62&gt;9,'Town Data'!B62,"*")</f>
        <v>1734486.61</v>
      </c>
      <c r="D66" s="46">
        <f>IF('Town Data'!E62&gt;9,'Town Data'!D62,"*")</f>
        <v>450625.81</v>
      </c>
      <c r="E66" s="47" t="str">
        <f>IF('Town Data'!G62&gt;9,'Town Data'!F62,"*")</f>
        <v>*</v>
      </c>
      <c r="F66" s="48">
        <f>IF('Town Data'!I62&gt;9,'Town Data'!H62,"*")</f>
        <v>11978802.59</v>
      </c>
      <c r="G66" s="46">
        <f>IF('Town Data'!K62&gt;9,'Town Data'!J62,"*")</f>
        <v>993136.05</v>
      </c>
      <c r="H66" s="47" t="str">
        <f>IF('Town Data'!M62&gt;9,'Town Data'!L62,"*")</f>
        <v>*</v>
      </c>
      <c r="I66" s="9">
        <f t="shared" si="0"/>
        <v>-0.85520367357519</v>
      </c>
      <c r="J66" s="9">
        <f t="shared" si="1"/>
        <v>-0.54625973953921014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PITTSFORD</v>
      </c>
      <c r="C67" s="49">
        <f>IF('Town Data'!C63&gt;9,'Town Data'!B63,"*")</f>
        <v>2367115.2200000002</v>
      </c>
      <c r="D67" s="50">
        <f>IF('Town Data'!E63&gt;9,'Town Data'!D63,"*")</f>
        <v>607502.94999999995</v>
      </c>
      <c r="E67" s="51" t="str">
        <f>IF('Town Data'!G63&gt;9,'Town Data'!F63,"*")</f>
        <v>*</v>
      </c>
      <c r="F67" s="50">
        <f>IF('Town Data'!I63&gt;9,'Town Data'!H63,"*")</f>
        <v>2358437.79</v>
      </c>
      <c r="G67" s="50">
        <f>IF('Town Data'!K63&gt;9,'Town Data'!J63,"*")</f>
        <v>548660.79</v>
      </c>
      <c r="H67" s="51" t="str">
        <f>IF('Town Data'!M63&gt;9,'Town Data'!L63,"*")</f>
        <v>*</v>
      </c>
      <c r="I67" s="22">
        <f t="shared" si="0"/>
        <v>3.6793126521264602E-3</v>
      </c>
      <c r="J67" s="22">
        <f t="shared" si="1"/>
        <v>0.10724688381686599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PLAINFIELD</v>
      </c>
      <c r="C68" s="45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>
        <f>IF('Town Data'!I64&gt;9,'Town Data'!H64,"*")</f>
        <v>350422.58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49">
        <f>IF('Town Data'!C65&gt;9,'Town Data'!B65,"*")</f>
        <v>2133154.2400000002</v>
      </c>
      <c r="D69" s="50">
        <f>IF('Town Data'!E65&gt;9,'Town Data'!D65,"*")</f>
        <v>720196.31</v>
      </c>
      <c r="E69" s="51" t="str">
        <f>IF('Town Data'!G65&gt;9,'Town Data'!F65,"*")</f>
        <v>*</v>
      </c>
      <c r="F69" s="50">
        <f>IF('Town Data'!I65&gt;9,'Town Data'!H65,"*")</f>
        <v>2036961.03</v>
      </c>
      <c r="G69" s="50">
        <f>IF('Town Data'!K65&gt;9,'Town Data'!J65,"*")</f>
        <v>625116.6</v>
      </c>
      <c r="H69" s="51" t="str">
        <f>IF('Town Data'!M65&gt;9,'Town Data'!L65,"*")</f>
        <v>*</v>
      </c>
      <c r="I69" s="22">
        <f t="shared" si="0"/>
        <v>4.7223883316020135E-2</v>
      </c>
      <c r="J69" s="22">
        <f t="shared" si="1"/>
        <v>0.15209916038063953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POWNAL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807876.01</v>
      </c>
      <c r="G70" s="46">
        <f>IF('Town Data'!K66&gt;9,'Town Data'!J66,"*")</f>
        <v>510607.47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PUTNEY</v>
      </c>
      <c r="C71" s="49">
        <f>IF('Town Data'!C67&gt;9,'Town Data'!B67,"*")</f>
        <v>676750.97</v>
      </c>
      <c r="D71" s="50">
        <f>IF('Town Data'!E67&gt;9,'Town Data'!D67,"*")</f>
        <v>182333.62</v>
      </c>
      <c r="E71" s="51" t="str">
        <f>IF('Town Data'!G67&gt;9,'Town Data'!F67,"*")</f>
        <v>*</v>
      </c>
      <c r="F71" s="50">
        <f>IF('Town Data'!I67&gt;9,'Town Data'!H67,"*")</f>
        <v>784743.68</v>
      </c>
      <c r="G71" s="50">
        <f>IF('Town Data'!K67&gt;9,'Town Data'!J67,"*")</f>
        <v>206668.75</v>
      </c>
      <c r="H71" s="51" t="str">
        <f>IF('Town Data'!M67&gt;9,'Town Data'!L67,"*")</f>
        <v>*</v>
      </c>
      <c r="I71" s="22">
        <f t="shared" si="3"/>
        <v>-0.13761526566228616</v>
      </c>
      <c r="J71" s="22">
        <f t="shared" si="4"/>
        <v>-0.11774944204191493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RANDOLPH</v>
      </c>
      <c r="C72" s="45">
        <f>IF('Town Data'!C68&gt;9,'Town Data'!B68,"*")</f>
        <v>6518289.1500000004</v>
      </c>
      <c r="D72" s="46">
        <f>IF('Town Data'!E68&gt;9,'Town Data'!D68,"*")</f>
        <v>1671150.84</v>
      </c>
      <c r="E72" s="47">
        <f>IF('Town Data'!G68&gt;9,'Town Data'!F68,"*")</f>
        <v>18740.500000000007</v>
      </c>
      <c r="F72" s="48">
        <f>IF('Town Data'!I68&gt;9,'Town Data'!H68,"*")</f>
        <v>6619504.0700000003</v>
      </c>
      <c r="G72" s="46">
        <f>IF('Town Data'!K68&gt;9,'Town Data'!J68,"*")</f>
        <v>1635971.55</v>
      </c>
      <c r="H72" s="47">
        <f>IF('Town Data'!M68&gt;9,'Town Data'!L68,"*")</f>
        <v>5624.4999999999964</v>
      </c>
      <c r="I72" s="9">
        <f t="shared" si="3"/>
        <v>-1.5290408303956209E-2</v>
      </c>
      <c r="J72" s="9">
        <f t="shared" si="4"/>
        <v>2.1503607443540223E-2</v>
      </c>
      <c r="K72" s="9">
        <f t="shared" si="5"/>
        <v>2.3319406169437316</v>
      </c>
      <c r="L72" s="15"/>
    </row>
    <row r="73" spans="1:12" x14ac:dyDescent="0.25">
      <c r="A73" s="15"/>
      <c r="B73" s="27" t="str">
        <f>'Town Data'!A69</f>
        <v>RICHFORD</v>
      </c>
      <c r="C73" s="49">
        <f>IF('Town Data'!C69&gt;9,'Town Data'!B69,"*")</f>
        <v>5336495.68</v>
      </c>
      <c r="D73" s="50">
        <f>IF('Town Data'!E69&gt;9,'Town Data'!D69,"*")</f>
        <v>300678.68</v>
      </c>
      <c r="E73" s="51" t="str">
        <f>IF('Town Data'!G69&gt;9,'Town Data'!F69,"*")</f>
        <v>*</v>
      </c>
      <c r="F73" s="50">
        <f>IF('Town Data'!I69&gt;9,'Town Data'!H69,"*")</f>
        <v>4509552.9000000004</v>
      </c>
      <c r="G73" s="50">
        <f>IF('Town Data'!K69&gt;9,'Town Data'!J69,"*")</f>
        <v>265077.09000000003</v>
      </c>
      <c r="H73" s="51" t="str">
        <f>IF('Town Data'!M69&gt;9,'Town Data'!L69,"*")</f>
        <v>*</v>
      </c>
      <c r="I73" s="22">
        <f t="shared" si="3"/>
        <v>0.18337577989161613</v>
      </c>
      <c r="J73" s="22">
        <f t="shared" si="4"/>
        <v>0.13430655210527612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RICHMOND</v>
      </c>
      <c r="C74" s="45">
        <f>IF('Town Data'!C70&gt;9,'Town Data'!B70,"*")</f>
        <v>8322349.7800000003</v>
      </c>
      <c r="D74" s="46">
        <f>IF('Town Data'!E70&gt;9,'Town Data'!D70,"*")</f>
        <v>2330349.69</v>
      </c>
      <c r="E74" s="47" t="str">
        <f>IF('Town Data'!G70&gt;9,'Town Data'!F70,"*")</f>
        <v>*</v>
      </c>
      <c r="F74" s="48">
        <f>IF('Town Data'!I70&gt;9,'Town Data'!H70,"*")</f>
        <v>8143784.6100000003</v>
      </c>
      <c r="G74" s="46">
        <f>IF('Town Data'!K70&gt;9,'Town Data'!J70,"*")</f>
        <v>2478788.02</v>
      </c>
      <c r="H74" s="47" t="str">
        <f>IF('Town Data'!M70&gt;9,'Town Data'!L70,"*")</f>
        <v>*</v>
      </c>
      <c r="I74" s="9">
        <f t="shared" si="3"/>
        <v>2.1926558541434694E-2</v>
      </c>
      <c r="J74" s="9">
        <f t="shared" si="4"/>
        <v>-5.9883430451628562E-2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ROCHESTER</v>
      </c>
      <c r="C75" s="49">
        <f>IF('Town Data'!C71&gt;9,'Town Data'!B71,"*")</f>
        <v>1503321.64</v>
      </c>
      <c r="D75" s="50">
        <f>IF('Town Data'!E71&gt;9,'Town Data'!D71,"*")</f>
        <v>213073.83</v>
      </c>
      <c r="E75" s="51" t="str">
        <f>IF('Town Data'!G71&gt;9,'Town Data'!F71,"*")</f>
        <v>*</v>
      </c>
      <c r="F75" s="50">
        <f>IF('Town Data'!I71&gt;9,'Town Data'!H71,"*")</f>
        <v>1168356.48</v>
      </c>
      <c r="G75" s="50">
        <f>IF('Town Data'!K71&gt;9,'Town Data'!J71,"*")</f>
        <v>173364.95</v>
      </c>
      <c r="H75" s="51" t="str">
        <f>IF('Town Data'!M71&gt;9,'Town Data'!L71,"*")</f>
        <v>*</v>
      </c>
      <c r="I75" s="22">
        <f t="shared" si="3"/>
        <v>0.28669773800544157</v>
      </c>
      <c r="J75" s="22">
        <f t="shared" si="4"/>
        <v>0.2290479130873915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ROCKINGHAM</v>
      </c>
      <c r="C76" s="45">
        <f>IF('Town Data'!C72&gt;9,'Town Data'!B72,"*")</f>
        <v>6048115.2000000002</v>
      </c>
      <c r="D76" s="46">
        <f>IF('Town Data'!E72&gt;9,'Town Data'!D72,"*")</f>
        <v>1055712.95</v>
      </c>
      <c r="E76" s="47" t="str">
        <f>IF('Town Data'!G72&gt;9,'Town Data'!F72,"*")</f>
        <v>*</v>
      </c>
      <c r="F76" s="48">
        <f>IF('Town Data'!I72&gt;9,'Town Data'!H72,"*")</f>
        <v>7369401.7599999998</v>
      </c>
      <c r="G76" s="46">
        <f>IF('Town Data'!K72&gt;9,'Town Data'!J72,"*")</f>
        <v>1224949.1499999999</v>
      </c>
      <c r="H76" s="47" t="str">
        <f>IF('Town Data'!M72&gt;9,'Town Data'!L72,"*")</f>
        <v>*</v>
      </c>
      <c r="I76" s="9">
        <f t="shared" si="3"/>
        <v>-0.1792935984535059</v>
      </c>
      <c r="J76" s="9">
        <f t="shared" si="4"/>
        <v>-0.13815773495577344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ROYALTON</v>
      </c>
      <c r="C77" s="49">
        <f>IF('Town Data'!C73&gt;9,'Town Data'!B73,"*")</f>
        <v>5528270.9299999997</v>
      </c>
      <c r="D77" s="50">
        <f>IF('Town Data'!E73&gt;9,'Town Data'!D73,"*")</f>
        <v>978491.45</v>
      </c>
      <c r="E77" s="51" t="str">
        <f>IF('Town Data'!G73&gt;9,'Town Data'!F73,"*")</f>
        <v>*</v>
      </c>
      <c r="F77" s="50">
        <f>IF('Town Data'!I73&gt;9,'Town Data'!H73,"*")</f>
        <v>6388317.3899999997</v>
      </c>
      <c r="G77" s="50">
        <f>IF('Town Data'!K73&gt;9,'Town Data'!J73,"*")</f>
        <v>1422414.26</v>
      </c>
      <c r="H77" s="51" t="str">
        <f>IF('Town Data'!M73&gt;9,'Town Data'!L73,"*")</f>
        <v>*</v>
      </c>
      <c r="I77" s="22">
        <f t="shared" si="3"/>
        <v>-0.13462801039695993</v>
      </c>
      <c r="J77" s="22">
        <f t="shared" si="4"/>
        <v>-0.31209108519482931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RUTLAND</v>
      </c>
      <c r="C78" s="45">
        <f>IF('Town Data'!C74&gt;9,'Town Data'!B74,"*")</f>
        <v>38072825.310000002</v>
      </c>
      <c r="D78" s="46">
        <f>IF('Town Data'!E74&gt;9,'Town Data'!D74,"*")</f>
        <v>14722848.039999999</v>
      </c>
      <c r="E78" s="47">
        <f>IF('Town Data'!G74&gt;9,'Town Data'!F74,"*")</f>
        <v>541778.16666666698</v>
      </c>
      <c r="F78" s="48">
        <f>IF('Town Data'!I74&gt;9,'Town Data'!H74,"*")</f>
        <v>38343995.759999998</v>
      </c>
      <c r="G78" s="46">
        <f>IF('Town Data'!K74&gt;9,'Town Data'!J74,"*")</f>
        <v>14802402.25</v>
      </c>
      <c r="H78" s="47">
        <f>IF('Town Data'!M74&gt;9,'Town Data'!L74,"*")</f>
        <v>554380.9999999993</v>
      </c>
      <c r="I78" s="9">
        <f t="shared" si="3"/>
        <v>-7.0720446480665774E-3</v>
      </c>
      <c r="J78" s="9">
        <f t="shared" si="4"/>
        <v>-5.3744121161145245E-3</v>
      </c>
      <c r="K78" s="9">
        <f t="shared" si="5"/>
        <v>-2.2733162452054347E-2</v>
      </c>
      <c r="L78" s="15"/>
    </row>
    <row r="79" spans="1:12" x14ac:dyDescent="0.25">
      <c r="A79" s="15"/>
      <c r="B79" s="27" t="str">
        <f>'Town Data'!A75</f>
        <v>RUTLAND TOWN</v>
      </c>
      <c r="C79" s="49">
        <f>IF('Town Data'!C75&gt;9,'Town Data'!B75,"*")</f>
        <v>23546484.309999999</v>
      </c>
      <c r="D79" s="50">
        <f>IF('Town Data'!E75&gt;9,'Town Data'!D75,"*")</f>
        <v>12573428.26</v>
      </c>
      <c r="E79" s="51">
        <f>IF('Town Data'!G75&gt;9,'Town Data'!F75,"*")</f>
        <v>472905.83333333326</v>
      </c>
      <c r="F79" s="50">
        <f>IF('Town Data'!I75&gt;9,'Town Data'!H75,"*")</f>
        <v>22999165.16</v>
      </c>
      <c r="G79" s="50">
        <f>IF('Town Data'!K75&gt;9,'Town Data'!J75,"*")</f>
        <v>10999967.83</v>
      </c>
      <c r="H79" s="51">
        <f>IF('Town Data'!M75&gt;9,'Town Data'!L75,"*")</f>
        <v>247905.1666666666</v>
      </c>
      <c r="I79" s="22">
        <f t="shared" si="3"/>
        <v>2.3797348564281475E-2</v>
      </c>
      <c r="J79" s="22">
        <f t="shared" si="4"/>
        <v>0.14304227560636418</v>
      </c>
      <c r="K79" s="22">
        <f t="shared" si="5"/>
        <v>0.90760781508520416</v>
      </c>
      <c r="L79" s="15"/>
    </row>
    <row r="80" spans="1:12" x14ac:dyDescent="0.25">
      <c r="A80" s="15"/>
      <c r="B80" s="15" t="str">
        <f>'Town Data'!A76</f>
        <v>SHAFTSBURY</v>
      </c>
      <c r="C80" s="45">
        <f>IF('Town Data'!C76&gt;9,'Town Data'!B76,"*")</f>
        <v>6258020.6200000001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4289389.99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0.45895351893615061</v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 t="str">
        <f>'Town Data'!A77</f>
        <v>SHELBURNE</v>
      </c>
      <c r="C81" s="49">
        <f>IF('Town Data'!C77&gt;9,'Town Data'!B77,"*")</f>
        <v>22890832.149999999</v>
      </c>
      <c r="D81" s="50">
        <f>IF('Town Data'!E77&gt;9,'Town Data'!D77,"*")</f>
        <v>5133660.54</v>
      </c>
      <c r="E81" s="51">
        <f>IF('Town Data'!G77&gt;9,'Town Data'!F77,"*")</f>
        <v>22634.166666666668</v>
      </c>
      <c r="F81" s="50">
        <f>IF('Town Data'!I77&gt;9,'Town Data'!H77,"*")</f>
        <v>18653221.52</v>
      </c>
      <c r="G81" s="50">
        <f>IF('Town Data'!K77&gt;9,'Town Data'!J77,"*")</f>
        <v>4263071.1500000004</v>
      </c>
      <c r="H81" s="51">
        <f>IF('Town Data'!M77&gt;9,'Town Data'!L77,"*")</f>
        <v>55871.333333333336</v>
      </c>
      <c r="I81" s="22">
        <f t="shared" si="3"/>
        <v>0.22717848632507953</v>
      </c>
      <c r="J81" s="22">
        <f t="shared" si="4"/>
        <v>0.20421648135053988</v>
      </c>
      <c r="K81" s="22">
        <f t="shared" si="5"/>
        <v>-0.59488765854880865</v>
      </c>
      <c r="L81" s="15"/>
    </row>
    <row r="82" spans="1:12" x14ac:dyDescent="0.25">
      <c r="A82" s="15"/>
      <c r="B82" s="15" t="str">
        <f>'Town Data'!A78</f>
        <v>SOUTH BURLINGTON</v>
      </c>
      <c r="C82" s="45">
        <f>IF('Town Data'!C78&gt;9,'Town Data'!B78,"*")</f>
        <v>111192535.29000001</v>
      </c>
      <c r="D82" s="46">
        <f>IF('Town Data'!E78&gt;9,'Town Data'!D78,"*")</f>
        <v>27926339.460000001</v>
      </c>
      <c r="E82" s="47">
        <f>IF('Town Data'!G78&gt;9,'Town Data'!F78,"*")</f>
        <v>716781.66666666698</v>
      </c>
      <c r="F82" s="48">
        <f>IF('Town Data'!I78&gt;9,'Town Data'!H78,"*")</f>
        <v>113501914</v>
      </c>
      <c r="G82" s="46">
        <f>IF('Town Data'!K78&gt;9,'Town Data'!J78,"*")</f>
        <v>28482554.510000002</v>
      </c>
      <c r="H82" s="47">
        <f>IF('Town Data'!M78&gt;9,'Town Data'!L78,"*")</f>
        <v>956758.66666666709</v>
      </c>
      <c r="I82" s="9">
        <f t="shared" si="3"/>
        <v>-2.0346605873095617E-2</v>
      </c>
      <c r="J82" s="9">
        <f t="shared" si="4"/>
        <v>-1.9528271237213572E-2</v>
      </c>
      <c r="K82" s="9">
        <f t="shared" si="5"/>
        <v>-0.2508229173779804</v>
      </c>
      <c r="L82" s="15"/>
    </row>
    <row r="83" spans="1:12" x14ac:dyDescent="0.25">
      <c r="A83" s="15"/>
      <c r="B83" s="27" t="str">
        <f>'Town Data'!A79</f>
        <v>SOUTH HERO</v>
      </c>
      <c r="C83" s="49">
        <f>IF('Town Data'!C79&gt;9,'Town Data'!B79,"*")</f>
        <v>1003329.34</v>
      </c>
      <c r="D83" s="50">
        <f>IF('Town Data'!E79&gt;9,'Town Data'!D79,"*")</f>
        <v>383185</v>
      </c>
      <c r="E83" s="51" t="str">
        <f>IF('Town Data'!G79&gt;9,'Town Data'!F79,"*")</f>
        <v>*</v>
      </c>
      <c r="F83" s="50">
        <f>IF('Town Data'!I79&gt;9,'Town Data'!H79,"*")</f>
        <v>1260754.8400000001</v>
      </c>
      <c r="G83" s="50">
        <f>IF('Town Data'!K79&gt;9,'Town Data'!J79,"*")</f>
        <v>335386.62</v>
      </c>
      <c r="H83" s="51" t="str">
        <f>IF('Town Data'!M79&gt;9,'Town Data'!L79,"*")</f>
        <v>*</v>
      </c>
      <c r="I83" s="22">
        <f t="shared" si="3"/>
        <v>-0.20418363018142377</v>
      </c>
      <c r="J83" s="22">
        <f t="shared" si="4"/>
        <v>0.1425172536698095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SPRINGFIELD</v>
      </c>
      <c r="C84" s="45">
        <f>IF('Town Data'!C80&gt;9,'Town Data'!B80,"*")</f>
        <v>11642133.710000001</v>
      </c>
      <c r="D84" s="48">
        <f>IF('Town Data'!E80&gt;9,'Town Data'!D80,"*")</f>
        <v>4739791.9000000004</v>
      </c>
      <c r="E84" s="55">
        <f>IF('Town Data'!G80&gt;9,'Town Data'!F80,"*")</f>
        <v>88767.666666666701</v>
      </c>
      <c r="F84" s="48">
        <f>IF('Town Data'!I80&gt;9,'Town Data'!H80,"*")</f>
        <v>11263234.09</v>
      </c>
      <c r="G84" s="46">
        <f>IF('Town Data'!K80&gt;9,'Town Data'!J80,"*")</f>
        <v>4506806.57</v>
      </c>
      <c r="H84" s="47">
        <f>IF('Town Data'!M80&gt;9,'Town Data'!L80,"*")</f>
        <v>92545.666666666672</v>
      </c>
      <c r="I84" s="9">
        <f t="shared" si="3"/>
        <v>3.3640392890031914E-2</v>
      </c>
      <c r="J84" s="9">
        <f t="shared" si="4"/>
        <v>5.1696323412433486E-2</v>
      </c>
      <c r="K84" s="9">
        <f t="shared" si="5"/>
        <v>-4.0823089141576632E-2</v>
      </c>
      <c r="L84" s="15"/>
    </row>
    <row r="85" spans="1:12" x14ac:dyDescent="0.25">
      <c r="A85" s="15"/>
      <c r="B85" s="27" t="str">
        <f>'Town Data'!A81</f>
        <v>ST ALBANS</v>
      </c>
      <c r="C85" s="49">
        <f>IF('Town Data'!C81&gt;9,'Town Data'!B81,"*")</f>
        <v>37999069.490000002</v>
      </c>
      <c r="D85" s="50">
        <f>IF('Town Data'!E81&gt;9,'Town Data'!D81,"*")</f>
        <v>3652460.39</v>
      </c>
      <c r="E85" s="51">
        <f>IF('Town Data'!G81&gt;9,'Town Data'!F81,"*")</f>
        <v>250782.49999999965</v>
      </c>
      <c r="F85" s="50">
        <f>IF('Town Data'!I81&gt;9,'Town Data'!H81,"*")</f>
        <v>50512573.850000001</v>
      </c>
      <c r="G85" s="50">
        <f>IF('Town Data'!K81&gt;9,'Town Data'!J81,"*")</f>
        <v>3298317.83</v>
      </c>
      <c r="H85" s="51">
        <f>IF('Town Data'!M81&gt;9,'Town Data'!L81,"*")</f>
        <v>243471.83333333346</v>
      </c>
      <c r="I85" s="22">
        <f t="shared" si="3"/>
        <v>-0.24773048384268778</v>
      </c>
      <c r="J85" s="22">
        <f t="shared" si="4"/>
        <v>0.10737065930362449</v>
      </c>
      <c r="K85" s="22">
        <f t="shared" si="5"/>
        <v>3.0026745051273642E-2</v>
      </c>
      <c r="L85" s="15"/>
    </row>
    <row r="86" spans="1:12" x14ac:dyDescent="0.25">
      <c r="A86" s="15"/>
      <c r="B86" s="15" t="str">
        <f>'Town Data'!A82</f>
        <v>ST ALBANS TOWN</v>
      </c>
      <c r="C86" s="45">
        <f>IF('Town Data'!C82&gt;9,'Town Data'!B82,"*")</f>
        <v>28604394.609999999</v>
      </c>
      <c r="D86" s="46">
        <f>IF('Town Data'!E82&gt;9,'Town Data'!D82,"*")</f>
        <v>8640328.1400000006</v>
      </c>
      <c r="E86" s="47">
        <f>IF('Town Data'!G82&gt;9,'Town Data'!F82,"*")</f>
        <v>51199.833333333307</v>
      </c>
      <c r="F86" s="48">
        <f>IF('Town Data'!I82&gt;9,'Town Data'!H82,"*")</f>
        <v>26183255.140000001</v>
      </c>
      <c r="G86" s="46">
        <f>IF('Town Data'!K82&gt;9,'Town Data'!J82,"*")</f>
        <v>7994988.9800000004</v>
      </c>
      <c r="H86" s="47">
        <f>IF('Town Data'!M82&gt;9,'Town Data'!L82,"*")</f>
        <v>81202.166666666642</v>
      </c>
      <c r="I86" s="9">
        <f t="shared" si="3"/>
        <v>9.2469001927160635E-2</v>
      </c>
      <c r="J86" s="9">
        <f t="shared" si="4"/>
        <v>8.071795491080215E-2</v>
      </c>
      <c r="K86" s="9">
        <f t="shared" si="5"/>
        <v>-0.3694770049239246</v>
      </c>
      <c r="L86" s="15"/>
    </row>
    <row r="87" spans="1:12" x14ac:dyDescent="0.25">
      <c r="A87" s="15"/>
      <c r="B87" s="27" t="str">
        <f>'Town Data'!A83</f>
        <v>ST JOHNSBURY</v>
      </c>
      <c r="C87" s="49">
        <f>IF('Town Data'!C83&gt;9,'Town Data'!B83,"*")</f>
        <v>20233958.850000001</v>
      </c>
      <c r="D87" s="50">
        <f>IF('Town Data'!E83&gt;9,'Town Data'!D83,"*")</f>
        <v>6684562.2199999997</v>
      </c>
      <c r="E87" s="51">
        <f>IF('Town Data'!G83&gt;9,'Town Data'!F83,"*")</f>
        <v>95692.83333333343</v>
      </c>
      <c r="F87" s="50">
        <f>IF('Town Data'!I83&gt;9,'Town Data'!H83,"*")</f>
        <v>20946276.760000002</v>
      </c>
      <c r="G87" s="50">
        <f>IF('Town Data'!K83&gt;9,'Town Data'!J83,"*")</f>
        <v>6858926.7999999998</v>
      </c>
      <c r="H87" s="51">
        <f>IF('Town Data'!M83&gt;9,'Town Data'!L83,"*")</f>
        <v>155951.50000000006</v>
      </c>
      <c r="I87" s="22">
        <f t="shared" si="3"/>
        <v>-3.4006898608361563E-2</v>
      </c>
      <c r="J87" s="22">
        <f t="shared" si="4"/>
        <v>-2.5421554287472507E-2</v>
      </c>
      <c r="K87" s="22">
        <f t="shared" si="5"/>
        <v>-0.38639363306327035</v>
      </c>
      <c r="L87" s="15"/>
    </row>
    <row r="88" spans="1:12" x14ac:dyDescent="0.25">
      <c r="A88" s="15"/>
      <c r="B88" s="15" t="str">
        <f>'Town Data'!A84</f>
        <v>STOWE</v>
      </c>
      <c r="C88" s="45">
        <f>IF('Town Data'!C84&gt;9,'Town Data'!B84,"*")</f>
        <v>11896745.1</v>
      </c>
      <c r="D88" s="46">
        <f>IF('Town Data'!E84&gt;9,'Town Data'!D84,"*")</f>
        <v>5247447.95</v>
      </c>
      <c r="E88" s="47">
        <f>IF('Town Data'!G84&gt;9,'Town Data'!F84,"*")</f>
        <v>146597.8333333334</v>
      </c>
      <c r="F88" s="48">
        <f>IF('Town Data'!I84&gt;9,'Town Data'!H84,"*")</f>
        <v>12352645.779999999</v>
      </c>
      <c r="G88" s="46">
        <f>IF('Town Data'!K84&gt;9,'Town Data'!J84,"*")</f>
        <v>6695283.3799999999</v>
      </c>
      <c r="H88" s="47">
        <f>IF('Town Data'!M84&gt;9,'Town Data'!L84,"*")</f>
        <v>1055125.6666666633</v>
      </c>
      <c r="I88" s="9">
        <f t="shared" si="3"/>
        <v>-3.69071280857209E-2</v>
      </c>
      <c r="J88" s="9">
        <f t="shared" si="4"/>
        <v>-0.2162470724278738</v>
      </c>
      <c r="K88" s="9">
        <f t="shared" si="5"/>
        <v>-0.86106125747422768</v>
      </c>
      <c r="L88" s="15"/>
    </row>
    <row r="89" spans="1:12" x14ac:dyDescent="0.25">
      <c r="A89" s="15"/>
      <c r="B89" s="27" t="str">
        <f>'Town Data'!A85</f>
        <v>SWANTON</v>
      </c>
      <c r="C89" s="49">
        <f>IF('Town Data'!C85&gt;9,'Town Data'!B85,"*")</f>
        <v>10114502.02</v>
      </c>
      <c r="D89" s="50">
        <f>IF('Town Data'!E85&gt;9,'Town Data'!D85,"*")</f>
        <v>2006984.13</v>
      </c>
      <c r="E89" s="51" t="str">
        <f>IF('Town Data'!G85&gt;9,'Town Data'!F85,"*")</f>
        <v>*</v>
      </c>
      <c r="F89" s="50">
        <f>IF('Town Data'!I85&gt;9,'Town Data'!H85,"*")</f>
        <v>10678292.220000001</v>
      </c>
      <c r="G89" s="50">
        <f>IF('Town Data'!K85&gt;9,'Town Data'!J85,"*")</f>
        <v>1683502.02</v>
      </c>
      <c r="H89" s="51" t="str">
        <f>IF('Town Data'!M85&gt;9,'Town Data'!L85,"*")</f>
        <v>*</v>
      </c>
      <c r="I89" s="22">
        <f t="shared" si="3"/>
        <v>-5.279778717275084E-2</v>
      </c>
      <c r="J89" s="22">
        <f t="shared" si="4"/>
        <v>0.19214833493339073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THETFORD</v>
      </c>
      <c r="C90" s="45">
        <f>IF('Town Data'!C86&gt;9,'Town Data'!B86,"*")</f>
        <v>974622.58</v>
      </c>
      <c r="D90" s="46">
        <f>IF('Town Data'!E86&gt;9,'Town Data'!D86,"*")</f>
        <v>489704.82</v>
      </c>
      <c r="E90" s="47" t="str">
        <f>IF('Town Data'!G86&gt;9,'Town Data'!F86,"*")</f>
        <v>*</v>
      </c>
      <c r="F90" s="48">
        <f>IF('Town Data'!I86&gt;9,'Town Data'!H86,"*")</f>
        <v>1056543.93</v>
      </c>
      <c r="G90" s="46">
        <f>IF('Town Data'!K86&gt;9,'Town Data'!J86,"*")</f>
        <v>462956.49</v>
      </c>
      <c r="H90" s="47" t="str">
        <f>IF('Town Data'!M86&gt;9,'Town Data'!L86,"*")</f>
        <v>*</v>
      </c>
      <c r="I90" s="9">
        <f t="shared" si="3"/>
        <v>-7.7537097771220906E-2</v>
      </c>
      <c r="J90" s="9">
        <f t="shared" si="4"/>
        <v>5.7777200617708191E-2</v>
      </c>
      <c r="K90" s="9" t="str">
        <f t="shared" si="5"/>
        <v/>
      </c>
      <c r="L90" s="15"/>
    </row>
    <row r="91" spans="1:12" x14ac:dyDescent="0.25">
      <c r="A91" s="15"/>
      <c r="B91" s="27" t="str">
        <f>'Town Data'!A87</f>
        <v>TROY</v>
      </c>
      <c r="C91" s="49">
        <f>IF('Town Data'!C87&gt;9,'Town Data'!B87,"*")</f>
        <v>1246713.0900000001</v>
      </c>
      <c r="D91" s="50">
        <f>IF('Town Data'!E87&gt;9,'Town Data'!D87,"*")</f>
        <v>276775.71999999997</v>
      </c>
      <c r="E91" s="51" t="str">
        <f>IF('Town Data'!G87&gt;9,'Town Data'!F87,"*")</f>
        <v>*</v>
      </c>
      <c r="F91" s="50">
        <f>IF('Town Data'!I87&gt;9,'Town Data'!H87,"*")</f>
        <v>1777483.1</v>
      </c>
      <c r="G91" s="50">
        <f>IF('Town Data'!K87&gt;9,'Town Data'!J87,"*")</f>
        <v>263012.18</v>
      </c>
      <c r="H91" s="51" t="str">
        <f>IF('Town Data'!M87&gt;9,'Town Data'!L87,"*")</f>
        <v>*</v>
      </c>
      <c r="I91" s="22">
        <f t="shared" si="3"/>
        <v>-0.29860762670542407</v>
      </c>
      <c r="J91" s="22">
        <f t="shared" si="4"/>
        <v>5.2330428195378552E-2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UNDERHILL</v>
      </c>
      <c r="C92" s="45">
        <f>IF('Town Data'!C88&gt;9,'Town Data'!B88,"*")</f>
        <v>2376447.4300000002</v>
      </c>
      <c r="D92" s="46">
        <f>IF('Town Data'!E88&gt;9,'Town Data'!D88,"*")</f>
        <v>223378.81</v>
      </c>
      <c r="E92" s="47" t="str">
        <f>IF('Town Data'!G88&gt;9,'Town Data'!F88,"*")</f>
        <v>*</v>
      </c>
      <c r="F92" s="48">
        <f>IF('Town Data'!I88&gt;9,'Town Data'!H88,"*")</f>
        <v>2076720.05</v>
      </c>
      <c r="G92" s="46">
        <f>IF('Town Data'!K88&gt;9,'Town Data'!J88,"*")</f>
        <v>238833.84</v>
      </c>
      <c r="H92" s="47" t="str">
        <f>IF('Town Data'!M88&gt;9,'Town Data'!L88,"*")</f>
        <v>*</v>
      </c>
      <c r="I92" s="9">
        <f t="shared" si="3"/>
        <v>0.14432729149025172</v>
      </c>
      <c r="J92" s="9">
        <f t="shared" si="4"/>
        <v>-6.4710386099390269E-2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VERGENNES</v>
      </c>
      <c r="C93" s="49">
        <f>IF('Town Data'!C89&gt;9,'Town Data'!B89,"*")</f>
        <v>7363219.6200000001</v>
      </c>
      <c r="D93" s="50">
        <f>IF('Town Data'!E89&gt;9,'Town Data'!D89,"*")</f>
        <v>1539980.02</v>
      </c>
      <c r="E93" s="51">
        <f>IF('Town Data'!G89&gt;9,'Town Data'!F89,"*")</f>
        <v>404824.5</v>
      </c>
      <c r="F93" s="50">
        <f>IF('Town Data'!I89&gt;9,'Town Data'!H89,"*")</f>
        <v>6997614.3600000003</v>
      </c>
      <c r="G93" s="50">
        <f>IF('Town Data'!K89&gt;9,'Town Data'!J89,"*")</f>
        <v>1241258.3400000001</v>
      </c>
      <c r="H93" s="51">
        <f>IF('Town Data'!M89&gt;9,'Town Data'!L89,"*")</f>
        <v>89908.5</v>
      </c>
      <c r="I93" s="22">
        <f t="shared" si="3"/>
        <v>5.2247128977253296E-2</v>
      </c>
      <c r="J93" s="22">
        <f t="shared" si="4"/>
        <v>0.24066036083995207</v>
      </c>
      <c r="K93" s="22">
        <f t="shared" si="5"/>
        <v>3.5026276714659903</v>
      </c>
      <c r="L93" s="15"/>
    </row>
    <row r="94" spans="1:12" x14ac:dyDescent="0.25">
      <c r="A94" s="15"/>
      <c r="B94" s="15" t="str">
        <f>'Town Data'!A90</f>
        <v>VERNON</v>
      </c>
      <c r="C94" s="45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8">
        <f>IF('Town Data'!I90&gt;9,'Town Data'!H90,"*")</f>
        <v>1306376.9099999999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WAITSFIELD</v>
      </c>
      <c r="C95" s="49">
        <f>IF('Town Data'!C91&gt;9,'Town Data'!B91,"*")</f>
        <v>6938917.9100000001</v>
      </c>
      <c r="D95" s="50">
        <f>IF('Town Data'!E91&gt;9,'Town Data'!D91,"*")</f>
        <v>2572287.66</v>
      </c>
      <c r="E95" s="51" t="str">
        <f>IF('Town Data'!G91&gt;9,'Town Data'!F91,"*")</f>
        <v>*</v>
      </c>
      <c r="F95" s="50">
        <f>IF('Town Data'!I91&gt;9,'Town Data'!H91,"*")</f>
        <v>6959485.3099999996</v>
      </c>
      <c r="G95" s="50">
        <f>IF('Town Data'!K91&gt;9,'Town Data'!J91,"*")</f>
        <v>2618110.61</v>
      </c>
      <c r="H95" s="51" t="str">
        <f>IF('Town Data'!M91&gt;9,'Town Data'!L91,"*")</f>
        <v>*</v>
      </c>
      <c r="I95" s="22">
        <f t="shared" si="3"/>
        <v>-2.9553047508335704E-3</v>
      </c>
      <c r="J95" s="22">
        <f t="shared" si="4"/>
        <v>-1.7502297200498996E-2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WARREN</v>
      </c>
      <c r="C96" s="45">
        <f>IF('Town Data'!C92&gt;9,'Town Data'!B92,"*")</f>
        <v>3762036.88</v>
      </c>
      <c r="D96" s="46">
        <f>IF('Town Data'!E92&gt;9,'Town Data'!D92,"*")</f>
        <v>1508224.67</v>
      </c>
      <c r="E96" s="47" t="str">
        <f>IF('Town Data'!G92&gt;9,'Town Data'!F92,"*")</f>
        <v>*</v>
      </c>
      <c r="F96" s="48">
        <f>IF('Town Data'!I92&gt;9,'Town Data'!H92,"*")</f>
        <v>4408673.6399999997</v>
      </c>
      <c r="G96" s="46">
        <f>IF('Town Data'!K92&gt;9,'Town Data'!J92,"*")</f>
        <v>2259703.6800000002</v>
      </c>
      <c r="H96" s="47" t="str">
        <f>IF('Town Data'!M92&gt;9,'Town Data'!L92,"*")</f>
        <v>*</v>
      </c>
      <c r="I96" s="9">
        <f t="shared" si="3"/>
        <v>-0.14667376467449286</v>
      </c>
      <c r="J96" s="9">
        <f t="shared" si="4"/>
        <v>-0.33255643943545737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WATERBURY</v>
      </c>
      <c r="C97" s="49">
        <f>IF('Town Data'!C93&gt;9,'Town Data'!B93,"*")</f>
        <v>8106881.75</v>
      </c>
      <c r="D97" s="50">
        <f>IF('Town Data'!E93&gt;9,'Town Data'!D93,"*")</f>
        <v>3224760.93</v>
      </c>
      <c r="E97" s="51">
        <f>IF('Town Data'!G93&gt;9,'Town Data'!F93,"*")</f>
        <v>149135.49999999965</v>
      </c>
      <c r="F97" s="50">
        <f>IF('Town Data'!I93&gt;9,'Town Data'!H93,"*")</f>
        <v>7120928.1900000004</v>
      </c>
      <c r="G97" s="50">
        <f>IF('Town Data'!K93&gt;9,'Town Data'!J93,"*")</f>
        <v>2746051.04</v>
      </c>
      <c r="H97" s="51">
        <f>IF('Town Data'!M93&gt;9,'Town Data'!L93,"*")</f>
        <v>138652.66666666666</v>
      </c>
      <c r="I97" s="22">
        <f t="shared" si="3"/>
        <v>0.13845857361468486</v>
      </c>
      <c r="J97" s="22">
        <f t="shared" si="4"/>
        <v>0.17432665417610013</v>
      </c>
      <c r="K97" s="22">
        <f t="shared" si="5"/>
        <v>7.5604988965229616E-2</v>
      </c>
      <c r="L97" s="15"/>
    </row>
    <row r="98" spans="1:12" x14ac:dyDescent="0.25">
      <c r="A98" s="15"/>
      <c r="B98" s="15" t="str">
        <f>'Town Data'!A94</f>
        <v>WEATHERSFIELD</v>
      </c>
      <c r="C98" s="45">
        <f>IF('Town Data'!C94&gt;9,'Town Data'!B94,"*")</f>
        <v>1162197.24</v>
      </c>
      <c r="D98" s="46">
        <f>IF('Town Data'!E94&gt;9,'Town Data'!D94,"*")</f>
        <v>296902.62</v>
      </c>
      <c r="E98" s="47" t="str">
        <f>IF('Town Data'!G94&gt;9,'Town Data'!F94,"*")</f>
        <v>*</v>
      </c>
      <c r="F98" s="48">
        <f>IF('Town Data'!I94&gt;9,'Town Data'!H94,"*")</f>
        <v>1319883.23</v>
      </c>
      <c r="G98" s="46">
        <f>IF('Town Data'!K94&gt;9,'Town Data'!J94,"*")</f>
        <v>309988.68</v>
      </c>
      <c r="H98" s="47" t="str">
        <f>IF('Town Data'!M94&gt;9,'Town Data'!L94,"*")</f>
        <v>*</v>
      </c>
      <c r="I98" s="9">
        <f t="shared" si="3"/>
        <v>-0.11946965187215841</v>
      </c>
      <c r="J98" s="9">
        <f t="shared" si="4"/>
        <v>-4.2214638289372365E-2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WEST RUTLAND</v>
      </c>
      <c r="C99" s="49">
        <f>IF('Town Data'!C95&gt;9,'Town Data'!B95,"*")</f>
        <v>3734583.25</v>
      </c>
      <c r="D99" s="50">
        <f>IF('Town Data'!E95&gt;9,'Town Data'!D95,"*")</f>
        <v>970790.74</v>
      </c>
      <c r="E99" s="51" t="str">
        <f>IF('Town Data'!G95&gt;9,'Town Data'!F95,"*")</f>
        <v>*</v>
      </c>
      <c r="F99" s="50">
        <f>IF('Town Data'!I95&gt;9,'Town Data'!H95,"*")</f>
        <v>3379471.05</v>
      </c>
      <c r="G99" s="50">
        <f>IF('Town Data'!K95&gt;9,'Town Data'!J95,"*")</f>
        <v>748983.96</v>
      </c>
      <c r="H99" s="51" t="str">
        <f>IF('Town Data'!M95&gt;9,'Town Data'!L95,"*")</f>
        <v>*</v>
      </c>
      <c r="I99" s="22">
        <f t="shared" si="3"/>
        <v>0.10507922534208429</v>
      </c>
      <c r="J99" s="22">
        <f t="shared" si="4"/>
        <v>0.29614356494363381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WESTMINSTER</v>
      </c>
      <c r="C100" s="49">
        <f>IF('Town Data'!C96&gt;9,'Town Data'!B96,"*")</f>
        <v>7549322.0199999996</v>
      </c>
      <c r="D100" s="50">
        <f>IF('Town Data'!E96&gt;9,'Town Data'!D96,"*")</f>
        <v>544257.22</v>
      </c>
      <c r="E100" s="51" t="str">
        <f>IF('Town Data'!G96&gt;9,'Town Data'!F96,"*")</f>
        <v>*</v>
      </c>
      <c r="F100" s="50">
        <f>IF('Town Data'!I96&gt;9,'Town Data'!H96,"*")</f>
        <v>3591706.2</v>
      </c>
      <c r="G100" s="50">
        <f>IF('Town Data'!K96&gt;9,'Town Data'!J96,"*")</f>
        <v>523417.75</v>
      </c>
      <c r="H100" s="51" t="str">
        <f>IF('Town Data'!M96&gt;9,'Town Data'!L96,"*")</f>
        <v>*</v>
      </c>
      <c r="I100" s="22">
        <f t="shared" si="3"/>
        <v>1.1018762670510185</v>
      </c>
      <c r="J100" s="22">
        <f t="shared" si="4"/>
        <v>3.9814221050012102E-2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WHITINGHAM</v>
      </c>
      <c r="C101" s="49">
        <f>IF('Town Data'!C97&gt;9,'Town Data'!B97,"*")</f>
        <v>238638.11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>
        <f>IF('Town Data'!I97&gt;9,'Town Data'!H97,"*")</f>
        <v>315634.33</v>
      </c>
      <c r="G101" s="50">
        <f>IF('Town Data'!K97&gt;9,'Town Data'!J97,"*")</f>
        <v>93391.51</v>
      </c>
      <c r="H101" s="51" t="str">
        <f>IF('Town Data'!M97&gt;9,'Town Data'!L97,"*")</f>
        <v>*</v>
      </c>
      <c r="I101" s="22">
        <f t="shared" si="3"/>
        <v>-0.24394120880323769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WILLIAMSTOWN</v>
      </c>
      <c r="C102" s="49">
        <f>IF('Town Data'!C98&gt;9,'Town Data'!B98,"*")</f>
        <v>1231878.1200000001</v>
      </c>
      <c r="D102" s="50">
        <f>IF('Town Data'!E98&gt;9,'Town Data'!D98,"*")</f>
        <v>453374.82</v>
      </c>
      <c r="E102" s="51" t="str">
        <f>IF('Town Data'!G98&gt;9,'Town Data'!F98,"*")</f>
        <v>*</v>
      </c>
      <c r="F102" s="50">
        <f>IF('Town Data'!I98&gt;9,'Town Data'!H98,"*")</f>
        <v>1259757.55</v>
      </c>
      <c r="G102" s="50">
        <f>IF('Town Data'!K98&gt;9,'Town Data'!J98,"*")</f>
        <v>389115.98</v>
      </c>
      <c r="H102" s="51" t="str">
        <f>IF('Town Data'!M98&gt;9,'Town Data'!L98,"*")</f>
        <v>*</v>
      </c>
      <c r="I102" s="22">
        <f t="shared" si="3"/>
        <v>-2.2130790166726869E-2</v>
      </c>
      <c r="J102" s="22">
        <f t="shared" si="4"/>
        <v>0.16514058353501707</v>
      </c>
      <c r="K102" s="22" t="str">
        <f t="shared" si="5"/>
        <v/>
      </c>
      <c r="L102" s="15"/>
    </row>
    <row r="103" spans="1:12" x14ac:dyDescent="0.25">
      <c r="B103" s="27" t="str">
        <f>'Town Data'!A99</f>
        <v>WILLISTON</v>
      </c>
      <c r="C103" s="49">
        <f>IF('Town Data'!C99&gt;9,'Town Data'!B99,"*")</f>
        <v>75161913.709999993</v>
      </c>
      <c r="D103" s="50">
        <f>IF('Town Data'!E99&gt;9,'Town Data'!D99,"*")</f>
        <v>37722689.850000001</v>
      </c>
      <c r="E103" s="51">
        <f>IF('Town Data'!G99&gt;9,'Town Data'!F99,"*")</f>
        <v>1672602.3333333335</v>
      </c>
      <c r="F103" s="50">
        <f>IF('Town Data'!I99&gt;9,'Town Data'!H99,"*")</f>
        <v>72556843.849999994</v>
      </c>
      <c r="G103" s="50">
        <f>IF('Town Data'!K99&gt;9,'Town Data'!J99,"*")</f>
        <v>36212955.439999998</v>
      </c>
      <c r="H103" s="51">
        <f>IF('Town Data'!M99&gt;9,'Town Data'!L99,"*")</f>
        <v>1507325.5</v>
      </c>
      <c r="I103" s="22">
        <f t="shared" si="3"/>
        <v>3.5903847545871441E-2</v>
      </c>
      <c r="J103" s="22">
        <f t="shared" si="4"/>
        <v>4.1690450051817256E-2</v>
      </c>
      <c r="K103" s="22">
        <f t="shared" si="5"/>
        <v>0.10964906606657519</v>
      </c>
      <c r="L103" s="15"/>
    </row>
    <row r="104" spans="1:12" x14ac:dyDescent="0.25">
      <c r="B104" s="27" t="str">
        <f>'Town Data'!A100</f>
        <v>WILMINGTON</v>
      </c>
      <c r="C104" s="49">
        <f>IF('Town Data'!C100&gt;9,'Town Data'!B100,"*")</f>
        <v>3703513.5</v>
      </c>
      <c r="D104" s="50">
        <f>IF('Town Data'!E100&gt;9,'Town Data'!D100,"*")</f>
        <v>1202038.31</v>
      </c>
      <c r="E104" s="51" t="str">
        <f>IF('Town Data'!G100&gt;9,'Town Data'!F100,"*")</f>
        <v>*</v>
      </c>
      <c r="F104" s="50">
        <f>IF('Town Data'!I100&gt;9,'Town Data'!H100,"*")</f>
        <v>3552526.18</v>
      </c>
      <c r="G104" s="50">
        <f>IF('Town Data'!K100&gt;9,'Town Data'!J100,"*")</f>
        <v>1090145.81</v>
      </c>
      <c r="H104" s="51" t="str">
        <f>IF('Town Data'!M100&gt;9,'Town Data'!L100,"*")</f>
        <v>*</v>
      </c>
      <c r="I104" s="22">
        <f t="shared" si="3"/>
        <v>4.2501395443621991E-2</v>
      </c>
      <c r="J104" s="22">
        <f t="shared" si="4"/>
        <v>0.10263993951414627</v>
      </c>
      <c r="K104" s="22" t="str">
        <f t="shared" si="5"/>
        <v/>
      </c>
      <c r="L104" s="15"/>
    </row>
    <row r="105" spans="1:12" x14ac:dyDescent="0.25">
      <c r="B105" s="27" t="str">
        <f>'Town Data'!A101</f>
        <v>WINDSOR</v>
      </c>
      <c r="C105" s="49">
        <f>IF('Town Data'!C101&gt;9,'Town Data'!B101,"*")</f>
        <v>2990473.52</v>
      </c>
      <c r="D105" s="50">
        <f>IF('Town Data'!E101&gt;9,'Town Data'!D101,"*")</f>
        <v>969434.85</v>
      </c>
      <c r="E105" s="51">
        <f>IF('Town Data'!G101&gt;9,'Town Data'!F101,"*")</f>
        <v>36163.999999999964</v>
      </c>
      <c r="F105" s="50">
        <f>IF('Town Data'!I101&gt;9,'Town Data'!H101,"*")</f>
        <v>2833186.54</v>
      </c>
      <c r="G105" s="50">
        <f>IF('Town Data'!K101&gt;9,'Town Data'!J101,"*")</f>
        <v>929579.24</v>
      </c>
      <c r="H105" s="51">
        <f>IF('Town Data'!M101&gt;9,'Town Data'!L101,"*")</f>
        <v>24315.333333333343</v>
      </c>
      <c r="I105" s="22">
        <f t="shared" si="3"/>
        <v>5.551592801227976E-2</v>
      </c>
      <c r="J105" s="22">
        <f t="shared" si="4"/>
        <v>4.2874892515887067E-2</v>
      </c>
      <c r="K105" s="22">
        <f t="shared" si="5"/>
        <v>0.48729196940202135</v>
      </c>
      <c r="L105" s="15"/>
    </row>
    <row r="106" spans="1:12" x14ac:dyDescent="0.25">
      <c r="B106" s="27" t="str">
        <f>'Town Data'!A102</f>
        <v>WINHALL</v>
      </c>
      <c r="C106" s="49">
        <f>IF('Town Data'!C102&gt;9,'Town Data'!B102,"*")</f>
        <v>832214.04</v>
      </c>
      <c r="D106" s="50">
        <f>IF('Town Data'!E102&gt;9,'Town Data'!D102,"*")</f>
        <v>532834.23</v>
      </c>
      <c r="E106" s="51" t="str">
        <f>IF('Town Data'!G102&gt;9,'Town Data'!F102,"*")</f>
        <v>*</v>
      </c>
      <c r="F106" s="50">
        <f>IF('Town Data'!I102&gt;9,'Town Data'!H102,"*")</f>
        <v>853429.29</v>
      </c>
      <c r="G106" s="50">
        <f>IF('Town Data'!K102&gt;9,'Town Data'!J102,"*")</f>
        <v>552786.05000000005</v>
      </c>
      <c r="H106" s="51" t="str">
        <f>IF('Town Data'!M102&gt;9,'Town Data'!L102,"*")</f>
        <v>*</v>
      </c>
      <c r="I106" s="22">
        <f t="shared" si="3"/>
        <v>-2.4858825738216694E-2</v>
      </c>
      <c r="J106" s="22">
        <f t="shared" si="4"/>
        <v>-3.6093204595159488E-2</v>
      </c>
      <c r="K106" s="22" t="str">
        <f t="shared" si="5"/>
        <v/>
      </c>
      <c r="L106" s="15"/>
    </row>
    <row r="107" spans="1:12" x14ac:dyDescent="0.25">
      <c r="B107" s="27" t="str">
        <f>'Town Data'!A103</f>
        <v>WINOOSKI</v>
      </c>
      <c r="C107" s="49">
        <f>IF('Town Data'!C103&gt;9,'Town Data'!B103,"*")</f>
        <v>3961328.26</v>
      </c>
      <c r="D107" s="50">
        <f>IF('Town Data'!E103&gt;9,'Town Data'!D103,"*")</f>
        <v>1052464.05</v>
      </c>
      <c r="E107" s="51" t="str">
        <f>IF('Town Data'!G103&gt;9,'Town Data'!F103,"*")</f>
        <v>*</v>
      </c>
      <c r="F107" s="50">
        <f>IF('Town Data'!I103&gt;9,'Town Data'!H103,"*")</f>
        <v>5158623.57</v>
      </c>
      <c r="G107" s="50">
        <f>IF('Town Data'!K103&gt;9,'Town Data'!J103,"*")</f>
        <v>1251051.6399999999</v>
      </c>
      <c r="H107" s="51">
        <f>IF('Town Data'!M103&gt;9,'Town Data'!L103,"*")</f>
        <v>211019.33333333366</v>
      </c>
      <c r="I107" s="22">
        <f t="shared" si="3"/>
        <v>-0.23209588638389453</v>
      </c>
      <c r="J107" s="22">
        <f t="shared" si="4"/>
        <v>-0.15873652505663144</v>
      </c>
      <c r="K107" s="22" t="str">
        <f t="shared" si="5"/>
        <v/>
      </c>
      <c r="L107" s="15"/>
    </row>
    <row r="108" spans="1:12" x14ac:dyDescent="0.25">
      <c r="B108" s="27" t="str">
        <f>'Town Data'!A104</f>
        <v>WOLCOTT</v>
      </c>
      <c r="C108" s="49">
        <f>IF('Town Data'!C104&gt;9,'Town Data'!B104,"*")</f>
        <v>539777.98</v>
      </c>
      <c r="D108" s="50" t="str">
        <f>IF('Town Data'!E104&gt;9,'Town Data'!D104,"*")</f>
        <v>*</v>
      </c>
      <c r="E108" s="51" t="str">
        <f>IF('Town Data'!G104&gt;9,'Town Data'!F104,"*")</f>
        <v>*</v>
      </c>
      <c r="F108" s="50">
        <f>IF('Town Data'!I104&gt;9,'Town Data'!H104,"*")</f>
        <v>463773.62</v>
      </c>
      <c r="G108" s="50" t="str">
        <f>IF('Town Data'!K104&gt;9,'Town Data'!J104,"*")</f>
        <v>*</v>
      </c>
      <c r="H108" s="51" t="str">
        <f>IF('Town Data'!M104&gt;9,'Town Data'!L104,"*")</f>
        <v>*</v>
      </c>
      <c r="I108" s="22">
        <f t="shared" si="3"/>
        <v>0.16388245627252362</v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 t="str">
        <f>'Town Data'!A105</f>
        <v>WOODSTOCK</v>
      </c>
      <c r="C109" s="49">
        <f>IF('Town Data'!C105&gt;9,'Town Data'!B105,"*")</f>
        <v>6418221.2300000004</v>
      </c>
      <c r="D109" s="50">
        <f>IF('Town Data'!E105&gt;9,'Town Data'!D105,"*")</f>
        <v>1715566.38</v>
      </c>
      <c r="E109" s="51">
        <f>IF('Town Data'!G105&gt;9,'Town Data'!F105,"*")</f>
        <v>61677.833333333299</v>
      </c>
      <c r="F109" s="50">
        <f>IF('Town Data'!I105&gt;9,'Town Data'!H105,"*")</f>
        <v>6099594.1699999999</v>
      </c>
      <c r="G109" s="50">
        <f>IF('Town Data'!K105&gt;9,'Town Data'!J105,"*")</f>
        <v>1654861.48</v>
      </c>
      <c r="H109" s="51">
        <f>IF('Town Data'!M105&gt;9,'Town Data'!L105,"*")</f>
        <v>257230.33333333296</v>
      </c>
      <c r="I109" s="22">
        <f t="shared" si="3"/>
        <v>5.2237419592130095E-2</v>
      </c>
      <c r="J109" s="22">
        <f t="shared" si="4"/>
        <v>3.6682768155314065E-2</v>
      </c>
      <c r="K109" s="22">
        <f t="shared" si="5"/>
        <v>-0.76022332773091794</v>
      </c>
      <c r="L109" s="15"/>
    </row>
    <row r="110" spans="1:12" x14ac:dyDescent="0.25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1159240.3500000001</v>
      </c>
      <c r="C2" s="38">
        <v>12</v>
      </c>
      <c r="D2" s="41">
        <v>378685.44</v>
      </c>
      <c r="E2" s="38">
        <v>12</v>
      </c>
      <c r="F2" s="38">
        <v>0</v>
      </c>
      <c r="G2" s="38">
        <v>0</v>
      </c>
      <c r="H2" s="41">
        <v>1481824.5</v>
      </c>
      <c r="I2" s="38">
        <v>12</v>
      </c>
      <c r="J2" s="41">
        <v>319325.53999999998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13275190.15</v>
      </c>
      <c r="C3" s="38">
        <v>15</v>
      </c>
      <c r="D3" s="41">
        <v>474274.55</v>
      </c>
      <c r="E3" s="38">
        <v>13</v>
      </c>
      <c r="F3" s="38">
        <v>0</v>
      </c>
      <c r="G3" s="38">
        <v>0</v>
      </c>
      <c r="H3" s="41">
        <v>13491094.970000001</v>
      </c>
      <c r="I3" s="38">
        <v>13</v>
      </c>
      <c r="J3" s="41">
        <v>427678.08</v>
      </c>
      <c r="K3" s="38">
        <v>10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33029974.93</v>
      </c>
      <c r="C4" s="38">
        <v>155</v>
      </c>
      <c r="D4" s="41">
        <v>14849194.050000001</v>
      </c>
      <c r="E4" s="38">
        <v>147</v>
      </c>
      <c r="F4" s="41">
        <v>303160.33333333331</v>
      </c>
      <c r="G4" s="38">
        <v>39</v>
      </c>
      <c r="H4" s="41">
        <v>45095703.880000003</v>
      </c>
      <c r="I4" s="38">
        <v>159</v>
      </c>
      <c r="J4" s="41">
        <v>10527622.9</v>
      </c>
      <c r="K4" s="38">
        <v>150</v>
      </c>
      <c r="L4" s="41">
        <v>242130.49999999994</v>
      </c>
      <c r="M4" s="38">
        <v>34</v>
      </c>
      <c r="N4" s="34"/>
      <c r="O4" s="34"/>
      <c r="P4" s="34"/>
      <c r="Q4" s="34"/>
    </row>
    <row r="5" spans="1:17" x14ac:dyDescent="0.25">
      <c r="A5" s="37" t="s">
        <v>55</v>
      </c>
      <c r="B5" s="41">
        <v>8265836.1100000003</v>
      </c>
      <c r="C5" s="38">
        <v>26</v>
      </c>
      <c r="D5" s="41">
        <v>1067263.82</v>
      </c>
      <c r="E5" s="38">
        <v>24</v>
      </c>
      <c r="F5" s="38">
        <v>0</v>
      </c>
      <c r="G5" s="38">
        <v>0</v>
      </c>
      <c r="H5" s="41">
        <v>9004694.9399999995</v>
      </c>
      <c r="I5" s="38">
        <v>27</v>
      </c>
      <c r="J5" s="41">
        <v>1090915.6100000001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16872039.329999998</v>
      </c>
      <c r="C6" s="38">
        <v>39</v>
      </c>
      <c r="D6" s="41">
        <v>1561494.11</v>
      </c>
      <c r="E6" s="38">
        <v>34</v>
      </c>
      <c r="F6" s="41">
        <v>62186.833333333358</v>
      </c>
      <c r="G6" s="38">
        <v>12</v>
      </c>
      <c r="H6" s="41">
        <v>17042396.48</v>
      </c>
      <c r="I6" s="38">
        <v>35</v>
      </c>
      <c r="J6" s="41">
        <v>1217677.71</v>
      </c>
      <c r="K6" s="38">
        <v>29</v>
      </c>
      <c r="L6" s="41">
        <v>75050.33333333327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36139073.68</v>
      </c>
      <c r="C7" s="38">
        <v>160</v>
      </c>
      <c r="D7" s="41">
        <v>12697358.42</v>
      </c>
      <c r="E7" s="38">
        <v>153</v>
      </c>
      <c r="F7" s="41">
        <v>199074</v>
      </c>
      <c r="G7" s="38">
        <v>40</v>
      </c>
      <c r="H7" s="41">
        <v>38737923.049999997</v>
      </c>
      <c r="I7" s="38">
        <v>165</v>
      </c>
      <c r="J7" s="41">
        <v>11926842.51</v>
      </c>
      <c r="K7" s="38">
        <v>156</v>
      </c>
      <c r="L7" s="41">
        <v>176911.66666666666</v>
      </c>
      <c r="M7" s="38">
        <v>38</v>
      </c>
      <c r="N7" s="34"/>
      <c r="O7" s="34"/>
      <c r="P7" s="34"/>
      <c r="Q7" s="34"/>
    </row>
    <row r="8" spans="1:17" x14ac:dyDescent="0.25">
      <c r="A8" s="37" t="s">
        <v>58</v>
      </c>
      <c r="B8" s="41">
        <v>15379029.49</v>
      </c>
      <c r="C8" s="38">
        <v>48</v>
      </c>
      <c r="D8" s="41">
        <v>6215650.1799999997</v>
      </c>
      <c r="E8" s="38">
        <v>47</v>
      </c>
      <c r="F8" s="41">
        <v>90695.000000000044</v>
      </c>
      <c r="G8" s="38">
        <v>22</v>
      </c>
      <c r="H8" s="41">
        <v>23539436.989999998</v>
      </c>
      <c r="I8" s="38">
        <v>47</v>
      </c>
      <c r="J8" s="41">
        <v>6789851.79</v>
      </c>
      <c r="K8" s="38">
        <v>46</v>
      </c>
      <c r="L8" s="41">
        <v>87316.666666666672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3436187.99</v>
      </c>
      <c r="C9" s="38">
        <v>21</v>
      </c>
      <c r="D9" s="41">
        <v>381571.92</v>
      </c>
      <c r="E9" s="38">
        <v>20</v>
      </c>
      <c r="F9" s="38">
        <v>0</v>
      </c>
      <c r="G9" s="38">
        <v>0</v>
      </c>
      <c r="H9" s="41">
        <v>3301382.8</v>
      </c>
      <c r="I9" s="38">
        <v>19</v>
      </c>
      <c r="J9" s="41">
        <v>400541.39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6953010.8399999999</v>
      </c>
      <c r="C10" s="38">
        <v>27</v>
      </c>
      <c r="D10" s="41">
        <v>1462960.58</v>
      </c>
      <c r="E10" s="38">
        <v>25</v>
      </c>
      <c r="F10" s="41">
        <v>64903.999999999971</v>
      </c>
      <c r="G10" s="38">
        <v>17</v>
      </c>
      <c r="H10" s="41">
        <v>7933230.5800000001</v>
      </c>
      <c r="I10" s="38">
        <v>26</v>
      </c>
      <c r="J10" s="41">
        <v>1728084.63</v>
      </c>
      <c r="K10" s="38">
        <v>24</v>
      </c>
      <c r="L10" s="41">
        <v>82763.666666666672</v>
      </c>
      <c r="M10" s="38">
        <v>17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9126974.4000000004</v>
      </c>
      <c r="C11" s="38">
        <v>43</v>
      </c>
      <c r="D11" s="41">
        <v>1033940.25</v>
      </c>
      <c r="E11" s="38">
        <v>40</v>
      </c>
      <c r="F11" s="38">
        <v>0</v>
      </c>
      <c r="G11" s="38">
        <v>0</v>
      </c>
      <c r="H11" s="41">
        <v>5133397.53</v>
      </c>
      <c r="I11" s="38">
        <v>45</v>
      </c>
      <c r="J11" s="41">
        <v>929562.07</v>
      </c>
      <c r="K11" s="38">
        <v>43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37745246.770000003</v>
      </c>
      <c r="C12" s="38">
        <v>175</v>
      </c>
      <c r="D12" s="41">
        <v>7624802.9100000001</v>
      </c>
      <c r="E12" s="38">
        <v>160</v>
      </c>
      <c r="F12" s="41">
        <v>218885.83333333326</v>
      </c>
      <c r="G12" s="38">
        <v>48</v>
      </c>
      <c r="H12" s="41">
        <v>37561760.869999997</v>
      </c>
      <c r="I12" s="38">
        <v>192</v>
      </c>
      <c r="J12" s="41">
        <v>7517068.3099999996</v>
      </c>
      <c r="K12" s="38">
        <v>176</v>
      </c>
      <c r="L12" s="41">
        <v>639921.50000000035</v>
      </c>
      <c r="M12" s="38">
        <v>45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693485.7</v>
      </c>
      <c r="C13" s="38">
        <v>12</v>
      </c>
      <c r="D13" s="41">
        <v>374079.82</v>
      </c>
      <c r="E13" s="38">
        <v>10</v>
      </c>
      <c r="F13" s="38">
        <v>0</v>
      </c>
      <c r="G13" s="38">
        <v>0</v>
      </c>
      <c r="H13" s="38">
        <v>470834.8</v>
      </c>
      <c r="I13" s="38">
        <v>12</v>
      </c>
      <c r="J13" s="38">
        <v>244924.42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4208586.75</v>
      </c>
      <c r="C14" s="38">
        <v>39</v>
      </c>
      <c r="D14" s="41">
        <v>1452399.15</v>
      </c>
      <c r="E14" s="38">
        <v>38</v>
      </c>
      <c r="F14" s="38">
        <v>0</v>
      </c>
      <c r="G14" s="38">
        <v>0</v>
      </c>
      <c r="H14" s="41">
        <v>4053908.88</v>
      </c>
      <c r="I14" s="38">
        <v>42</v>
      </c>
      <c r="J14" s="41">
        <v>1310946.06</v>
      </c>
      <c r="K14" s="38">
        <v>40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586760.06999999995</v>
      </c>
      <c r="C15" s="38">
        <v>16</v>
      </c>
      <c r="D15" s="41">
        <v>298048.03000000003</v>
      </c>
      <c r="E15" s="38">
        <v>16</v>
      </c>
      <c r="F15" s="38">
        <v>0</v>
      </c>
      <c r="G15" s="38">
        <v>0</v>
      </c>
      <c r="H15" s="41">
        <v>643289.52</v>
      </c>
      <c r="I15" s="38">
        <v>15</v>
      </c>
      <c r="J15" s="41">
        <v>268373.94</v>
      </c>
      <c r="K15" s="38">
        <v>15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72344325.700000003</v>
      </c>
      <c r="C16" s="38">
        <v>317</v>
      </c>
      <c r="D16" s="41">
        <v>18949433.510000002</v>
      </c>
      <c r="E16" s="38">
        <v>295</v>
      </c>
      <c r="F16" s="38">
        <v>514073.99999999988</v>
      </c>
      <c r="G16" s="38">
        <v>59</v>
      </c>
      <c r="H16" s="41">
        <v>69137238.280000001</v>
      </c>
      <c r="I16" s="38">
        <v>326</v>
      </c>
      <c r="J16" s="41">
        <v>19323443.629999999</v>
      </c>
      <c r="K16" s="38">
        <v>301</v>
      </c>
      <c r="L16" s="38">
        <v>658166.50000000047</v>
      </c>
      <c r="M16" s="38">
        <v>57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3783652.98</v>
      </c>
      <c r="C17" s="38">
        <v>38</v>
      </c>
      <c r="D17" s="41">
        <v>1446715.63</v>
      </c>
      <c r="E17" s="38">
        <v>37</v>
      </c>
      <c r="F17" s="41">
        <v>0</v>
      </c>
      <c r="G17" s="38">
        <v>0</v>
      </c>
      <c r="H17" s="41">
        <v>4248942.18</v>
      </c>
      <c r="I17" s="38">
        <v>40</v>
      </c>
      <c r="J17" s="41">
        <v>1410417.88</v>
      </c>
      <c r="K17" s="38">
        <v>40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4003951.95</v>
      </c>
      <c r="C18" s="38">
        <v>39</v>
      </c>
      <c r="D18" s="41">
        <v>1130982.6599999999</v>
      </c>
      <c r="E18" s="38">
        <v>37</v>
      </c>
      <c r="F18" s="38">
        <v>0</v>
      </c>
      <c r="G18" s="38">
        <v>0</v>
      </c>
      <c r="H18" s="41">
        <v>3982856.1</v>
      </c>
      <c r="I18" s="38">
        <v>40</v>
      </c>
      <c r="J18" s="41">
        <v>1059080.8</v>
      </c>
      <c r="K18" s="38">
        <v>37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947985.3</v>
      </c>
      <c r="C19" s="38">
        <v>21</v>
      </c>
      <c r="D19" s="41">
        <v>294626.05</v>
      </c>
      <c r="E19" s="38">
        <v>16</v>
      </c>
      <c r="F19" s="38">
        <v>0</v>
      </c>
      <c r="G19" s="38">
        <v>0</v>
      </c>
      <c r="H19" s="41">
        <v>1016677.65</v>
      </c>
      <c r="I19" s="38">
        <v>25</v>
      </c>
      <c r="J19" s="41">
        <v>318646.71999999997</v>
      </c>
      <c r="K19" s="38">
        <v>19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0</v>
      </c>
      <c r="C20" s="38">
        <v>0</v>
      </c>
      <c r="D20" s="41">
        <v>0</v>
      </c>
      <c r="E20" s="38">
        <v>0</v>
      </c>
      <c r="F20" s="38">
        <v>0</v>
      </c>
      <c r="G20" s="38">
        <v>0</v>
      </c>
      <c r="H20" s="41">
        <v>159443.76999999999</v>
      </c>
      <c r="I20" s="38">
        <v>11</v>
      </c>
      <c r="J20" s="41">
        <v>83504.97</v>
      </c>
      <c r="K20" s="38">
        <v>11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2691002.83</v>
      </c>
      <c r="C21" s="38">
        <v>33</v>
      </c>
      <c r="D21" s="41">
        <v>725529.51</v>
      </c>
      <c r="E21" s="38">
        <v>30</v>
      </c>
      <c r="F21" s="38">
        <v>0</v>
      </c>
      <c r="G21" s="38">
        <v>0</v>
      </c>
      <c r="H21" s="41">
        <v>2665471.7799999998</v>
      </c>
      <c r="I21" s="38">
        <v>30</v>
      </c>
      <c r="J21" s="41">
        <v>671247.62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6636955.2800000003</v>
      </c>
      <c r="C22" s="38">
        <v>25</v>
      </c>
      <c r="D22" s="41">
        <v>1639278.94</v>
      </c>
      <c r="E22" s="38">
        <v>23</v>
      </c>
      <c r="F22" s="38">
        <v>0</v>
      </c>
      <c r="G22" s="38">
        <v>0</v>
      </c>
      <c r="H22" s="41">
        <v>5672778.0499999998</v>
      </c>
      <c r="I22" s="38">
        <v>27</v>
      </c>
      <c r="J22" s="41">
        <v>1551657.09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119336741.04000001</v>
      </c>
      <c r="C23" s="38">
        <v>135</v>
      </c>
      <c r="D23" s="41">
        <v>30357043.57</v>
      </c>
      <c r="E23" s="38">
        <v>120</v>
      </c>
      <c r="F23" s="41">
        <v>1534959.3333333367</v>
      </c>
      <c r="G23" s="38">
        <v>35</v>
      </c>
      <c r="H23" s="41">
        <v>118210958.73999999</v>
      </c>
      <c r="I23" s="38">
        <v>136</v>
      </c>
      <c r="J23" s="41">
        <v>29686507.719999999</v>
      </c>
      <c r="K23" s="38">
        <v>127</v>
      </c>
      <c r="L23" s="41">
        <v>1036544.8333333337</v>
      </c>
      <c r="M23" s="38">
        <v>40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596565.37</v>
      </c>
      <c r="C24" s="38">
        <v>12</v>
      </c>
      <c r="D24" s="41">
        <v>324458.58</v>
      </c>
      <c r="E24" s="38">
        <v>12</v>
      </c>
      <c r="F24" s="38">
        <v>0</v>
      </c>
      <c r="G24" s="38">
        <v>0</v>
      </c>
      <c r="H24" s="41">
        <v>497557.38</v>
      </c>
      <c r="I24" s="38">
        <v>12</v>
      </c>
      <c r="J24" s="41">
        <v>311250.65999999997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1324898.3500000001</v>
      </c>
      <c r="C25" s="38">
        <v>15</v>
      </c>
      <c r="D25" s="38">
        <v>536671.34</v>
      </c>
      <c r="E25" s="38">
        <v>14</v>
      </c>
      <c r="F25" s="38">
        <v>0</v>
      </c>
      <c r="G25" s="38">
        <v>0</v>
      </c>
      <c r="H25" s="41">
        <v>715836.7</v>
      </c>
      <c r="I25" s="38">
        <v>16</v>
      </c>
      <c r="J25" s="41">
        <v>458703.17</v>
      </c>
      <c r="K25" s="38">
        <v>16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21291386.469999999</v>
      </c>
      <c r="C26" s="38">
        <v>51</v>
      </c>
      <c r="D26" s="41">
        <v>8960952.7200000007</v>
      </c>
      <c r="E26" s="38">
        <v>47</v>
      </c>
      <c r="F26" s="38">
        <v>107023.66666666666</v>
      </c>
      <c r="G26" s="38">
        <v>22</v>
      </c>
      <c r="H26" s="41">
        <v>21479659.59</v>
      </c>
      <c r="I26" s="38">
        <v>56</v>
      </c>
      <c r="J26" s="41">
        <v>7609957.6900000004</v>
      </c>
      <c r="K26" s="38">
        <v>53</v>
      </c>
      <c r="L26" s="38">
        <v>77386.166666666642</v>
      </c>
      <c r="M26" s="38">
        <v>24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1876200.49</v>
      </c>
      <c r="C27" s="38">
        <v>24</v>
      </c>
      <c r="D27" s="41">
        <v>571986.51</v>
      </c>
      <c r="E27" s="38">
        <v>22</v>
      </c>
      <c r="F27" s="41">
        <v>0</v>
      </c>
      <c r="G27" s="38">
        <v>0</v>
      </c>
      <c r="H27" s="41">
        <v>1739021.04</v>
      </c>
      <c r="I27" s="38">
        <v>28</v>
      </c>
      <c r="J27" s="41">
        <v>506011.39</v>
      </c>
      <c r="K27" s="38">
        <v>25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1120477.1299999999</v>
      </c>
      <c r="C28" s="38">
        <v>26</v>
      </c>
      <c r="D28" s="41">
        <v>814067.37</v>
      </c>
      <c r="E28" s="38">
        <v>25</v>
      </c>
      <c r="F28" s="38">
        <v>0</v>
      </c>
      <c r="G28" s="38">
        <v>0</v>
      </c>
      <c r="H28" s="41">
        <v>2919169.17</v>
      </c>
      <c r="I28" s="38">
        <v>29</v>
      </c>
      <c r="J28" s="41">
        <v>2578248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1211426.1100000001</v>
      </c>
      <c r="C29" s="38">
        <v>14</v>
      </c>
      <c r="D29" s="41">
        <v>245232.34</v>
      </c>
      <c r="E29" s="38">
        <v>13</v>
      </c>
      <c r="F29" s="38">
        <v>0</v>
      </c>
      <c r="G29" s="38">
        <v>0</v>
      </c>
      <c r="H29" s="41">
        <v>1157709.76</v>
      </c>
      <c r="I29" s="38">
        <v>14</v>
      </c>
      <c r="J29" s="41">
        <v>209295.28</v>
      </c>
      <c r="K29" s="38">
        <v>12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5056328.1900000004</v>
      </c>
      <c r="C30" s="38">
        <v>26</v>
      </c>
      <c r="D30" s="41">
        <v>1448968.53</v>
      </c>
      <c r="E30" s="38">
        <v>24</v>
      </c>
      <c r="F30" s="38">
        <v>0</v>
      </c>
      <c r="G30" s="38">
        <v>0</v>
      </c>
      <c r="H30" s="41">
        <v>3925965.87</v>
      </c>
      <c r="I30" s="38">
        <v>25</v>
      </c>
      <c r="J30" s="41">
        <v>1129575.6399999999</v>
      </c>
      <c r="K30" s="38">
        <v>24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5512926.7999999998</v>
      </c>
      <c r="C31" s="38">
        <v>38</v>
      </c>
      <c r="D31" s="41">
        <v>1763193.76</v>
      </c>
      <c r="E31" s="38">
        <v>37</v>
      </c>
      <c r="F31" s="38">
        <v>0</v>
      </c>
      <c r="G31" s="38">
        <v>0</v>
      </c>
      <c r="H31" s="41">
        <v>5416364.3200000003</v>
      </c>
      <c r="I31" s="38">
        <v>39</v>
      </c>
      <c r="J31" s="41">
        <v>1688167.63</v>
      </c>
      <c r="K31" s="38">
        <v>39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36064964.229999997</v>
      </c>
      <c r="C32" s="38">
        <v>163</v>
      </c>
      <c r="D32" s="41">
        <v>13441179</v>
      </c>
      <c r="E32" s="38">
        <v>157</v>
      </c>
      <c r="F32" s="41">
        <v>152182.16666666669</v>
      </c>
      <c r="G32" s="38">
        <v>35</v>
      </c>
      <c r="H32" s="41">
        <v>36756853.159999996</v>
      </c>
      <c r="I32" s="38">
        <v>167</v>
      </c>
      <c r="J32" s="41">
        <v>12713499.59</v>
      </c>
      <c r="K32" s="38">
        <v>162</v>
      </c>
      <c r="L32" s="41">
        <v>475974.83333333326</v>
      </c>
      <c r="M32" s="38">
        <v>34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4878130.18</v>
      </c>
      <c r="C33" s="38">
        <v>32</v>
      </c>
      <c r="D33" s="41">
        <v>1191620.1599999999</v>
      </c>
      <c r="E33" s="38">
        <v>30</v>
      </c>
      <c r="F33" s="41">
        <v>0</v>
      </c>
      <c r="G33" s="38">
        <v>0</v>
      </c>
      <c r="H33" s="41">
        <v>5643090.0199999996</v>
      </c>
      <c r="I33" s="38">
        <v>33</v>
      </c>
      <c r="J33" s="41">
        <v>1058637.4099999999</v>
      </c>
      <c r="K33" s="38">
        <v>31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2939515.74</v>
      </c>
      <c r="C34" s="38">
        <v>18</v>
      </c>
      <c r="D34" s="41">
        <v>1372931.25</v>
      </c>
      <c r="E34" s="38">
        <v>18</v>
      </c>
      <c r="F34" s="38">
        <v>0</v>
      </c>
      <c r="G34" s="38">
        <v>0</v>
      </c>
      <c r="H34" s="41">
        <v>3100239.8</v>
      </c>
      <c r="I34" s="38">
        <v>20</v>
      </c>
      <c r="J34" s="41">
        <v>1146980.19</v>
      </c>
      <c r="K34" s="38">
        <v>20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1187042.32</v>
      </c>
      <c r="C35" s="38">
        <v>18</v>
      </c>
      <c r="D35" s="41">
        <v>358812.36</v>
      </c>
      <c r="E35" s="38">
        <v>15</v>
      </c>
      <c r="F35" s="38">
        <v>0</v>
      </c>
      <c r="G35" s="38">
        <v>0</v>
      </c>
      <c r="H35" s="41">
        <v>997910.34</v>
      </c>
      <c r="I35" s="38">
        <v>18</v>
      </c>
      <c r="J35" s="41">
        <v>297621</v>
      </c>
      <c r="K35" s="38">
        <v>17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1539219.46</v>
      </c>
      <c r="C36" s="38">
        <v>15</v>
      </c>
      <c r="D36" s="41">
        <v>561179.74</v>
      </c>
      <c r="E36" s="38">
        <v>14</v>
      </c>
      <c r="F36" s="38">
        <v>0</v>
      </c>
      <c r="G36" s="38">
        <v>0</v>
      </c>
      <c r="H36" s="41">
        <v>1823629.05</v>
      </c>
      <c r="I36" s="38">
        <v>14</v>
      </c>
      <c r="J36" s="41">
        <v>613938.79</v>
      </c>
      <c r="K36" s="38">
        <v>13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1233068.93</v>
      </c>
      <c r="C37" s="38">
        <v>16</v>
      </c>
      <c r="D37" s="41">
        <v>560648.62</v>
      </c>
      <c r="E37" s="38">
        <v>15</v>
      </c>
      <c r="F37" s="38">
        <v>0</v>
      </c>
      <c r="G37" s="38">
        <v>0</v>
      </c>
      <c r="H37" s="41">
        <v>1080260.3500000001</v>
      </c>
      <c r="I37" s="38">
        <v>16</v>
      </c>
      <c r="J37" s="41">
        <v>527370.02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8013206.4000000004</v>
      </c>
      <c r="C38" s="38">
        <v>37</v>
      </c>
      <c r="D38" s="41">
        <v>1686086.33</v>
      </c>
      <c r="E38" s="38">
        <v>36</v>
      </c>
      <c r="F38" s="38">
        <v>0</v>
      </c>
      <c r="G38" s="38">
        <v>0</v>
      </c>
      <c r="H38" s="41">
        <v>8028657.1699999999</v>
      </c>
      <c r="I38" s="38">
        <v>37</v>
      </c>
      <c r="J38" s="41">
        <v>1426851.8</v>
      </c>
      <c r="K38" s="38">
        <v>36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48843218.479999997</v>
      </c>
      <c r="C39" s="38">
        <v>120</v>
      </c>
      <c r="D39" s="41">
        <v>7072430.04</v>
      </c>
      <c r="E39" s="38">
        <v>114</v>
      </c>
      <c r="F39" s="38">
        <v>59318.333333333336</v>
      </c>
      <c r="G39" s="38">
        <v>37</v>
      </c>
      <c r="H39" s="41">
        <v>35117135.960000001</v>
      </c>
      <c r="I39" s="38">
        <v>121</v>
      </c>
      <c r="J39" s="41">
        <v>6938047.4900000002</v>
      </c>
      <c r="K39" s="38">
        <v>112</v>
      </c>
      <c r="L39" s="38">
        <v>148517.00000000009</v>
      </c>
      <c r="M39" s="38">
        <v>43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928786.65</v>
      </c>
      <c r="C40" s="38">
        <v>11</v>
      </c>
      <c r="D40" s="41">
        <v>316622.78000000003</v>
      </c>
      <c r="E40" s="38">
        <v>11</v>
      </c>
      <c r="F40" s="41">
        <v>0</v>
      </c>
      <c r="G40" s="38">
        <v>0</v>
      </c>
      <c r="H40" s="41">
        <v>976998.11</v>
      </c>
      <c r="I40" s="38">
        <v>14</v>
      </c>
      <c r="J40" s="41">
        <v>385259.84</v>
      </c>
      <c r="K40" s="38">
        <v>14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1947117.3</v>
      </c>
      <c r="C41" s="38">
        <v>14</v>
      </c>
      <c r="D41" s="41">
        <v>756057.06</v>
      </c>
      <c r="E41" s="38">
        <v>14</v>
      </c>
      <c r="F41" s="38">
        <v>0</v>
      </c>
      <c r="G41" s="38">
        <v>0</v>
      </c>
      <c r="H41" s="41">
        <v>1764801.17</v>
      </c>
      <c r="I41" s="38">
        <v>14</v>
      </c>
      <c r="J41" s="41">
        <v>544427.67000000004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5658612.2300000004</v>
      </c>
      <c r="C42" s="38">
        <v>35</v>
      </c>
      <c r="D42" s="41">
        <v>1769966.61</v>
      </c>
      <c r="E42" s="38">
        <v>32</v>
      </c>
      <c r="F42" s="38">
        <v>0</v>
      </c>
      <c r="G42" s="38">
        <v>0</v>
      </c>
      <c r="H42" s="41">
        <v>6950970.2999999998</v>
      </c>
      <c r="I42" s="38">
        <v>34</v>
      </c>
      <c r="J42" s="41">
        <v>1608431.74</v>
      </c>
      <c r="K42" s="38">
        <v>30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2945677.56</v>
      </c>
      <c r="C43" s="38">
        <v>21</v>
      </c>
      <c r="D43" s="41">
        <v>435568.8</v>
      </c>
      <c r="E43" s="38">
        <v>19</v>
      </c>
      <c r="F43" s="38">
        <v>0</v>
      </c>
      <c r="G43" s="38">
        <v>0</v>
      </c>
      <c r="H43" s="41">
        <v>2376939.9500000002</v>
      </c>
      <c r="I43" s="38">
        <v>19</v>
      </c>
      <c r="J43" s="41">
        <v>329099.39</v>
      </c>
      <c r="K43" s="38">
        <v>18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1325142.3400000001</v>
      </c>
      <c r="C44" s="38">
        <v>13</v>
      </c>
      <c r="D44" s="41">
        <v>335801.2</v>
      </c>
      <c r="E44" s="38">
        <v>13</v>
      </c>
      <c r="F44" s="38">
        <v>0</v>
      </c>
      <c r="G44" s="38">
        <v>0</v>
      </c>
      <c r="H44" s="41">
        <v>1498234.14</v>
      </c>
      <c r="I44" s="38">
        <v>13</v>
      </c>
      <c r="J44" s="41">
        <v>369504.98</v>
      </c>
      <c r="K44" s="38">
        <v>12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2506508.38</v>
      </c>
      <c r="C45" s="38">
        <v>22</v>
      </c>
      <c r="D45" s="41">
        <v>873623.35</v>
      </c>
      <c r="E45" s="38">
        <v>22</v>
      </c>
      <c r="F45" s="38">
        <v>0</v>
      </c>
      <c r="G45" s="38">
        <v>0</v>
      </c>
      <c r="H45" s="41">
        <v>2269921.19</v>
      </c>
      <c r="I45" s="38">
        <v>23</v>
      </c>
      <c r="J45" s="41">
        <v>733743.97</v>
      </c>
      <c r="K45" s="38">
        <v>23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9453333.6300000008</v>
      </c>
      <c r="C46" s="38">
        <v>25</v>
      </c>
      <c r="D46" s="41">
        <v>2517819.39</v>
      </c>
      <c r="E46" s="38">
        <v>25</v>
      </c>
      <c r="F46" s="38">
        <v>0</v>
      </c>
      <c r="G46" s="38">
        <v>0</v>
      </c>
      <c r="H46" s="41">
        <v>8881317.1500000004</v>
      </c>
      <c r="I46" s="38">
        <v>25</v>
      </c>
      <c r="J46" s="41">
        <v>2237390.04</v>
      </c>
      <c r="K46" s="38">
        <v>25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4317741.29</v>
      </c>
      <c r="C47" s="38">
        <v>29</v>
      </c>
      <c r="D47" s="41">
        <v>3415685.08</v>
      </c>
      <c r="E47" s="38">
        <v>28</v>
      </c>
      <c r="F47" s="38">
        <v>0</v>
      </c>
      <c r="G47" s="38">
        <v>0</v>
      </c>
      <c r="H47" s="41">
        <v>4779509.72</v>
      </c>
      <c r="I47" s="38">
        <v>33</v>
      </c>
      <c r="J47" s="41">
        <v>3756967.83</v>
      </c>
      <c r="K47" s="38">
        <v>31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4542958.33</v>
      </c>
      <c r="C48" s="38">
        <v>23</v>
      </c>
      <c r="D48" s="41">
        <v>1872880.23</v>
      </c>
      <c r="E48" s="38">
        <v>23</v>
      </c>
      <c r="F48" s="38">
        <v>0</v>
      </c>
      <c r="G48" s="38">
        <v>0</v>
      </c>
      <c r="H48" s="41">
        <v>3606974.72</v>
      </c>
      <c r="I48" s="38">
        <v>28</v>
      </c>
      <c r="J48" s="41">
        <v>1198944.73</v>
      </c>
      <c r="K48" s="38">
        <v>27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6500821.8899999997</v>
      </c>
      <c r="C49" s="38">
        <v>39</v>
      </c>
      <c r="D49" s="41">
        <v>3387275.82</v>
      </c>
      <c r="E49" s="38">
        <v>38</v>
      </c>
      <c r="F49" s="38">
        <v>0</v>
      </c>
      <c r="G49" s="38">
        <v>0</v>
      </c>
      <c r="H49" s="41">
        <v>6450279.0099999998</v>
      </c>
      <c r="I49" s="38">
        <v>41</v>
      </c>
      <c r="J49" s="41">
        <v>3461780.42</v>
      </c>
      <c r="K49" s="38">
        <v>41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6218681.2000000002</v>
      </c>
      <c r="C50" s="38">
        <v>55</v>
      </c>
      <c r="D50" s="41">
        <v>2909817.56</v>
      </c>
      <c r="E50" s="38">
        <v>51</v>
      </c>
      <c r="F50" s="38">
        <v>47413.166666666635</v>
      </c>
      <c r="G50" s="38">
        <v>14</v>
      </c>
      <c r="H50" s="41">
        <v>6779498.9400000004</v>
      </c>
      <c r="I50" s="38">
        <v>56</v>
      </c>
      <c r="J50" s="41">
        <v>2994457.48</v>
      </c>
      <c r="K50" s="38">
        <v>51</v>
      </c>
      <c r="L50" s="38">
        <v>46709.999999999964</v>
      </c>
      <c r="M50" s="38">
        <v>16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22757481.329999998</v>
      </c>
      <c r="C51" s="38">
        <v>135</v>
      </c>
      <c r="D51" s="41">
        <v>10428276.85</v>
      </c>
      <c r="E51" s="38">
        <v>131</v>
      </c>
      <c r="F51" s="41">
        <v>350893.83333333331</v>
      </c>
      <c r="G51" s="38">
        <v>23</v>
      </c>
      <c r="H51" s="41">
        <v>20303381.07</v>
      </c>
      <c r="I51" s="38">
        <v>138</v>
      </c>
      <c r="J51" s="41">
        <v>7918933.8399999999</v>
      </c>
      <c r="K51" s="38">
        <v>134</v>
      </c>
      <c r="L51" s="41">
        <v>274403.33333333308</v>
      </c>
      <c r="M51" s="38">
        <v>31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0</v>
      </c>
      <c r="C52" s="38">
        <v>0</v>
      </c>
      <c r="D52" s="41">
        <v>0</v>
      </c>
      <c r="E52" s="38">
        <v>0</v>
      </c>
      <c r="F52" s="41">
        <v>0</v>
      </c>
      <c r="G52" s="38">
        <v>0</v>
      </c>
      <c r="H52" s="41">
        <v>2563747</v>
      </c>
      <c r="I52" s="38">
        <v>10</v>
      </c>
      <c r="J52" s="41">
        <v>0</v>
      </c>
      <c r="K52" s="38">
        <v>0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29993048.039999999</v>
      </c>
      <c r="C53" s="38">
        <v>116</v>
      </c>
      <c r="D53" s="41">
        <v>8773967.8100000005</v>
      </c>
      <c r="E53" s="38">
        <v>113</v>
      </c>
      <c r="F53" s="41">
        <v>88746.000000000044</v>
      </c>
      <c r="G53" s="38">
        <v>30</v>
      </c>
      <c r="H53" s="41">
        <v>29498096.73</v>
      </c>
      <c r="I53" s="38">
        <v>126</v>
      </c>
      <c r="J53" s="41">
        <v>8969465.0099999998</v>
      </c>
      <c r="K53" s="38">
        <v>123</v>
      </c>
      <c r="L53" s="41">
        <v>105266.49999999999</v>
      </c>
      <c r="M53" s="38">
        <v>32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13323950.83</v>
      </c>
      <c r="C54" s="38">
        <v>69</v>
      </c>
      <c r="D54" s="41">
        <v>3549099.15</v>
      </c>
      <c r="E54" s="38">
        <v>66</v>
      </c>
      <c r="F54" s="41">
        <v>19905.333333333339</v>
      </c>
      <c r="G54" s="38">
        <v>15</v>
      </c>
      <c r="H54" s="41">
        <v>12405461.9</v>
      </c>
      <c r="I54" s="38">
        <v>71</v>
      </c>
      <c r="J54" s="41">
        <v>3352768.08</v>
      </c>
      <c r="K54" s="38">
        <v>66</v>
      </c>
      <c r="L54" s="41">
        <v>1073786.0000000033</v>
      </c>
      <c r="M54" s="38">
        <v>17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15282366.5</v>
      </c>
      <c r="C55" s="38">
        <v>103</v>
      </c>
      <c r="D55" s="41">
        <v>5588521.3399999999</v>
      </c>
      <c r="E55" s="38">
        <v>99</v>
      </c>
      <c r="F55" s="41">
        <v>117504.33333333334</v>
      </c>
      <c r="G55" s="38">
        <v>25</v>
      </c>
      <c r="H55" s="41">
        <v>16708683.039999999</v>
      </c>
      <c r="I55" s="38">
        <v>103</v>
      </c>
      <c r="J55" s="41">
        <v>5656309.8200000003</v>
      </c>
      <c r="K55" s="38">
        <v>96</v>
      </c>
      <c r="L55" s="41">
        <v>93787.999999999985</v>
      </c>
      <c r="M55" s="38">
        <v>27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25222260.920000002</v>
      </c>
      <c r="C56" s="38">
        <v>87</v>
      </c>
      <c r="D56" s="41">
        <v>7462568.8499999996</v>
      </c>
      <c r="E56" s="38">
        <v>86</v>
      </c>
      <c r="F56" s="41">
        <v>208819.49999999994</v>
      </c>
      <c r="G56" s="38">
        <v>28</v>
      </c>
      <c r="H56" s="41">
        <v>24121451.460000001</v>
      </c>
      <c r="I56" s="38">
        <v>85</v>
      </c>
      <c r="J56" s="41">
        <v>7062125.6399999997</v>
      </c>
      <c r="K56" s="38">
        <v>83</v>
      </c>
      <c r="L56" s="41">
        <v>159466.83333333334</v>
      </c>
      <c r="M56" s="38">
        <v>33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10771040.949999999</v>
      </c>
      <c r="C57" s="38">
        <v>22</v>
      </c>
      <c r="D57" s="41">
        <v>845661.29</v>
      </c>
      <c r="E57" s="38">
        <v>21</v>
      </c>
      <c r="F57" s="38">
        <v>0</v>
      </c>
      <c r="G57" s="38">
        <v>0</v>
      </c>
      <c r="H57" s="41">
        <v>10698781.16</v>
      </c>
      <c r="I57" s="38">
        <v>23</v>
      </c>
      <c r="J57" s="41">
        <v>574617.82999999996</v>
      </c>
      <c r="K57" s="38">
        <v>22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3154973.05</v>
      </c>
      <c r="C58" s="38">
        <v>11</v>
      </c>
      <c r="D58" s="41">
        <v>0</v>
      </c>
      <c r="E58" s="38">
        <v>0</v>
      </c>
      <c r="F58" s="38">
        <v>0</v>
      </c>
      <c r="G58" s="38">
        <v>0</v>
      </c>
      <c r="H58" s="41">
        <v>3076839.28</v>
      </c>
      <c r="I58" s="38">
        <v>12</v>
      </c>
      <c r="J58" s="41">
        <v>279219.74</v>
      </c>
      <c r="K58" s="38">
        <v>11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18833204.739999998</v>
      </c>
      <c r="C59" s="38">
        <v>91</v>
      </c>
      <c r="D59" s="41">
        <v>4614946.47</v>
      </c>
      <c r="E59" s="38">
        <v>85</v>
      </c>
      <c r="F59" s="41">
        <v>44767.999999999978</v>
      </c>
      <c r="G59" s="38">
        <v>25</v>
      </c>
      <c r="H59" s="41">
        <v>17381596.449999999</v>
      </c>
      <c r="I59" s="38">
        <v>88</v>
      </c>
      <c r="J59" s="41">
        <v>4353057.38</v>
      </c>
      <c r="K59" s="38">
        <v>83</v>
      </c>
      <c r="L59" s="41">
        <v>54422.499999999964</v>
      </c>
      <c r="M59" s="38">
        <v>25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446609.12</v>
      </c>
      <c r="C60" s="38">
        <v>10</v>
      </c>
      <c r="D60" s="41">
        <v>171963.72</v>
      </c>
      <c r="E60" s="38">
        <v>10</v>
      </c>
      <c r="F60" s="38">
        <v>0</v>
      </c>
      <c r="G60" s="38">
        <v>0</v>
      </c>
      <c r="H60" s="41">
        <v>0</v>
      </c>
      <c r="I60" s="38">
        <v>0</v>
      </c>
      <c r="J60" s="41">
        <v>0</v>
      </c>
      <c r="K60" s="38">
        <v>0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5046299.97</v>
      </c>
      <c r="C61" s="38">
        <v>34</v>
      </c>
      <c r="D61" s="41">
        <v>1478916.94</v>
      </c>
      <c r="E61" s="38">
        <v>33</v>
      </c>
      <c r="F61" s="38">
        <v>0</v>
      </c>
      <c r="G61" s="38">
        <v>0</v>
      </c>
      <c r="H61" s="41">
        <v>7144842.6299999999</v>
      </c>
      <c r="I61" s="38">
        <v>36</v>
      </c>
      <c r="J61" s="41">
        <v>1350856.01</v>
      </c>
      <c r="K61" s="38">
        <v>34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1734486.61</v>
      </c>
      <c r="C62" s="38">
        <v>16</v>
      </c>
      <c r="D62" s="41">
        <v>450625.81</v>
      </c>
      <c r="E62" s="38">
        <v>16</v>
      </c>
      <c r="F62" s="38">
        <v>0</v>
      </c>
      <c r="G62" s="38">
        <v>0</v>
      </c>
      <c r="H62" s="41">
        <v>11978802.59</v>
      </c>
      <c r="I62" s="38">
        <v>19</v>
      </c>
      <c r="J62" s="41">
        <v>993136.05</v>
      </c>
      <c r="K62" s="38">
        <v>19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2367115.2200000002</v>
      </c>
      <c r="C63" s="38">
        <v>25</v>
      </c>
      <c r="D63" s="41">
        <v>607502.94999999995</v>
      </c>
      <c r="E63" s="38">
        <v>23</v>
      </c>
      <c r="F63" s="38">
        <v>0</v>
      </c>
      <c r="G63" s="38">
        <v>0</v>
      </c>
      <c r="H63" s="41">
        <v>2358437.79</v>
      </c>
      <c r="I63" s="38">
        <v>27</v>
      </c>
      <c r="J63" s="41">
        <v>548660.79</v>
      </c>
      <c r="K63" s="38">
        <v>25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0</v>
      </c>
      <c r="C64" s="38">
        <v>0</v>
      </c>
      <c r="D64" s="41">
        <v>0</v>
      </c>
      <c r="E64" s="38">
        <v>0</v>
      </c>
      <c r="F64" s="38">
        <v>0</v>
      </c>
      <c r="G64" s="38">
        <v>0</v>
      </c>
      <c r="H64" s="41">
        <v>350422.58</v>
      </c>
      <c r="I64" s="38">
        <v>10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2133154.2400000002</v>
      </c>
      <c r="C65" s="38">
        <v>30</v>
      </c>
      <c r="D65" s="41">
        <v>720196.31</v>
      </c>
      <c r="E65" s="38">
        <v>29</v>
      </c>
      <c r="F65" s="41">
        <v>0</v>
      </c>
      <c r="G65" s="38">
        <v>0</v>
      </c>
      <c r="H65" s="41">
        <v>2036961.03</v>
      </c>
      <c r="I65" s="38">
        <v>27</v>
      </c>
      <c r="J65" s="41">
        <v>625116.6</v>
      </c>
      <c r="K65" s="38">
        <v>27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807876.01</v>
      </c>
      <c r="I66" s="38">
        <v>10</v>
      </c>
      <c r="J66" s="41">
        <v>510607.47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676750.97</v>
      </c>
      <c r="C67" s="38">
        <v>16</v>
      </c>
      <c r="D67" s="41">
        <v>182333.62</v>
      </c>
      <c r="E67" s="38">
        <v>13</v>
      </c>
      <c r="F67" s="38">
        <v>0</v>
      </c>
      <c r="G67" s="38">
        <v>0</v>
      </c>
      <c r="H67" s="41">
        <v>784743.68</v>
      </c>
      <c r="I67" s="38">
        <v>17</v>
      </c>
      <c r="J67" s="41">
        <v>206668.75</v>
      </c>
      <c r="K67" s="38">
        <v>13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6518289.1500000004</v>
      </c>
      <c r="C68" s="38">
        <v>56</v>
      </c>
      <c r="D68" s="41">
        <v>1671150.84</v>
      </c>
      <c r="E68" s="38">
        <v>55</v>
      </c>
      <c r="F68" s="38">
        <v>18740.500000000007</v>
      </c>
      <c r="G68" s="38">
        <v>12</v>
      </c>
      <c r="H68" s="41">
        <v>6619504.0700000003</v>
      </c>
      <c r="I68" s="38">
        <v>57</v>
      </c>
      <c r="J68" s="41">
        <v>1635971.55</v>
      </c>
      <c r="K68" s="38">
        <v>54</v>
      </c>
      <c r="L68" s="38">
        <v>5624.4999999999964</v>
      </c>
      <c r="M68" s="38">
        <v>13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5336495.68</v>
      </c>
      <c r="C69" s="38">
        <v>13</v>
      </c>
      <c r="D69" s="41">
        <v>300678.68</v>
      </c>
      <c r="E69" s="38">
        <v>10</v>
      </c>
      <c r="F69" s="38">
        <v>0</v>
      </c>
      <c r="G69" s="38">
        <v>0</v>
      </c>
      <c r="H69" s="41">
        <v>4509552.9000000004</v>
      </c>
      <c r="I69" s="38">
        <v>14</v>
      </c>
      <c r="J69" s="41">
        <v>265077.09000000003</v>
      </c>
      <c r="K69" s="38">
        <v>11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8322349.7800000003</v>
      </c>
      <c r="C70" s="38">
        <v>31</v>
      </c>
      <c r="D70" s="41">
        <v>2330349.69</v>
      </c>
      <c r="E70" s="38">
        <v>30</v>
      </c>
      <c r="F70" s="38">
        <v>0</v>
      </c>
      <c r="G70" s="38">
        <v>0</v>
      </c>
      <c r="H70" s="41">
        <v>8143784.6100000003</v>
      </c>
      <c r="I70" s="38">
        <v>29</v>
      </c>
      <c r="J70" s="41">
        <v>2478788.02</v>
      </c>
      <c r="K70" s="38">
        <v>29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1503321.64</v>
      </c>
      <c r="C71" s="38">
        <v>11</v>
      </c>
      <c r="D71" s="41">
        <v>213073.83</v>
      </c>
      <c r="E71" s="38">
        <v>11</v>
      </c>
      <c r="F71" s="41">
        <v>0</v>
      </c>
      <c r="G71" s="38">
        <v>0</v>
      </c>
      <c r="H71" s="41">
        <v>1168356.48</v>
      </c>
      <c r="I71" s="38">
        <v>13</v>
      </c>
      <c r="J71" s="41">
        <v>173364.95</v>
      </c>
      <c r="K71" s="38">
        <v>13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6048115.2000000002</v>
      </c>
      <c r="C72" s="38">
        <v>44</v>
      </c>
      <c r="D72" s="41">
        <v>1055712.95</v>
      </c>
      <c r="E72" s="38">
        <v>41</v>
      </c>
      <c r="F72" s="41">
        <v>0</v>
      </c>
      <c r="G72" s="38">
        <v>0</v>
      </c>
      <c r="H72" s="41">
        <v>7369401.7599999998</v>
      </c>
      <c r="I72" s="38">
        <v>40</v>
      </c>
      <c r="J72" s="41">
        <v>1224949.1499999999</v>
      </c>
      <c r="K72" s="38">
        <v>38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5528270.9299999997</v>
      </c>
      <c r="C73" s="38">
        <v>21</v>
      </c>
      <c r="D73" s="38">
        <v>978491.45</v>
      </c>
      <c r="E73" s="38">
        <v>19</v>
      </c>
      <c r="F73" s="38">
        <v>0</v>
      </c>
      <c r="G73" s="38">
        <v>0</v>
      </c>
      <c r="H73" s="41">
        <v>6388317.3899999997</v>
      </c>
      <c r="I73" s="38">
        <v>21</v>
      </c>
      <c r="J73" s="38">
        <v>1422414.26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38072825.310000002</v>
      </c>
      <c r="C74" s="38">
        <v>202</v>
      </c>
      <c r="D74" s="41">
        <v>14722848.039999999</v>
      </c>
      <c r="E74" s="38">
        <v>192</v>
      </c>
      <c r="F74" s="41">
        <v>541778.16666666698</v>
      </c>
      <c r="G74" s="38">
        <v>50</v>
      </c>
      <c r="H74" s="41">
        <v>38343995.759999998</v>
      </c>
      <c r="I74" s="38">
        <v>206</v>
      </c>
      <c r="J74" s="41">
        <v>14802402.25</v>
      </c>
      <c r="K74" s="38">
        <v>194</v>
      </c>
      <c r="L74" s="41">
        <v>554380.9999999993</v>
      </c>
      <c r="M74" s="38">
        <v>53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23546484.309999999</v>
      </c>
      <c r="C75" s="38">
        <v>63</v>
      </c>
      <c r="D75" s="41">
        <v>12573428.26</v>
      </c>
      <c r="E75" s="38">
        <v>61</v>
      </c>
      <c r="F75" s="41">
        <v>472905.83333333326</v>
      </c>
      <c r="G75" s="38">
        <v>21</v>
      </c>
      <c r="H75" s="41">
        <v>22999165.16</v>
      </c>
      <c r="I75" s="38">
        <v>66</v>
      </c>
      <c r="J75" s="41">
        <v>10999967.83</v>
      </c>
      <c r="K75" s="38">
        <v>64</v>
      </c>
      <c r="L75" s="41">
        <v>247905.1666666666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6258020.6200000001</v>
      </c>
      <c r="C76" s="38">
        <v>10</v>
      </c>
      <c r="D76" s="41">
        <v>0</v>
      </c>
      <c r="E76" s="38">
        <v>0</v>
      </c>
      <c r="F76" s="38">
        <v>0</v>
      </c>
      <c r="G76" s="38">
        <v>0</v>
      </c>
      <c r="H76" s="41">
        <v>4289389.99</v>
      </c>
      <c r="I76" s="38">
        <v>11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22890832.149999999</v>
      </c>
      <c r="C77" s="34">
        <v>82</v>
      </c>
      <c r="D77" s="39">
        <v>5133660.54</v>
      </c>
      <c r="E77" s="34">
        <v>73</v>
      </c>
      <c r="F77" s="39">
        <v>22634.166666666668</v>
      </c>
      <c r="G77" s="34">
        <v>14</v>
      </c>
      <c r="H77" s="39">
        <v>18653221.52</v>
      </c>
      <c r="I77" s="34">
        <v>86</v>
      </c>
      <c r="J77" s="39">
        <v>4263071.1500000004</v>
      </c>
      <c r="K77" s="34">
        <v>80</v>
      </c>
      <c r="L77" s="39">
        <v>55871.333333333336</v>
      </c>
      <c r="M77" s="34">
        <v>14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111192535.29000001</v>
      </c>
      <c r="C78" s="34">
        <v>314</v>
      </c>
      <c r="D78" s="39">
        <v>27926339.460000001</v>
      </c>
      <c r="E78" s="34">
        <v>286</v>
      </c>
      <c r="F78" s="39">
        <v>716781.66666666698</v>
      </c>
      <c r="G78" s="34">
        <v>100</v>
      </c>
      <c r="H78" s="39">
        <v>113501914</v>
      </c>
      <c r="I78" s="34">
        <v>324</v>
      </c>
      <c r="J78" s="39">
        <v>28482554.510000002</v>
      </c>
      <c r="K78" s="34">
        <v>305</v>
      </c>
      <c r="L78" s="39">
        <v>956758.66666666709</v>
      </c>
      <c r="M78" s="34">
        <v>122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1003329.34</v>
      </c>
      <c r="C79" s="34">
        <v>17</v>
      </c>
      <c r="D79" s="39">
        <v>383185</v>
      </c>
      <c r="E79" s="34">
        <v>16</v>
      </c>
      <c r="F79" s="39">
        <v>0</v>
      </c>
      <c r="G79" s="34">
        <v>0</v>
      </c>
      <c r="H79" s="39">
        <v>1260754.8400000001</v>
      </c>
      <c r="I79" s="34">
        <v>16</v>
      </c>
      <c r="J79" s="39">
        <v>335386.62</v>
      </c>
      <c r="K79" s="34">
        <v>15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11642133.710000001</v>
      </c>
      <c r="C80" s="34">
        <v>66</v>
      </c>
      <c r="D80" s="39">
        <v>4739791.9000000004</v>
      </c>
      <c r="E80" s="34">
        <v>64</v>
      </c>
      <c r="F80" s="39">
        <v>88767.666666666701</v>
      </c>
      <c r="G80" s="34">
        <v>20</v>
      </c>
      <c r="H80" s="39">
        <v>11263234.09</v>
      </c>
      <c r="I80" s="34">
        <v>69</v>
      </c>
      <c r="J80" s="39">
        <v>4506806.57</v>
      </c>
      <c r="K80" s="34">
        <v>67</v>
      </c>
      <c r="L80" s="39">
        <v>92545.666666666672</v>
      </c>
      <c r="M80" s="34">
        <v>22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37999069.490000002</v>
      </c>
      <c r="C81" s="34">
        <v>75</v>
      </c>
      <c r="D81" s="39">
        <v>3652460.39</v>
      </c>
      <c r="E81" s="34">
        <v>70</v>
      </c>
      <c r="F81" s="39">
        <v>250782.49999999965</v>
      </c>
      <c r="G81" s="34">
        <v>21</v>
      </c>
      <c r="H81" s="39">
        <v>50512573.850000001</v>
      </c>
      <c r="I81" s="34">
        <v>84</v>
      </c>
      <c r="J81" s="39">
        <v>3298317.83</v>
      </c>
      <c r="K81" s="34">
        <v>79</v>
      </c>
      <c r="L81" s="39">
        <v>243471.83333333346</v>
      </c>
      <c r="M81" s="34">
        <v>24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28604394.609999999</v>
      </c>
      <c r="C82" s="34">
        <v>58</v>
      </c>
      <c r="D82" s="39">
        <v>8640328.1400000006</v>
      </c>
      <c r="E82" s="34">
        <v>55</v>
      </c>
      <c r="F82" s="39">
        <v>51199.833333333307</v>
      </c>
      <c r="G82" s="34">
        <v>19</v>
      </c>
      <c r="H82" s="39">
        <v>26183255.140000001</v>
      </c>
      <c r="I82" s="34">
        <v>61</v>
      </c>
      <c r="J82" s="39">
        <v>7994988.9800000004</v>
      </c>
      <c r="K82" s="34">
        <v>58</v>
      </c>
      <c r="L82" s="39">
        <v>81202.166666666642</v>
      </c>
      <c r="M82" s="34">
        <v>19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20233958.850000001</v>
      </c>
      <c r="C83" s="34">
        <v>109</v>
      </c>
      <c r="D83" s="39">
        <v>6684562.2199999997</v>
      </c>
      <c r="E83" s="34">
        <v>106</v>
      </c>
      <c r="F83" s="34">
        <v>95692.83333333343</v>
      </c>
      <c r="G83" s="34">
        <v>34</v>
      </c>
      <c r="H83" s="39">
        <v>20946276.760000002</v>
      </c>
      <c r="I83" s="34">
        <v>113</v>
      </c>
      <c r="J83" s="39">
        <v>6858926.7999999998</v>
      </c>
      <c r="K83" s="34">
        <v>108</v>
      </c>
      <c r="L83" s="34">
        <v>155951.50000000006</v>
      </c>
      <c r="M83" s="34">
        <v>39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11896745.1</v>
      </c>
      <c r="C84" s="34">
        <v>95</v>
      </c>
      <c r="D84" s="39">
        <v>5247447.95</v>
      </c>
      <c r="E84" s="34">
        <v>92</v>
      </c>
      <c r="F84" s="34">
        <v>146597.8333333334</v>
      </c>
      <c r="G84" s="34">
        <v>20</v>
      </c>
      <c r="H84" s="39">
        <v>12352645.779999999</v>
      </c>
      <c r="I84" s="34">
        <v>99</v>
      </c>
      <c r="J84" s="39">
        <v>6695283.3799999999</v>
      </c>
      <c r="K84" s="34">
        <v>97</v>
      </c>
      <c r="L84" s="34">
        <v>1055125.6666666633</v>
      </c>
      <c r="M84" s="34">
        <v>19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10114502.02</v>
      </c>
      <c r="C85" s="34">
        <v>52</v>
      </c>
      <c r="D85" s="39">
        <v>2006984.13</v>
      </c>
      <c r="E85" s="34">
        <v>48</v>
      </c>
      <c r="F85" s="39">
        <v>0</v>
      </c>
      <c r="G85" s="34">
        <v>0</v>
      </c>
      <c r="H85" s="39">
        <v>10678292.220000001</v>
      </c>
      <c r="I85" s="34">
        <v>48</v>
      </c>
      <c r="J85" s="39">
        <v>1683502.02</v>
      </c>
      <c r="K85" s="34">
        <v>44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974622.58</v>
      </c>
      <c r="C86" s="34">
        <v>18</v>
      </c>
      <c r="D86" s="39">
        <v>489704.82</v>
      </c>
      <c r="E86" s="34">
        <v>18</v>
      </c>
      <c r="F86" s="34">
        <v>0</v>
      </c>
      <c r="G86" s="34">
        <v>0</v>
      </c>
      <c r="H86" s="39">
        <v>1056543.93</v>
      </c>
      <c r="I86" s="34">
        <v>19</v>
      </c>
      <c r="J86" s="39">
        <v>462956.49</v>
      </c>
      <c r="K86" s="34">
        <v>18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1246713.0900000001</v>
      </c>
      <c r="C87" s="34">
        <v>10</v>
      </c>
      <c r="D87" s="39">
        <v>276775.71999999997</v>
      </c>
      <c r="E87" s="34">
        <v>10</v>
      </c>
      <c r="F87" s="34">
        <v>0</v>
      </c>
      <c r="G87" s="34">
        <v>0</v>
      </c>
      <c r="H87" s="39">
        <v>1777483.1</v>
      </c>
      <c r="I87" s="34">
        <v>12</v>
      </c>
      <c r="J87" s="39">
        <v>263012.18</v>
      </c>
      <c r="K87" s="34">
        <v>12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2376447.4300000002</v>
      </c>
      <c r="C88" s="34">
        <v>12</v>
      </c>
      <c r="D88" s="39">
        <v>223378.81</v>
      </c>
      <c r="E88" s="34">
        <v>10</v>
      </c>
      <c r="F88" s="39">
        <v>0</v>
      </c>
      <c r="G88" s="34">
        <v>0</v>
      </c>
      <c r="H88" s="39">
        <v>2076720.05</v>
      </c>
      <c r="I88" s="34">
        <v>13</v>
      </c>
      <c r="J88" s="39">
        <v>238833.84</v>
      </c>
      <c r="K88" s="34">
        <v>12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7363219.6200000001</v>
      </c>
      <c r="C89" s="34">
        <v>42</v>
      </c>
      <c r="D89" s="39">
        <v>1539980.02</v>
      </c>
      <c r="E89" s="34">
        <v>36</v>
      </c>
      <c r="F89" s="34">
        <v>404824.5</v>
      </c>
      <c r="G89" s="34">
        <v>10</v>
      </c>
      <c r="H89" s="39">
        <v>6997614.3600000003</v>
      </c>
      <c r="I89" s="34">
        <v>40</v>
      </c>
      <c r="J89" s="39">
        <v>1241258.3400000001</v>
      </c>
      <c r="K89" s="34">
        <v>34</v>
      </c>
      <c r="L89" s="34">
        <v>89908.5</v>
      </c>
      <c r="M89" s="34">
        <v>12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0</v>
      </c>
      <c r="C90" s="34">
        <v>0</v>
      </c>
      <c r="D90" s="39">
        <v>0</v>
      </c>
      <c r="E90" s="34">
        <v>0</v>
      </c>
      <c r="F90" s="34">
        <v>0</v>
      </c>
      <c r="G90" s="34">
        <v>0</v>
      </c>
      <c r="H90" s="39">
        <v>1306376.9099999999</v>
      </c>
      <c r="I90" s="34">
        <v>10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6938917.9100000001</v>
      </c>
      <c r="C91" s="34">
        <v>58</v>
      </c>
      <c r="D91" s="39">
        <v>2572287.66</v>
      </c>
      <c r="E91" s="34">
        <v>55</v>
      </c>
      <c r="F91" s="34">
        <v>0</v>
      </c>
      <c r="G91" s="34">
        <v>0</v>
      </c>
      <c r="H91" s="39">
        <v>6959485.3099999996</v>
      </c>
      <c r="I91" s="34">
        <v>62</v>
      </c>
      <c r="J91" s="39">
        <v>2618110.61</v>
      </c>
      <c r="K91" s="34">
        <v>59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3762036.88</v>
      </c>
      <c r="C92" s="34">
        <v>25</v>
      </c>
      <c r="D92" s="39">
        <v>1508224.67</v>
      </c>
      <c r="E92" s="34">
        <v>24</v>
      </c>
      <c r="F92" s="34">
        <v>0</v>
      </c>
      <c r="G92" s="34">
        <v>0</v>
      </c>
      <c r="H92" s="39">
        <v>4408673.6399999997</v>
      </c>
      <c r="I92" s="34">
        <v>28</v>
      </c>
      <c r="J92" s="39">
        <v>2259703.6800000002</v>
      </c>
      <c r="K92" s="34">
        <v>27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8106881.75</v>
      </c>
      <c r="C93" s="34">
        <v>64</v>
      </c>
      <c r="D93" s="39">
        <v>3224760.93</v>
      </c>
      <c r="E93" s="34">
        <v>63</v>
      </c>
      <c r="F93" s="34">
        <v>149135.49999999965</v>
      </c>
      <c r="G93" s="34">
        <v>11</v>
      </c>
      <c r="H93" s="39">
        <v>7120928.1900000004</v>
      </c>
      <c r="I93" s="34">
        <v>69</v>
      </c>
      <c r="J93" s="39">
        <v>2746051.04</v>
      </c>
      <c r="K93" s="34">
        <v>66</v>
      </c>
      <c r="L93" s="34">
        <v>138652.66666666666</v>
      </c>
      <c r="M93" s="34">
        <v>11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1162197.24</v>
      </c>
      <c r="C94" s="34">
        <v>13</v>
      </c>
      <c r="D94" s="39">
        <v>296902.62</v>
      </c>
      <c r="E94" s="34">
        <v>12</v>
      </c>
      <c r="F94" s="39">
        <v>0</v>
      </c>
      <c r="G94" s="34">
        <v>0</v>
      </c>
      <c r="H94" s="39">
        <v>1319883.23</v>
      </c>
      <c r="I94" s="34">
        <v>16</v>
      </c>
      <c r="J94" s="39">
        <v>309988.68</v>
      </c>
      <c r="K94" s="34">
        <v>16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3734583.25</v>
      </c>
      <c r="C95" s="34">
        <v>20</v>
      </c>
      <c r="D95" s="39">
        <v>970790.74</v>
      </c>
      <c r="E95" s="34">
        <v>19</v>
      </c>
      <c r="F95" s="34">
        <v>0</v>
      </c>
      <c r="G95" s="34">
        <v>0</v>
      </c>
      <c r="H95" s="39">
        <v>3379471.05</v>
      </c>
      <c r="I95" s="34">
        <v>21</v>
      </c>
      <c r="J95" s="39">
        <v>748983.96</v>
      </c>
      <c r="K95" s="34">
        <v>18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7549322.0199999996</v>
      </c>
      <c r="C96" s="34">
        <v>20</v>
      </c>
      <c r="D96" s="39">
        <v>544257.22</v>
      </c>
      <c r="E96" s="34">
        <v>20</v>
      </c>
      <c r="F96" s="34">
        <v>0</v>
      </c>
      <c r="G96" s="34">
        <v>0</v>
      </c>
      <c r="H96" s="39">
        <v>3591706.2</v>
      </c>
      <c r="I96" s="34">
        <v>21</v>
      </c>
      <c r="J96" s="39">
        <v>523417.75</v>
      </c>
      <c r="K96" s="34">
        <v>21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238638.11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315634.33</v>
      </c>
      <c r="I97" s="34">
        <v>11</v>
      </c>
      <c r="J97" s="39">
        <v>93391.51</v>
      </c>
      <c r="K97" s="34">
        <v>10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1231878.1200000001</v>
      </c>
      <c r="C98" s="34">
        <v>11</v>
      </c>
      <c r="D98" s="39">
        <v>453374.82</v>
      </c>
      <c r="E98" s="34">
        <v>11</v>
      </c>
      <c r="F98" s="39">
        <v>0</v>
      </c>
      <c r="G98" s="34">
        <v>0</v>
      </c>
      <c r="H98" s="39">
        <v>1259757.55</v>
      </c>
      <c r="I98" s="34">
        <v>12</v>
      </c>
      <c r="J98" s="39">
        <v>389115.98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75161913.709999993</v>
      </c>
      <c r="C99" s="34">
        <v>236</v>
      </c>
      <c r="D99" s="39">
        <v>37722689.850000001</v>
      </c>
      <c r="E99" s="34">
        <v>215</v>
      </c>
      <c r="F99" s="39">
        <v>1672602.3333333335</v>
      </c>
      <c r="G99" s="34">
        <v>79</v>
      </c>
      <c r="H99" s="39">
        <v>72556843.849999994</v>
      </c>
      <c r="I99" s="34">
        <v>245</v>
      </c>
      <c r="J99" s="39">
        <v>36212955.439999998</v>
      </c>
      <c r="K99" s="34">
        <v>222</v>
      </c>
      <c r="L99" s="39">
        <v>1507325.5</v>
      </c>
      <c r="M99" s="34">
        <v>82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3703513.5</v>
      </c>
      <c r="C100" s="34">
        <v>38</v>
      </c>
      <c r="D100" s="34">
        <v>1202038.31</v>
      </c>
      <c r="E100" s="34">
        <v>36</v>
      </c>
      <c r="F100" s="34">
        <v>0</v>
      </c>
      <c r="G100" s="34">
        <v>0</v>
      </c>
      <c r="H100" s="34">
        <v>3552526.18</v>
      </c>
      <c r="I100" s="34">
        <v>38</v>
      </c>
      <c r="J100" s="34">
        <v>1090145.81</v>
      </c>
      <c r="K100" s="34">
        <v>36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2990473.52</v>
      </c>
      <c r="C101" s="34">
        <v>26</v>
      </c>
      <c r="D101" s="34">
        <v>969434.85</v>
      </c>
      <c r="E101" s="34">
        <v>23</v>
      </c>
      <c r="F101" s="34">
        <v>36163.999999999964</v>
      </c>
      <c r="G101" s="34">
        <v>10</v>
      </c>
      <c r="H101" s="34">
        <v>2833186.54</v>
      </c>
      <c r="I101" s="34">
        <v>30</v>
      </c>
      <c r="J101" s="34">
        <v>929579.24</v>
      </c>
      <c r="K101" s="34">
        <v>28</v>
      </c>
      <c r="L101" s="34">
        <v>24315.333333333343</v>
      </c>
      <c r="M101" s="34">
        <v>10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832214.04</v>
      </c>
      <c r="C102" s="34">
        <v>13</v>
      </c>
      <c r="D102" s="34">
        <v>532834.23</v>
      </c>
      <c r="E102" s="34">
        <v>10</v>
      </c>
      <c r="F102" s="34">
        <v>0</v>
      </c>
      <c r="G102" s="34">
        <v>0</v>
      </c>
      <c r="H102" s="34">
        <v>853429.29</v>
      </c>
      <c r="I102" s="34">
        <v>12</v>
      </c>
      <c r="J102" s="34">
        <v>552786.05000000005</v>
      </c>
      <c r="K102" s="34">
        <v>10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3961328.26</v>
      </c>
      <c r="C103" s="34">
        <v>44</v>
      </c>
      <c r="D103" s="34">
        <v>1052464.05</v>
      </c>
      <c r="E103" s="34">
        <v>38</v>
      </c>
      <c r="F103" s="34">
        <v>0</v>
      </c>
      <c r="G103" s="34">
        <v>0</v>
      </c>
      <c r="H103" s="34">
        <v>5158623.57</v>
      </c>
      <c r="I103" s="34">
        <v>47</v>
      </c>
      <c r="J103" s="34">
        <v>1251051.6399999999</v>
      </c>
      <c r="K103" s="34">
        <v>42</v>
      </c>
      <c r="L103" s="34">
        <v>211019.33333333366</v>
      </c>
      <c r="M103" s="34">
        <v>10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539777.98</v>
      </c>
      <c r="C104" s="34">
        <v>11</v>
      </c>
      <c r="D104" s="34">
        <v>0</v>
      </c>
      <c r="E104" s="34">
        <v>0</v>
      </c>
      <c r="F104" s="34">
        <v>0</v>
      </c>
      <c r="G104" s="34">
        <v>0</v>
      </c>
      <c r="H104" s="34">
        <v>463773.62</v>
      </c>
      <c r="I104" s="34">
        <v>12</v>
      </c>
      <c r="J104" s="34">
        <v>0</v>
      </c>
      <c r="K104" s="34">
        <v>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6418221.2300000004</v>
      </c>
      <c r="C105" s="34">
        <v>60</v>
      </c>
      <c r="D105" s="34">
        <v>1715566.38</v>
      </c>
      <c r="E105" s="34">
        <v>54</v>
      </c>
      <c r="F105" s="34">
        <v>61677.833333333299</v>
      </c>
      <c r="G105" s="34">
        <v>10</v>
      </c>
      <c r="H105" s="34">
        <v>6099594.1699999999</v>
      </c>
      <c r="I105" s="34">
        <v>57</v>
      </c>
      <c r="J105" s="34">
        <v>1654861.48</v>
      </c>
      <c r="K105" s="34">
        <v>53</v>
      </c>
      <c r="L105" s="34">
        <v>257230.33333333296</v>
      </c>
      <c r="M105" s="34">
        <v>11</v>
      </c>
      <c r="N105" s="34"/>
      <c r="O105" s="34"/>
      <c r="P105" s="34"/>
      <c r="Q105" s="34"/>
    </row>
    <row r="106" spans="1:17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156</v>
      </c>
      <c r="B2" s="39">
        <v>64357258.390000001</v>
      </c>
      <c r="C2" s="35">
        <v>314</v>
      </c>
      <c r="D2" s="39">
        <v>14578351.48</v>
      </c>
      <c r="E2" s="35">
        <v>295</v>
      </c>
      <c r="F2" s="39">
        <v>756684.99999999977</v>
      </c>
      <c r="G2" s="35">
        <v>65</v>
      </c>
      <c r="H2" s="39">
        <v>62229809.829999998</v>
      </c>
      <c r="I2" s="35">
        <v>322</v>
      </c>
      <c r="J2" s="39">
        <v>13912183.07</v>
      </c>
      <c r="K2" s="35">
        <v>301</v>
      </c>
      <c r="L2" s="39">
        <v>487753.99999999965</v>
      </c>
      <c r="M2" s="36">
        <v>66</v>
      </c>
      <c r="N2" s="34"/>
    </row>
    <row r="3" spans="1:14" x14ac:dyDescent="0.25">
      <c r="A3" s="34" t="s">
        <v>157</v>
      </c>
      <c r="B3" s="39">
        <v>82741322.519999996</v>
      </c>
      <c r="C3" s="35">
        <v>390</v>
      </c>
      <c r="D3" s="39">
        <v>26353053.149999999</v>
      </c>
      <c r="E3" s="35">
        <v>367</v>
      </c>
      <c r="F3" s="39">
        <v>691967</v>
      </c>
      <c r="G3" s="35">
        <v>82</v>
      </c>
      <c r="H3" s="39">
        <v>80986027.689999998</v>
      </c>
      <c r="I3" s="35">
        <v>397</v>
      </c>
      <c r="J3" s="39">
        <v>22947247.100000001</v>
      </c>
      <c r="K3" s="35">
        <v>372</v>
      </c>
      <c r="L3" s="39">
        <v>575853.33333333314</v>
      </c>
      <c r="M3" s="36">
        <v>90</v>
      </c>
      <c r="N3" s="34"/>
    </row>
    <row r="4" spans="1:14" x14ac:dyDescent="0.25">
      <c r="A4" s="34" t="s">
        <v>158</v>
      </c>
      <c r="B4" s="39">
        <v>39673475.439999998</v>
      </c>
      <c r="C4" s="35">
        <v>271</v>
      </c>
      <c r="D4" s="39">
        <v>13159778.800000001</v>
      </c>
      <c r="E4" s="35">
        <v>259</v>
      </c>
      <c r="F4" s="39">
        <v>246615.50000000006</v>
      </c>
      <c r="G4" s="35">
        <v>66</v>
      </c>
      <c r="H4" s="39">
        <v>40001038.869999997</v>
      </c>
      <c r="I4" s="35">
        <v>280</v>
      </c>
      <c r="J4" s="39">
        <v>12817225.470000001</v>
      </c>
      <c r="K4" s="35">
        <v>264</v>
      </c>
      <c r="L4" s="39">
        <v>279576.66666666669</v>
      </c>
      <c r="M4" s="36">
        <v>71</v>
      </c>
      <c r="N4" s="34"/>
    </row>
    <row r="5" spans="1:14" x14ac:dyDescent="0.25">
      <c r="A5" s="34" t="s">
        <v>159</v>
      </c>
      <c r="B5" s="39">
        <v>476291119.44</v>
      </c>
      <c r="C5" s="40">
        <v>1502</v>
      </c>
      <c r="D5" s="39">
        <v>144375606.65000001</v>
      </c>
      <c r="E5" s="40">
        <v>1379</v>
      </c>
      <c r="F5" s="39">
        <v>4825322.5000000047</v>
      </c>
      <c r="G5" s="35">
        <v>366</v>
      </c>
      <c r="H5" s="39">
        <v>468334067.94999999</v>
      </c>
      <c r="I5" s="40">
        <v>1548</v>
      </c>
      <c r="J5" s="39">
        <v>141138628.25</v>
      </c>
      <c r="K5" s="40">
        <v>1435</v>
      </c>
      <c r="L5" s="39">
        <v>6226402.5000000047</v>
      </c>
      <c r="M5" s="36">
        <v>398</v>
      </c>
      <c r="N5" s="34"/>
    </row>
    <row r="6" spans="1:14" x14ac:dyDescent="0.25">
      <c r="A6" s="34" t="s">
        <v>160</v>
      </c>
      <c r="B6" s="39">
        <v>1339189.17</v>
      </c>
      <c r="C6" s="35">
        <v>28</v>
      </c>
      <c r="D6" s="39">
        <v>642672.04</v>
      </c>
      <c r="E6" s="35">
        <v>25</v>
      </c>
      <c r="F6" s="34">
        <v>0</v>
      </c>
      <c r="G6" s="35">
        <v>0</v>
      </c>
      <c r="H6" s="39">
        <v>1113733.6200000001</v>
      </c>
      <c r="I6" s="35">
        <v>30</v>
      </c>
      <c r="J6" s="39">
        <v>595838.84</v>
      </c>
      <c r="K6" s="35">
        <v>28</v>
      </c>
      <c r="L6" s="34">
        <v>0</v>
      </c>
      <c r="M6" s="36">
        <v>0</v>
      </c>
      <c r="N6" s="34"/>
    </row>
    <row r="7" spans="1:14" x14ac:dyDescent="0.25">
      <c r="A7" s="34" t="s">
        <v>161</v>
      </c>
      <c r="B7" s="39">
        <v>96278775.640000001</v>
      </c>
      <c r="C7" s="35">
        <v>319</v>
      </c>
      <c r="D7" s="39">
        <v>19980804.260000002</v>
      </c>
      <c r="E7" s="35">
        <v>299</v>
      </c>
      <c r="F7" s="39">
        <v>528176.16666666593</v>
      </c>
      <c r="G7" s="35">
        <v>75</v>
      </c>
      <c r="H7" s="39">
        <v>105684889.53</v>
      </c>
      <c r="I7" s="35">
        <v>329</v>
      </c>
      <c r="J7" s="39">
        <v>17938566.59</v>
      </c>
      <c r="K7" s="35">
        <v>311</v>
      </c>
      <c r="L7" s="39">
        <v>672652.83333333337</v>
      </c>
      <c r="M7" s="36">
        <v>80</v>
      </c>
      <c r="N7" s="34"/>
    </row>
    <row r="8" spans="1:14" x14ac:dyDescent="0.25">
      <c r="A8" s="34" t="s">
        <v>162</v>
      </c>
      <c r="B8" s="39">
        <v>2843778.85</v>
      </c>
      <c r="C8" s="35">
        <v>45</v>
      </c>
      <c r="D8" s="39">
        <v>990559.17</v>
      </c>
      <c r="E8" s="35">
        <v>43</v>
      </c>
      <c r="F8" s="34">
        <v>0</v>
      </c>
      <c r="G8" s="35">
        <v>0</v>
      </c>
      <c r="H8" s="39">
        <v>3347593.49</v>
      </c>
      <c r="I8" s="35">
        <v>44</v>
      </c>
      <c r="J8" s="39">
        <v>911124.58</v>
      </c>
      <c r="K8" s="35">
        <v>42</v>
      </c>
      <c r="L8" s="34">
        <v>0</v>
      </c>
      <c r="M8" s="36">
        <v>0</v>
      </c>
      <c r="N8" s="34"/>
    </row>
    <row r="9" spans="1:14" x14ac:dyDescent="0.25">
      <c r="A9" s="34" t="s">
        <v>163</v>
      </c>
      <c r="B9" s="39">
        <v>54306700.670000002</v>
      </c>
      <c r="C9" s="35">
        <v>288</v>
      </c>
      <c r="D9" s="39">
        <v>17571526.670000002</v>
      </c>
      <c r="E9" s="35">
        <v>279</v>
      </c>
      <c r="F9" s="39">
        <v>450927.83333333331</v>
      </c>
      <c r="G9" s="35">
        <v>63</v>
      </c>
      <c r="H9" s="39">
        <v>52879135.950000003</v>
      </c>
      <c r="I9" s="35">
        <v>290</v>
      </c>
      <c r="J9" s="39">
        <v>18061202.210000001</v>
      </c>
      <c r="K9" s="35">
        <v>282</v>
      </c>
      <c r="L9" s="39">
        <v>1449804.9999999967</v>
      </c>
      <c r="M9" s="36">
        <v>68</v>
      </c>
      <c r="N9" s="34"/>
    </row>
    <row r="10" spans="1:14" x14ac:dyDescent="0.25">
      <c r="A10" s="34" t="s">
        <v>164</v>
      </c>
      <c r="B10" s="39">
        <v>21419808.5</v>
      </c>
      <c r="C10" s="35">
        <v>181</v>
      </c>
      <c r="D10" s="39">
        <v>5428633.4699999997</v>
      </c>
      <c r="E10" s="35">
        <v>171</v>
      </c>
      <c r="F10" s="39">
        <v>192398.66666666666</v>
      </c>
      <c r="G10" s="35">
        <v>57</v>
      </c>
      <c r="H10" s="39">
        <v>22149742.32</v>
      </c>
      <c r="I10" s="35">
        <v>185</v>
      </c>
      <c r="J10" s="39">
        <v>5336581.45</v>
      </c>
      <c r="K10" s="35">
        <v>175</v>
      </c>
      <c r="L10" s="39">
        <v>177943.66666666669</v>
      </c>
      <c r="M10" s="36">
        <v>57</v>
      </c>
      <c r="N10" s="34"/>
    </row>
    <row r="11" spans="1:14" x14ac:dyDescent="0.25">
      <c r="A11" s="34" t="s">
        <v>165</v>
      </c>
      <c r="B11" s="39">
        <v>63005120.049999997</v>
      </c>
      <c r="C11" s="35">
        <v>258</v>
      </c>
      <c r="D11" s="39">
        <v>17547981.989999998</v>
      </c>
      <c r="E11" s="35">
        <v>239</v>
      </c>
      <c r="F11" s="39">
        <v>567018.16666666709</v>
      </c>
      <c r="G11" s="35">
        <v>73</v>
      </c>
      <c r="H11" s="39">
        <v>62294621.869999997</v>
      </c>
      <c r="I11" s="35">
        <v>257</v>
      </c>
      <c r="J11" s="39">
        <v>15418059.98</v>
      </c>
      <c r="K11" s="35">
        <v>237</v>
      </c>
      <c r="L11" s="39">
        <v>453972.16666666657</v>
      </c>
      <c r="M11" s="36">
        <v>80</v>
      </c>
      <c r="N11" s="34"/>
    </row>
    <row r="12" spans="1:14" x14ac:dyDescent="0.25">
      <c r="A12" s="34" t="s">
        <v>166</v>
      </c>
      <c r="B12" s="39">
        <v>1005796509.53</v>
      </c>
      <c r="C12" s="35">
        <v>5520</v>
      </c>
      <c r="D12" s="39">
        <v>259287211.31</v>
      </c>
      <c r="E12" s="35">
        <v>4448</v>
      </c>
      <c r="F12" s="39">
        <v>3530555.3333333344</v>
      </c>
      <c r="G12" s="35">
        <v>260</v>
      </c>
      <c r="H12" s="39">
        <v>855875594.17999995</v>
      </c>
      <c r="I12" s="35">
        <v>4661</v>
      </c>
      <c r="J12" s="39">
        <v>192949136.16999999</v>
      </c>
      <c r="K12" s="35">
        <v>3726</v>
      </c>
      <c r="L12" s="39">
        <v>3303911.0000000014</v>
      </c>
      <c r="M12" s="36">
        <v>273</v>
      </c>
      <c r="N12" s="34"/>
    </row>
    <row r="13" spans="1:14" x14ac:dyDescent="0.25">
      <c r="A13" s="34" t="s">
        <v>167</v>
      </c>
      <c r="B13" s="39">
        <v>106163467.84999999</v>
      </c>
      <c r="C13" s="35">
        <v>584</v>
      </c>
      <c r="D13" s="39">
        <v>39975054.600000001</v>
      </c>
      <c r="E13" s="35">
        <v>552</v>
      </c>
      <c r="F13" s="39">
        <v>1406480.0000000007</v>
      </c>
      <c r="G13" s="35">
        <v>119</v>
      </c>
      <c r="H13" s="39">
        <v>102219552.27</v>
      </c>
      <c r="I13" s="35">
        <v>601</v>
      </c>
      <c r="J13" s="39">
        <v>38024465.890000001</v>
      </c>
      <c r="K13" s="35">
        <v>565</v>
      </c>
      <c r="L13" s="39">
        <v>1755873.8333333319</v>
      </c>
      <c r="M13" s="36">
        <v>120</v>
      </c>
      <c r="N13" s="34"/>
    </row>
    <row r="14" spans="1:14" x14ac:dyDescent="0.25">
      <c r="A14" s="34" t="s">
        <v>168</v>
      </c>
      <c r="B14" s="39">
        <v>204453051.94</v>
      </c>
      <c r="C14" s="35">
        <v>588</v>
      </c>
      <c r="D14" s="39">
        <v>39048916.390000001</v>
      </c>
      <c r="E14" s="35">
        <v>559</v>
      </c>
      <c r="F14" s="39">
        <v>1072615.4999999995</v>
      </c>
      <c r="G14" s="35">
        <v>130</v>
      </c>
      <c r="H14" s="39">
        <v>222741871.24000001</v>
      </c>
      <c r="I14" s="35">
        <v>614</v>
      </c>
      <c r="J14" s="39">
        <v>35218712.119999997</v>
      </c>
      <c r="K14" s="35">
        <v>577</v>
      </c>
      <c r="L14" s="39">
        <v>1005476.6666666666</v>
      </c>
      <c r="M14" s="36">
        <v>140</v>
      </c>
      <c r="N14" s="34"/>
    </row>
    <row r="15" spans="1:14" x14ac:dyDescent="0.25">
      <c r="A15" s="34" t="s">
        <v>169</v>
      </c>
      <c r="B15" s="39">
        <v>67915089.480000004</v>
      </c>
      <c r="C15" s="35">
        <v>432</v>
      </c>
      <c r="D15" s="39">
        <v>15406245.43</v>
      </c>
      <c r="E15" s="35">
        <v>405</v>
      </c>
      <c r="F15" s="39">
        <v>480922.83333333326</v>
      </c>
      <c r="G15" s="35">
        <v>97</v>
      </c>
      <c r="H15" s="39">
        <v>67447503.239999995</v>
      </c>
      <c r="I15" s="35">
        <v>462</v>
      </c>
      <c r="J15" s="39">
        <v>16351542.109999999</v>
      </c>
      <c r="K15" s="35">
        <v>429</v>
      </c>
      <c r="L15" s="39">
        <v>1237144.8333333337</v>
      </c>
      <c r="M15" s="36">
        <v>99</v>
      </c>
      <c r="N15" s="34"/>
    </row>
    <row r="16" spans="1:14" x14ac:dyDescent="0.25">
      <c r="A16" s="34" t="s">
        <v>170</v>
      </c>
      <c r="B16" s="34">
        <v>95975390.010000005</v>
      </c>
      <c r="C16" s="35">
        <v>485</v>
      </c>
      <c r="D16" s="34">
        <v>22047623.989999998</v>
      </c>
      <c r="E16" s="35">
        <v>454</v>
      </c>
      <c r="F16" s="34">
        <v>598875.16666666651</v>
      </c>
      <c r="G16" s="35">
        <v>125</v>
      </c>
      <c r="H16" s="34">
        <v>92828499.010000005</v>
      </c>
      <c r="I16" s="35">
        <v>500</v>
      </c>
      <c r="J16" s="34">
        <v>22799917.670000002</v>
      </c>
      <c r="K16" s="35">
        <v>468</v>
      </c>
      <c r="L16" s="34">
        <v>809060.1666666664</v>
      </c>
      <c r="M16" s="36">
        <v>136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2021-06-14T22:27:12Z</dcterms:modified>
</cp:coreProperties>
</file>