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BAE045C3-BDCC-4BD5-A509-997A70C2299C}" xr6:coauthVersionLast="45" xr6:coauthVersionMax="45" xr10:uidLastSave="{00000000-0000-0000-0000-000000000000}"/>
  <bookViews>
    <workbookView xWindow="5835" yWindow="2655" windowWidth="22335" windowHeight="1254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D473" i="3"/>
  <c r="C473" i="3"/>
  <c r="B473" i="3"/>
  <c r="J472" i="3"/>
  <c r="H472" i="3"/>
  <c r="K472" i="3" s="1"/>
  <c r="G472" i="3"/>
  <c r="F472" i="3"/>
  <c r="E472" i="3"/>
  <c r="D472" i="3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F469" i="3"/>
  <c r="I469" i="3" s="1"/>
  <c r="E469" i="3"/>
  <c r="D469" i="3"/>
  <c r="J469" i="3" s="1"/>
  <c r="C469" i="3"/>
  <c r="B469" i="3"/>
  <c r="J468" i="3"/>
  <c r="I468" i="3"/>
  <c r="H468" i="3"/>
  <c r="K468" i="3" s="1"/>
  <c r="G468" i="3"/>
  <c r="F468" i="3"/>
  <c r="E468" i="3"/>
  <c r="D468" i="3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F465" i="3"/>
  <c r="I465" i="3" s="1"/>
  <c r="E465" i="3"/>
  <c r="D465" i="3"/>
  <c r="J465" i="3" s="1"/>
  <c r="C465" i="3"/>
  <c r="B465" i="3"/>
  <c r="J464" i="3"/>
  <c r="I464" i="3"/>
  <c r="H464" i="3"/>
  <c r="K464" i="3" s="1"/>
  <c r="G464" i="3"/>
  <c r="F464" i="3"/>
  <c r="E464" i="3"/>
  <c r="D464" i="3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F461" i="3"/>
  <c r="I461" i="3" s="1"/>
  <c r="E461" i="3"/>
  <c r="D461" i="3"/>
  <c r="J461" i="3" s="1"/>
  <c r="C461" i="3"/>
  <c r="B461" i="3"/>
  <c r="J460" i="3"/>
  <c r="I460" i="3"/>
  <c r="H460" i="3"/>
  <c r="G460" i="3"/>
  <c r="F460" i="3"/>
  <c r="E460" i="3"/>
  <c r="D460" i="3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F457" i="3"/>
  <c r="E457" i="3"/>
  <c r="D457" i="3"/>
  <c r="J457" i="3" s="1"/>
  <c r="C457" i="3"/>
  <c r="B457" i="3"/>
  <c r="J456" i="3"/>
  <c r="I456" i="3"/>
  <c r="H456" i="3"/>
  <c r="G456" i="3"/>
  <c r="F456" i="3"/>
  <c r="E456" i="3"/>
  <c r="D456" i="3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F453" i="3"/>
  <c r="E453" i="3"/>
  <c r="D453" i="3"/>
  <c r="J453" i="3" s="1"/>
  <c r="C453" i="3"/>
  <c r="B453" i="3"/>
  <c r="J452" i="3"/>
  <c r="I452" i="3"/>
  <c r="H452" i="3"/>
  <c r="G452" i="3"/>
  <c r="F452" i="3"/>
  <c r="E452" i="3"/>
  <c r="D452" i="3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J449" i="3" s="1"/>
  <c r="F449" i="3"/>
  <c r="E449" i="3"/>
  <c r="D449" i="3"/>
  <c r="C449" i="3"/>
  <c r="B449" i="3"/>
  <c r="J448" i="3"/>
  <c r="I448" i="3"/>
  <c r="H448" i="3"/>
  <c r="G448" i="3"/>
  <c r="F448" i="3"/>
  <c r="E448" i="3"/>
  <c r="D448" i="3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H445" i="3"/>
  <c r="K445" i="3" s="1"/>
  <c r="G445" i="3"/>
  <c r="J445" i="3" s="1"/>
  <c r="F445" i="3"/>
  <c r="I445" i="3" s="1"/>
  <c r="E445" i="3"/>
  <c r="D445" i="3"/>
  <c r="C445" i="3"/>
  <c r="B445" i="3"/>
  <c r="J444" i="3"/>
  <c r="I444" i="3"/>
  <c r="H444" i="3"/>
  <c r="K444" i="3" s="1"/>
  <c r="G444" i="3"/>
  <c r="F444" i="3"/>
  <c r="E444" i="3"/>
  <c r="D444" i="3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H441" i="3"/>
  <c r="K441" i="3" s="1"/>
  <c r="G441" i="3"/>
  <c r="F441" i="3"/>
  <c r="I441" i="3" s="1"/>
  <c r="E441" i="3"/>
  <c r="D441" i="3"/>
  <c r="J441" i="3" s="1"/>
  <c r="C441" i="3"/>
  <c r="B441" i="3"/>
  <c r="J440" i="3"/>
  <c r="I440" i="3"/>
  <c r="H440" i="3"/>
  <c r="K440" i="3" s="1"/>
  <c r="G440" i="3"/>
  <c r="F440" i="3"/>
  <c r="E440" i="3"/>
  <c r="D440" i="3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H437" i="3"/>
  <c r="K437" i="3" s="1"/>
  <c r="G437" i="3"/>
  <c r="F437" i="3"/>
  <c r="I437" i="3" s="1"/>
  <c r="E437" i="3"/>
  <c r="D437" i="3"/>
  <c r="J437" i="3" s="1"/>
  <c r="C437" i="3"/>
  <c r="B437" i="3"/>
  <c r="J436" i="3"/>
  <c r="I436" i="3"/>
  <c r="H436" i="3"/>
  <c r="K436" i="3" s="1"/>
  <c r="G436" i="3"/>
  <c r="F436" i="3"/>
  <c r="E436" i="3"/>
  <c r="D436" i="3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H433" i="3"/>
  <c r="K433" i="3" s="1"/>
  <c r="G433" i="3"/>
  <c r="F433" i="3"/>
  <c r="I433" i="3" s="1"/>
  <c r="E433" i="3"/>
  <c r="D433" i="3"/>
  <c r="J433" i="3" s="1"/>
  <c r="C433" i="3"/>
  <c r="B433" i="3"/>
  <c r="J432" i="3"/>
  <c r="I432" i="3"/>
  <c r="H432" i="3"/>
  <c r="K432" i="3" s="1"/>
  <c r="G432" i="3"/>
  <c r="F432" i="3"/>
  <c r="E432" i="3"/>
  <c r="D432" i="3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I430" i="3" s="1"/>
  <c r="E430" i="3"/>
  <c r="K430" i="3" s="1"/>
  <c r="D430" i="3"/>
  <c r="J430" i="3" s="1"/>
  <c r="C430" i="3"/>
  <c r="B430" i="3"/>
  <c r="H429" i="3"/>
  <c r="K429" i="3" s="1"/>
  <c r="G429" i="3"/>
  <c r="F429" i="3"/>
  <c r="I429" i="3" s="1"/>
  <c r="E429" i="3"/>
  <c r="D429" i="3"/>
  <c r="J429" i="3" s="1"/>
  <c r="C429" i="3"/>
  <c r="B429" i="3"/>
  <c r="J428" i="3"/>
  <c r="I428" i="3"/>
  <c r="H428" i="3"/>
  <c r="K428" i="3" s="1"/>
  <c r="G428" i="3"/>
  <c r="F428" i="3"/>
  <c r="E428" i="3"/>
  <c r="D428" i="3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H425" i="3"/>
  <c r="K425" i="3" s="1"/>
  <c r="G425" i="3"/>
  <c r="F425" i="3"/>
  <c r="I425" i="3" s="1"/>
  <c r="E425" i="3"/>
  <c r="D425" i="3"/>
  <c r="J425" i="3" s="1"/>
  <c r="C425" i="3"/>
  <c r="B425" i="3"/>
  <c r="J424" i="3"/>
  <c r="I424" i="3"/>
  <c r="H424" i="3"/>
  <c r="K424" i="3" s="1"/>
  <c r="G424" i="3"/>
  <c r="F424" i="3"/>
  <c r="E424" i="3"/>
  <c r="D424" i="3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H421" i="3"/>
  <c r="K421" i="3" s="1"/>
  <c r="G421" i="3"/>
  <c r="F421" i="3"/>
  <c r="I421" i="3" s="1"/>
  <c r="E421" i="3"/>
  <c r="D421" i="3"/>
  <c r="J421" i="3" s="1"/>
  <c r="C421" i="3"/>
  <c r="B421" i="3"/>
  <c r="J420" i="3"/>
  <c r="I420" i="3"/>
  <c r="H420" i="3"/>
  <c r="K420" i="3" s="1"/>
  <c r="G420" i="3"/>
  <c r="F420" i="3"/>
  <c r="E420" i="3"/>
  <c r="D420" i="3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H417" i="3"/>
  <c r="K417" i="3" s="1"/>
  <c r="G417" i="3"/>
  <c r="F417" i="3"/>
  <c r="I417" i="3" s="1"/>
  <c r="E417" i="3"/>
  <c r="D417" i="3"/>
  <c r="J417" i="3" s="1"/>
  <c r="C417" i="3"/>
  <c r="B417" i="3"/>
  <c r="J416" i="3"/>
  <c r="I416" i="3"/>
  <c r="H416" i="3"/>
  <c r="K416" i="3" s="1"/>
  <c r="G416" i="3"/>
  <c r="F416" i="3"/>
  <c r="E416" i="3"/>
  <c r="D416" i="3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H413" i="3"/>
  <c r="K413" i="3" s="1"/>
  <c r="G413" i="3"/>
  <c r="F413" i="3"/>
  <c r="I413" i="3" s="1"/>
  <c r="E413" i="3"/>
  <c r="D413" i="3"/>
  <c r="J413" i="3" s="1"/>
  <c r="C413" i="3"/>
  <c r="B413" i="3"/>
  <c r="J412" i="3"/>
  <c r="I412" i="3"/>
  <c r="H412" i="3"/>
  <c r="K412" i="3" s="1"/>
  <c r="G412" i="3"/>
  <c r="F412" i="3"/>
  <c r="E412" i="3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H409" i="3"/>
  <c r="K409" i="3" s="1"/>
  <c r="G409" i="3"/>
  <c r="F409" i="3"/>
  <c r="I409" i="3" s="1"/>
  <c r="E409" i="3"/>
  <c r="D409" i="3"/>
  <c r="J409" i="3" s="1"/>
  <c r="C409" i="3"/>
  <c r="B409" i="3"/>
  <c r="J408" i="3"/>
  <c r="I408" i="3"/>
  <c r="H408" i="3"/>
  <c r="K408" i="3" s="1"/>
  <c r="G408" i="3"/>
  <c r="F408" i="3"/>
  <c r="E408" i="3"/>
  <c r="D408" i="3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H405" i="3"/>
  <c r="K405" i="3" s="1"/>
  <c r="G405" i="3"/>
  <c r="F405" i="3"/>
  <c r="I405" i="3" s="1"/>
  <c r="E405" i="3"/>
  <c r="D405" i="3"/>
  <c r="J405" i="3" s="1"/>
  <c r="C405" i="3"/>
  <c r="B405" i="3"/>
  <c r="J404" i="3"/>
  <c r="I404" i="3"/>
  <c r="H404" i="3"/>
  <c r="K404" i="3" s="1"/>
  <c r="G404" i="3"/>
  <c r="F404" i="3"/>
  <c r="E404" i="3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H401" i="3"/>
  <c r="K401" i="3" s="1"/>
  <c r="G401" i="3"/>
  <c r="F401" i="3"/>
  <c r="I401" i="3" s="1"/>
  <c r="E401" i="3"/>
  <c r="D401" i="3"/>
  <c r="J401" i="3" s="1"/>
  <c r="C401" i="3"/>
  <c r="B401" i="3"/>
  <c r="J400" i="3"/>
  <c r="I400" i="3"/>
  <c r="H400" i="3"/>
  <c r="K400" i="3" s="1"/>
  <c r="G400" i="3"/>
  <c r="F400" i="3"/>
  <c r="E400" i="3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H397" i="3"/>
  <c r="K397" i="3" s="1"/>
  <c r="G397" i="3"/>
  <c r="F397" i="3"/>
  <c r="I397" i="3" s="1"/>
  <c r="E397" i="3"/>
  <c r="D397" i="3"/>
  <c r="J397" i="3" s="1"/>
  <c r="C397" i="3"/>
  <c r="B397" i="3"/>
  <c r="J396" i="3"/>
  <c r="I396" i="3"/>
  <c r="H396" i="3"/>
  <c r="K396" i="3" s="1"/>
  <c r="G396" i="3"/>
  <c r="F396" i="3"/>
  <c r="E396" i="3"/>
  <c r="D396" i="3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H393" i="3"/>
  <c r="K393" i="3" s="1"/>
  <c r="G393" i="3"/>
  <c r="F393" i="3"/>
  <c r="I393" i="3" s="1"/>
  <c r="E393" i="3"/>
  <c r="D393" i="3"/>
  <c r="C393" i="3"/>
  <c r="B393" i="3"/>
  <c r="J392" i="3"/>
  <c r="I392" i="3"/>
  <c r="H392" i="3"/>
  <c r="K392" i="3" s="1"/>
  <c r="G392" i="3"/>
  <c r="F392" i="3"/>
  <c r="E392" i="3"/>
  <c r="D392" i="3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H389" i="3"/>
  <c r="K389" i="3" s="1"/>
  <c r="G389" i="3"/>
  <c r="F389" i="3"/>
  <c r="I389" i="3" s="1"/>
  <c r="E389" i="3"/>
  <c r="D389" i="3"/>
  <c r="C389" i="3"/>
  <c r="B389" i="3"/>
  <c r="J388" i="3"/>
  <c r="I388" i="3"/>
  <c r="H388" i="3"/>
  <c r="K388" i="3" s="1"/>
  <c r="G388" i="3"/>
  <c r="F388" i="3"/>
  <c r="E388" i="3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H386" i="3"/>
  <c r="G386" i="3"/>
  <c r="F386" i="3"/>
  <c r="E386" i="3"/>
  <c r="K386" i="3" s="1"/>
  <c r="D386" i="3"/>
  <c r="J386" i="3" s="1"/>
  <c r="C386" i="3"/>
  <c r="B386" i="3"/>
  <c r="H385" i="3"/>
  <c r="G385" i="3"/>
  <c r="F385" i="3"/>
  <c r="I385" i="3" s="1"/>
  <c r="E385" i="3"/>
  <c r="D385" i="3"/>
  <c r="C385" i="3"/>
  <c r="B385" i="3"/>
  <c r="J384" i="3"/>
  <c r="I384" i="3"/>
  <c r="H384" i="3"/>
  <c r="K384" i="3" s="1"/>
  <c r="G384" i="3"/>
  <c r="F384" i="3"/>
  <c r="E384" i="3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E382" i="3"/>
  <c r="K382" i="3" s="1"/>
  <c r="D382" i="3"/>
  <c r="J382" i="3" s="1"/>
  <c r="C382" i="3"/>
  <c r="B382" i="3"/>
  <c r="H381" i="3"/>
  <c r="G381" i="3"/>
  <c r="F381" i="3"/>
  <c r="I381" i="3" s="1"/>
  <c r="E381" i="3"/>
  <c r="D381" i="3"/>
  <c r="C381" i="3"/>
  <c r="B381" i="3"/>
  <c r="J380" i="3"/>
  <c r="I380" i="3"/>
  <c r="H380" i="3"/>
  <c r="K380" i="3" s="1"/>
  <c r="G380" i="3"/>
  <c r="F380" i="3"/>
  <c r="E380" i="3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E378" i="3"/>
  <c r="K378" i="3" s="1"/>
  <c r="D378" i="3"/>
  <c r="J378" i="3" s="1"/>
  <c r="C378" i="3"/>
  <c r="B378" i="3"/>
  <c r="H377" i="3"/>
  <c r="G377" i="3"/>
  <c r="F377" i="3"/>
  <c r="I377" i="3" s="1"/>
  <c r="E377" i="3"/>
  <c r="D377" i="3"/>
  <c r="C377" i="3"/>
  <c r="B377" i="3"/>
  <c r="J376" i="3"/>
  <c r="I376" i="3"/>
  <c r="H376" i="3"/>
  <c r="K376" i="3" s="1"/>
  <c r="G376" i="3"/>
  <c r="F376" i="3"/>
  <c r="E376" i="3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E374" i="3"/>
  <c r="K374" i="3" s="1"/>
  <c r="D374" i="3"/>
  <c r="J374" i="3" s="1"/>
  <c r="C374" i="3"/>
  <c r="B374" i="3"/>
  <c r="H373" i="3"/>
  <c r="G373" i="3"/>
  <c r="F373" i="3"/>
  <c r="I373" i="3" s="1"/>
  <c r="E373" i="3"/>
  <c r="D373" i="3"/>
  <c r="C373" i="3"/>
  <c r="B373" i="3"/>
  <c r="J372" i="3"/>
  <c r="I372" i="3"/>
  <c r="H372" i="3"/>
  <c r="K372" i="3" s="1"/>
  <c r="G372" i="3"/>
  <c r="F372" i="3"/>
  <c r="E372" i="3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E370" i="3"/>
  <c r="K370" i="3" s="1"/>
  <c r="D370" i="3"/>
  <c r="J370" i="3" s="1"/>
  <c r="C370" i="3"/>
  <c r="B370" i="3"/>
  <c r="H369" i="3"/>
  <c r="G369" i="3"/>
  <c r="F369" i="3"/>
  <c r="I369" i="3" s="1"/>
  <c r="E369" i="3"/>
  <c r="D369" i="3"/>
  <c r="C369" i="3"/>
  <c r="B369" i="3"/>
  <c r="J368" i="3"/>
  <c r="I368" i="3"/>
  <c r="H368" i="3"/>
  <c r="K368" i="3" s="1"/>
  <c r="G368" i="3"/>
  <c r="F368" i="3"/>
  <c r="E368" i="3"/>
  <c r="D368" i="3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E366" i="3"/>
  <c r="K366" i="3" s="1"/>
  <c r="D366" i="3"/>
  <c r="J366" i="3" s="1"/>
  <c r="C366" i="3"/>
  <c r="B366" i="3"/>
  <c r="H365" i="3"/>
  <c r="G365" i="3"/>
  <c r="F365" i="3"/>
  <c r="I365" i="3" s="1"/>
  <c r="E365" i="3"/>
  <c r="D365" i="3"/>
  <c r="C365" i="3"/>
  <c r="B365" i="3"/>
  <c r="J364" i="3"/>
  <c r="I364" i="3"/>
  <c r="H364" i="3"/>
  <c r="K364" i="3" s="1"/>
  <c r="G364" i="3"/>
  <c r="F364" i="3"/>
  <c r="E364" i="3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E362" i="3"/>
  <c r="K362" i="3" s="1"/>
  <c r="D362" i="3"/>
  <c r="J362" i="3" s="1"/>
  <c r="C362" i="3"/>
  <c r="B362" i="3"/>
  <c r="H361" i="3"/>
  <c r="G361" i="3"/>
  <c r="F361" i="3"/>
  <c r="I361" i="3" s="1"/>
  <c r="E361" i="3"/>
  <c r="D361" i="3"/>
  <c r="C361" i="3"/>
  <c r="B361" i="3"/>
  <c r="J360" i="3"/>
  <c r="I360" i="3"/>
  <c r="H360" i="3"/>
  <c r="K360" i="3" s="1"/>
  <c r="G360" i="3"/>
  <c r="F360" i="3"/>
  <c r="E360" i="3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E358" i="3"/>
  <c r="K358" i="3" s="1"/>
  <c r="D358" i="3"/>
  <c r="J358" i="3" s="1"/>
  <c r="C358" i="3"/>
  <c r="B358" i="3"/>
  <c r="H357" i="3"/>
  <c r="G357" i="3"/>
  <c r="F357" i="3"/>
  <c r="I357" i="3" s="1"/>
  <c r="E357" i="3"/>
  <c r="D357" i="3"/>
  <c r="C357" i="3"/>
  <c r="B357" i="3"/>
  <c r="J356" i="3"/>
  <c r="I356" i="3"/>
  <c r="H356" i="3"/>
  <c r="K356" i="3" s="1"/>
  <c r="G356" i="3"/>
  <c r="F356" i="3"/>
  <c r="E356" i="3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E354" i="3"/>
  <c r="K354" i="3" s="1"/>
  <c r="D354" i="3"/>
  <c r="J354" i="3" s="1"/>
  <c r="C354" i="3"/>
  <c r="B354" i="3"/>
  <c r="H353" i="3"/>
  <c r="G353" i="3"/>
  <c r="F353" i="3"/>
  <c r="I353" i="3" s="1"/>
  <c r="E353" i="3"/>
  <c r="D353" i="3"/>
  <c r="C353" i="3"/>
  <c r="B353" i="3"/>
  <c r="J352" i="3"/>
  <c r="I352" i="3"/>
  <c r="H352" i="3"/>
  <c r="K352" i="3" s="1"/>
  <c r="G352" i="3"/>
  <c r="F352" i="3"/>
  <c r="E352" i="3"/>
  <c r="D352" i="3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E350" i="3"/>
  <c r="K350" i="3" s="1"/>
  <c r="D350" i="3"/>
  <c r="J350" i="3" s="1"/>
  <c r="C350" i="3"/>
  <c r="B350" i="3"/>
  <c r="H349" i="3"/>
  <c r="G349" i="3"/>
  <c r="F349" i="3"/>
  <c r="I349" i="3" s="1"/>
  <c r="E349" i="3"/>
  <c r="D349" i="3"/>
  <c r="C349" i="3"/>
  <c r="B349" i="3"/>
  <c r="J348" i="3"/>
  <c r="I348" i="3"/>
  <c r="H348" i="3"/>
  <c r="K348" i="3" s="1"/>
  <c r="G348" i="3"/>
  <c r="F348" i="3"/>
  <c r="E348" i="3"/>
  <c r="D348" i="3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E346" i="3"/>
  <c r="K346" i="3" s="1"/>
  <c r="D346" i="3"/>
  <c r="J346" i="3" s="1"/>
  <c r="C346" i="3"/>
  <c r="B346" i="3"/>
  <c r="H345" i="3"/>
  <c r="G345" i="3"/>
  <c r="F345" i="3"/>
  <c r="I345" i="3" s="1"/>
  <c r="E345" i="3"/>
  <c r="D345" i="3"/>
  <c r="C345" i="3"/>
  <c r="B345" i="3"/>
  <c r="J344" i="3"/>
  <c r="I344" i="3"/>
  <c r="H344" i="3"/>
  <c r="K344" i="3" s="1"/>
  <c r="G344" i="3"/>
  <c r="F344" i="3"/>
  <c r="E344" i="3"/>
  <c r="D344" i="3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H342" i="3"/>
  <c r="G342" i="3"/>
  <c r="F342" i="3"/>
  <c r="E342" i="3"/>
  <c r="K342" i="3" s="1"/>
  <c r="D342" i="3"/>
  <c r="J342" i="3" s="1"/>
  <c r="C342" i="3"/>
  <c r="B342" i="3"/>
  <c r="H341" i="3"/>
  <c r="G341" i="3"/>
  <c r="F341" i="3"/>
  <c r="I341" i="3" s="1"/>
  <c r="E341" i="3"/>
  <c r="D341" i="3"/>
  <c r="C341" i="3"/>
  <c r="B341" i="3"/>
  <c r="J340" i="3"/>
  <c r="I340" i="3"/>
  <c r="H340" i="3"/>
  <c r="K340" i="3" s="1"/>
  <c r="G340" i="3"/>
  <c r="F340" i="3"/>
  <c r="E340" i="3"/>
  <c r="D340" i="3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G338" i="3"/>
  <c r="F338" i="3"/>
  <c r="E338" i="3"/>
  <c r="K338" i="3" s="1"/>
  <c r="D338" i="3"/>
  <c r="J338" i="3" s="1"/>
  <c r="C338" i="3"/>
  <c r="B338" i="3"/>
  <c r="H337" i="3"/>
  <c r="G337" i="3"/>
  <c r="F337" i="3"/>
  <c r="I337" i="3" s="1"/>
  <c r="E337" i="3"/>
  <c r="D337" i="3"/>
  <c r="C337" i="3"/>
  <c r="B337" i="3"/>
  <c r="J336" i="3"/>
  <c r="I336" i="3"/>
  <c r="H336" i="3"/>
  <c r="K336" i="3" s="1"/>
  <c r="G336" i="3"/>
  <c r="F336" i="3"/>
  <c r="E336" i="3"/>
  <c r="D336" i="3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E334" i="3"/>
  <c r="K334" i="3" s="1"/>
  <c r="D334" i="3"/>
  <c r="J334" i="3" s="1"/>
  <c r="C334" i="3"/>
  <c r="B334" i="3"/>
  <c r="H333" i="3"/>
  <c r="G333" i="3"/>
  <c r="F333" i="3"/>
  <c r="I333" i="3" s="1"/>
  <c r="E333" i="3"/>
  <c r="D333" i="3"/>
  <c r="C333" i="3"/>
  <c r="B333" i="3"/>
  <c r="J332" i="3"/>
  <c r="I332" i="3"/>
  <c r="H332" i="3"/>
  <c r="K332" i="3" s="1"/>
  <c r="G332" i="3"/>
  <c r="F332" i="3"/>
  <c r="E332" i="3"/>
  <c r="D332" i="3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H330" i="3"/>
  <c r="G330" i="3"/>
  <c r="F330" i="3"/>
  <c r="E330" i="3"/>
  <c r="K330" i="3" s="1"/>
  <c r="D330" i="3"/>
  <c r="J330" i="3" s="1"/>
  <c r="C330" i="3"/>
  <c r="B330" i="3"/>
  <c r="H329" i="3"/>
  <c r="G329" i="3"/>
  <c r="F329" i="3"/>
  <c r="I329" i="3" s="1"/>
  <c r="E329" i="3"/>
  <c r="D329" i="3"/>
  <c r="C329" i="3"/>
  <c r="B329" i="3"/>
  <c r="J328" i="3"/>
  <c r="I328" i="3"/>
  <c r="H328" i="3"/>
  <c r="G328" i="3"/>
  <c r="F328" i="3"/>
  <c r="E328" i="3"/>
  <c r="D328" i="3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H326" i="3"/>
  <c r="G326" i="3"/>
  <c r="F326" i="3"/>
  <c r="E326" i="3"/>
  <c r="K326" i="3" s="1"/>
  <c r="D326" i="3"/>
  <c r="J326" i="3" s="1"/>
  <c r="C326" i="3"/>
  <c r="B326" i="3"/>
  <c r="H325" i="3"/>
  <c r="G325" i="3"/>
  <c r="F325" i="3"/>
  <c r="E325" i="3"/>
  <c r="D325" i="3"/>
  <c r="C325" i="3"/>
  <c r="B325" i="3"/>
  <c r="J324" i="3"/>
  <c r="I324" i="3"/>
  <c r="H324" i="3"/>
  <c r="G324" i="3"/>
  <c r="F324" i="3"/>
  <c r="E324" i="3"/>
  <c r="D324" i="3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H322" i="3"/>
  <c r="G322" i="3"/>
  <c r="F322" i="3"/>
  <c r="E322" i="3"/>
  <c r="K322" i="3" s="1"/>
  <c r="D322" i="3"/>
  <c r="J322" i="3" s="1"/>
  <c r="C322" i="3"/>
  <c r="B322" i="3"/>
  <c r="H321" i="3"/>
  <c r="G321" i="3"/>
  <c r="F321" i="3"/>
  <c r="E321" i="3"/>
  <c r="D321" i="3"/>
  <c r="C321" i="3"/>
  <c r="B321" i="3"/>
  <c r="J320" i="3"/>
  <c r="I320" i="3"/>
  <c r="H320" i="3"/>
  <c r="G320" i="3"/>
  <c r="F320" i="3"/>
  <c r="E320" i="3"/>
  <c r="D320" i="3"/>
  <c r="C320" i="3"/>
  <c r="B320" i="3"/>
  <c r="K319" i="3"/>
  <c r="J319" i="3"/>
  <c r="H319" i="3"/>
  <c r="G319" i="3"/>
  <c r="F319" i="3"/>
  <c r="E319" i="3"/>
  <c r="D319" i="3"/>
  <c r="C319" i="3"/>
  <c r="I319" i="3" s="1"/>
  <c r="B319" i="3"/>
  <c r="H318" i="3"/>
  <c r="G318" i="3"/>
  <c r="F318" i="3"/>
  <c r="E318" i="3"/>
  <c r="K318" i="3" s="1"/>
  <c r="D318" i="3"/>
  <c r="J318" i="3" s="1"/>
  <c r="C318" i="3"/>
  <c r="B318" i="3"/>
  <c r="H317" i="3"/>
  <c r="G317" i="3"/>
  <c r="F317" i="3"/>
  <c r="E317" i="3"/>
  <c r="D317" i="3"/>
  <c r="C317" i="3"/>
  <c r="B317" i="3"/>
  <c r="J316" i="3"/>
  <c r="I316" i="3"/>
  <c r="H316" i="3"/>
  <c r="G316" i="3"/>
  <c r="F316" i="3"/>
  <c r="E316" i="3"/>
  <c r="D316" i="3"/>
  <c r="C316" i="3"/>
  <c r="B316" i="3"/>
  <c r="K315" i="3"/>
  <c r="J315" i="3"/>
  <c r="H315" i="3"/>
  <c r="G315" i="3"/>
  <c r="F315" i="3"/>
  <c r="E315" i="3"/>
  <c r="D315" i="3"/>
  <c r="C315" i="3"/>
  <c r="I315" i="3" s="1"/>
  <c r="B315" i="3"/>
  <c r="H314" i="3"/>
  <c r="G314" i="3"/>
  <c r="F314" i="3"/>
  <c r="E314" i="3"/>
  <c r="K314" i="3" s="1"/>
  <c r="D314" i="3"/>
  <c r="J314" i="3" s="1"/>
  <c r="C314" i="3"/>
  <c r="B314" i="3"/>
  <c r="H313" i="3"/>
  <c r="G313" i="3"/>
  <c r="F313" i="3"/>
  <c r="E313" i="3"/>
  <c r="D313" i="3"/>
  <c r="C313" i="3"/>
  <c r="B313" i="3"/>
  <c r="J312" i="3"/>
  <c r="I312" i="3"/>
  <c r="H312" i="3"/>
  <c r="G312" i="3"/>
  <c r="F312" i="3"/>
  <c r="E312" i="3"/>
  <c r="D312" i="3"/>
  <c r="C312" i="3"/>
  <c r="B312" i="3"/>
  <c r="K311" i="3"/>
  <c r="J311" i="3"/>
  <c r="H311" i="3"/>
  <c r="G311" i="3"/>
  <c r="F311" i="3"/>
  <c r="E311" i="3"/>
  <c r="D311" i="3"/>
  <c r="C311" i="3"/>
  <c r="I311" i="3" s="1"/>
  <c r="B311" i="3"/>
  <c r="H310" i="3"/>
  <c r="G310" i="3"/>
  <c r="F310" i="3"/>
  <c r="E310" i="3"/>
  <c r="K310" i="3" s="1"/>
  <c r="D310" i="3"/>
  <c r="J310" i="3" s="1"/>
  <c r="C310" i="3"/>
  <c r="B310" i="3"/>
  <c r="H309" i="3"/>
  <c r="G309" i="3"/>
  <c r="J309" i="3" s="1"/>
  <c r="F309" i="3"/>
  <c r="E309" i="3"/>
  <c r="D309" i="3"/>
  <c r="C309" i="3"/>
  <c r="B309" i="3"/>
  <c r="J308" i="3"/>
  <c r="I308" i="3"/>
  <c r="H308" i="3"/>
  <c r="G308" i="3"/>
  <c r="F308" i="3"/>
  <c r="E308" i="3"/>
  <c r="D308" i="3"/>
  <c r="C308" i="3"/>
  <c r="B308" i="3"/>
  <c r="K307" i="3"/>
  <c r="J307" i="3"/>
  <c r="I307" i="3"/>
  <c r="H307" i="3"/>
  <c r="G307" i="3"/>
  <c r="F307" i="3"/>
  <c r="E307" i="3"/>
  <c r="D307" i="3"/>
  <c r="C307" i="3"/>
  <c r="B307" i="3"/>
  <c r="K306" i="3"/>
  <c r="H306" i="3"/>
  <c r="G306" i="3"/>
  <c r="F306" i="3"/>
  <c r="E306" i="3"/>
  <c r="D306" i="3"/>
  <c r="J306" i="3" s="1"/>
  <c r="C306" i="3"/>
  <c r="I306" i="3" s="1"/>
  <c r="B306" i="3"/>
  <c r="K305" i="3"/>
  <c r="H305" i="3"/>
  <c r="G305" i="3"/>
  <c r="F305" i="3"/>
  <c r="E305" i="3"/>
  <c r="D305" i="3"/>
  <c r="J305" i="3" s="1"/>
  <c r="C305" i="3"/>
  <c r="I305" i="3" s="1"/>
  <c r="B305" i="3"/>
  <c r="H304" i="3"/>
  <c r="G304" i="3"/>
  <c r="J304" i="3" s="1"/>
  <c r="F304" i="3"/>
  <c r="E304" i="3"/>
  <c r="D304" i="3"/>
  <c r="C304" i="3"/>
  <c r="I304" i="3" s="1"/>
  <c r="B304" i="3"/>
  <c r="J303" i="3"/>
  <c r="I303" i="3"/>
  <c r="H303" i="3"/>
  <c r="G303" i="3"/>
  <c r="F303" i="3"/>
  <c r="E303" i="3"/>
  <c r="D303" i="3"/>
  <c r="C303" i="3"/>
  <c r="B303" i="3"/>
  <c r="K302" i="3"/>
  <c r="I302" i="3"/>
  <c r="H302" i="3"/>
  <c r="G302" i="3"/>
  <c r="F302" i="3"/>
  <c r="E302" i="3"/>
  <c r="D302" i="3"/>
  <c r="J302" i="3" s="1"/>
  <c r="C302" i="3"/>
  <c r="B302" i="3"/>
  <c r="K301" i="3"/>
  <c r="H301" i="3"/>
  <c r="G301" i="3"/>
  <c r="F301" i="3"/>
  <c r="E301" i="3"/>
  <c r="D301" i="3"/>
  <c r="J301" i="3" s="1"/>
  <c r="C301" i="3"/>
  <c r="I301" i="3" s="1"/>
  <c r="B301" i="3"/>
  <c r="H300" i="3"/>
  <c r="G300" i="3"/>
  <c r="J300" i="3" s="1"/>
  <c r="F300" i="3"/>
  <c r="E300" i="3"/>
  <c r="K300" i="3" s="1"/>
  <c r="D300" i="3"/>
  <c r="C300" i="3"/>
  <c r="I300" i="3" s="1"/>
  <c r="B300" i="3"/>
  <c r="J299" i="3"/>
  <c r="I299" i="3"/>
  <c r="H299" i="3"/>
  <c r="G299" i="3"/>
  <c r="F299" i="3"/>
  <c r="E299" i="3"/>
  <c r="K299" i="3" s="1"/>
  <c r="D299" i="3"/>
  <c r="C299" i="3"/>
  <c r="B299" i="3"/>
  <c r="K298" i="3"/>
  <c r="J298" i="3"/>
  <c r="I298" i="3"/>
  <c r="H298" i="3"/>
  <c r="G298" i="3"/>
  <c r="F298" i="3"/>
  <c r="E298" i="3"/>
  <c r="D298" i="3"/>
  <c r="C298" i="3"/>
  <c r="B298" i="3"/>
  <c r="K297" i="3"/>
  <c r="H297" i="3"/>
  <c r="G297" i="3"/>
  <c r="F297" i="3"/>
  <c r="E297" i="3"/>
  <c r="D297" i="3"/>
  <c r="J297" i="3" s="1"/>
  <c r="C297" i="3"/>
  <c r="B297" i="3"/>
  <c r="H296" i="3"/>
  <c r="G296" i="3"/>
  <c r="J296" i="3" s="1"/>
  <c r="F296" i="3"/>
  <c r="E296" i="3"/>
  <c r="K296" i="3" s="1"/>
  <c r="D296" i="3"/>
  <c r="C296" i="3"/>
  <c r="B296" i="3"/>
  <c r="I295" i="3"/>
  <c r="H295" i="3"/>
  <c r="G295" i="3"/>
  <c r="J295" i="3" s="1"/>
  <c r="F295" i="3"/>
  <c r="E295" i="3"/>
  <c r="K295" i="3" s="1"/>
  <c r="D295" i="3"/>
  <c r="C295" i="3"/>
  <c r="B295" i="3"/>
  <c r="K294" i="3"/>
  <c r="J294" i="3"/>
  <c r="I294" i="3"/>
  <c r="H294" i="3"/>
  <c r="G294" i="3"/>
  <c r="F294" i="3"/>
  <c r="E294" i="3"/>
  <c r="D294" i="3"/>
  <c r="C294" i="3"/>
  <c r="B294" i="3"/>
  <c r="K293" i="3"/>
  <c r="H293" i="3"/>
  <c r="G293" i="3"/>
  <c r="F293" i="3"/>
  <c r="E293" i="3"/>
  <c r="D293" i="3"/>
  <c r="J293" i="3" s="1"/>
  <c r="C293" i="3"/>
  <c r="B293" i="3"/>
  <c r="H292" i="3"/>
  <c r="G292" i="3"/>
  <c r="J292" i="3" s="1"/>
  <c r="F292" i="3"/>
  <c r="E292" i="3"/>
  <c r="D292" i="3"/>
  <c r="C292" i="3"/>
  <c r="B292" i="3"/>
  <c r="I291" i="3"/>
  <c r="H291" i="3"/>
  <c r="G291" i="3"/>
  <c r="J291" i="3" s="1"/>
  <c r="F291" i="3"/>
  <c r="E291" i="3"/>
  <c r="D291" i="3"/>
  <c r="C291" i="3"/>
  <c r="B291" i="3"/>
  <c r="K290" i="3"/>
  <c r="J290" i="3"/>
  <c r="I290" i="3"/>
  <c r="H290" i="3"/>
  <c r="G290" i="3"/>
  <c r="F290" i="3"/>
  <c r="E290" i="3"/>
  <c r="D290" i="3"/>
  <c r="C290" i="3"/>
  <c r="B290" i="3"/>
  <c r="K289" i="3"/>
  <c r="H289" i="3"/>
  <c r="G289" i="3"/>
  <c r="F289" i="3"/>
  <c r="E289" i="3"/>
  <c r="D289" i="3"/>
  <c r="J289" i="3" s="1"/>
  <c r="C289" i="3"/>
  <c r="I289" i="3" s="1"/>
  <c r="B289" i="3"/>
  <c r="H288" i="3"/>
  <c r="G288" i="3"/>
  <c r="J288" i="3" s="1"/>
  <c r="F288" i="3"/>
  <c r="E288" i="3"/>
  <c r="D288" i="3"/>
  <c r="C288" i="3"/>
  <c r="I288" i="3" s="1"/>
  <c r="B288" i="3"/>
  <c r="J287" i="3"/>
  <c r="I287" i="3"/>
  <c r="H287" i="3"/>
  <c r="G287" i="3"/>
  <c r="F287" i="3"/>
  <c r="E287" i="3"/>
  <c r="D287" i="3"/>
  <c r="C287" i="3"/>
  <c r="B287" i="3"/>
  <c r="K286" i="3"/>
  <c r="I286" i="3"/>
  <c r="H286" i="3"/>
  <c r="G286" i="3"/>
  <c r="F286" i="3"/>
  <c r="E286" i="3"/>
  <c r="D286" i="3"/>
  <c r="J286" i="3" s="1"/>
  <c r="C286" i="3"/>
  <c r="B286" i="3"/>
  <c r="K285" i="3"/>
  <c r="H285" i="3"/>
  <c r="G285" i="3"/>
  <c r="F285" i="3"/>
  <c r="E285" i="3"/>
  <c r="D285" i="3"/>
  <c r="J285" i="3" s="1"/>
  <c r="C285" i="3"/>
  <c r="I285" i="3" s="1"/>
  <c r="B285" i="3"/>
  <c r="H284" i="3"/>
  <c r="G284" i="3"/>
  <c r="J284" i="3" s="1"/>
  <c r="F284" i="3"/>
  <c r="E284" i="3"/>
  <c r="K284" i="3" s="1"/>
  <c r="D284" i="3"/>
  <c r="C284" i="3"/>
  <c r="I284" i="3" s="1"/>
  <c r="B284" i="3"/>
  <c r="J283" i="3"/>
  <c r="I283" i="3"/>
  <c r="H283" i="3"/>
  <c r="G283" i="3"/>
  <c r="F283" i="3"/>
  <c r="E283" i="3"/>
  <c r="K283" i="3" s="1"/>
  <c r="D283" i="3"/>
  <c r="C283" i="3"/>
  <c r="B283" i="3"/>
  <c r="K282" i="3"/>
  <c r="J282" i="3"/>
  <c r="H282" i="3"/>
  <c r="G282" i="3"/>
  <c r="F282" i="3"/>
  <c r="E282" i="3"/>
  <c r="D282" i="3"/>
  <c r="C282" i="3"/>
  <c r="I282" i="3" s="1"/>
  <c r="B282" i="3"/>
  <c r="H281" i="3"/>
  <c r="G281" i="3"/>
  <c r="F281" i="3"/>
  <c r="E281" i="3"/>
  <c r="K281" i="3" s="1"/>
  <c r="D281" i="3"/>
  <c r="J281" i="3" s="1"/>
  <c r="C281" i="3"/>
  <c r="B281" i="3"/>
  <c r="H280" i="3"/>
  <c r="G280" i="3"/>
  <c r="J280" i="3" s="1"/>
  <c r="F280" i="3"/>
  <c r="E280" i="3"/>
  <c r="K280" i="3" s="1"/>
  <c r="D280" i="3"/>
  <c r="C280" i="3"/>
  <c r="B280" i="3"/>
  <c r="I279" i="3"/>
  <c r="H279" i="3"/>
  <c r="G279" i="3"/>
  <c r="J279" i="3" s="1"/>
  <c r="F279" i="3"/>
  <c r="E279" i="3"/>
  <c r="K279" i="3" s="1"/>
  <c r="D279" i="3"/>
  <c r="C279" i="3"/>
  <c r="B279" i="3"/>
  <c r="K278" i="3"/>
  <c r="J278" i="3"/>
  <c r="I278" i="3"/>
  <c r="H278" i="3"/>
  <c r="G278" i="3"/>
  <c r="F278" i="3"/>
  <c r="E278" i="3"/>
  <c r="D278" i="3"/>
  <c r="C278" i="3"/>
  <c r="B278" i="3"/>
  <c r="K277" i="3"/>
  <c r="H277" i="3"/>
  <c r="G277" i="3"/>
  <c r="F277" i="3"/>
  <c r="E277" i="3"/>
  <c r="D277" i="3"/>
  <c r="J277" i="3" s="1"/>
  <c r="C277" i="3"/>
  <c r="B277" i="3"/>
  <c r="H276" i="3"/>
  <c r="G276" i="3"/>
  <c r="J276" i="3" s="1"/>
  <c r="F276" i="3"/>
  <c r="E276" i="3"/>
  <c r="D276" i="3"/>
  <c r="C276" i="3"/>
  <c r="B276" i="3"/>
  <c r="I275" i="3"/>
  <c r="H275" i="3"/>
  <c r="G275" i="3"/>
  <c r="J275" i="3" s="1"/>
  <c r="F275" i="3"/>
  <c r="E275" i="3"/>
  <c r="D275" i="3"/>
  <c r="C275" i="3"/>
  <c r="B275" i="3"/>
  <c r="K274" i="3"/>
  <c r="J274" i="3"/>
  <c r="I274" i="3"/>
  <c r="H274" i="3"/>
  <c r="G274" i="3"/>
  <c r="F274" i="3"/>
  <c r="E274" i="3"/>
  <c r="D274" i="3"/>
  <c r="C274" i="3"/>
  <c r="B274" i="3"/>
  <c r="K273" i="3"/>
  <c r="H273" i="3"/>
  <c r="G273" i="3"/>
  <c r="F273" i="3"/>
  <c r="E273" i="3"/>
  <c r="D273" i="3"/>
  <c r="J273" i="3" s="1"/>
  <c r="C273" i="3"/>
  <c r="I273" i="3" s="1"/>
  <c r="B273" i="3"/>
  <c r="J272" i="3"/>
  <c r="H272" i="3"/>
  <c r="G272" i="3"/>
  <c r="F272" i="3"/>
  <c r="E272" i="3"/>
  <c r="K272" i="3" s="1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F270" i="3"/>
  <c r="I270" i="3" s="1"/>
  <c r="E270" i="3"/>
  <c r="D270" i="3"/>
  <c r="J270" i="3" s="1"/>
  <c r="C270" i="3"/>
  <c r="B270" i="3"/>
  <c r="I269" i="3"/>
  <c r="H269" i="3"/>
  <c r="K269" i="3" s="1"/>
  <c r="G269" i="3"/>
  <c r="F269" i="3"/>
  <c r="E269" i="3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J267" i="3"/>
  <c r="I267" i="3"/>
  <c r="H267" i="3"/>
  <c r="G267" i="3"/>
  <c r="F267" i="3"/>
  <c r="E267" i="3"/>
  <c r="D267" i="3"/>
  <c r="C267" i="3"/>
  <c r="B267" i="3"/>
  <c r="K266" i="3"/>
  <c r="H266" i="3"/>
  <c r="G266" i="3"/>
  <c r="F266" i="3"/>
  <c r="E266" i="3"/>
  <c r="D266" i="3"/>
  <c r="J266" i="3" s="1"/>
  <c r="C266" i="3"/>
  <c r="I266" i="3" s="1"/>
  <c r="B266" i="3"/>
  <c r="H265" i="3"/>
  <c r="G265" i="3"/>
  <c r="F265" i="3"/>
  <c r="I265" i="3" s="1"/>
  <c r="E265" i="3"/>
  <c r="K265" i="3" s="1"/>
  <c r="D265" i="3"/>
  <c r="J265" i="3" s="1"/>
  <c r="C265" i="3"/>
  <c r="B265" i="3"/>
  <c r="H264" i="3"/>
  <c r="G264" i="3"/>
  <c r="J264" i="3" s="1"/>
  <c r="F264" i="3"/>
  <c r="E264" i="3"/>
  <c r="K264" i="3" s="1"/>
  <c r="D264" i="3"/>
  <c r="C264" i="3"/>
  <c r="B264" i="3"/>
  <c r="I263" i="3"/>
  <c r="H263" i="3"/>
  <c r="G263" i="3"/>
  <c r="F263" i="3"/>
  <c r="E263" i="3"/>
  <c r="D263" i="3"/>
  <c r="J263" i="3" s="1"/>
  <c r="C263" i="3"/>
  <c r="B263" i="3"/>
  <c r="K262" i="3"/>
  <c r="J262" i="3"/>
  <c r="I262" i="3"/>
  <c r="H262" i="3"/>
  <c r="G262" i="3"/>
  <c r="F262" i="3"/>
  <c r="E262" i="3"/>
  <c r="D262" i="3"/>
  <c r="C262" i="3"/>
  <c r="B262" i="3"/>
  <c r="K261" i="3"/>
  <c r="I261" i="3"/>
  <c r="H261" i="3"/>
  <c r="G261" i="3"/>
  <c r="F261" i="3"/>
  <c r="E261" i="3"/>
  <c r="D261" i="3"/>
  <c r="J261" i="3" s="1"/>
  <c r="C261" i="3"/>
  <c r="B261" i="3"/>
  <c r="K260" i="3"/>
  <c r="H260" i="3"/>
  <c r="G260" i="3"/>
  <c r="J260" i="3" s="1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J258" i="3" s="1"/>
  <c r="F258" i="3"/>
  <c r="E258" i="3"/>
  <c r="D258" i="3"/>
  <c r="C258" i="3"/>
  <c r="I258" i="3" s="1"/>
  <c r="B258" i="3"/>
  <c r="H257" i="3"/>
  <c r="G257" i="3"/>
  <c r="F257" i="3"/>
  <c r="I257" i="3" s="1"/>
  <c r="E257" i="3"/>
  <c r="K257" i="3" s="1"/>
  <c r="D257" i="3"/>
  <c r="J257" i="3" s="1"/>
  <c r="C257" i="3"/>
  <c r="B257" i="3"/>
  <c r="H256" i="3"/>
  <c r="K256" i="3" s="1"/>
  <c r="G256" i="3"/>
  <c r="J256" i="3" s="1"/>
  <c r="F256" i="3"/>
  <c r="E256" i="3"/>
  <c r="D256" i="3"/>
  <c r="C256" i="3"/>
  <c r="B256" i="3"/>
  <c r="J255" i="3"/>
  <c r="I255" i="3"/>
  <c r="H255" i="3"/>
  <c r="G255" i="3"/>
  <c r="F255" i="3"/>
  <c r="E255" i="3"/>
  <c r="D255" i="3"/>
  <c r="C255" i="3"/>
  <c r="B255" i="3"/>
  <c r="K254" i="3"/>
  <c r="J254" i="3"/>
  <c r="H254" i="3"/>
  <c r="G254" i="3"/>
  <c r="F254" i="3"/>
  <c r="E254" i="3"/>
  <c r="D254" i="3"/>
  <c r="C254" i="3"/>
  <c r="I254" i="3" s="1"/>
  <c r="B254" i="3"/>
  <c r="H253" i="3"/>
  <c r="G253" i="3"/>
  <c r="F253" i="3"/>
  <c r="E253" i="3"/>
  <c r="K253" i="3" s="1"/>
  <c r="D253" i="3"/>
  <c r="J253" i="3" s="1"/>
  <c r="C253" i="3"/>
  <c r="I253" i="3" s="1"/>
  <c r="B253" i="3"/>
  <c r="H252" i="3"/>
  <c r="G252" i="3"/>
  <c r="J252" i="3" s="1"/>
  <c r="F252" i="3"/>
  <c r="E252" i="3"/>
  <c r="K252" i="3" s="1"/>
  <c r="D252" i="3"/>
  <c r="C252" i="3"/>
  <c r="B252" i="3"/>
  <c r="I251" i="3"/>
  <c r="H251" i="3"/>
  <c r="G251" i="3"/>
  <c r="J251" i="3" s="1"/>
  <c r="F251" i="3"/>
  <c r="E251" i="3"/>
  <c r="K251" i="3" s="1"/>
  <c r="D251" i="3"/>
  <c r="C251" i="3"/>
  <c r="B251" i="3"/>
  <c r="K250" i="3"/>
  <c r="I250" i="3"/>
  <c r="H250" i="3"/>
  <c r="G250" i="3"/>
  <c r="J250" i="3" s="1"/>
  <c r="F250" i="3"/>
  <c r="E250" i="3"/>
  <c r="D250" i="3"/>
  <c r="C250" i="3"/>
  <c r="B250" i="3"/>
  <c r="I249" i="3"/>
  <c r="H249" i="3"/>
  <c r="K249" i="3" s="1"/>
  <c r="G249" i="3"/>
  <c r="F249" i="3"/>
  <c r="E249" i="3"/>
  <c r="D249" i="3"/>
  <c r="J249" i="3" s="1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J247" i="3"/>
  <c r="I247" i="3"/>
  <c r="H247" i="3"/>
  <c r="G247" i="3"/>
  <c r="F247" i="3"/>
  <c r="E247" i="3"/>
  <c r="K247" i="3" s="1"/>
  <c r="D247" i="3"/>
  <c r="C247" i="3"/>
  <c r="B247" i="3"/>
  <c r="K246" i="3"/>
  <c r="H246" i="3"/>
  <c r="G246" i="3"/>
  <c r="F246" i="3"/>
  <c r="I246" i="3" s="1"/>
  <c r="E246" i="3"/>
  <c r="D246" i="3"/>
  <c r="J246" i="3" s="1"/>
  <c r="C246" i="3"/>
  <c r="B246" i="3"/>
  <c r="H245" i="3"/>
  <c r="G245" i="3"/>
  <c r="F245" i="3"/>
  <c r="E245" i="3"/>
  <c r="K245" i="3" s="1"/>
  <c r="D245" i="3"/>
  <c r="J245" i="3" s="1"/>
  <c r="C245" i="3"/>
  <c r="I245" i="3" s="1"/>
  <c r="B245" i="3"/>
  <c r="H244" i="3"/>
  <c r="G244" i="3"/>
  <c r="J244" i="3" s="1"/>
  <c r="F244" i="3"/>
  <c r="E244" i="3"/>
  <c r="K244" i="3" s="1"/>
  <c r="D244" i="3"/>
  <c r="C244" i="3"/>
  <c r="B244" i="3"/>
  <c r="I243" i="3"/>
  <c r="H243" i="3"/>
  <c r="G243" i="3"/>
  <c r="J243" i="3" s="1"/>
  <c r="F243" i="3"/>
  <c r="E243" i="3"/>
  <c r="D243" i="3"/>
  <c r="C243" i="3"/>
  <c r="B243" i="3"/>
  <c r="K242" i="3"/>
  <c r="J242" i="3"/>
  <c r="I242" i="3"/>
  <c r="H242" i="3"/>
  <c r="G242" i="3"/>
  <c r="F242" i="3"/>
  <c r="E242" i="3"/>
  <c r="D242" i="3"/>
  <c r="C242" i="3"/>
  <c r="B242" i="3"/>
  <c r="K241" i="3"/>
  <c r="H241" i="3"/>
  <c r="G241" i="3"/>
  <c r="F241" i="3"/>
  <c r="E241" i="3"/>
  <c r="D241" i="3"/>
  <c r="J241" i="3" s="1"/>
  <c r="C241" i="3"/>
  <c r="I241" i="3" s="1"/>
  <c r="B241" i="3"/>
  <c r="J240" i="3"/>
  <c r="H240" i="3"/>
  <c r="G240" i="3"/>
  <c r="F240" i="3"/>
  <c r="E240" i="3"/>
  <c r="K240" i="3" s="1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F238" i="3"/>
  <c r="I238" i="3" s="1"/>
  <c r="E238" i="3"/>
  <c r="D238" i="3"/>
  <c r="J238" i="3" s="1"/>
  <c r="C238" i="3"/>
  <c r="B238" i="3"/>
  <c r="I237" i="3"/>
  <c r="H237" i="3"/>
  <c r="K237" i="3" s="1"/>
  <c r="G237" i="3"/>
  <c r="F237" i="3"/>
  <c r="E237" i="3"/>
  <c r="D237" i="3"/>
  <c r="J237" i="3" s="1"/>
  <c r="C237" i="3"/>
  <c r="B237" i="3"/>
  <c r="J236" i="3"/>
  <c r="H236" i="3"/>
  <c r="K236" i="3" s="1"/>
  <c r="G236" i="3"/>
  <c r="F236" i="3"/>
  <c r="E236" i="3"/>
  <c r="D236" i="3"/>
  <c r="C236" i="3"/>
  <c r="I236" i="3" s="1"/>
  <c r="B236" i="3"/>
  <c r="J235" i="3"/>
  <c r="I235" i="3"/>
  <c r="H235" i="3"/>
  <c r="G235" i="3"/>
  <c r="F235" i="3"/>
  <c r="E235" i="3"/>
  <c r="D235" i="3"/>
  <c r="C235" i="3"/>
  <c r="B235" i="3"/>
  <c r="K234" i="3"/>
  <c r="H234" i="3"/>
  <c r="G234" i="3"/>
  <c r="F234" i="3"/>
  <c r="E234" i="3"/>
  <c r="D234" i="3"/>
  <c r="J234" i="3" s="1"/>
  <c r="C234" i="3"/>
  <c r="I234" i="3" s="1"/>
  <c r="B234" i="3"/>
  <c r="H233" i="3"/>
  <c r="G233" i="3"/>
  <c r="F233" i="3"/>
  <c r="I233" i="3" s="1"/>
  <c r="E233" i="3"/>
  <c r="K233" i="3" s="1"/>
  <c r="D233" i="3"/>
  <c r="J233" i="3" s="1"/>
  <c r="C233" i="3"/>
  <c r="B233" i="3"/>
  <c r="H232" i="3"/>
  <c r="G232" i="3"/>
  <c r="J232" i="3" s="1"/>
  <c r="F232" i="3"/>
  <c r="E232" i="3"/>
  <c r="K232" i="3" s="1"/>
  <c r="D232" i="3"/>
  <c r="C232" i="3"/>
  <c r="B232" i="3"/>
  <c r="I231" i="3"/>
  <c r="H231" i="3"/>
  <c r="G231" i="3"/>
  <c r="F231" i="3"/>
  <c r="E231" i="3"/>
  <c r="D231" i="3"/>
  <c r="J231" i="3" s="1"/>
  <c r="C231" i="3"/>
  <c r="B231" i="3"/>
  <c r="K230" i="3"/>
  <c r="J230" i="3"/>
  <c r="I230" i="3"/>
  <c r="H230" i="3"/>
  <c r="G230" i="3"/>
  <c r="F230" i="3"/>
  <c r="E230" i="3"/>
  <c r="D230" i="3"/>
  <c r="C230" i="3"/>
  <c r="B230" i="3"/>
  <c r="K229" i="3"/>
  <c r="H229" i="3"/>
  <c r="G229" i="3"/>
  <c r="F229" i="3"/>
  <c r="E229" i="3"/>
  <c r="D229" i="3"/>
  <c r="J229" i="3" s="1"/>
  <c r="C229" i="3"/>
  <c r="I229" i="3" s="1"/>
  <c r="B229" i="3"/>
  <c r="K228" i="3"/>
  <c r="H228" i="3"/>
  <c r="G228" i="3"/>
  <c r="J228" i="3" s="1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J226" i="3" s="1"/>
  <c r="F226" i="3"/>
  <c r="E226" i="3"/>
  <c r="D226" i="3"/>
  <c r="C226" i="3"/>
  <c r="I226" i="3" s="1"/>
  <c r="B226" i="3"/>
  <c r="H225" i="3"/>
  <c r="G225" i="3"/>
  <c r="F225" i="3"/>
  <c r="I225" i="3" s="1"/>
  <c r="E225" i="3"/>
  <c r="K225" i="3" s="1"/>
  <c r="D225" i="3"/>
  <c r="J225" i="3" s="1"/>
  <c r="C225" i="3"/>
  <c r="B225" i="3"/>
  <c r="J224" i="3"/>
  <c r="H224" i="3"/>
  <c r="K224" i="3" s="1"/>
  <c r="G224" i="3"/>
  <c r="F224" i="3"/>
  <c r="E224" i="3"/>
  <c r="D224" i="3"/>
  <c r="C224" i="3"/>
  <c r="B224" i="3"/>
  <c r="J223" i="3"/>
  <c r="I223" i="3"/>
  <c r="H223" i="3"/>
  <c r="G223" i="3"/>
  <c r="F223" i="3"/>
  <c r="E223" i="3"/>
  <c r="D223" i="3"/>
  <c r="C223" i="3"/>
  <c r="B223" i="3"/>
  <c r="K222" i="3"/>
  <c r="H222" i="3"/>
  <c r="G222" i="3"/>
  <c r="F222" i="3"/>
  <c r="E222" i="3"/>
  <c r="D222" i="3"/>
  <c r="J222" i="3" s="1"/>
  <c r="C222" i="3"/>
  <c r="I222" i="3" s="1"/>
  <c r="B222" i="3"/>
  <c r="H221" i="3"/>
  <c r="G221" i="3"/>
  <c r="F221" i="3"/>
  <c r="E221" i="3"/>
  <c r="K221" i="3" s="1"/>
  <c r="D221" i="3"/>
  <c r="J221" i="3" s="1"/>
  <c r="C221" i="3"/>
  <c r="I221" i="3" s="1"/>
  <c r="B221" i="3"/>
  <c r="H220" i="3"/>
  <c r="G220" i="3"/>
  <c r="J220" i="3" s="1"/>
  <c r="F220" i="3"/>
  <c r="E220" i="3"/>
  <c r="K220" i="3" s="1"/>
  <c r="D220" i="3"/>
  <c r="C220" i="3"/>
  <c r="B220" i="3"/>
  <c r="I219" i="3"/>
  <c r="H219" i="3"/>
  <c r="G219" i="3"/>
  <c r="J219" i="3" s="1"/>
  <c r="F219" i="3"/>
  <c r="E219" i="3"/>
  <c r="K219" i="3" s="1"/>
  <c r="D219" i="3"/>
  <c r="C219" i="3"/>
  <c r="B219" i="3"/>
  <c r="K218" i="3"/>
  <c r="I218" i="3"/>
  <c r="H218" i="3"/>
  <c r="G218" i="3"/>
  <c r="J218" i="3" s="1"/>
  <c r="F218" i="3"/>
  <c r="E218" i="3"/>
  <c r="D218" i="3"/>
  <c r="C218" i="3"/>
  <c r="B218" i="3"/>
  <c r="I217" i="3"/>
  <c r="H217" i="3"/>
  <c r="K217" i="3" s="1"/>
  <c r="G217" i="3"/>
  <c r="F217" i="3"/>
  <c r="E217" i="3"/>
  <c r="D217" i="3"/>
  <c r="J217" i="3" s="1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J215" i="3"/>
  <c r="I215" i="3"/>
  <c r="H215" i="3"/>
  <c r="G215" i="3"/>
  <c r="F215" i="3"/>
  <c r="E215" i="3"/>
  <c r="K215" i="3" s="1"/>
  <c r="D215" i="3"/>
  <c r="C215" i="3"/>
  <c r="B215" i="3"/>
  <c r="K214" i="3"/>
  <c r="H214" i="3"/>
  <c r="G214" i="3"/>
  <c r="F214" i="3"/>
  <c r="I214" i="3" s="1"/>
  <c r="E214" i="3"/>
  <c r="D214" i="3"/>
  <c r="J214" i="3" s="1"/>
  <c r="C214" i="3"/>
  <c r="B214" i="3"/>
  <c r="H213" i="3"/>
  <c r="G213" i="3"/>
  <c r="F213" i="3"/>
  <c r="E213" i="3"/>
  <c r="K213" i="3" s="1"/>
  <c r="D213" i="3"/>
  <c r="J213" i="3" s="1"/>
  <c r="C213" i="3"/>
  <c r="I213" i="3" s="1"/>
  <c r="B213" i="3"/>
  <c r="H212" i="3"/>
  <c r="G212" i="3"/>
  <c r="J212" i="3" s="1"/>
  <c r="F212" i="3"/>
  <c r="E212" i="3"/>
  <c r="D212" i="3"/>
  <c r="C212" i="3"/>
  <c r="B212" i="3"/>
  <c r="I211" i="3"/>
  <c r="H211" i="3"/>
  <c r="G211" i="3"/>
  <c r="J211" i="3" s="1"/>
  <c r="F211" i="3"/>
  <c r="E211" i="3"/>
  <c r="D211" i="3"/>
  <c r="C211" i="3"/>
  <c r="B211" i="3"/>
  <c r="K210" i="3"/>
  <c r="J210" i="3"/>
  <c r="I210" i="3"/>
  <c r="H210" i="3"/>
  <c r="G210" i="3"/>
  <c r="F210" i="3"/>
  <c r="E210" i="3"/>
  <c r="D210" i="3"/>
  <c r="C210" i="3"/>
  <c r="B210" i="3"/>
  <c r="K209" i="3"/>
  <c r="H209" i="3"/>
  <c r="G209" i="3"/>
  <c r="F209" i="3"/>
  <c r="E209" i="3"/>
  <c r="D209" i="3"/>
  <c r="J209" i="3" s="1"/>
  <c r="C209" i="3"/>
  <c r="I209" i="3" s="1"/>
  <c r="B209" i="3"/>
  <c r="J208" i="3"/>
  <c r="H208" i="3"/>
  <c r="G208" i="3"/>
  <c r="F208" i="3"/>
  <c r="E208" i="3"/>
  <c r="K208" i="3" s="1"/>
  <c r="D208" i="3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K206" i="3"/>
  <c r="H206" i="3"/>
  <c r="G206" i="3"/>
  <c r="F206" i="3"/>
  <c r="I206" i="3" s="1"/>
  <c r="E206" i="3"/>
  <c r="D206" i="3"/>
  <c r="J206" i="3" s="1"/>
  <c r="C206" i="3"/>
  <c r="B206" i="3"/>
  <c r="I205" i="3"/>
  <c r="H205" i="3"/>
  <c r="K205" i="3" s="1"/>
  <c r="G205" i="3"/>
  <c r="F205" i="3"/>
  <c r="E205" i="3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J203" i="3"/>
  <c r="I203" i="3"/>
  <c r="H203" i="3"/>
  <c r="G203" i="3"/>
  <c r="F203" i="3"/>
  <c r="E203" i="3"/>
  <c r="D203" i="3"/>
  <c r="C203" i="3"/>
  <c r="B203" i="3"/>
  <c r="K202" i="3"/>
  <c r="H202" i="3"/>
  <c r="G202" i="3"/>
  <c r="F202" i="3"/>
  <c r="E202" i="3"/>
  <c r="D202" i="3"/>
  <c r="J202" i="3" s="1"/>
  <c r="C202" i="3"/>
  <c r="I202" i="3" s="1"/>
  <c r="B202" i="3"/>
  <c r="H201" i="3"/>
  <c r="G201" i="3"/>
  <c r="F201" i="3"/>
  <c r="I201" i="3" s="1"/>
  <c r="E201" i="3"/>
  <c r="K201" i="3" s="1"/>
  <c r="D201" i="3"/>
  <c r="J201" i="3" s="1"/>
  <c r="C201" i="3"/>
  <c r="B201" i="3"/>
  <c r="H200" i="3"/>
  <c r="G200" i="3"/>
  <c r="J200" i="3" s="1"/>
  <c r="F200" i="3"/>
  <c r="E200" i="3"/>
  <c r="K200" i="3" s="1"/>
  <c r="D200" i="3"/>
  <c r="C200" i="3"/>
  <c r="B200" i="3"/>
  <c r="I199" i="3"/>
  <c r="H199" i="3"/>
  <c r="G199" i="3"/>
  <c r="F199" i="3"/>
  <c r="E199" i="3"/>
  <c r="D199" i="3"/>
  <c r="J199" i="3" s="1"/>
  <c r="C199" i="3"/>
  <c r="B199" i="3"/>
  <c r="K198" i="3"/>
  <c r="J198" i="3"/>
  <c r="I198" i="3"/>
  <c r="H198" i="3"/>
  <c r="G198" i="3"/>
  <c r="F198" i="3"/>
  <c r="E198" i="3"/>
  <c r="D198" i="3"/>
  <c r="C198" i="3"/>
  <c r="B198" i="3"/>
  <c r="K197" i="3"/>
  <c r="H197" i="3"/>
  <c r="G197" i="3"/>
  <c r="F197" i="3"/>
  <c r="E197" i="3"/>
  <c r="D197" i="3"/>
  <c r="J197" i="3" s="1"/>
  <c r="C197" i="3"/>
  <c r="I197" i="3" s="1"/>
  <c r="B197" i="3"/>
  <c r="K196" i="3"/>
  <c r="H196" i="3"/>
  <c r="G196" i="3"/>
  <c r="J196" i="3" s="1"/>
  <c r="F196" i="3"/>
  <c r="E196" i="3"/>
  <c r="D196" i="3"/>
  <c r="C196" i="3"/>
  <c r="I196" i="3" s="1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H194" i="3"/>
  <c r="G194" i="3"/>
  <c r="J194" i="3" s="1"/>
  <c r="F194" i="3"/>
  <c r="E194" i="3"/>
  <c r="D194" i="3"/>
  <c r="C194" i="3"/>
  <c r="I194" i="3" s="1"/>
  <c r="B194" i="3"/>
  <c r="H193" i="3"/>
  <c r="G193" i="3"/>
  <c r="F193" i="3"/>
  <c r="I193" i="3" s="1"/>
  <c r="E193" i="3"/>
  <c r="K193" i="3" s="1"/>
  <c r="D193" i="3"/>
  <c r="J193" i="3" s="1"/>
  <c r="C193" i="3"/>
  <c r="B193" i="3"/>
  <c r="H192" i="3"/>
  <c r="K192" i="3" s="1"/>
  <c r="G192" i="3"/>
  <c r="J192" i="3" s="1"/>
  <c r="F192" i="3"/>
  <c r="E192" i="3"/>
  <c r="D192" i="3"/>
  <c r="C192" i="3"/>
  <c r="B192" i="3"/>
  <c r="J191" i="3"/>
  <c r="I191" i="3"/>
  <c r="H191" i="3"/>
  <c r="G191" i="3"/>
  <c r="F191" i="3"/>
  <c r="E191" i="3"/>
  <c r="D191" i="3"/>
  <c r="C191" i="3"/>
  <c r="B191" i="3"/>
  <c r="K190" i="3"/>
  <c r="J190" i="3"/>
  <c r="H190" i="3"/>
  <c r="G190" i="3"/>
  <c r="F190" i="3"/>
  <c r="E190" i="3"/>
  <c r="D190" i="3"/>
  <c r="C190" i="3"/>
  <c r="I190" i="3" s="1"/>
  <c r="B190" i="3"/>
  <c r="H189" i="3"/>
  <c r="G189" i="3"/>
  <c r="F189" i="3"/>
  <c r="E189" i="3"/>
  <c r="K189" i="3" s="1"/>
  <c r="D189" i="3"/>
  <c r="J189" i="3" s="1"/>
  <c r="C189" i="3"/>
  <c r="I189" i="3" s="1"/>
  <c r="B189" i="3"/>
  <c r="H188" i="3"/>
  <c r="G188" i="3"/>
  <c r="J188" i="3" s="1"/>
  <c r="F188" i="3"/>
  <c r="E188" i="3"/>
  <c r="K188" i="3" s="1"/>
  <c r="D188" i="3"/>
  <c r="C188" i="3"/>
  <c r="B188" i="3"/>
  <c r="I187" i="3"/>
  <c r="H187" i="3"/>
  <c r="G187" i="3"/>
  <c r="J187" i="3" s="1"/>
  <c r="F187" i="3"/>
  <c r="E187" i="3"/>
  <c r="K187" i="3" s="1"/>
  <c r="D187" i="3"/>
  <c r="C187" i="3"/>
  <c r="B187" i="3"/>
  <c r="K186" i="3"/>
  <c r="I186" i="3"/>
  <c r="H186" i="3"/>
  <c r="G186" i="3"/>
  <c r="J186" i="3" s="1"/>
  <c r="F186" i="3"/>
  <c r="E186" i="3"/>
  <c r="D186" i="3"/>
  <c r="C186" i="3"/>
  <c r="B186" i="3"/>
  <c r="I185" i="3"/>
  <c r="H185" i="3"/>
  <c r="K185" i="3" s="1"/>
  <c r="G185" i="3"/>
  <c r="F185" i="3"/>
  <c r="E185" i="3"/>
  <c r="D185" i="3"/>
  <c r="J185" i="3" s="1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J183" i="3"/>
  <c r="I183" i="3"/>
  <c r="H183" i="3"/>
  <c r="G183" i="3"/>
  <c r="F183" i="3"/>
  <c r="E183" i="3"/>
  <c r="K183" i="3" s="1"/>
  <c r="D183" i="3"/>
  <c r="C183" i="3"/>
  <c r="B183" i="3"/>
  <c r="K182" i="3"/>
  <c r="H182" i="3"/>
  <c r="G182" i="3"/>
  <c r="F182" i="3"/>
  <c r="I182" i="3" s="1"/>
  <c r="E182" i="3"/>
  <c r="D182" i="3"/>
  <c r="J182" i="3" s="1"/>
  <c r="C182" i="3"/>
  <c r="B182" i="3"/>
  <c r="H181" i="3"/>
  <c r="G181" i="3"/>
  <c r="F181" i="3"/>
  <c r="E181" i="3"/>
  <c r="K181" i="3" s="1"/>
  <c r="D181" i="3"/>
  <c r="J181" i="3" s="1"/>
  <c r="C181" i="3"/>
  <c r="B181" i="3"/>
  <c r="H180" i="3"/>
  <c r="G180" i="3"/>
  <c r="J180" i="3" s="1"/>
  <c r="F180" i="3"/>
  <c r="E180" i="3"/>
  <c r="K180" i="3" s="1"/>
  <c r="D180" i="3"/>
  <c r="C180" i="3"/>
  <c r="B180" i="3"/>
  <c r="I179" i="3"/>
  <c r="H179" i="3"/>
  <c r="G179" i="3"/>
  <c r="J179" i="3" s="1"/>
  <c r="F179" i="3"/>
  <c r="E179" i="3"/>
  <c r="D179" i="3"/>
  <c r="C179" i="3"/>
  <c r="B179" i="3"/>
  <c r="K178" i="3"/>
  <c r="J178" i="3"/>
  <c r="H178" i="3"/>
  <c r="G178" i="3"/>
  <c r="F178" i="3"/>
  <c r="E178" i="3"/>
  <c r="D178" i="3"/>
  <c r="C178" i="3"/>
  <c r="I178" i="3" s="1"/>
  <c r="B178" i="3"/>
  <c r="K177" i="3"/>
  <c r="H177" i="3"/>
  <c r="G177" i="3"/>
  <c r="F177" i="3"/>
  <c r="E177" i="3"/>
  <c r="D177" i="3"/>
  <c r="J177" i="3" s="1"/>
  <c r="C177" i="3"/>
  <c r="I177" i="3" s="1"/>
  <c r="B177" i="3"/>
  <c r="H176" i="3"/>
  <c r="G176" i="3"/>
  <c r="F176" i="3"/>
  <c r="E176" i="3"/>
  <c r="K176" i="3" s="1"/>
  <c r="D176" i="3"/>
  <c r="J176" i="3" s="1"/>
  <c r="C176" i="3"/>
  <c r="B176" i="3"/>
  <c r="H175" i="3"/>
  <c r="K175" i="3" s="1"/>
  <c r="G175" i="3"/>
  <c r="F175" i="3"/>
  <c r="I175" i="3" s="1"/>
  <c r="E175" i="3"/>
  <c r="D175" i="3"/>
  <c r="J175" i="3" s="1"/>
  <c r="C175" i="3"/>
  <c r="B175" i="3"/>
  <c r="J174" i="3"/>
  <c r="I174" i="3"/>
  <c r="H174" i="3"/>
  <c r="K174" i="3" s="1"/>
  <c r="G174" i="3"/>
  <c r="F174" i="3"/>
  <c r="E174" i="3"/>
  <c r="D174" i="3"/>
  <c r="C174" i="3"/>
  <c r="B174" i="3"/>
  <c r="K173" i="3"/>
  <c r="J173" i="3"/>
  <c r="H173" i="3"/>
  <c r="G173" i="3"/>
  <c r="F173" i="3"/>
  <c r="E173" i="3"/>
  <c r="D173" i="3"/>
  <c r="C173" i="3"/>
  <c r="I173" i="3" s="1"/>
  <c r="B173" i="3"/>
  <c r="H172" i="3"/>
  <c r="G172" i="3"/>
  <c r="F172" i="3"/>
  <c r="I172" i="3" s="1"/>
  <c r="E172" i="3"/>
  <c r="K172" i="3" s="1"/>
  <c r="D172" i="3"/>
  <c r="J172" i="3" s="1"/>
  <c r="C172" i="3"/>
  <c r="B172" i="3"/>
  <c r="H171" i="3"/>
  <c r="K171" i="3" s="1"/>
  <c r="G171" i="3"/>
  <c r="F171" i="3"/>
  <c r="I171" i="3" s="1"/>
  <c r="E171" i="3"/>
  <c r="D171" i="3"/>
  <c r="J171" i="3" s="1"/>
  <c r="C171" i="3"/>
  <c r="B171" i="3"/>
  <c r="J170" i="3"/>
  <c r="I170" i="3"/>
  <c r="H170" i="3"/>
  <c r="K170" i="3" s="1"/>
  <c r="G170" i="3"/>
  <c r="F170" i="3"/>
  <c r="E170" i="3"/>
  <c r="D170" i="3"/>
  <c r="C170" i="3"/>
  <c r="B170" i="3"/>
  <c r="K169" i="3"/>
  <c r="J169" i="3"/>
  <c r="H169" i="3"/>
  <c r="G169" i="3"/>
  <c r="F169" i="3"/>
  <c r="E169" i="3"/>
  <c r="D169" i="3"/>
  <c r="C169" i="3"/>
  <c r="I169" i="3" s="1"/>
  <c r="B169" i="3"/>
  <c r="H168" i="3"/>
  <c r="G168" i="3"/>
  <c r="F168" i="3"/>
  <c r="I168" i="3" s="1"/>
  <c r="E168" i="3"/>
  <c r="K168" i="3" s="1"/>
  <c r="D168" i="3"/>
  <c r="C168" i="3"/>
  <c r="B168" i="3"/>
  <c r="I167" i="3"/>
  <c r="H167" i="3"/>
  <c r="K167" i="3" s="1"/>
  <c r="G167" i="3"/>
  <c r="F167" i="3"/>
  <c r="E167" i="3"/>
  <c r="D167" i="3"/>
  <c r="C167" i="3"/>
  <c r="B167" i="3"/>
  <c r="K166" i="3"/>
  <c r="J166" i="3"/>
  <c r="H166" i="3"/>
  <c r="G166" i="3"/>
  <c r="F166" i="3"/>
  <c r="E166" i="3"/>
  <c r="D166" i="3"/>
  <c r="C166" i="3"/>
  <c r="I166" i="3" s="1"/>
  <c r="B166" i="3"/>
  <c r="H165" i="3"/>
  <c r="G165" i="3"/>
  <c r="F165" i="3"/>
  <c r="E165" i="3"/>
  <c r="K165" i="3" s="1"/>
  <c r="D165" i="3"/>
  <c r="J165" i="3" s="1"/>
  <c r="C165" i="3"/>
  <c r="I165" i="3" s="1"/>
  <c r="B165" i="3"/>
  <c r="H164" i="3"/>
  <c r="G164" i="3"/>
  <c r="F164" i="3"/>
  <c r="I164" i="3" s="1"/>
  <c r="E164" i="3"/>
  <c r="K164" i="3" s="1"/>
  <c r="D164" i="3"/>
  <c r="J164" i="3" s="1"/>
  <c r="C164" i="3"/>
  <c r="B164" i="3"/>
  <c r="I163" i="3"/>
  <c r="H163" i="3"/>
  <c r="K163" i="3" s="1"/>
  <c r="G163" i="3"/>
  <c r="F163" i="3"/>
  <c r="E163" i="3"/>
  <c r="D163" i="3"/>
  <c r="J163" i="3" s="1"/>
  <c r="C163" i="3"/>
  <c r="B163" i="3"/>
  <c r="K162" i="3"/>
  <c r="J162" i="3"/>
  <c r="I162" i="3"/>
  <c r="H162" i="3"/>
  <c r="G162" i="3"/>
  <c r="F162" i="3"/>
  <c r="E162" i="3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H160" i="3"/>
  <c r="G160" i="3"/>
  <c r="F160" i="3"/>
  <c r="I160" i="3" s="1"/>
  <c r="E160" i="3"/>
  <c r="K160" i="3" s="1"/>
  <c r="D160" i="3"/>
  <c r="J160" i="3" s="1"/>
  <c r="C160" i="3"/>
  <c r="B160" i="3"/>
  <c r="H159" i="3"/>
  <c r="K159" i="3" s="1"/>
  <c r="G159" i="3"/>
  <c r="F159" i="3"/>
  <c r="I159" i="3" s="1"/>
  <c r="E159" i="3"/>
  <c r="D159" i="3"/>
  <c r="J159" i="3" s="1"/>
  <c r="C159" i="3"/>
  <c r="B159" i="3"/>
  <c r="J158" i="3"/>
  <c r="H158" i="3"/>
  <c r="K158" i="3" s="1"/>
  <c r="G158" i="3"/>
  <c r="F158" i="3"/>
  <c r="E158" i="3"/>
  <c r="D158" i="3"/>
  <c r="C158" i="3"/>
  <c r="I158" i="3" s="1"/>
  <c r="B158" i="3"/>
  <c r="J157" i="3"/>
  <c r="H157" i="3"/>
  <c r="G157" i="3"/>
  <c r="F157" i="3"/>
  <c r="E157" i="3"/>
  <c r="K157" i="3" s="1"/>
  <c r="D157" i="3"/>
  <c r="C157" i="3"/>
  <c r="I157" i="3" s="1"/>
  <c r="B157" i="3"/>
  <c r="H156" i="3"/>
  <c r="G156" i="3"/>
  <c r="F156" i="3"/>
  <c r="I156" i="3" s="1"/>
  <c r="E156" i="3"/>
  <c r="K156" i="3" s="1"/>
  <c r="D156" i="3"/>
  <c r="C156" i="3"/>
  <c r="B156" i="3"/>
  <c r="H155" i="3"/>
  <c r="K155" i="3" s="1"/>
  <c r="G155" i="3"/>
  <c r="F155" i="3"/>
  <c r="I155" i="3" s="1"/>
  <c r="E155" i="3"/>
  <c r="D155" i="3"/>
  <c r="C155" i="3"/>
  <c r="B155" i="3"/>
  <c r="J154" i="3"/>
  <c r="I154" i="3"/>
  <c r="H154" i="3"/>
  <c r="K154" i="3" s="1"/>
  <c r="G154" i="3"/>
  <c r="F154" i="3"/>
  <c r="E154" i="3"/>
  <c r="D154" i="3"/>
  <c r="C154" i="3"/>
  <c r="B154" i="3"/>
  <c r="K153" i="3"/>
  <c r="J153" i="3"/>
  <c r="H153" i="3"/>
  <c r="G153" i="3"/>
  <c r="F153" i="3"/>
  <c r="E153" i="3"/>
  <c r="D153" i="3"/>
  <c r="C153" i="3"/>
  <c r="I153" i="3" s="1"/>
  <c r="B153" i="3"/>
  <c r="H152" i="3"/>
  <c r="G152" i="3"/>
  <c r="F152" i="3"/>
  <c r="I152" i="3" s="1"/>
  <c r="E152" i="3"/>
  <c r="K152" i="3" s="1"/>
  <c r="D152" i="3"/>
  <c r="C152" i="3"/>
  <c r="B152" i="3"/>
  <c r="I151" i="3"/>
  <c r="H151" i="3"/>
  <c r="K151" i="3" s="1"/>
  <c r="G151" i="3"/>
  <c r="F151" i="3"/>
  <c r="E151" i="3"/>
  <c r="D151" i="3"/>
  <c r="C151" i="3"/>
  <c r="B151" i="3"/>
  <c r="K150" i="3"/>
  <c r="J150" i="3"/>
  <c r="H150" i="3"/>
  <c r="G150" i="3"/>
  <c r="F150" i="3"/>
  <c r="E150" i="3"/>
  <c r="D150" i="3"/>
  <c r="C150" i="3"/>
  <c r="I150" i="3" s="1"/>
  <c r="B150" i="3"/>
  <c r="H149" i="3"/>
  <c r="G149" i="3"/>
  <c r="F149" i="3"/>
  <c r="E149" i="3"/>
  <c r="K149" i="3" s="1"/>
  <c r="D149" i="3"/>
  <c r="J149" i="3" s="1"/>
  <c r="C149" i="3"/>
  <c r="I149" i="3" s="1"/>
  <c r="B149" i="3"/>
  <c r="H148" i="3"/>
  <c r="G148" i="3"/>
  <c r="F148" i="3"/>
  <c r="I148" i="3" s="1"/>
  <c r="E148" i="3"/>
  <c r="K148" i="3" s="1"/>
  <c r="D148" i="3"/>
  <c r="J148" i="3" s="1"/>
  <c r="C148" i="3"/>
  <c r="B148" i="3"/>
  <c r="I147" i="3"/>
  <c r="H147" i="3"/>
  <c r="K147" i="3" s="1"/>
  <c r="G147" i="3"/>
  <c r="F147" i="3"/>
  <c r="E147" i="3"/>
  <c r="D147" i="3"/>
  <c r="J147" i="3" s="1"/>
  <c r="C147" i="3"/>
  <c r="B147" i="3"/>
  <c r="K146" i="3"/>
  <c r="J146" i="3"/>
  <c r="I146" i="3"/>
  <c r="H146" i="3"/>
  <c r="G146" i="3"/>
  <c r="F146" i="3"/>
  <c r="E146" i="3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H144" i="3"/>
  <c r="G144" i="3"/>
  <c r="F144" i="3"/>
  <c r="I144" i="3" s="1"/>
  <c r="E144" i="3"/>
  <c r="K144" i="3" s="1"/>
  <c r="D144" i="3"/>
  <c r="J144" i="3" s="1"/>
  <c r="C144" i="3"/>
  <c r="B144" i="3"/>
  <c r="H143" i="3"/>
  <c r="K143" i="3" s="1"/>
  <c r="G143" i="3"/>
  <c r="F143" i="3"/>
  <c r="I143" i="3" s="1"/>
  <c r="E143" i="3"/>
  <c r="D143" i="3"/>
  <c r="J143" i="3" s="1"/>
  <c r="C143" i="3"/>
  <c r="B143" i="3"/>
  <c r="J142" i="3"/>
  <c r="H142" i="3"/>
  <c r="K142" i="3" s="1"/>
  <c r="G142" i="3"/>
  <c r="F142" i="3"/>
  <c r="E142" i="3"/>
  <c r="D142" i="3"/>
  <c r="C142" i="3"/>
  <c r="I142" i="3" s="1"/>
  <c r="B142" i="3"/>
  <c r="J141" i="3"/>
  <c r="H141" i="3"/>
  <c r="G141" i="3"/>
  <c r="F141" i="3"/>
  <c r="E141" i="3"/>
  <c r="K141" i="3" s="1"/>
  <c r="D141" i="3"/>
  <c r="C141" i="3"/>
  <c r="I141" i="3" s="1"/>
  <c r="B141" i="3"/>
  <c r="H140" i="3"/>
  <c r="G140" i="3"/>
  <c r="F140" i="3"/>
  <c r="I140" i="3" s="1"/>
  <c r="E140" i="3"/>
  <c r="K140" i="3" s="1"/>
  <c r="D140" i="3"/>
  <c r="C140" i="3"/>
  <c r="B140" i="3"/>
  <c r="H139" i="3"/>
  <c r="K139" i="3" s="1"/>
  <c r="G139" i="3"/>
  <c r="F139" i="3"/>
  <c r="I139" i="3" s="1"/>
  <c r="E139" i="3"/>
  <c r="D139" i="3"/>
  <c r="C139" i="3"/>
  <c r="B139" i="3"/>
  <c r="J138" i="3"/>
  <c r="I138" i="3"/>
  <c r="H138" i="3"/>
  <c r="K138" i="3" s="1"/>
  <c r="G138" i="3"/>
  <c r="F138" i="3"/>
  <c r="E138" i="3"/>
  <c r="D138" i="3"/>
  <c r="C138" i="3"/>
  <c r="B138" i="3"/>
  <c r="K137" i="3"/>
  <c r="J137" i="3"/>
  <c r="H137" i="3"/>
  <c r="G137" i="3"/>
  <c r="F137" i="3"/>
  <c r="E137" i="3"/>
  <c r="D137" i="3"/>
  <c r="C137" i="3"/>
  <c r="I137" i="3" s="1"/>
  <c r="B137" i="3"/>
  <c r="H136" i="3"/>
  <c r="G136" i="3"/>
  <c r="F136" i="3"/>
  <c r="I136" i="3" s="1"/>
  <c r="E136" i="3"/>
  <c r="K136" i="3" s="1"/>
  <c r="D136" i="3"/>
  <c r="J136" i="3" s="1"/>
  <c r="C136" i="3"/>
  <c r="B136" i="3"/>
  <c r="I135" i="3"/>
  <c r="H135" i="3"/>
  <c r="K135" i="3" s="1"/>
  <c r="G135" i="3"/>
  <c r="F135" i="3"/>
  <c r="E135" i="3"/>
  <c r="D135" i="3"/>
  <c r="J135" i="3" s="1"/>
  <c r="C135" i="3"/>
  <c r="B135" i="3"/>
  <c r="K134" i="3"/>
  <c r="J134" i="3"/>
  <c r="H134" i="3"/>
  <c r="G134" i="3"/>
  <c r="F134" i="3"/>
  <c r="E134" i="3"/>
  <c r="D134" i="3"/>
  <c r="C134" i="3"/>
  <c r="I134" i="3" s="1"/>
  <c r="B134" i="3"/>
  <c r="H133" i="3"/>
  <c r="G133" i="3"/>
  <c r="F133" i="3"/>
  <c r="E133" i="3"/>
  <c r="K133" i="3" s="1"/>
  <c r="D133" i="3"/>
  <c r="J133" i="3" s="1"/>
  <c r="C133" i="3"/>
  <c r="I133" i="3" s="1"/>
  <c r="B133" i="3"/>
  <c r="H132" i="3"/>
  <c r="G132" i="3"/>
  <c r="F132" i="3"/>
  <c r="I132" i="3" s="1"/>
  <c r="E132" i="3"/>
  <c r="K132" i="3" s="1"/>
  <c r="D132" i="3"/>
  <c r="J132" i="3" s="1"/>
  <c r="C132" i="3"/>
  <c r="B132" i="3"/>
  <c r="H131" i="3"/>
  <c r="K131" i="3" s="1"/>
  <c r="G131" i="3"/>
  <c r="F131" i="3"/>
  <c r="I131" i="3" s="1"/>
  <c r="E131" i="3"/>
  <c r="D131" i="3"/>
  <c r="J131" i="3" s="1"/>
  <c r="C131" i="3"/>
  <c r="B131" i="3"/>
  <c r="J130" i="3"/>
  <c r="I130" i="3"/>
  <c r="H130" i="3"/>
  <c r="K130" i="3" s="1"/>
  <c r="G130" i="3"/>
  <c r="F130" i="3"/>
  <c r="E130" i="3"/>
  <c r="D130" i="3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H128" i="3"/>
  <c r="G128" i="3"/>
  <c r="F128" i="3"/>
  <c r="I128" i="3" s="1"/>
  <c r="E128" i="3"/>
  <c r="K128" i="3" s="1"/>
  <c r="D128" i="3"/>
  <c r="J128" i="3" s="1"/>
  <c r="C128" i="3"/>
  <c r="B128" i="3"/>
  <c r="H127" i="3"/>
  <c r="K127" i="3" s="1"/>
  <c r="G127" i="3"/>
  <c r="F127" i="3"/>
  <c r="I127" i="3" s="1"/>
  <c r="E127" i="3"/>
  <c r="D127" i="3"/>
  <c r="J127" i="3" s="1"/>
  <c r="C127" i="3"/>
  <c r="B127" i="3"/>
  <c r="J126" i="3"/>
  <c r="H126" i="3"/>
  <c r="K126" i="3" s="1"/>
  <c r="G126" i="3"/>
  <c r="F126" i="3"/>
  <c r="E126" i="3"/>
  <c r="D126" i="3"/>
  <c r="C126" i="3"/>
  <c r="I126" i="3" s="1"/>
  <c r="B126" i="3"/>
  <c r="J125" i="3"/>
  <c r="H125" i="3"/>
  <c r="G125" i="3"/>
  <c r="F125" i="3"/>
  <c r="E125" i="3"/>
  <c r="K125" i="3" s="1"/>
  <c r="D125" i="3"/>
  <c r="C125" i="3"/>
  <c r="I125" i="3" s="1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I123" i="3"/>
  <c r="H123" i="3"/>
  <c r="G123" i="3"/>
  <c r="F123" i="3"/>
  <c r="E123" i="3"/>
  <c r="D123" i="3"/>
  <c r="J123" i="3" s="1"/>
  <c r="C123" i="3"/>
  <c r="B123" i="3"/>
  <c r="K122" i="3"/>
  <c r="J122" i="3"/>
  <c r="H122" i="3"/>
  <c r="G122" i="3"/>
  <c r="F122" i="3"/>
  <c r="E122" i="3"/>
  <c r="D122" i="3"/>
  <c r="C122" i="3"/>
  <c r="I122" i="3" s="1"/>
  <c r="B122" i="3"/>
  <c r="H121" i="3"/>
  <c r="G121" i="3"/>
  <c r="F121" i="3"/>
  <c r="E121" i="3"/>
  <c r="K121" i="3" s="1"/>
  <c r="D121" i="3"/>
  <c r="J121" i="3" s="1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H119" i="3"/>
  <c r="G119" i="3"/>
  <c r="F119" i="3"/>
  <c r="I119" i="3" s="1"/>
  <c r="E119" i="3"/>
  <c r="D119" i="3"/>
  <c r="J119" i="3" s="1"/>
  <c r="C119" i="3"/>
  <c r="B119" i="3"/>
  <c r="J118" i="3"/>
  <c r="H118" i="3"/>
  <c r="K118" i="3" s="1"/>
  <c r="G118" i="3"/>
  <c r="F118" i="3"/>
  <c r="E118" i="3"/>
  <c r="D118" i="3"/>
  <c r="C118" i="3"/>
  <c r="I118" i="3" s="1"/>
  <c r="B118" i="3"/>
  <c r="J117" i="3"/>
  <c r="H117" i="3"/>
  <c r="G117" i="3"/>
  <c r="F117" i="3"/>
  <c r="E117" i="3"/>
  <c r="K117" i="3" s="1"/>
  <c r="D117" i="3"/>
  <c r="C117" i="3"/>
  <c r="I117" i="3" s="1"/>
  <c r="B117" i="3"/>
  <c r="I116" i="3"/>
  <c r="H116" i="3"/>
  <c r="G116" i="3"/>
  <c r="F116" i="3"/>
  <c r="E116" i="3"/>
  <c r="K116" i="3" s="1"/>
  <c r="D116" i="3"/>
  <c r="J116" i="3" s="1"/>
  <c r="C116" i="3"/>
  <c r="B116" i="3"/>
  <c r="K115" i="3"/>
  <c r="I115" i="3"/>
  <c r="H115" i="3"/>
  <c r="G115" i="3"/>
  <c r="F115" i="3"/>
  <c r="E115" i="3"/>
  <c r="D115" i="3"/>
  <c r="J115" i="3" s="1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H113" i="3"/>
  <c r="G113" i="3"/>
  <c r="F113" i="3"/>
  <c r="E113" i="3"/>
  <c r="K113" i="3" s="1"/>
  <c r="D113" i="3"/>
  <c r="J113" i="3" s="1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H111" i="3"/>
  <c r="G111" i="3"/>
  <c r="F111" i="3"/>
  <c r="I111" i="3" s="1"/>
  <c r="E111" i="3"/>
  <c r="D111" i="3"/>
  <c r="J111" i="3" s="1"/>
  <c r="C111" i="3"/>
  <c r="B111" i="3"/>
  <c r="J110" i="3"/>
  <c r="H110" i="3"/>
  <c r="K110" i="3" s="1"/>
  <c r="G110" i="3"/>
  <c r="F110" i="3"/>
  <c r="E110" i="3"/>
  <c r="D110" i="3"/>
  <c r="C110" i="3"/>
  <c r="I110" i="3" s="1"/>
  <c r="B110" i="3"/>
  <c r="J109" i="3"/>
  <c r="H109" i="3"/>
  <c r="G109" i="3"/>
  <c r="F109" i="3"/>
  <c r="E109" i="3"/>
  <c r="K109" i="3" s="1"/>
  <c r="D109" i="3"/>
  <c r="C109" i="3"/>
  <c r="I109" i="3" s="1"/>
  <c r="B109" i="3"/>
  <c r="J108" i="3"/>
  <c r="I108" i="3"/>
  <c r="H108" i="3"/>
  <c r="G108" i="3"/>
  <c r="F108" i="3"/>
  <c r="E108" i="3"/>
  <c r="K108" i="3" s="1"/>
  <c r="D108" i="3"/>
  <c r="C108" i="3"/>
  <c r="B108" i="3"/>
  <c r="K107" i="3"/>
  <c r="H107" i="3"/>
  <c r="G107" i="3"/>
  <c r="F107" i="3"/>
  <c r="E107" i="3"/>
  <c r="D107" i="3"/>
  <c r="C107" i="3"/>
  <c r="I107" i="3" s="1"/>
  <c r="B107" i="3"/>
  <c r="J106" i="3"/>
  <c r="H106" i="3"/>
  <c r="G106" i="3"/>
  <c r="F106" i="3"/>
  <c r="E106" i="3"/>
  <c r="K106" i="3" s="1"/>
  <c r="D106" i="3"/>
  <c r="C106" i="3"/>
  <c r="I106" i="3" s="1"/>
  <c r="B106" i="3"/>
  <c r="J105" i="3"/>
  <c r="H105" i="3"/>
  <c r="G105" i="3"/>
  <c r="F105" i="3"/>
  <c r="E105" i="3"/>
  <c r="K105" i="3" s="1"/>
  <c r="D105" i="3"/>
  <c r="C105" i="3"/>
  <c r="I105" i="3" s="1"/>
  <c r="B105" i="3"/>
  <c r="H104" i="3"/>
  <c r="G104" i="3"/>
  <c r="J104" i="3" s="1"/>
  <c r="F104" i="3"/>
  <c r="I104" i="3" s="1"/>
  <c r="E104" i="3"/>
  <c r="K104" i="3" s="1"/>
  <c r="D104" i="3"/>
  <c r="C104" i="3"/>
  <c r="B104" i="3"/>
  <c r="H103" i="3"/>
  <c r="K103" i="3" s="1"/>
  <c r="G103" i="3"/>
  <c r="F103" i="3"/>
  <c r="E103" i="3"/>
  <c r="D103" i="3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J101" i="3"/>
  <c r="H101" i="3"/>
  <c r="G101" i="3"/>
  <c r="F101" i="3"/>
  <c r="E101" i="3"/>
  <c r="D101" i="3"/>
  <c r="C101" i="3"/>
  <c r="I101" i="3" s="1"/>
  <c r="B101" i="3"/>
  <c r="H100" i="3"/>
  <c r="G100" i="3"/>
  <c r="F100" i="3"/>
  <c r="I100" i="3" s="1"/>
  <c r="E100" i="3"/>
  <c r="K100" i="3" s="1"/>
  <c r="D100" i="3"/>
  <c r="J100" i="3" s="1"/>
  <c r="C100" i="3"/>
  <c r="B100" i="3"/>
  <c r="H99" i="3"/>
  <c r="K99" i="3" s="1"/>
  <c r="G99" i="3"/>
  <c r="F99" i="3"/>
  <c r="E99" i="3"/>
  <c r="D99" i="3"/>
  <c r="J99" i="3" s="1"/>
  <c r="C99" i="3"/>
  <c r="I99" i="3" s="1"/>
  <c r="B99" i="3"/>
  <c r="J98" i="3"/>
  <c r="H98" i="3"/>
  <c r="G98" i="3"/>
  <c r="F98" i="3"/>
  <c r="E98" i="3"/>
  <c r="K98" i="3" s="1"/>
  <c r="D98" i="3"/>
  <c r="C98" i="3"/>
  <c r="I98" i="3" s="1"/>
  <c r="B98" i="3"/>
  <c r="H97" i="3"/>
  <c r="K97" i="3" s="1"/>
  <c r="G97" i="3"/>
  <c r="F97" i="3"/>
  <c r="E97" i="3"/>
  <c r="D97" i="3"/>
  <c r="J97" i="3" s="1"/>
  <c r="C97" i="3"/>
  <c r="I97" i="3" s="1"/>
  <c r="B97" i="3"/>
  <c r="I96" i="3"/>
  <c r="H96" i="3"/>
  <c r="G96" i="3"/>
  <c r="F96" i="3"/>
  <c r="E96" i="3"/>
  <c r="K96" i="3" s="1"/>
  <c r="D96" i="3"/>
  <c r="J96" i="3" s="1"/>
  <c r="C96" i="3"/>
  <c r="B96" i="3"/>
  <c r="K95" i="3"/>
  <c r="I95" i="3"/>
  <c r="H95" i="3"/>
  <c r="G95" i="3"/>
  <c r="F95" i="3"/>
  <c r="E95" i="3"/>
  <c r="D95" i="3"/>
  <c r="J95" i="3" s="1"/>
  <c r="C95" i="3"/>
  <c r="B95" i="3"/>
  <c r="K94" i="3"/>
  <c r="J94" i="3"/>
  <c r="H94" i="3"/>
  <c r="G94" i="3"/>
  <c r="F94" i="3"/>
  <c r="E94" i="3"/>
  <c r="D94" i="3"/>
  <c r="C94" i="3"/>
  <c r="I94" i="3" s="1"/>
  <c r="B94" i="3"/>
  <c r="H93" i="3"/>
  <c r="G93" i="3"/>
  <c r="F93" i="3"/>
  <c r="E93" i="3"/>
  <c r="K93" i="3" s="1"/>
  <c r="D93" i="3"/>
  <c r="J93" i="3" s="1"/>
  <c r="C93" i="3"/>
  <c r="I93" i="3" s="1"/>
  <c r="B93" i="3"/>
  <c r="H92" i="3"/>
  <c r="G92" i="3"/>
  <c r="F92" i="3"/>
  <c r="I92" i="3" s="1"/>
  <c r="E92" i="3"/>
  <c r="K92" i="3" s="1"/>
  <c r="D92" i="3"/>
  <c r="J92" i="3" s="1"/>
  <c r="C92" i="3"/>
  <c r="B92" i="3"/>
  <c r="K91" i="3"/>
  <c r="H91" i="3"/>
  <c r="G91" i="3"/>
  <c r="F91" i="3"/>
  <c r="E91" i="3"/>
  <c r="D91" i="3"/>
  <c r="C91" i="3"/>
  <c r="I91" i="3" s="1"/>
  <c r="B91" i="3"/>
  <c r="J90" i="3"/>
  <c r="I90" i="3"/>
  <c r="H90" i="3"/>
  <c r="G90" i="3"/>
  <c r="F90" i="3"/>
  <c r="E90" i="3"/>
  <c r="K90" i="3" s="1"/>
  <c r="D90" i="3"/>
  <c r="C90" i="3"/>
  <c r="B90" i="3"/>
  <c r="K89" i="3"/>
  <c r="J89" i="3"/>
  <c r="H89" i="3"/>
  <c r="G89" i="3"/>
  <c r="F89" i="3"/>
  <c r="E89" i="3"/>
  <c r="D89" i="3"/>
  <c r="C89" i="3"/>
  <c r="I89" i="3" s="1"/>
  <c r="B89" i="3"/>
  <c r="J88" i="3"/>
  <c r="H88" i="3"/>
  <c r="G88" i="3"/>
  <c r="F88" i="3"/>
  <c r="I88" i="3" s="1"/>
  <c r="E88" i="3"/>
  <c r="K88" i="3" s="1"/>
  <c r="D88" i="3"/>
  <c r="C88" i="3"/>
  <c r="B88" i="3"/>
  <c r="K87" i="3"/>
  <c r="H87" i="3"/>
  <c r="G87" i="3"/>
  <c r="F87" i="3"/>
  <c r="E87" i="3"/>
  <c r="D87" i="3"/>
  <c r="J87" i="3" s="1"/>
  <c r="C87" i="3"/>
  <c r="I87" i="3" s="1"/>
  <c r="B87" i="3"/>
  <c r="J86" i="3"/>
  <c r="H86" i="3"/>
  <c r="G86" i="3"/>
  <c r="F86" i="3"/>
  <c r="I86" i="3" s="1"/>
  <c r="E86" i="3"/>
  <c r="K86" i="3" s="1"/>
  <c r="D86" i="3"/>
  <c r="C86" i="3"/>
  <c r="B86" i="3"/>
  <c r="K85" i="3"/>
  <c r="H85" i="3"/>
  <c r="G85" i="3"/>
  <c r="J85" i="3" s="1"/>
  <c r="F85" i="3"/>
  <c r="E85" i="3"/>
  <c r="D85" i="3"/>
  <c r="C85" i="3"/>
  <c r="I85" i="3" s="1"/>
  <c r="B85" i="3"/>
  <c r="H84" i="3"/>
  <c r="G84" i="3"/>
  <c r="F84" i="3"/>
  <c r="I84" i="3" s="1"/>
  <c r="E84" i="3"/>
  <c r="K84" i="3" s="1"/>
  <c r="D84" i="3"/>
  <c r="J84" i="3" s="1"/>
  <c r="C84" i="3"/>
  <c r="B84" i="3"/>
  <c r="I83" i="3"/>
  <c r="H83" i="3"/>
  <c r="K83" i="3" s="1"/>
  <c r="G83" i="3"/>
  <c r="F83" i="3"/>
  <c r="E83" i="3"/>
  <c r="D83" i="3"/>
  <c r="J83" i="3" s="1"/>
  <c r="C83" i="3"/>
  <c r="B83" i="3"/>
  <c r="K82" i="3"/>
  <c r="J82" i="3"/>
  <c r="H82" i="3"/>
  <c r="G82" i="3"/>
  <c r="F82" i="3"/>
  <c r="E82" i="3"/>
  <c r="D82" i="3"/>
  <c r="C82" i="3"/>
  <c r="I82" i="3" s="1"/>
  <c r="B82" i="3"/>
  <c r="K81" i="3"/>
  <c r="H81" i="3"/>
  <c r="G81" i="3"/>
  <c r="F81" i="3"/>
  <c r="E81" i="3"/>
  <c r="D81" i="3"/>
  <c r="J81" i="3" s="1"/>
  <c r="C81" i="3"/>
  <c r="I81" i="3" s="1"/>
  <c r="B81" i="3"/>
  <c r="I80" i="3"/>
  <c r="H80" i="3"/>
  <c r="G80" i="3"/>
  <c r="F80" i="3"/>
  <c r="E80" i="3"/>
  <c r="K80" i="3" s="1"/>
  <c r="D80" i="3"/>
  <c r="J80" i="3" s="1"/>
  <c r="C80" i="3"/>
  <c r="B80" i="3"/>
  <c r="K79" i="3"/>
  <c r="H79" i="3"/>
  <c r="G79" i="3"/>
  <c r="F79" i="3"/>
  <c r="I79" i="3" s="1"/>
  <c r="E79" i="3"/>
  <c r="D79" i="3"/>
  <c r="J79" i="3" s="1"/>
  <c r="C79" i="3"/>
  <c r="B79" i="3"/>
  <c r="J78" i="3"/>
  <c r="H78" i="3"/>
  <c r="K78" i="3" s="1"/>
  <c r="G78" i="3"/>
  <c r="F78" i="3"/>
  <c r="E78" i="3"/>
  <c r="D78" i="3"/>
  <c r="C78" i="3"/>
  <c r="I78" i="3" s="1"/>
  <c r="B78" i="3"/>
  <c r="J77" i="3"/>
  <c r="H77" i="3"/>
  <c r="G77" i="3"/>
  <c r="F77" i="3"/>
  <c r="E77" i="3"/>
  <c r="K77" i="3" s="1"/>
  <c r="D77" i="3"/>
  <c r="C77" i="3"/>
  <c r="I77" i="3" s="1"/>
  <c r="B77" i="3"/>
  <c r="J76" i="3"/>
  <c r="I76" i="3"/>
  <c r="H76" i="3"/>
  <c r="G76" i="3"/>
  <c r="F76" i="3"/>
  <c r="E76" i="3"/>
  <c r="K76" i="3" s="1"/>
  <c r="D76" i="3"/>
  <c r="C76" i="3"/>
  <c r="B76" i="3"/>
  <c r="K75" i="3"/>
  <c r="H75" i="3"/>
  <c r="G75" i="3"/>
  <c r="F75" i="3"/>
  <c r="E75" i="3"/>
  <c r="D75" i="3"/>
  <c r="J75" i="3" s="1"/>
  <c r="C75" i="3"/>
  <c r="I75" i="3" s="1"/>
  <c r="B75" i="3"/>
  <c r="H74" i="3"/>
  <c r="G74" i="3"/>
  <c r="F74" i="3"/>
  <c r="I74" i="3" s="1"/>
  <c r="E74" i="3"/>
  <c r="K74" i="3" s="1"/>
  <c r="D74" i="3"/>
  <c r="J74" i="3" s="1"/>
  <c r="C74" i="3"/>
  <c r="B74" i="3"/>
  <c r="H73" i="3"/>
  <c r="K73" i="3" s="1"/>
  <c r="G73" i="3"/>
  <c r="F73" i="3"/>
  <c r="E73" i="3"/>
  <c r="D73" i="3"/>
  <c r="J73" i="3" s="1"/>
  <c r="C73" i="3"/>
  <c r="I73" i="3" s="1"/>
  <c r="B73" i="3"/>
  <c r="J72" i="3"/>
  <c r="I72" i="3"/>
  <c r="H72" i="3"/>
  <c r="G72" i="3"/>
  <c r="F72" i="3"/>
  <c r="E72" i="3"/>
  <c r="K72" i="3" s="1"/>
  <c r="D72" i="3"/>
  <c r="C72" i="3"/>
  <c r="B72" i="3"/>
  <c r="K71" i="3"/>
  <c r="H71" i="3"/>
  <c r="G71" i="3"/>
  <c r="F71" i="3"/>
  <c r="E71" i="3"/>
  <c r="D71" i="3"/>
  <c r="J71" i="3" s="1"/>
  <c r="C71" i="3"/>
  <c r="I71" i="3" s="1"/>
  <c r="B71" i="3"/>
  <c r="H70" i="3"/>
  <c r="G70" i="3"/>
  <c r="F70" i="3"/>
  <c r="I70" i="3" s="1"/>
  <c r="E70" i="3"/>
  <c r="K70" i="3" s="1"/>
  <c r="D70" i="3"/>
  <c r="J70" i="3" s="1"/>
  <c r="C70" i="3"/>
  <c r="B70" i="3"/>
  <c r="H69" i="3"/>
  <c r="K69" i="3" s="1"/>
  <c r="G69" i="3"/>
  <c r="F69" i="3"/>
  <c r="E69" i="3"/>
  <c r="D69" i="3"/>
  <c r="J69" i="3" s="1"/>
  <c r="C69" i="3"/>
  <c r="I69" i="3" s="1"/>
  <c r="B69" i="3"/>
  <c r="J68" i="3"/>
  <c r="I68" i="3"/>
  <c r="H68" i="3"/>
  <c r="G68" i="3"/>
  <c r="F68" i="3"/>
  <c r="E68" i="3"/>
  <c r="K68" i="3" s="1"/>
  <c r="D68" i="3"/>
  <c r="C68" i="3"/>
  <c r="B68" i="3"/>
  <c r="K67" i="3"/>
  <c r="H67" i="3"/>
  <c r="G67" i="3"/>
  <c r="F67" i="3"/>
  <c r="E67" i="3"/>
  <c r="D67" i="3"/>
  <c r="J67" i="3" s="1"/>
  <c r="C67" i="3"/>
  <c r="I67" i="3" s="1"/>
  <c r="B67" i="3"/>
  <c r="H66" i="3"/>
  <c r="G66" i="3"/>
  <c r="F66" i="3"/>
  <c r="I66" i="3" s="1"/>
  <c r="E66" i="3"/>
  <c r="K66" i="3" s="1"/>
  <c r="D66" i="3"/>
  <c r="J66" i="3" s="1"/>
  <c r="C66" i="3"/>
  <c r="B66" i="3"/>
  <c r="H65" i="3"/>
  <c r="K65" i="3" s="1"/>
  <c r="G65" i="3"/>
  <c r="F65" i="3"/>
  <c r="E65" i="3"/>
  <c r="D65" i="3"/>
  <c r="J65" i="3" s="1"/>
  <c r="C65" i="3"/>
  <c r="I65" i="3" s="1"/>
  <c r="B65" i="3"/>
  <c r="J64" i="3"/>
  <c r="I64" i="3"/>
  <c r="H64" i="3"/>
  <c r="G64" i="3"/>
  <c r="F64" i="3"/>
  <c r="E64" i="3"/>
  <c r="K64" i="3" s="1"/>
  <c r="D64" i="3"/>
  <c r="C64" i="3"/>
  <c r="B64" i="3"/>
  <c r="K63" i="3"/>
  <c r="H63" i="3"/>
  <c r="G63" i="3"/>
  <c r="F63" i="3"/>
  <c r="E63" i="3"/>
  <c r="D63" i="3"/>
  <c r="J63" i="3" s="1"/>
  <c r="C63" i="3"/>
  <c r="I63" i="3" s="1"/>
  <c r="B63" i="3"/>
  <c r="H62" i="3"/>
  <c r="G62" i="3"/>
  <c r="F62" i="3"/>
  <c r="I62" i="3" s="1"/>
  <c r="E62" i="3"/>
  <c r="K62" i="3" s="1"/>
  <c r="D62" i="3"/>
  <c r="J62" i="3" s="1"/>
  <c r="C62" i="3"/>
  <c r="B62" i="3"/>
  <c r="H61" i="3"/>
  <c r="K61" i="3" s="1"/>
  <c r="G61" i="3"/>
  <c r="F61" i="3"/>
  <c r="E61" i="3"/>
  <c r="D61" i="3"/>
  <c r="J61" i="3" s="1"/>
  <c r="C61" i="3"/>
  <c r="I61" i="3" s="1"/>
  <c r="B61" i="3"/>
  <c r="J60" i="3"/>
  <c r="I60" i="3"/>
  <c r="H60" i="3"/>
  <c r="G60" i="3"/>
  <c r="F60" i="3"/>
  <c r="E60" i="3"/>
  <c r="K60" i="3" s="1"/>
  <c r="D60" i="3"/>
  <c r="C60" i="3"/>
  <c r="B60" i="3"/>
  <c r="K59" i="3"/>
  <c r="H59" i="3"/>
  <c r="G59" i="3"/>
  <c r="F59" i="3"/>
  <c r="E59" i="3"/>
  <c r="D59" i="3"/>
  <c r="J59" i="3" s="1"/>
  <c r="C59" i="3"/>
  <c r="I59" i="3" s="1"/>
  <c r="B59" i="3"/>
  <c r="H58" i="3"/>
  <c r="G58" i="3"/>
  <c r="F58" i="3"/>
  <c r="I58" i="3" s="1"/>
  <c r="E58" i="3"/>
  <c r="K58" i="3" s="1"/>
  <c r="D58" i="3"/>
  <c r="J58" i="3" s="1"/>
  <c r="C58" i="3"/>
  <c r="B58" i="3"/>
  <c r="H57" i="3"/>
  <c r="K57" i="3" s="1"/>
  <c r="G57" i="3"/>
  <c r="F57" i="3"/>
  <c r="E57" i="3"/>
  <c r="D57" i="3"/>
  <c r="J57" i="3" s="1"/>
  <c r="C57" i="3"/>
  <c r="I57" i="3" s="1"/>
  <c r="B57" i="3"/>
  <c r="J56" i="3"/>
  <c r="I56" i="3"/>
  <c r="H56" i="3"/>
  <c r="G56" i="3"/>
  <c r="F56" i="3"/>
  <c r="E56" i="3"/>
  <c r="K56" i="3" s="1"/>
  <c r="D56" i="3"/>
  <c r="C56" i="3"/>
  <c r="B56" i="3"/>
  <c r="K55" i="3"/>
  <c r="H55" i="3"/>
  <c r="G55" i="3"/>
  <c r="F55" i="3"/>
  <c r="E55" i="3"/>
  <c r="D55" i="3"/>
  <c r="J55" i="3" s="1"/>
  <c r="C55" i="3"/>
  <c r="I55" i="3" s="1"/>
  <c r="B55" i="3"/>
  <c r="H54" i="3"/>
  <c r="G54" i="3"/>
  <c r="F54" i="3"/>
  <c r="I54" i="3" s="1"/>
  <c r="E54" i="3"/>
  <c r="K54" i="3" s="1"/>
  <c r="D54" i="3"/>
  <c r="J54" i="3" s="1"/>
  <c r="C54" i="3"/>
  <c r="B54" i="3"/>
  <c r="H53" i="3"/>
  <c r="K53" i="3" s="1"/>
  <c r="G53" i="3"/>
  <c r="F53" i="3"/>
  <c r="E53" i="3"/>
  <c r="D53" i="3"/>
  <c r="J53" i="3" s="1"/>
  <c r="C53" i="3"/>
  <c r="I53" i="3" s="1"/>
  <c r="B53" i="3"/>
  <c r="J52" i="3"/>
  <c r="I52" i="3"/>
  <c r="H52" i="3"/>
  <c r="G52" i="3"/>
  <c r="F52" i="3"/>
  <c r="E52" i="3"/>
  <c r="K52" i="3" s="1"/>
  <c r="D52" i="3"/>
  <c r="C52" i="3"/>
  <c r="B52" i="3"/>
  <c r="K51" i="3"/>
  <c r="H51" i="3"/>
  <c r="G51" i="3"/>
  <c r="F51" i="3"/>
  <c r="E51" i="3"/>
  <c r="D51" i="3"/>
  <c r="J51" i="3" s="1"/>
  <c r="C51" i="3"/>
  <c r="I51" i="3" s="1"/>
  <c r="B51" i="3"/>
  <c r="H50" i="3"/>
  <c r="G50" i="3"/>
  <c r="F50" i="3"/>
  <c r="I50" i="3" s="1"/>
  <c r="E50" i="3"/>
  <c r="K50" i="3" s="1"/>
  <c r="D50" i="3"/>
  <c r="J50" i="3" s="1"/>
  <c r="C50" i="3"/>
  <c r="B50" i="3"/>
  <c r="H49" i="3"/>
  <c r="K49" i="3" s="1"/>
  <c r="G49" i="3"/>
  <c r="F49" i="3"/>
  <c r="E49" i="3"/>
  <c r="D49" i="3"/>
  <c r="J49" i="3" s="1"/>
  <c r="C49" i="3"/>
  <c r="I49" i="3" s="1"/>
  <c r="B49" i="3"/>
  <c r="J48" i="3"/>
  <c r="I48" i="3"/>
  <c r="H48" i="3"/>
  <c r="G48" i="3"/>
  <c r="F48" i="3"/>
  <c r="E48" i="3"/>
  <c r="K48" i="3" s="1"/>
  <c r="D48" i="3"/>
  <c r="C48" i="3"/>
  <c r="B48" i="3"/>
  <c r="K47" i="3"/>
  <c r="H47" i="3"/>
  <c r="G47" i="3"/>
  <c r="F47" i="3"/>
  <c r="E47" i="3"/>
  <c r="D47" i="3"/>
  <c r="J47" i="3" s="1"/>
  <c r="C47" i="3"/>
  <c r="I47" i="3" s="1"/>
  <c r="B47" i="3"/>
  <c r="H46" i="3"/>
  <c r="G46" i="3"/>
  <c r="F46" i="3"/>
  <c r="I46" i="3" s="1"/>
  <c r="E46" i="3"/>
  <c r="K46" i="3" s="1"/>
  <c r="D46" i="3"/>
  <c r="J46" i="3" s="1"/>
  <c r="C46" i="3"/>
  <c r="B46" i="3"/>
  <c r="H45" i="3"/>
  <c r="K45" i="3" s="1"/>
  <c r="G45" i="3"/>
  <c r="F45" i="3"/>
  <c r="E45" i="3"/>
  <c r="D45" i="3"/>
  <c r="J45" i="3" s="1"/>
  <c r="C45" i="3"/>
  <c r="I45" i="3" s="1"/>
  <c r="B45" i="3"/>
  <c r="J44" i="3"/>
  <c r="I44" i="3"/>
  <c r="H44" i="3"/>
  <c r="G44" i="3"/>
  <c r="F44" i="3"/>
  <c r="E44" i="3"/>
  <c r="K44" i="3" s="1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H42" i="3"/>
  <c r="G42" i="3"/>
  <c r="F42" i="3"/>
  <c r="I42" i="3" s="1"/>
  <c r="E42" i="3"/>
  <c r="K42" i="3" s="1"/>
  <c r="D42" i="3"/>
  <c r="J42" i="3" s="1"/>
  <c r="C42" i="3"/>
  <c r="B42" i="3"/>
  <c r="H41" i="3"/>
  <c r="K41" i="3" s="1"/>
  <c r="G41" i="3"/>
  <c r="F41" i="3"/>
  <c r="E41" i="3"/>
  <c r="D41" i="3"/>
  <c r="J41" i="3" s="1"/>
  <c r="C41" i="3"/>
  <c r="I41" i="3" s="1"/>
  <c r="B41" i="3"/>
  <c r="J40" i="3"/>
  <c r="I40" i="3"/>
  <c r="H40" i="3"/>
  <c r="G40" i="3"/>
  <c r="F40" i="3"/>
  <c r="E40" i="3"/>
  <c r="K40" i="3" s="1"/>
  <c r="D40" i="3"/>
  <c r="C40" i="3"/>
  <c r="B40" i="3"/>
  <c r="K39" i="3"/>
  <c r="H39" i="3"/>
  <c r="G39" i="3"/>
  <c r="F39" i="3"/>
  <c r="E39" i="3"/>
  <c r="D39" i="3"/>
  <c r="J39" i="3" s="1"/>
  <c r="C39" i="3"/>
  <c r="I39" i="3" s="1"/>
  <c r="B39" i="3"/>
  <c r="H38" i="3"/>
  <c r="G38" i="3"/>
  <c r="F38" i="3"/>
  <c r="I38" i="3" s="1"/>
  <c r="E38" i="3"/>
  <c r="K38" i="3" s="1"/>
  <c r="D38" i="3"/>
  <c r="J38" i="3" s="1"/>
  <c r="C38" i="3"/>
  <c r="B38" i="3"/>
  <c r="H37" i="3"/>
  <c r="K37" i="3" s="1"/>
  <c r="G37" i="3"/>
  <c r="F37" i="3"/>
  <c r="E37" i="3"/>
  <c r="D37" i="3"/>
  <c r="J37" i="3" s="1"/>
  <c r="C37" i="3"/>
  <c r="I37" i="3" s="1"/>
  <c r="B37" i="3"/>
  <c r="J36" i="3"/>
  <c r="I36" i="3"/>
  <c r="H36" i="3"/>
  <c r="G36" i="3"/>
  <c r="F36" i="3"/>
  <c r="E36" i="3"/>
  <c r="K36" i="3" s="1"/>
  <c r="D36" i="3"/>
  <c r="C36" i="3"/>
  <c r="B36" i="3"/>
  <c r="K35" i="3"/>
  <c r="H35" i="3"/>
  <c r="G35" i="3"/>
  <c r="F35" i="3"/>
  <c r="E35" i="3"/>
  <c r="D35" i="3"/>
  <c r="J35" i="3" s="1"/>
  <c r="C35" i="3"/>
  <c r="I35" i="3" s="1"/>
  <c r="B35" i="3"/>
  <c r="H34" i="3"/>
  <c r="G34" i="3"/>
  <c r="F34" i="3"/>
  <c r="I34" i="3" s="1"/>
  <c r="E34" i="3"/>
  <c r="K34" i="3" s="1"/>
  <c r="D34" i="3"/>
  <c r="J34" i="3" s="1"/>
  <c r="C34" i="3"/>
  <c r="B34" i="3"/>
  <c r="H33" i="3"/>
  <c r="K33" i="3" s="1"/>
  <c r="G33" i="3"/>
  <c r="F33" i="3"/>
  <c r="E33" i="3"/>
  <c r="D33" i="3"/>
  <c r="J33" i="3" s="1"/>
  <c r="C33" i="3"/>
  <c r="I33" i="3" s="1"/>
  <c r="B33" i="3"/>
  <c r="J32" i="3"/>
  <c r="I32" i="3"/>
  <c r="H32" i="3"/>
  <c r="G32" i="3"/>
  <c r="F32" i="3"/>
  <c r="E32" i="3"/>
  <c r="K32" i="3" s="1"/>
  <c r="D32" i="3"/>
  <c r="C32" i="3"/>
  <c r="B32" i="3"/>
  <c r="K31" i="3"/>
  <c r="H31" i="3"/>
  <c r="G31" i="3"/>
  <c r="F31" i="3"/>
  <c r="E31" i="3"/>
  <c r="D31" i="3"/>
  <c r="J31" i="3" s="1"/>
  <c r="C31" i="3"/>
  <c r="I31" i="3" s="1"/>
  <c r="B31" i="3"/>
  <c r="H30" i="3"/>
  <c r="G30" i="3"/>
  <c r="F30" i="3"/>
  <c r="I30" i="3" s="1"/>
  <c r="E30" i="3"/>
  <c r="K30" i="3" s="1"/>
  <c r="D30" i="3"/>
  <c r="J30" i="3" s="1"/>
  <c r="C30" i="3"/>
  <c r="B30" i="3"/>
  <c r="H29" i="3"/>
  <c r="K29" i="3" s="1"/>
  <c r="G29" i="3"/>
  <c r="F29" i="3"/>
  <c r="E29" i="3"/>
  <c r="D29" i="3"/>
  <c r="J29" i="3" s="1"/>
  <c r="C29" i="3"/>
  <c r="I29" i="3" s="1"/>
  <c r="B29" i="3"/>
  <c r="J28" i="3"/>
  <c r="I28" i="3"/>
  <c r="H28" i="3"/>
  <c r="G28" i="3"/>
  <c r="F28" i="3"/>
  <c r="E28" i="3"/>
  <c r="K28" i="3" s="1"/>
  <c r="D28" i="3"/>
  <c r="C28" i="3"/>
  <c r="B28" i="3"/>
  <c r="K27" i="3"/>
  <c r="H27" i="3"/>
  <c r="G27" i="3"/>
  <c r="F27" i="3"/>
  <c r="E27" i="3"/>
  <c r="D27" i="3"/>
  <c r="J27" i="3" s="1"/>
  <c r="C27" i="3"/>
  <c r="I27" i="3" s="1"/>
  <c r="B27" i="3"/>
  <c r="H26" i="3"/>
  <c r="G26" i="3"/>
  <c r="F26" i="3"/>
  <c r="I26" i="3" s="1"/>
  <c r="E26" i="3"/>
  <c r="K26" i="3" s="1"/>
  <c r="D26" i="3"/>
  <c r="J26" i="3" s="1"/>
  <c r="C26" i="3"/>
  <c r="B26" i="3"/>
  <c r="H25" i="3"/>
  <c r="K25" i="3" s="1"/>
  <c r="G25" i="3"/>
  <c r="F25" i="3"/>
  <c r="E25" i="3"/>
  <c r="D25" i="3"/>
  <c r="J25" i="3" s="1"/>
  <c r="C25" i="3"/>
  <c r="I25" i="3" s="1"/>
  <c r="B25" i="3"/>
  <c r="J24" i="3"/>
  <c r="I24" i="3"/>
  <c r="H24" i="3"/>
  <c r="G24" i="3"/>
  <c r="F24" i="3"/>
  <c r="E24" i="3"/>
  <c r="K24" i="3" s="1"/>
  <c r="D24" i="3"/>
  <c r="C24" i="3"/>
  <c r="B24" i="3"/>
  <c r="K23" i="3"/>
  <c r="H23" i="3"/>
  <c r="G23" i="3"/>
  <c r="F23" i="3"/>
  <c r="E23" i="3"/>
  <c r="D23" i="3"/>
  <c r="J23" i="3" s="1"/>
  <c r="C23" i="3"/>
  <c r="I23" i="3" s="1"/>
  <c r="B23" i="3"/>
  <c r="H22" i="3"/>
  <c r="G22" i="3"/>
  <c r="F22" i="3"/>
  <c r="I22" i="3" s="1"/>
  <c r="E22" i="3"/>
  <c r="K22" i="3" s="1"/>
  <c r="D22" i="3"/>
  <c r="J22" i="3" s="1"/>
  <c r="C22" i="3"/>
  <c r="B22" i="3"/>
  <c r="H21" i="3"/>
  <c r="K21" i="3" s="1"/>
  <c r="G21" i="3"/>
  <c r="F21" i="3"/>
  <c r="E21" i="3"/>
  <c r="D21" i="3"/>
  <c r="J21" i="3" s="1"/>
  <c r="C21" i="3"/>
  <c r="I21" i="3" s="1"/>
  <c r="B21" i="3"/>
  <c r="J20" i="3"/>
  <c r="I20" i="3"/>
  <c r="H20" i="3"/>
  <c r="G20" i="3"/>
  <c r="F20" i="3"/>
  <c r="E20" i="3"/>
  <c r="K20" i="3" s="1"/>
  <c r="D20" i="3"/>
  <c r="C20" i="3"/>
  <c r="B20" i="3"/>
  <c r="K19" i="3"/>
  <c r="H19" i="3"/>
  <c r="G19" i="3"/>
  <c r="F19" i="3"/>
  <c r="E19" i="3"/>
  <c r="D19" i="3"/>
  <c r="J19" i="3" s="1"/>
  <c r="C19" i="3"/>
  <c r="I19" i="3" s="1"/>
  <c r="B19" i="3"/>
  <c r="H18" i="3"/>
  <c r="G18" i="3"/>
  <c r="F18" i="3"/>
  <c r="I18" i="3" s="1"/>
  <c r="E18" i="3"/>
  <c r="K18" i="3" s="1"/>
  <c r="D18" i="3"/>
  <c r="J18" i="3" s="1"/>
  <c r="C18" i="3"/>
  <c r="B18" i="3"/>
  <c r="H17" i="3"/>
  <c r="K17" i="3" s="1"/>
  <c r="G17" i="3"/>
  <c r="J17" i="3" s="1"/>
  <c r="F17" i="3"/>
  <c r="E17" i="3"/>
  <c r="D17" i="3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H14" i="3"/>
  <c r="G14" i="3"/>
  <c r="F14" i="3"/>
  <c r="I14" i="3" s="1"/>
  <c r="E14" i="3"/>
  <c r="K14" i="3" s="1"/>
  <c r="D14" i="3"/>
  <c r="J14" i="3" s="1"/>
  <c r="C14" i="3"/>
  <c r="B14" i="3"/>
  <c r="H13" i="3"/>
  <c r="K13" i="3" s="1"/>
  <c r="G13" i="3"/>
  <c r="J13" i="3" s="1"/>
  <c r="F13" i="3"/>
  <c r="E13" i="3"/>
  <c r="D13" i="3"/>
  <c r="C13" i="3"/>
  <c r="I13" i="3" s="1"/>
  <c r="B13" i="3"/>
  <c r="J12" i="3"/>
  <c r="I12" i="3"/>
  <c r="H12" i="3"/>
  <c r="G12" i="3"/>
  <c r="F12" i="3"/>
  <c r="E12" i="3"/>
  <c r="K12" i="3" s="1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H10" i="3"/>
  <c r="G10" i="3"/>
  <c r="F10" i="3"/>
  <c r="I10" i="3" s="1"/>
  <c r="E10" i="3"/>
  <c r="K10" i="3" s="1"/>
  <c r="D10" i="3"/>
  <c r="J10" i="3" s="1"/>
  <c r="C10" i="3"/>
  <c r="B10" i="3"/>
  <c r="H9" i="3"/>
  <c r="K9" i="3" s="1"/>
  <c r="G9" i="3"/>
  <c r="J9" i="3" s="1"/>
  <c r="F9" i="3"/>
  <c r="E9" i="3"/>
  <c r="D9" i="3"/>
  <c r="C9" i="3"/>
  <c r="I9" i="3" s="1"/>
  <c r="B9" i="3"/>
  <c r="J8" i="3"/>
  <c r="I8" i="3"/>
  <c r="H8" i="3"/>
  <c r="G8" i="3"/>
  <c r="F8" i="3"/>
  <c r="E8" i="3"/>
  <c r="K8" i="3" s="1"/>
  <c r="D8" i="3"/>
  <c r="C8" i="3"/>
  <c r="B8" i="3"/>
  <c r="K7" i="3"/>
  <c r="H7" i="3"/>
  <c r="G7" i="3"/>
  <c r="F7" i="3"/>
  <c r="E7" i="3"/>
  <c r="D7" i="3"/>
  <c r="J7" i="3" s="1"/>
  <c r="C7" i="3"/>
  <c r="I7" i="3" s="1"/>
  <c r="B7" i="3"/>
  <c r="H6" i="3"/>
  <c r="G6" i="3"/>
  <c r="F6" i="3"/>
  <c r="I6" i="3" s="1"/>
  <c r="E6" i="3"/>
  <c r="K6" i="3" s="1"/>
  <c r="D6" i="3"/>
  <c r="J6" i="3" s="1"/>
  <c r="C6" i="3"/>
  <c r="B6" i="3"/>
  <c r="F4" i="3"/>
  <c r="C4" i="3"/>
  <c r="I2" i="3"/>
  <c r="G2" i="3"/>
  <c r="K234" i="2"/>
  <c r="H234" i="2"/>
  <c r="G234" i="2"/>
  <c r="F234" i="2"/>
  <c r="E234" i="2"/>
  <c r="D234" i="2"/>
  <c r="C234" i="2"/>
  <c r="I234" i="2" s="1"/>
  <c r="B234" i="2"/>
  <c r="I233" i="2"/>
  <c r="H233" i="2"/>
  <c r="G233" i="2"/>
  <c r="F233" i="2"/>
  <c r="E233" i="2"/>
  <c r="D233" i="2"/>
  <c r="J233" i="2" s="1"/>
  <c r="C233" i="2"/>
  <c r="B233" i="2"/>
  <c r="J232" i="2"/>
  <c r="H232" i="2"/>
  <c r="K232" i="2" s="1"/>
  <c r="G232" i="2"/>
  <c r="F232" i="2"/>
  <c r="E232" i="2"/>
  <c r="D232" i="2"/>
  <c r="C232" i="2"/>
  <c r="I232" i="2" s="1"/>
  <c r="B232" i="2"/>
  <c r="J231" i="2"/>
  <c r="I231" i="2"/>
  <c r="H231" i="2"/>
  <c r="G231" i="2"/>
  <c r="F231" i="2"/>
  <c r="E231" i="2"/>
  <c r="K231" i="2" s="1"/>
  <c r="D231" i="2"/>
  <c r="C231" i="2"/>
  <c r="B231" i="2"/>
  <c r="K230" i="2"/>
  <c r="H230" i="2"/>
  <c r="G230" i="2"/>
  <c r="F230" i="2"/>
  <c r="E230" i="2"/>
  <c r="D230" i="2"/>
  <c r="C230" i="2"/>
  <c r="B230" i="2"/>
  <c r="I229" i="2"/>
  <c r="H229" i="2"/>
  <c r="G229" i="2"/>
  <c r="F229" i="2"/>
  <c r="E229" i="2"/>
  <c r="K229" i="2" s="1"/>
  <c r="D229" i="2"/>
  <c r="J229" i="2" s="1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I227" i="2"/>
  <c r="H227" i="2"/>
  <c r="G227" i="2"/>
  <c r="F227" i="2"/>
  <c r="E227" i="2"/>
  <c r="K227" i="2" s="1"/>
  <c r="D227" i="2"/>
  <c r="J227" i="2" s="1"/>
  <c r="C227" i="2"/>
  <c r="B227" i="2"/>
  <c r="K226" i="2"/>
  <c r="H226" i="2"/>
  <c r="G226" i="2"/>
  <c r="F226" i="2"/>
  <c r="E226" i="2"/>
  <c r="D226" i="2"/>
  <c r="C226" i="2"/>
  <c r="I226" i="2" s="1"/>
  <c r="B226" i="2"/>
  <c r="I225" i="2"/>
  <c r="H225" i="2"/>
  <c r="G225" i="2"/>
  <c r="F225" i="2"/>
  <c r="E225" i="2"/>
  <c r="D225" i="2"/>
  <c r="J225" i="2" s="1"/>
  <c r="C225" i="2"/>
  <c r="B225" i="2"/>
  <c r="J224" i="2"/>
  <c r="H224" i="2"/>
  <c r="K224" i="2" s="1"/>
  <c r="G224" i="2"/>
  <c r="F224" i="2"/>
  <c r="E224" i="2"/>
  <c r="D224" i="2"/>
  <c r="C224" i="2"/>
  <c r="I224" i="2" s="1"/>
  <c r="B224" i="2"/>
  <c r="J223" i="2"/>
  <c r="I223" i="2"/>
  <c r="H223" i="2"/>
  <c r="G223" i="2"/>
  <c r="F223" i="2"/>
  <c r="E223" i="2"/>
  <c r="K223" i="2" s="1"/>
  <c r="D223" i="2"/>
  <c r="C223" i="2"/>
  <c r="B223" i="2"/>
  <c r="K222" i="2"/>
  <c r="H222" i="2"/>
  <c r="G222" i="2"/>
  <c r="F222" i="2"/>
  <c r="E222" i="2"/>
  <c r="D222" i="2"/>
  <c r="C222" i="2"/>
  <c r="B222" i="2"/>
  <c r="I221" i="2"/>
  <c r="H221" i="2"/>
  <c r="G221" i="2"/>
  <c r="F221" i="2"/>
  <c r="E221" i="2"/>
  <c r="K221" i="2" s="1"/>
  <c r="D221" i="2"/>
  <c r="J221" i="2" s="1"/>
  <c r="C221" i="2"/>
  <c r="B221" i="2"/>
  <c r="K220" i="2"/>
  <c r="H220" i="2"/>
  <c r="G220" i="2"/>
  <c r="J220" i="2" s="1"/>
  <c r="F220" i="2"/>
  <c r="E220" i="2"/>
  <c r="D220" i="2"/>
  <c r="C220" i="2"/>
  <c r="I220" i="2" s="1"/>
  <c r="B220" i="2"/>
  <c r="I219" i="2"/>
  <c r="H219" i="2"/>
  <c r="G219" i="2"/>
  <c r="F219" i="2"/>
  <c r="E219" i="2"/>
  <c r="K219" i="2" s="1"/>
  <c r="D219" i="2"/>
  <c r="J219" i="2" s="1"/>
  <c r="C219" i="2"/>
  <c r="B219" i="2"/>
  <c r="K218" i="2"/>
  <c r="H218" i="2"/>
  <c r="G218" i="2"/>
  <c r="F218" i="2"/>
  <c r="E218" i="2"/>
  <c r="D218" i="2"/>
  <c r="C218" i="2"/>
  <c r="I218" i="2" s="1"/>
  <c r="B218" i="2"/>
  <c r="I217" i="2"/>
  <c r="H217" i="2"/>
  <c r="G217" i="2"/>
  <c r="F217" i="2"/>
  <c r="E217" i="2"/>
  <c r="D217" i="2"/>
  <c r="J217" i="2" s="1"/>
  <c r="C217" i="2"/>
  <c r="B217" i="2"/>
  <c r="J216" i="2"/>
  <c r="H216" i="2"/>
  <c r="K216" i="2" s="1"/>
  <c r="G216" i="2"/>
  <c r="F216" i="2"/>
  <c r="E216" i="2"/>
  <c r="D216" i="2"/>
  <c r="C216" i="2"/>
  <c r="I216" i="2" s="1"/>
  <c r="B216" i="2"/>
  <c r="J215" i="2"/>
  <c r="I215" i="2"/>
  <c r="H215" i="2"/>
  <c r="G215" i="2"/>
  <c r="F215" i="2"/>
  <c r="E215" i="2"/>
  <c r="K215" i="2" s="1"/>
  <c r="D215" i="2"/>
  <c r="C215" i="2"/>
  <c r="B215" i="2"/>
  <c r="K214" i="2"/>
  <c r="H214" i="2"/>
  <c r="G214" i="2"/>
  <c r="F214" i="2"/>
  <c r="E214" i="2"/>
  <c r="D214" i="2"/>
  <c r="C214" i="2"/>
  <c r="B214" i="2"/>
  <c r="I213" i="2"/>
  <c r="H213" i="2"/>
  <c r="G213" i="2"/>
  <c r="F213" i="2"/>
  <c r="E213" i="2"/>
  <c r="K213" i="2" s="1"/>
  <c r="D213" i="2"/>
  <c r="J213" i="2" s="1"/>
  <c r="C213" i="2"/>
  <c r="B213" i="2"/>
  <c r="K212" i="2"/>
  <c r="H212" i="2"/>
  <c r="G212" i="2"/>
  <c r="J212" i="2" s="1"/>
  <c r="F212" i="2"/>
  <c r="E212" i="2"/>
  <c r="D212" i="2"/>
  <c r="C212" i="2"/>
  <c r="I212" i="2" s="1"/>
  <c r="B212" i="2"/>
  <c r="I211" i="2"/>
  <c r="H211" i="2"/>
  <c r="G211" i="2"/>
  <c r="F211" i="2"/>
  <c r="E211" i="2"/>
  <c r="K211" i="2" s="1"/>
  <c r="D211" i="2"/>
  <c r="J211" i="2" s="1"/>
  <c r="C211" i="2"/>
  <c r="B211" i="2"/>
  <c r="K210" i="2"/>
  <c r="H210" i="2"/>
  <c r="G210" i="2"/>
  <c r="F210" i="2"/>
  <c r="E210" i="2"/>
  <c r="D210" i="2"/>
  <c r="C210" i="2"/>
  <c r="I210" i="2" s="1"/>
  <c r="B210" i="2"/>
  <c r="I209" i="2"/>
  <c r="H209" i="2"/>
  <c r="G209" i="2"/>
  <c r="F209" i="2"/>
  <c r="E209" i="2"/>
  <c r="D209" i="2"/>
  <c r="J209" i="2" s="1"/>
  <c r="C209" i="2"/>
  <c r="B209" i="2"/>
  <c r="J208" i="2"/>
  <c r="H208" i="2"/>
  <c r="K208" i="2" s="1"/>
  <c r="G208" i="2"/>
  <c r="F208" i="2"/>
  <c r="E208" i="2"/>
  <c r="D208" i="2"/>
  <c r="C208" i="2"/>
  <c r="I208" i="2" s="1"/>
  <c r="B208" i="2"/>
  <c r="J207" i="2"/>
  <c r="I207" i="2"/>
  <c r="H207" i="2"/>
  <c r="G207" i="2"/>
  <c r="F207" i="2"/>
  <c r="E207" i="2"/>
  <c r="K207" i="2" s="1"/>
  <c r="D207" i="2"/>
  <c r="C207" i="2"/>
  <c r="B207" i="2"/>
  <c r="K206" i="2"/>
  <c r="H206" i="2"/>
  <c r="G206" i="2"/>
  <c r="F206" i="2"/>
  <c r="E206" i="2"/>
  <c r="D206" i="2"/>
  <c r="C206" i="2"/>
  <c r="B206" i="2"/>
  <c r="I205" i="2"/>
  <c r="H205" i="2"/>
  <c r="G205" i="2"/>
  <c r="F205" i="2"/>
  <c r="E205" i="2"/>
  <c r="K205" i="2" s="1"/>
  <c r="D205" i="2"/>
  <c r="J205" i="2" s="1"/>
  <c r="C205" i="2"/>
  <c r="B205" i="2"/>
  <c r="K204" i="2"/>
  <c r="H204" i="2"/>
  <c r="G204" i="2"/>
  <c r="J204" i="2" s="1"/>
  <c r="F204" i="2"/>
  <c r="E204" i="2"/>
  <c r="D204" i="2"/>
  <c r="C204" i="2"/>
  <c r="I204" i="2" s="1"/>
  <c r="B204" i="2"/>
  <c r="I203" i="2"/>
  <c r="H203" i="2"/>
  <c r="G203" i="2"/>
  <c r="F203" i="2"/>
  <c r="E203" i="2"/>
  <c r="K203" i="2" s="1"/>
  <c r="D203" i="2"/>
  <c r="J203" i="2" s="1"/>
  <c r="C203" i="2"/>
  <c r="B203" i="2"/>
  <c r="K202" i="2"/>
  <c r="H202" i="2"/>
  <c r="G202" i="2"/>
  <c r="F202" i="2"/>
  <c r="E202" i="2"/>
  <c r="D202" i="2"/>
  <c r="C202" i="2"/>
  <c r="I202" i="2" s="1"/>
  <c r="B202" i="2"/>
  <c r="I201" i="2"/>
  <c r="H201" i="2"/>
  <c r="G201" i="2"/>
  <c r="F201" i="2"/>
  <c r="E201" i="2"/>
  <c r="D201" i="2"/>
  <c r="J201" i="2" s="1"/>
  <c r="C201" i="2"/>
  <c r="B201" i="2"/>
  <c r="J200" i="2"/>
  <c r="H200" i="2"/>
  <c r="K200" i="2" s="1"/>
  <c r="G200" i="2"/>
  <c r="F200" i="2"/>
  <c r="E200" i="2"/>
  <c r="D200" i="2"/>
  <c r="C200" i="2"/>
  <c r="I200" i="2" s="1"/>
  <c r="B200" i="2"/>
  <c r="J199" i="2"/>
  <c r="I199" i="2"/>
  <c r="H199" i="2"/>
  <c r="G199" i="2"/>
  <c r="F199" i="2"/>
  <c r="E199" i="2"/>
  <c r="K199" i="2" s="1"/>
  <c r="D199" i="2"/>
  <c r="C199" i="2"/>
  <c r="B199" i="2"/>
  <c r="K198" i="2"/>
  <c r="H198" i="2"/>
  <c r="G198" i="2"/>
  <c r="F198" i="2"/>
  <c r="E198" i="2"/>
  <c r="D198" i="2"/>
  <c r="C198" i="2"/>
  <c r="B198" i="2"/>
  <c r="I197" i="2"/>
  <c r="H197" i="2"/>
  <c r="G197" i="2"/>
  <c r="F197" i="2"/>
  <c r="E197" i="2"/>
  <c r="K197" i="2" s="1"/>
  <c r="D197" i="2"/>
  <c r="J197" i="2" s="1"/>
  <c r="C197" i="2"/>
  <c r="B197" i="2"/>
  <c r="K196" i="2"/>
  <c r="H196" i="2"/>
  <c r="G196" i="2"/>
  <c r="J196" i="2" s="1"/>
  <c r="F196" i="2"/>
  <c r="E196" i="2"/>
  <c r="D196" i="2"/>
  <c r="C196" i="2"/>
  <c r="I196" i="2" s="1"/>
  <c r="B196" i="2"/>
  <c r="I195" i="2"/>
  <c r="H195" i="2"/>
  <c r="G195" i="2"/>
  <c r="F195" i="2"/>
  <c r="E195" i="2"/>
  <c r="K195" i="2" s="1"/>
  <c r="D195" i="2"/>
  <c r="J195" i="2" s="1"/>
  <c r="C195" i="2"/>
  <c r="B195" i="2"/>
  <c r="K194" i="2"/>
  <c r="H194" i="2"/>
  <c r="G194" i="2"/>
  <c r="F194" i="2"/>
  <c r="E194" i="2"/>
  <c r="D194" i="2"/>
  <c r="C194" i="2"/>
  <c r="I194" i="2" s="1"/>
  <c r="B194" i="2"/>
  <c r="I193" i="2"/>
  <c r="H193" i="2"/>
  <c r="G193" i="2"/>
  <c r="F193" i="2"/>
  <c r="E193" i="2"/>
  <c r="D193" i="2"/>
  <c r="J193" i="2" s="1"/>
  <c r="C193" i="2"/>
  <c r="B193" i="2"/>
  <c r="J192" i="2"/>
  <c r="H192" i="2"/>
  <c r="K192" i="2" s="1"/>
  <c r="G192" i="2"/>
  <c r="F192" i="2"/>
  <c r="E192" i="2"/>
  <c r="D192" i="2"/>
  <c r="C192" i="2"/>
  <c r="I192" i="2" s="1"/>
  <c r="B192" i="2"/>
  <c r="J191" i="2"/>
  <c r="I191" i="2"/>
  <c r="H191" i="2"/>
  <c r="G191" i="2"/>
  <c r="F191" i="2"/>
  <c r="E191" i="2"/>
  <c r="K191" i="2" s="1"/>
  <c r="D191" i="2"/>
  <c r="C191" i="2"/>
  <c r="B191" i="2"/>
  <c r="K190" i="2"/>
  <c r="H190" i="2"/>
  <c r="G190" i="2"/>
  <c r="F190" i="2"/>
  <c r="E190" i="2"/>
  <c r="D190" i="2"/>
  <c r="C190" i="2"/>
  <c r="B190" i="2"/>
  <c r="I189" i="2"/>
  <c r="H189" i="2"/>
  <c r="G189" i="2"/>
  <c r="F189" i="2"/>
  <c r="E189" i="2"/>
  <c r="K189" i="2" s="1"/>
  <c r="D189" i="2"/>
  <c r="J189" i="2" s="1"/>
  <c r="C189" i="2"/>
  <c r="B189" i="2"/>
  <c r="K188" i="2"/>
  <c r="H188" i="2"/>
  <c r="G188" i="2"/>
  <c r="J188" i="2" s="1"/>
  <c r="F188" i="2"/>
  <c r="E188" i="2"/>
  <c r="D188" i="2"/>
  <c r="C188" i="2"/>
  <c r="I188" i="2" s="1"/>
  <c r="B188" i="2"/>
  <c r="I187" i="2"/>
  <c r="H187" i="2"/>
  <c r="G187" i="2"/>
  <c r="F187" i="2"/>
  <c r="E187" i="2"/>
  <c r="K187" i="2" s="1"/>
  <c r="D187" i="2"/>
  <c r="J187" i="2" s="1"/>
  <c r="C187" i="2"/>
  <c r="B187" i="2"/>
  <c r="K186" i="2"/>
  <c r="H186" i="2"/>
  <c r="G186" i="2"/>
  <c r="F186" i="2"/>
  <c r="E186" i="2"/>
  <c r="D186" i="2"/>
  <c r="C186" i="2"/>
  <c r="I186" i="2" s="1"/>
  <c r="B186" i="2"/>
  <c r="I185" i="2"/>
  <c r="H185" i="2"/>
  <c r="G185" i="2"/>
  <c r="F185" i="2"/>
  <c r="E185" i="2"/>
  <c r="D185" i="2"/>
  <c r="J185" i="2" s="1"/>
  <c r="C185" i="2"/>
  <c r="B185" i="2"/>
  <c r="J184" i="2"/>
  <c r="H184" i="2"/>
  <c r="K184" i="2" s="1"/>
  <c r="G184" i="2"/>
  <c r="F184" i="2"/>
  <c r="E184" i="2"/>
  <c r="D184" i="2"/>
  <c r="C184" i="2"/>
  <c r="I184" i="2" s="1"/>
  <c r="B184" i="2"/>
  <c r="K183" i="2"/>
  <c r="J183" i="2"/>
  <c r="H183" i="2"/>
  <c r="G183" i="2"/>
  <c r="F183" i="2"/>
  <c r="E183" i="2"/>
  <c r="D183" i="2"/>
  <c r="C183" i="2"/>
  <c r="I183" i="2" s="1"/>
  <c r="B183" i="2"/>
  <c r="H182" i="2"/>
  <c r="G182" i="2"/>
  <c r="F182" i="2"/>
  <c r="E182" i="2"/>
  <c r="K182" i="2" s="1"/>
  <c r="D182" i="2"/>
  <c r="J182" i="2" s="1"/>
  <c r="C182" i="2"/>
  <c r="I182" i="2" s="1"/>
  <c r="B182" i="2"/>
  <c r="J181" i="2"/>
  <c r="I181" i="2"/>
  <c r="H181" i="2"/>
  <c r="G181" i="2"/>
  <c r="F181" i="2"/>
  <c r="E181" i="2"/>
  <c r="K181" i="2" s="1"/>
  <c r="D181" i="2"/>
  <c r="C181" i="2"/>
  <c r="B181" i="2"/>
  <c r="K180" i="2"/>
  <c r="H180" i="2"/>
  <c r="G180" i="2"/>
  <c r="F180" i="2"/>
  <c r="E180" i="2"/>
  <c r="D180" i="2"/>
  <c r="C180" i="2"/>
  <c r="I180" i="2" s="1"/>
  <c r="B180" i="2"/>
  <c r="J179" i="2"/>
  <c r="I179" i="2"/>
  <c r="H179" i="2"/>
  <c r="G179" i="2"/>
  <c r="F179" i="2"/>
  <c r="E179" i="2"/>
  <c r="K179" i="2" s="1"/>
  <c r="D179" i="2"/>
  <c r="C179" i="2"/>
  <c r="B179" i="2"/>
  <c r="K178" i="2"/>
  <c r="H178" i="2"/>
  <c r="G178" i="2"/>
  <c r="F178" i="2"/>
  <c r="E178" i="2"/>
  <c r="D178" i="2"/>
  <c r="J178" i="2" s="1"/>
  <c r="C178" i="2"/>
  <c r="I178" i="2" s="1"/>
  <c r="B178" i="2"/>
  <c r="J177" i="2"/>
  <c r="I177" i="2"/>
  <c r="H177" i="2"/>
  <c r="G177" i="2"/>
  <c r="F177" i="2"/>
  <c r="E177" i="2"/>
  <c r="K177" i="2" s="1"/>
  <c r="D177" i="2"/>
  <c r="C177" i="2"/>
  <c r="B177" i="2"/>
  <c r="K176" i="2"/>
  <c r="H176" i="2"/>
  <c r="G176" i="2"/>
  <c r="F176" i="2"/>
  <c r="E176" i="2"/>
  <c r="D176" i="2"/>
  <c r="C176" i="2"/>
  <c r="I176" i="2" s="1"/>
  <c r="B176" i="2"/>
  <c r="J175" i="2"/>
  <c r="I175" i="2"/>
  <c r="H175" i="2"/>
  <c r="G175" i="2"/>
  <c r="F175" i="2"/>
  <c r="E175" i="2"/>
  <c r="K175" i="2" s="1"/>
  <c r="D175" i="2"/>
  <c r="C175" i="2"/>
  <c r="B175" i="2"/>
  <c r="K174" i="2"/>
  <c r="H174" i="2"/>
  <c r="G174" i="2"/>
  <c r="F174" i="2"/>
  <c r="E174" i="2"/>
  <c r="D174" i="2"/>
  <c r="J174" i="2" s="1"/>
  <c r="C174" i="2"/>
  <c r="I174" i="2" s="1"/>
  <c r="B174" i="2"/>
  <c r="J173" i="2"/>
  <c r="I173" i="2"/>
  <c r="H173" i="2"/>
  <c r="G173" i="2"/>
  <c r="F173" i="2"/>
  <c r="E173" i="2"/>
  <c r="K173" i="2" s="1"/>
  <c r="D173" i="2"/>
  <c r="C173" i="2"/>
  <c r="B173" i="2"/>
  <c r="K172" i="2"/>
  <c r="H172" i="2"/>
  <c r="G172" i="2"/>
  <c r="F172" i="2"/>
  <c r="E172" i="2"/>
  <c r="D172" i="2"/>
  <c r="C172" i="2"/>
  <c r="I172" i="2" s="1"/>
  <c r="B172" i="2"/>
  <c r="J171" i="2"/>
  <c r="I171" i="2"/>
  <c r="H171" i="2"/>
  <c r="G171" i="2"/>
  <c r="F171" i="2"/>
  <c r="E171" i="2"/>
  <c r="K171" i="2" s="1"/>
  <c r="D171" i="2"/>
  <c r="C171" i="2"/>
  <c r="B171" i="2"/>
  <c r="K170" i="2"/>
  <c r="H170" i="2"/>
  <c r="G170" i="2"/>
  <c r="F170" i="2"/>
  <c r="E170" i="2"/>
  <c r="D170" i="2"/>
  <c r="J170" i="2" s="1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J167" i="2"/>
  <c r="I167" i="2"/>
  <c r="H167" i="2"/>
  <c r="G167" i="2"/>
  <c r="F167" i="2"/>
  <c r="E167" i="2"/>
  <c r="K167" i="2" s="1"/>
  <c r="D167" i="2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J165" i="2"/>
  <c r="I165" i="2"/>
  <c r="H165" i="2"/>
  <c r="G165" i="2"/>
  <c r="F165" i="2"/>
  <c r="E165" i="2"/>
  <c r="K165" i="2" s="1"/>
  <c r="D165" i="2"/>
  <c r="C165" i="2"/>
  <c r="B165" i="2"/>
  <c r="K164" i="2"/>
  <c r="H164" i="2"/>
  <c r="G164" i="2"/>
  <c r="F164" i="2"/>
  <c r="E164" i="2"/>
  <c r="D164" i="2"/>
  <c r="C164" i="2"/>
  <c r="I164" i="2" s="1"/>
  <c r="B164" i="2"/>
  <c r="J163" i="2"/>
  <c r="I163" i="2"/>
  <c r="H163" i="2"/>
  <c r="G163" i="2"/>
  <c r="F163" i="2"/>
  <c r="E163" i="2"/>
  <c r="K163" i="2" s="1"/>
  <c r="D163" i="2"/>
  <c r="C163" i="2"/>
  <c r="B163" i="2"/>
  <c r="K162" i="2"/>
  <c r="H162" i="2"/>
  <c r="G162" i="2"/>
  <c r="F162" i="2"/>
  <c r="E162" i="2"/>
  <c r="D162" i="2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H160" i="2"/>
  <c r="G160" i="2"/>
  <c r="F160" i="2"/>
  <c r="E160" i="2"/>
  <c r="D160" i="2"/>
  <c r="C160" i="2"/>
  <c r="I160" i="2" s="1"/>
  <c r="B160" i="2"/>
  <c r="J159" i="2"/>
  <c r="I159" i="2"/>
  <c r="H159" i="2"/>
  <c r="G159" i="2"/>
  <c r="F159" i="2"/>
  <c r="E159" i="2"/>
  <c r="K159" i="2" s="1"/>
  <c r="D159" i="2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K156" i="2"/>
  <c r="H156" i="2"/>
  <c r="G156" i="2"/>
  <c r="F156" i="2"/>
  <c r="E156" i="2"/>
  <c r="D156" i="2"/>
  <c r="C156" i="2"/>
  <c r="I156" i="2" s="1"/>
  <c r="B156" i="2"/>
  <c r="J155" i="2"/>
  <c r="H155" i="2"/>
  <c r="G155" i="2"/>
  <c r="F155" i="2"/>
  <c r="I155" i="2" s="1"/>
  <c r="E155" i="2"/>
  <c r="K155" i="2" s="1"/>
  <c r="D155" i="2"/>
  <c r="C155" i="2"/>
  <c r="B155" i="2"/>
  <c r="H154" i="2"/>
  <c r="K154" i="2" s="1"/>
  <c r="G154" i="2"/>
  <c r="F154" i="2"/>
  <c r="E154" i="2"/>
  <c r="D154" i="2"/>
  <c r="J154" i="2" s="1"/>
  <c r="C154" i="2"/>
  <c r="I154" i="2" s="1"/>
  <c r="B154" i="2"/>
  <c r="J153" i="2"/>
  <c r="I153" i="2"/>
  <c r="H153" i="2"/>
  <c r="G153" i="2"/>
  <c r="F153" i="2"/>
  <c r="E153" i="2"/>
  <c r="K153" i="2" s="1"/>
  <c r="D153" i="2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J151" i="2"/>
  <c r="H151" i="2"/>
  <c r="G151" i="2"/>
  <c r="F151" i="2"/>
  <c r="I151" i="2" s="1"/>
  <c r="E151" i="2"/>
  <c r="K151" i="2" s="1"/>
  <c r="D151" i="2"/>
  <c r="C151" i="2"/>
  <c r="B151" i="2"/>
  <c r="H150" i="2"/>
  <c r="K150" i="2" s="1"/>
  <c r="G150" i="2"/>
  <c r="F150" i="2"/>
  <c r="E150" i="2"/>
  <c r="D150" i="2"/>
  <c r="J150" i="2" s="1"/>
  <c r="C150" i="2"/>
  <c r="I150" i="2" s="1"/>
  <c r="B150" i="2"/>
  <c r="J149" i="2"/>
  <c r="I149" i="2"/>
  <c r="H149" i="2"/>
  <c r="G149" i="2"/>
  <c r="F149" i="2"/>
  <c r="E149" i="2"/>
  <c r="K149" i="2" s="1"/>
  <c r="D149" i="2"/>
  <c r="C149" i="2"/>
  <c r="B149" i="2"/>
  <c r="K148" i="2"/>
  <c r="H148" i="2"/>
  <c r="G148" i="2"/>
  <c r="F148" i="2"/>
  <c r="E148" i="2"/>
  <c r="D148" i="2"/>
  <c r="C148" i="2"/>
  <c r="I148" i="2" s="1"/>
  <c r="B148" i="2"/>
  <c r="J147" i="2"/>
  <c r="H147" i="2"/>
  <c r="G147" i="2"/>
  <c r="F147" i="2"/>
  <c r="I147" i="2" s="1"/>
  <c r="E147" i="2"/>
  <c r="K147" i="2" s="1"/>
  <c r="D147" i="2"/>
  <c r="C147" i="2"/>
  <c r="B147" i="2"/>
  <c r="H146" i="2"/>
  <c r="K146" i="2" s="1"/>
  <c r="G146" i="2"/>
  <c r="F146" i="2"/>
  <c r="E146" i="2"/>
  <c r="D146" i="2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H144" i="2"/>
  <c r="G144" i="2"/>
  <c r="F144" i="2"/>
  <c r="E144" i="2"/>
  <c r="D144" i="2"/>
  <c r="C144" i="2"/>
  <c r="I144" i="2" s="1"/>
  <c r="B144" i="2"/>
  <c r="J143" i="2"/>
  <c r="I143" i="2"/>
  <c r="H143" i="2"/>
  <c r="G143" i="2"/>
  <c r="F143" i="2"/>
  <c r="E143" i="2"/>
  <c r="K143" i="2" s="1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J141" i="2"/>
  <c r="I141" i="2"/>
  <c r="H141" i="2"/>
  <c r="G141" i="2"/>
  <c r="F141" i="2"/>
  <c r="E141" i="2"/>
  <c r="K141" i="2" s="1"/>
  <c r="D141" i="2"/>
  <c r="C141" i="2"/>
  <c r="B141" i="2"/>
  <c r="K140" i="2"/>
  <c r="H140" i="2"/>
  <c r="G140" i="2"/>
  <c r="F140" i="2"/>
  <c r="E140" i="2"/>
  <c r="D140" i="2"/>
  <c r="C140" i="2"/>
  <c r="I140" i="2" s="1"/>
  <c r="B140" i="2"/>
  <c r="J139" i="2"/>
  <c r="H139" i="2"/>
  <c r="G139" i="2"/>
  <c r="F139" i="2"/>
  <c r="I139" i="2" s="1"/>
  <c r="E139" i="2"/>
  <c r="K139" i="2" s="1"/>
  <c r="D139" i="2"/>
  <c r="C139" i="2"/>
  <c r="B139" i="2"/>
  <c r="H138" i="2"/>
  <c r="K138" i="2" s="1"/>
  <c r="G138" i="2"/>
  <c r="F138" i="2"/>
  <c r="E138" i="2"/>
  <c r="D138" i="2"/>
  <c r="J138" i="2" s="1"/>
  <c r="C138" i="2"/>
  <c r="I138" i="2" s="1"/>
  <c r="B138" i="2"/>
  <c r="J137" i="2"/>
  <c r="I137" i="2"/>
  <c r="H137" i="2"/>
  <c r="G137" i="2"/>
  <c r="F137" i="2"/>
  <c r="E137" i="2"/>
  <c r="K137" i="2" s="1"/>
  <c r="D137" i="2"/>
  <c r="C137" i="2"/>
  <c r="B137" i="2"/>
  <c r="K136" i="2"/>
  <c r="H136" i="2"/>
  <c r="G136" i="2"/>
  <c r="F136" i="2"/>
  <c r="E136" i="2"/>
  <c r="D136" i="2"/>
  <c r="J136" i="2" s="1"/>
  <c r="C136" i="2"/>
  <c r="I136" i="2" s="1"/>
  <c r="B136" i="2"/>
  <c r="J135" i="2"/>
  <c r="H135" i="2"/>
  <c r="G135" i="2"/>
  <c r="F135" i="2"/>
  <c r="I135" i="2" s="1"/>
  <c r="E135" i="2"/>
  <c r="K135" i="2" s="1"/>
  <c r="D135" i="2"/>
  <c r="C135" i="2"/>
  <c r="B135" i="2"/>
  <c r="H134" i="2"/>
  <c r="K134" i="2" s="1"/>
  <c r="G134" i="2"/>
  <c r="F134" i="2"/>
  <c r="E134" i="2"/>
  <c r="D134" i="2"/>
  <c r="J134" i="2" s="1"/>
  <c r="C134" i="2"/>
  <c r="I134" i="2" s="1"/>
  <c r="B134" i="2"/>
  <c r="J133" i="2"/>
  <c r="I133" i="2"/>
  <c r="H133" i="2"/>
  <c r="G133" i="2"/>
  <c r="F133" i="2"/>
  <c r="E133" i="2"/>
  <c r="K133" i="2" s="1"/>
  <c r="D133" i="2"/>
  <c r="C133" i="2"/>
  <c r="B133" i="2"/>
  <c r="K132" i="2"/>
  <c r="H132" i="2"/>
  <c r="G132" i="2"/>
  <c r="F132" i="2"/>
  <c r="E132" i="2"/>
  <c r="D132" i="2"/>
  <c r="C132" i="2"/>
  <c r="I132" i="2" s="1"/>
  <c r="B132" i="2"/>
  <c r="J131" i="2"/>
  <c r="H131" i="2"/>
  <c r="G131" i="2"/>
  <c r="F131" i="2"/>
  <c r="I131" i="2" s="1"/>
  <c r="E131" i="2"/>
  <c r="K131" i="2" s="1"/>
  <c r="D131" i="2"/>
  <c r="C131" i="2"/>
  <c r="B131" i="2"/>
  <c r="H130" i="2"/>
  <c r="K130" i="2" s="1"/>
  <c r="G130" i="2"/>
  <c r="F130" i="2"/>
  <c r="E130" i="2"/>
  <c r="D130" i="2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K128" i="2"/>
  <c r="H128" i="2"/>
  <c r="G128" i="2"/>
  <c r="F128" i="2"/>
  <c r="E128" i="2"/>
  <c r="D128" i="2"/>
  <c r="C128" i="2"/>
  <c r="I128" i="2" s="1"/>
  <c r="B128" i="2"/>
  <c r="J127" i="2"/>
  <c r="I127" i="2"/>
  <c r="H127" i="2"/>
  <c r="G127" i="2"/>
  <c r="F127" i="2"/>
  <c r="E127" i="2"/>
  <c r="K127" i="2" s="1"/>
  <c r="D127" i="2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J125" i="2"/>
  <c r="I125" i="2"/>
  <c r="H125" i="2"/>
  <c r="G125" i="2"/>
  <c r="F125" i="2"/>
  <c r="E125" i="2"/>
  <c r="K125" i="2" s="1"/>
  <c r="D125" i="2"/>
  <c r="C125" i="2"/>
  <c r="B125" i="2"/>
  <c r="K124" i="2"/>
  <c r="H124" i="2"/>
  <c r="G124" i="2"/>
  <c r="F124" i="2"/>
  <c r="E124" i="2"/>
  <c r="D124" i="2"/>
  <c r="C124" i="2"/>
  <c r="I124" i="2" s="1"/>
  <c r="B124" i="2"/>
  <c r="J123" i="2"/>
  <c r="H123" i="2"/>
  <c r="G123" i="2"/>
  <c r="F123" i="2"/>
  <c r="I123" i="2" s="1"/>
  <c r="E123" i="2"/>
  <c r="K123" i="2" s="1"/>
  <c r="D123" i="2"/>
  <c r="C123" i="2"/>
  <c r="B123" i="2"/>
  <c r="H122" i="2"/>
  <c r="K122" i="2" s="1"/>
  <c r="G122" i="2"/>
  <c r="F122" i="2"/>
  <c r="E122" i="2"/>
  <c r="D122" i="2"/>
  <c r="J122" i="2" s="1"/>
  <c r="C122" i="2"/>
  <c r="I122" i="2" s="1"/>
  <c r="B122" i="2"/>
  <c r="J121" i="2"/>
  <c r="I121" i="2"/>
  <c r="H121" i="2"/>
  <c r="G121" i="2"/>
  <c r="F121" i="2"/>
  <c r="E121" i="2"/>
  <c r="K121" i="2" s="1"/>
  <c r="D121" i="2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J119" i="2"/>
  <c r="H119" i="2"/>
  <c r="G119" i="2"/>
  <c r="F119" i="2"/>
  <c r="I119" i="2" s="1"/>
  <c r="E119" i="2"/>
  <c r="K119" i="2" s="1"/>
  <c r="D119" i="2"/>
  <c r="C119" i="2"/>
  <c r="B119" i="2"/>
  <c r="H118" i="2"/>
  <c r="K118" i="2" s="1"/>
  <c r="G118" i="2"/>
  <c r="F118" i="2"/>
  <c r="E118" i="2"/>
  <c r="D118" i="2"/>
  <c r="J118" i="2" s="1"/>
  <c r="C118" i="2"/>
  <c r="I118" i="2" s="1"/>
  <c r="B118" i="2"/>
  <c r="J117" i="2"/>
  <c r="I117" i="2"/>
  <c r="H117" i="2"/>
  <c r="G117" i="2"/>
  <c r="F117" i="2"/>
  <c r="E117" i="2"/>
  <c r="K117" i="2" s="1"/>
  <c r="D117" i="2"/>
  <c r="C117" i="2"/>
  <c r="B117" i="2"/>
  <c r="K116" i="2"/>
  <c r="H116" i="2"/>
  <c r="G116" i="2"/>
  <c r="F116" i="2"/>
  <c r="E116" i="2"/>
  <c r="D116" i="2"/>
  <c r="C116" i="2"/>
  <c r="I116" i="2" s="1"/>
  <c r="B116" i="2"/>
  <c r="J115" i="2"/>
  <c r="H115" i="2"/>
  <c r="G115" i="2"/>
  <c r="F115" i="2"/>
  <c r="I115" i="2" s="1"/>
  <c r="E115" i="2"/>
  <c r="K115" i="2" s="1"/>
  <c r="D115" i="2"/>
  <c r="C115" i="2"/>
  <c r="B115" i="2"/>
  <c r="H114" i="2"/>
  <c r="K114" i="2" s="1"/>
  <c r="G114" i="2"/>
  <c r="F114" i="2"/>
  <c r="E114" i="2"/>
  <c r="D114" i="2"/>
  <c r="C114" i="2"/>
  <c r="I114" i="2" s="1"/>
  <c r="B114" i="2"/>
  <c r="J113" i="2"/>
  <c r="I113" i="2"/>
  <c r="H113" i="2"/>
  <c r="G113" i="2"/>
  <c r="F113" i="2"/>
  <c r="E113" i="2"/>
  <c r="K113" i="2" s="1"/>
  <c r="D113" i="2"/>
  <c r="C113" i="2"/>
  <c r="B113" i="2"/>
  <c r="K112" i="2"/>
  <c r="H112" i="2"/>
  <c r="G112" i="2"/>
  <c r="F112" i="2"/>
  <c r="E112" i="2"/>
  <c r="D112" i="2"/>
  <c r="C112" i="2"/>
  <c r="I112" i="2" s="1"/>
  <c r="B112" i="2"/>
  <c r="J111" i="2"/>
  <c r="I111" i="2"/>
  <c r="H111" i="2"/>
  <c r="G111" i="2"/>
  <c r="F111" i="2"/>
  <c r="E111" i="2"/>
  <c r="K111" i="2" s="1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J109" i="2"/>
  <c r="I109" i="2"/>
  <c r="H109" i="2"/>
  <c r="G109" i="2"/>
  <c r="F109" i="2"/>
  <c r="E109" i="2"/>
  <c r="K109" i="2" s="1"/>
  <c r="D109" i="2"/>
  <c r="C109" i="2"/>
  <c r="B109" i="2"/>
  <c r="K108" i="2"/>
  <c r="H108" i="2"/>
  <c r="G108" i="2"/>
  <c r="F108" i="2"/>
  <c r="E108" i="2"/>
  <c r="D108" i="2"/>
  <c r="C108" i="2"/>
  <c r="I108" i="2" s="1"/>
  <c r="B108" i="2"/>
  <c r="J107" i="2"/>
  <c r="H107" i="2"/>
  <c r="G107" i="2"/>
  <c r="F107" i="2"/>
  <c r="I107" i="2" s="1"/>
  <c r="E107" i="2"/>
  <c r="K107" i="2" s="1"/>
  <c r="D107" i="2"/>
  <c r="C107" i="2"/>
  <c r="B107" i="2"/>
  <c r="H106" i="2"/>
  <c r="K106" i="2" s="1"/>
  <c r="G106" i="2"/>
  <c r="F106" i="2"/>
  <c r="E106" i="2"/>
  <c r="D106" i="2"/>
  <c r="J106" i="2" s="1"/>
  <c r="C106" i="2"/>
  <c r="I106" i="2" s="1"/>
  <c r="B106" i="2"/>
  <c r="J105" i="2"/>
  <c r="I105" i="2"/>
  <c r="H105" i="2"/>
  <c r="G105" i="2"/>
  <c r="F105" i="2"/>
  <c r="E105" i="2"/>
  <c r="K105" i="2" s="1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J103" i="2"/>
  <c r="H103" i="2"/>
  <c r="G103" i="2"/>
  <c r="F103" i="2"/>
  <c r="I103" i="2" s="1"/>
  <c r="E103" i="2"/>
  <c r="K103" i="2" s="1"/>
  <c r="D103" i="2"/>
  <c r="C103" i="2"/>
  <c r="B103" i="2"/>
  <c r="H102" i="2"/>
  <c r="K102" i="2" s="1"/>
  <c r="G102" i="2"/>
  <c r="F102" i="2"/>
  <c r="E102" i="2"/>
  <c r="D102" i="2"/>
  <c r="J102" i="2" s="1"/>
  <c r="C102" i="2"/>
  <c r="I102" i="2" s="1"/>
  <c r="B102" i="2"/>
  <c r="J101" i="2"/>
  <c r="I101" i="2"/>
  <c r="H101" i="2"/>
  <c r="G101" i="2"/>
  <c r="F101" i="2"/>
  <c r="E101" i="2"/>
  <c r="K101" i="2" s="1"/>
  <c r="D101" i="2"/>
  <c r="C101" i="2"/>
  <c r="B101" i="2"/>
  <c r="K100" i="2"/>
  <c r="H100" i="2"/>
  <c r="G100" i="2"/>
  <c r="F100" i="2"/>
  <c r="E100" i="2"/>
  <c r="D100" i="2"/>
  <c r="C100" i="2"/>
  <c r="I100" i="2" s="1"/>
  <c r="B100" i="2"/>
  <c r="J99" i="2"/>
  <c r="H99" i="2"/>
  <c r="G99" i="2"/>
  <c r="F99" i="2"/>
  <c r="I99" i="2" s="1"/>
  <c r="E99" i="2"/>
  <c r="K99" i="2" s="1"/>
  <c r="D99" i="2"/>
  <c r="C99" i="2"/>
  <c r="B99" i="2"/>
  <c r="H98" i="2"/>
  <c r="K98" i="2" s="1"/>
  <c r="G98" i="2"/>
  <c r="F98" i="2"/>
  <c r="E98" i="2"/>
  <c r="D98" i="2"/>
  <c r="C98" i="2"/>
  <c r="I98" i="2" s="1"/>
  <c r="B98" i="2"/>
  <c r="J97" i="2"/>
  <c r="I97" i="2"/>
  <c r="H97" i="2"/>
  <c r="G97" i="2"/>
  <c r="F97" i="2"/>
  <c r="E97" i="2"/>
  <c r="K97" i="2" s="1"/>
  <c r="D97" i="2"/>
  <c r="C97" i="2"/>
  <c r="B97" i="2"/>
  <c r="K96" i="2"/>
  <c r="H96" i="2"/>
  <c r="G96" i="2"/>
  <c r="F96" i="2"/>
  <c r="E96" i="2"/>
  <c r="D96" i="2"/>
  <c r="C96" i="2"/>
  <c r="I96" i="2" s="1"/>
  <c r="B96" i="2"/>
  <c r="J95" i="2"/>
  <c r="I95" i="2"/>
  <c r="H95" i="2"/>
  <c r="G95" i="2"/>
  <c r="F95" i="2"/>
  <c r="E95" i="2"/>
  <c r="K95" i="2" s="1"/>
  <c r="D95" i="2"/>
  <c r="C95" i="2"/>
  <c r="B95" i="2"/>
  <c r="K94" i="2"/>
  <c r="H94" i="2"/>
  <c r="G94" i="2"/>
  <c r="F94" i="2"/>
  <c r="E94" i="2"/>
  <c r="D94" i="2"/>
  <c r="J94" i="2" s="1"/>
  <c r="C94" i="2"/>
  <c r="I94" i="2" s="1"/>
  <c r="B94" i="2"/>
  <c r="J93" i="2"/>
  <c r="I93" i="2"/>
  <c r="H93" i="2"/>
  <c r="G93" i="2"/>
  <c r="F93" i="2"/>
  <c r="E93" i="2"/>
  <c r="K93" i="2" s="1"/>
  <c r="D93" i="2"/>
  <c r="C93" i="2"/>
  <c r="B93" i="2"/>
  <c r="K92" i="2"/>
  <c r="H92" i="2"/>
  <c r="G92" i="2"/>
  <c r="F92" i="2"/>
  <c r="E92" i="2"/>
  <c r="D92" i="2"/>
  <c r="C92" i="2"/>
  <c r="I92" i="2" s="1"/>
  <c r="B92" i="2"/>
  <c r="J91" i="2"/>
  <c r="H91" i="2"/>
  <c r="G91" i="2"/>
  <c r="F91" i="2"/>
  <c r="I91" i="2" s="1"/>
  <c r="E91" i="2"/>
  <c r="K91" i="2" s="1"/>
  <c r="D91" i="2"/>
  <c r="C91" i="2"/>
  <c r="B91" i="2"/>
  <c r="H90" i="2"/>
  <c r="K90" i="2" s="1"/>
  <c r="G90" i="2"/>
  <c r="F90" i="2"/>
  <c r="E90" i="2"/>
  <c r="D90" i="2"/>
  <c r="J90" i="2" s="1"/>
  <c r="C90" i="2"/>
  <c r="I90" i="2" s="1"/>
  <c r="B90" i="2"/>
  <c r="J89" i="2"/>
  <c r="I89" i="2"/>
  <c r="H89" i="2"/>
  <c r="G89" i="2"/>
  <c r="F89" i="2"/>
  <c r="E89" i="2"/>
  <c r="K89" i="2" s="1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J87" i="2"/>
  <c r="H87" i="2"/>
  <c r="G87" i="2"/>
  <c r="F87" i="2"/>
  <c r="I87" i="2" s="1"/>
  <c r="E87" i="2"/>
  <c r="K87" i="2" s="1"/>
  <c r="D87" i="2"/>
  <c r="C87" i="2"/>
  <c r="B87" i="2"/>
  <c r="H86" i="2"/>
  <c r="K86" i="2" s="1"/>
  <c r="G86" i="2"/>
  <c r="F86" i="2"/>
  <c r="E86" i="2"/>
  <c r="D86" i="2"/>
  <c r="J86" i="2" s="1"/>
  <c r="C86" i="2"/>
  <c r="I86" i="2" s="1"/>
  <c r="B86" i="2"/>
  <c r="J85" i="2"/>
  <c r="I85" i="2"/>
  <c r="H85" i="2"/>
  <c r="G85" i="2"/>
  <c r="F85" i="2"/>
  <c r="E85" i="2"/>
  <c r="K85" i="2" s="1"/>
  <c r="D85" i="2"/>
  <c r="C85" i="2"/>
  <c r="B85" i="2"/>
  <c r="K84" i="2"/>
  <c r="H84" i="2"/>
  <c r="G84" i="2"/>
  <c r="F84" i="2"/>
  <c r="E84" i="2"/>
  <c r="D84" i="2"/>
  <c r="C84" i="2"/>
  <c r="I84" i="2" s="1"/>
  <c r="B84" i="2"/>
  <c r="J83" i="2"/>
  <c r="H83" i="2"/>
  <c r="G83" i="2"/>
  <c r="F83" i="2"/>
  <c r="I83" i="2" s="1"/>
  <c r="E83" i="2"/>
  <c r="K83" i="2" s="1"/>
  <c r="D83" i="2"/>
  <c r="C83" i="2"/>
  <c r="B83" i="2"/>
  <c r="H82" i="2"/>
  <c r="K82" i="2" s="1"/>
  <c r="G82" i="2"/>
  <c r="F82" i="2"/>
  <c r="E82" i="2"/>
  <c r="D82" i="2"/>
  <c r="C82" i="2"/>
  <c r="I82" i="2" s="1"/>
  <c r="B82" i="2"/>
  <c r="J81" i="2"/>
  <c r="I81" i="2"/>
  <c r="H81" i="2"/>
  <c r="G81" i="2"/>
  <c r="F81" i="2"/>
  <c r="E81" i="2"/>
  <c r="K81" i="2" s="1"/>
  <c r="D81" i="2"/>
  <c r="C81" i="2"/>
  <c r="B81" i="2"/>
  <c r="K80" i="2"/>
  <c r="H80" i="2"/>
  <c r="G80" i="2"/>
  <c r="F80" i="2"/>
  <c r="E80" i="2"/>
  <c r="D80" i="2"/>
  <c r="C80" i="2"/>
  <c r="I80" i="2" s="1"/>
  <c r="B80" i="2"/>
  <c r="J79" i="2"/>
  <c r="I79" i="2"/>
  <c r="H79" i="2"/>
  <c r="G79" i="2"/>
  <c r="F79" i="2"/>
  <c r="E79" i="2"/>
  <c r="K79" i="2" s="1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J77" i="2"/>
  <c r="I77" i="2"/>
  <c r="H77" i="2"/>
  <c r="G77" i="2"/>
  <c r="F77" i="2"/>
  <c r="E77" i="2"/>
  <c r="K77" i="2" s="1"/>
  <c r="D77" i="2"/>
  <c r="C77" i="2"/>
  <c r="B77" i="2"/>
  <c r="K76" i="2"/>
  <c r="H76" i="2"/>
  <c r="G76" i="2"/>
  <c r="F76" i="2"/>
  <c r="E76" i="2"/>
  <c r="D76" i="2"/>
  <c r="C76" i="2"/>
  <c r="I76" i="2" s="1"/>
  <c r="B76" i="2"/>
  <c r="J75" i="2"/>
  <c r="H75" i="2"/>
  <c r="G75" i="2"/>
  <c r="F75" i="2"/>
  <c r="I75" i="2" s="1"/>
  <c r="E75" i="2"/>
  <c r="K75" i="2" s="1"/>
  <c r="D75" i="2"/>
  <c r="C75" i="2"/>
  <c r="B75" i="2"/>
  <c r="H74" i="2"/>
  <c r="K74" i="2" s="1"/>
  <c r="G74" i="2"/>
  <c r="F74" i="2"/>
  <c r="E74" i="2"/>
  <c r="D74" i="2"/>
  <c r="J74" i="2" s="1"/>
  <c r="C74" i="2"/>
  <c r="I74" i="2" s="1"/>
  <c r="B74" i="2"/>
  <c r="J73" i="2"/>
  <c r="I73" i="2"/>
  <c r="H73" i="2"/>
  <c r="G73" i="2"/>
  <c r="F73" i="2"/>
  <c r="E73" i="2"/>
  <c r="K73" i="2" s="1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J71" i="2"/>
  <c r="H71" i="2"/>
  <c r="G71" i="2"/>
  <c r="F71" i="2"/>
  <c r="I71" i="2" s="1"/>
  <c r="E71" i="2"/>
  <c r="K71" i="2" s="1"/>
  <c r="D71" i="2"/>
  <c r="C71" i="2"/>
  <c r="B71" i="2"/>
  <c r="H70" i="2"/>
  <c r="K70" i="2" s="1"/>
  <c r="G70" i="2"/>
  <c r="F70" i="2"/>
  <c r="E70" i="2"/>
  <c r="D70" i="2"/>
  <c r="J70" i="2" s="1"/>
  <c r="C70" i="2"/>
  <c r="I70" i="2" s="1"/>
  <c r="B70" i="2"/>
  <c r="J69" i="2"/>
  <c r="I69" i="2"/>
  <c r="H69" i="2"/>
  <c r="G69" i="2"/>
  <c r="F69" i="2"/>
  <c r="E69" i="2"/>
  <c r="K69" i="2" s="1"/>
  <c r="D69" i="2"/>
  <c r="C69" i="2"/>
  <c r="B69" i="2"/>
  <c r="K68" i="2"/>
  <c r="H68" i="2"/>
  <c r="G68" i="2"/>
  <c r="F68" i="2"/>
  <c r="E68" i="2"/>
  <c r="D68" i="2"/>
  <c r="C68" i="2"/>
  <c r="I68" i="2" s="1"/>
  <c r="B68" i="2"/>
  <c r="J67" i="2"/>
  <c r="H67" i="2"/>
  <c r="G67" i="2"/>
  <c r="F67" i="2"/>
  <c r="I67" i="2" s="1"/>
  <c r="E67" i="2"/>
  <c r="K67" i="2" s="1"/>
  <c r="D67" i="2"/>
  <c r="C67" i="2"/>
  <c r="B67" i="2"/>
  <c r="H66" i="2"/>
  <c r="K66" i="2" s="1"/>
  <c r="G66" i="2"/>
  <c r="F66" i="2"/>
  <c r="E66" i="2"/>
  <c r="D66" i="2"/>
  <c r="C66" i="2"/>
  <c r="I66" i="2" s="1"/>
  <c r="B66" i="2"/>
  <c r="J65" i="2"/>
  <c r="I65" i="2"/>
  <c r="H65" i="2"/>
  <c r="G65" i="2"/>
  <c r="F65" i="2"/>
  <c r="E65" i="2"/>
  <c r="K65" i="2" s="1"/>
  <c r="D65" i="2"/>
  <c r="C65" i="2"/>
  <c r="B65" i="2"/>
  <c r="K64" i="2"/>
  <c r="H64" i="2"/>
  <c r="G64" i="2"/>
  <c r="F64" i="2"/>
  <c r="E64" i="2"/>
  <c r="D64" i="2"/>
  <c r="C64" i="2"/>
  <c r="I64" i="2" s="1"/>
  <c r="B64" i="2"/>
  <c r="J63" i="2"/>
  <c r="I63" i="2"/>
  <c r="H63" i="2"/>
  <c r="G63" i="2"/>
  <c r="F63" i="2"/>
  <c r="E63" i="2"/>
  <c r="K63" i="2" s="1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J61" i="2"/>
  <c r="I61" i="2"/>
  <c r="H61" i="2"/>
  <c r="G61" i="2"/>
  <c r="F61" i="2"/>
  <c r="E61" i="2"/>
  <c r="K61" i="2" s="1"/>
  <c r="D61" i="2"/>
  <c r="C61" i="2"/>
  <c r="B61" i="2"/>
  <c r="K60" i="2"/>
  <c r="H60" i="2"/>
  <c r="G60" i="2"/>
  <c r="F60" i="2"/>
  <c r="E60" i="2"/>
  <c r="D60" i="2"/>
  <c r="C60" i="2"/>
  <c r="I60" i="2" s="1"/>
  <c r="B60" i="2"/>
  <c r="J59" i="2"/>
  <c r="H59" i="2"/>
  <c r="G59" i="2"/>
  <c r="F59" i="2"/>
  <c r="I59" i="2" s="1"/>
  <c r="E59" i="2"/>
  <c r="K59" i="2" s="1"/>
  <c r="D59" i="2"/>
  <c r="C59" i="2"/>
  <c r="B59" i="2"/>
  <c r="H58" i="2"/>
  <c r="K58" i="2" s="1"/>
  <c r="G58" i="2"/>
  <c r="F58" i="2"/>
  <c r="E58" i="2"/>
  <c r="D58" i="2"/>
  <c r="J58" i="2" s="1"/>
  <c r="C58" i="2"/>
  <c r="I58" i="2" s="1"/>
  <c r="B58" i="2"/>
  <c r="J57" i="2"/>
  <c r="I57" i="2"/>
  <c r="H57" i="2"/>
  <c r="G57" i="2"/>
  <c r="F57" i="2"/>
  <c r="E57" i="2"/>
  <c r="K57" i="2" s="1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J55" i="2"/>
  <c r="H55" i="2"/>
  <c r="G55" i="2"/>
  <c r="F55" i="2"/>
  <c r="I55" i="2" s="1"/>
  <c r="E55" i="2"/>
  <c r="K55" i="2" s="1"/>
  <c r="D55" i="2"/>
  <c r="C55" i="2"/>
  <c r="B55" i="2"/>
  <c r="H54" i="2"/>
  <c r="K54" i="2" s="1"/>
  <c r="G54" i="2"/>
  <c r="F54" i="2"/>
  <c r="E54" i="2"/>
  <c r="D54" i="2"/>
  <c r="J54" i="2" s="1"/>
  <c r="C54" i="2"/>
  <c r="I54" i="2" s="1"/>
  <c r="B54" i="2"/>
  <c r="J53" i="2"/>
  <c r="H53" i="2"/>
  <c r="G53" i="2"/>
  <c r="F53" i="2"/>
  <c r="I53" i="2" s="1"/>
  <c r="E53" i="2"/>
  <c r="K53" i="2" s="1"/>
  <c r="D53" i="2"/>
  <c r="C53" i="2"/>
  <c r="B53" i="2"/>
  <c r="K52" i="2"/>
  <c r="H52" i="2"/>
  <c r="G52" i="2"/>
  <c r="F52" i="2"/>
  <c r="E52" i="2"/>
  <c r="D52" i="2"/>
  <c r="C52" i="2"/>
  <c r="I52" i="2" s="1"/>
  <c r="B52" i="2"/>
  <c r="J51" i="2"/>
  <c r="H51" i="2"/>
  <c r="G51" i="2"/>
  <c r="F51" i="2"/>
  <c r="I51" i="2" s="1"/>
  <c r="E51" i="2"/>
  <c r="K51" i="2" s="1"/>
  <c r="D51" i="2"/>
  <c r="C51" i="2"/>
  <c r="B51" i="2"/>
  <c r="H50" i="2"/>
  <c r="K50" i="2" s="1"/>
  <c r="G50" i="2"/>
  <c r="F50" i="2"/>
  <c r="E50" i="2"/>
  <c r="D50" i="2"/>
  <c r="C50" i="2"/>
  <c r="I50" i="2" s="1"/>
  <c r="B50" i="2"/>
  <c r="J49" i="2"/>
  <c r="I49" i="2"/>
  <c r="H49" i="2"/>
  <c r="G49" i="2"/>
  <c r="F49" i="2"/>
  <c r="E49" i="2"/>
  <c r="K49" i="2" s="1"/>
  <c r="D49" i="2"/>
  <c r="C49" i="2"/>
  <c r="B49" i="2"/>
  <c r="H48" i="2"/>
  <c r="K48" i="2" s="1"/>
  <c r="G48" i="2"/>
  <c r="F48" i="2"/>
  <c r="E48" i="2"/>
  <c r="D48" i="2"/>
  <c r="C48" i="2"/>
  <c r="I48" i="2" s="1"/>
  <c r="B48" i="2"/>
  <c r="J47" i="2"/>
  <c r="I47" i="2"/>
  <c r="H47" i="2"/>
  <c r="G47" i="2"/>
  <c r="F47" i="2"/>
  <c r="E47" i="2"/>
  <c r="K47" i="2" s="1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J45" i="2"/>
  <c r="I45" i="2"/>
  <c r="H45" i="2"/>
  <c r="G45" i="2"/>
  <c r="F45" i="2"/>
  <c r="E45" i="2"/>
  <c r="K45" i="2" s="1"/>
  <c r="D45" i="2"/>
  <c r="C45" i="2"/>
  <c r="B45" i="2"/>
  <c r="K44" i="2"/>
  <c r="H44" i="2"/>
  <c r="G44" i="2"/>
  <c r="F44" i="2"/>
  <c r="E44" i="2"/>
  <c r="D44" i="2"/>
  <c r="C44" i="2"/>
  <c r="I44" i="2" s="1"/>
  <c r="B44" i="2"/>
  <c r="J43" i="2"/>
  <c r="H43" i="2"/>
  <c r="G43" i="2"/>
  <c r="F43" i="2"/>
  <c r="I43" i="2" s="1"/>
  <c r="E43" i="2"/>
  <c r="D43" i="2"/>
  <c r="C43" i="2"/>
  <c r="B43" i="2"/>
  <c r="H42" i="2"/>
  <c r="K42" i="2" s="1"/>
  <c r="G42" i="2"/>
  <c r="F42" i="2"/>
  <c r="E42" i="2"/>
  <c r="D42" i="2"/>
  <c r="J42" i="2" s="1"/>
  <c r="C42" i="2"/>
  <c r="I42" i="2" s="1"/>
  <c r="B42" i="2"/>
  <c r="H41" i="2"/>
  <c r="G41" i="2"/>
  <c r="F41" i="2"/>
  <c r="I41" i="2" s="1"/>
  <c r="E41" i="2"/>
  <c r="K41" i="2" s="1"/>
  <c r="D41" i="2"/>
  <c r="J41" i="2" s="1"/>
  <c r="C41" i="2"/>
  <c r="B41" i="2"/>
  <c r="H40" i="2"/>
  <c r="K40" i="2" s="1"/>
  <c r="G40" i="2"/>
  <c r="F40" i="2"/>
  <c r="E40" i="2"/>
  <c r="D40" i="2"/>
  <c r="J40" i="2" s="1"/>
  <c r="C40" i="2"/>
  <c r="B40" i="2"/>
  <c r="J39" i="2"/>
  <c r="H39" i="2"/>
  <c r="G39" i="2"/>
  <c r="F39" i="2"/>
  <c r="I39" i="2" s="1"/>
  <c r="E39" i="2"/>
  <c r="K39" i="2" s="1"/>
  <c r="D39" i="2"/>
  <c r="C39" i="2"/>
  <c r="B39" i="2"/>
  <c r="H38" i="2"/>
  <c r="K38" i="2" s="1"/>
  <c r="G38" i="2"/>
  <c r="F38" i="2"/>
  <c r="E38" i="2"/>
  <c r="D38" i="2"/>
  <c r="J38" i="2" s="1"/>
  <c r="C38" i="2"/>
  <c r="I38" i="2" s="1"/>
  <c r="B38" i="2"/>
  <c r="J37" i="2"/>
  <c r="I37" i="2"/>
  <c r="H37" i="2"/>
  <c r="G37" i="2"/>
  <c r="F37" i="2"/>
  <c r="E37" i="2"/>
  <c r="K37" i="2" s="1"/>
  <c r="D37" i="2"/>
  <c r="C37" i="2"/>
  <c r="B37" i="2"/>
  <c r="H36" i="2"/>
  <c r="K36" i="2" s="1"/>
  <c r="G36" i="2"/>
  <c r="F36" i="2"/>
  <c r="E36" i="2"/>
  <c r="D36" i="2"/>
  <c r="C36" i="2"/>
  <c r="I36" i="2" s="1"/>
  <c r="B36" i="2"/>
  <c r="J35" i="2"/>
  <c r="I35" i="2"/>
  <c r="H35" i="2"/>
  <c r="G35" i="2"/>
  <c r="F35" i="2"/>
  <c r="E35" i="2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F33" i="2"/>
  <c r="I33" i="2" s="1"/>
  <c r="E33" i="2"/>
  <c r="K33" i="2" s="1"/>
  <c r="D33" i="2"/>
  <c r="J33" i="2" s="1"/>
  <c r="C33" i="2"/>
  <c r="B33" i="2"/>
  <c r="H32" i="2"/>
  <c r="G32" i="2"/>
  <c r="F32" i="2"/>
  <c r="E32" i="2"/>
  <c r="K32" i="2" s="1"/>
  <c r="D32" i="2"/>
  <c r="J32" i="2" s="1"/>
  <c r="C32" i="2"/>
  <c r="B32" i="2"/>
  <c r="H31" i="2"/>
  <c r="K31" i="2" s="1"/>
  <c r="G31" i="2"/>
  <c r="J31" i="2" s="1"/>
  <c r="F31" i="2"/>
  <c r="I31" i="2" s="1"/>
  <c r="E31" i="2"/>
  <c r="D31" i="2"/>
  <c r="C31" i="2"/>
  <c r="B31" i="2"/>
  <c r="J30" i="2"/>
  <c r="I30" i="2"/>
  <c r="H30" i="2"/>
  <c r="K30" i="2" s="1"/>
  <c r="G30" i="2"/>
  <c r="F30" i="2"/>
  <c r="E30" i="2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H28" i="2"/>
  <c r="G28" i="2"/>
  <c r="F28" i="2"/>
  <c r="I28" i="2" s="1"/>
  <c r="E28" i="2"/>
  <c r="K28" i="2" s="1"/>
  <c r="D28" i="2"/>
  <c r="J28" i="2" s="1"/>
  <c r="C28" i="2"/>
  <c r="B28" i="2"/>
  <c r="H27" i="2"/>
  <c r="K27" i="2" s="1"/>
  <c r="G27" i="2"/>
  <c r="J27" i="2" s="1"/>
  <c r="F27" i="2"/>
  <c r="I27" i="2" s="1"/>
  <c r="E27" i="2"/>
  <c r="D27" i="2"/>
  <c r="C27" i="2"/>
  <c r="B27" i="2"/>
  <c r="J26" i="2"/>
  <c r="I26" i="2"/>
  <c r="H26" i="2"/>
  <c r="K26" i="2" s="1"/>
  <c r="G26" i="2"/>
  <c r="F26" i="2"/>
  <c r="E26" i="2"/>
  <c r="D26" i="2"/>
  <c r="C26" i="2"/>
  <c r="B26" i="2"/>
  <c r="K25" i="2"/>
  <c r="H25" i="2"/>
  <c r="G25" i="2"/>
  <c r="F25" i="2"/>
  <c r="E25" i="2"/>
  <c r="D25" i="2"/>
  <c r="J25" i="2" s="1"/>
  <c r="C25" i="2"/>
  <c r="I25" i="2" s="1"/>
  <c r="B25" i="2"/>
  <c r="H24" i="2"/>
  <c r="G24" i="2"/>
  <c r="F24" i="2"/>
  <c r="I24" i="2" s="1"/>
  <c r="E24" i="2"/>
  <c r="K24" i="2" s="1"/>
  <c r="D24" i="2"/>
  <c r="J24" i="2" s="1"/>
  <c r="C24" i="2"/>
  <c r="B24" i="2"/>
  <c r="H23" i="2"/>
  <c r="K23" i="2" s="1"/>
  <c r="G23" i="2"/>
  <c r="J23" i="2" s="1"/>
  <c r="F23" i="2"/>
  <c r="I23" i="2" s="1"/>
  <c r="E23" i="2"/>
  <c r="D23" i="2"/>
  <c r="C23" i="2"/>
  <c r="B23" i="2"/>
  <c r="J22" i="2"/>
  <c r="I22" i="2"/>
  <c r="H22" i="2"/>
  <c r="K22" i="2" s="1"/>
  <c r="G22" i="2"/>
  <c r="F22" i="2"/>
  <c r="E22" i="2"/>
  <c r="D22" i="2"/>
  <c r="C22" i="2"/>
  <c r="B22" i="2"/>
  <c r="K21" i="2"/>
  <c r="J21" i="2"/>
  <c r="H21" i="2"/>
  <c r="G21" i="2"/>
  <c r="F21" i="2"/>
  <c r="E21" i="2"/>
  <c r="D21" i="2"/>
  <c r="C21" i="2"/>
  <c r="I21" i="2" s="1"/>
  <c r="B21" i="2"/>
  <c r="H20" i="2"/>
  <c r="G20" i="2"/>
  <c r="F20" i="2"/>
  <c r="I20" i="2" s="1"/>
  <c r="E20" i="2"/>
  <c r="K20" i="2" s="1"/>
  <c r="D20" i="2"/>
  <c r="J20" i="2" s="1"/>
  <c r="C20" i="2"/>
  <c r="B20" i="2"/>
  <c r="H19" i="2"/>
  <c r="G19" i="2"/>
  <c r="J19" i="2" s="1"/>
  <c r="F19" i="2"/>
  <c r="I19" i="2" s="1"/>
  <c r="E19" i="2"/>
  <c r="K19" i="2" s="1"/>
  <c r="D19" i="2"/>
  <c r="C19" i="2"/>
  <c r="B19" i="2"/>
  <c r="J18" i="2"/>
  <c r="I18" i="2"/>
  <c r="H18" i="2"/>
  <c r="K18" i="2" s="1"/>
  <c r="G18" i="2"/>
  <c r="F18" i="2"/>
  <c r="E18" i="2"/>
  <c r="D18" i="2"/>
  <c r="C18" i="2"/>
  <c r="B18" i="2"/>
  <c r="K17" i="2"/>
  <c r="J17" i="2"/>
  <c r="H17" i="2"/>
  <c r="G17" i="2"/>
  <c r="F17" i="2"/>
  <c r="E17" i="2"/>
  <c r="D17" i="2"/>
  <c r="C17" i="2"/>
  <c r="I17" i="2" s="1"/>
  <c r="B17" i="2"/>
  <c r="H16" i="2"/>
  <c r="G16" i="2"/>
  <c r="F16" i="2"/>
  <c r="I16" i="2" s="1"/>
  <c r="E16" i="2"/>
  <c r="K16" i="2" s="1"/>
  <c r="D16" i="2"/>
  <c r="J16" i="2" s="1"/>
  <c r="C16" i="2"/>
  <c r="B16" i="2"/>
  <c r="H15" i="2"/>
  <c r="G15" i="2"/>
  <c r="J15" i="2" s="1"/>
  <c r="F15" i="2"/>
  <c r="I15" i="2" s="1"/>
  <c r="E15" i="2"/>
  <c r="K15" i="2" s="1"/>
  <c r="D15" i="2"/>
  <c r="C15" i="2"/>
  <c r="B15" i="2"/>
  <c r="J14" i="2"/>
  <c r="I14" i="2"/>
  <c r="H14" i="2"/>
  <c r="K14" i="2" s="1"/>
  <c r="G14" i="2"/>
  <c r="F14" i="2"/>
  <c r="E14" i="2"/>
  <c r="D14" i="2"/>
  <c r="C14" i="2"/>
  <c r="B14" i="2"/>
  <c r="K13" i="2"/>
  <c r="J13" i="2"/>
  <c r="H13" i="2"/>
  <c r="G13" i="2"/>
  <c r="F13" i="2"/>
  <c r="E13" i="2"/>
  <c r="D13" i="2"/>
  <c r="C13" i="2"/>
  <c r="I13" i="2" s="1"/>
  <c r="B13" i="2"/>
  <c r="H12" i="2"/>
  <c r="G12" i="2"/>
  <c r="F12" i="2"/>
  <c r="E12" i="2"/>
  <c r="K12" i="2" s="1"/>
  <c r="D12" i="2"/>
  <c r="J12" i="2" s="1"/>
  <c r="C12" i="2"/>
  <c r="I12" i="2" s="1"/>
  <c r="B12" i="2"/>
  <c r="H11" i="2"/>
  <c r="G11" i="2"/>
  <c r="J11" i="2" s="1"/>
  <c r="F11" i="2"/>
  <c r="I11" i="2" s="1"/>
  <c r="E11" i="2"/>
  <c r="K11" i="2" s="1"/>
  <c r="D11" i="2"/>
  <c r="C11" i="2"/>
  <c r="B11" i="2"/>
  <c r="J10" i="2"/>
  <c r="I10" i="2"/>
  <c r="H10" i="2"/>
  <c r="K10" i="2" s="1"/>
  <c r="G10" i="2"/>
  <c r="F10" i="2"/>
  <c r="E10" i="2"/>
  <c r="D10" i="2"/>
  <c r="C10" i="2"/>
  <c r="B10" i="2"/>
  <c r="K9" i="2"/>
  <c r="J9" i="2"/>
  <c r="H9" i="2"/>
  <c r="G9" i="2"/>
  <c r="F9" i="2"/>
  <c r="E9" i="2"/>
  <c r="D9" i="2"/>
  <c r="C9" i="2"/>
  <c r="I9" i="2" s="1"/>
  <c r="B9" i="2"/>
  <c r="H8" i="2"/>
  <c r="G8" i="2"/>
  <c r="F8" i="2"/>
  <c r="E8" i="2"/>
  <c r="K8" i="2" s="1"/>
  <c r="D8" i="2"/>
  <c r="J8" i="2" s="1"/>
  <c r="C8" i="2"/>
  <c r="I8" i="2" s="1"/>
  <c r="B8" i="2"/>
  <c r="H7" i="2"/>
  <c r="G7" i="2"/>
  <c r="G6" i="2" s="1"/>
  <c r="F7" i="2"/>
  <c r="F6" i="2" s="1"/>
  <c r="E7" i="2"/>
  <c r="K7" i="2" s="1"/>
  <c r="D7" i="2"/>
  <c r="C7" i="2"/>
  <c r="B7" i="2"/>
  <c r="H6" i="2"/>
  <c r="F4" i="2"/>
  <c r="C4" i="2"/>
  <c r="I2" i="2"/>
  <c r="G2" i="2"/>
  <c r="C6" i="2" l="1"/>
  <c r="I6" i="2" s="1"/>
  <c r="I7" i="2"/>
  <c r="K43" i="2"/>
  <c r="J44" i="2"/>
  <c r="J60" i="2"/>
  <c r="J76" i="2"/>
  <c r="J92" i="2"/>
  <c r="J108" i="2"/>
  <c r="J124" i="2"/>
  <c r="J140" i="2"/>
  <c r="J156" i="2"/>
  <c r="J172" i="2"/>
  <c r="J7" i="2"/>
  <c r="E6" i="2"/>
  <c r="K6" i="2" s="1"/>
  <c r="K35" i="2"/>
  <c r="J36" i="2"/>
  <c r="J48" i="2"/>
  <c r="J64" i="2"/>
  <c r="J80" i="2"/>
  <c r="J96" i="2"/>
  <c r="J112" i="2"/>
  <c r="J128" i="2"/>
  <c r="J144" i="2"/>
  <c r="J160" i="2"/>
  <c r="J176" i="2"/>
  <c r="D6" i="2"/>
  <c r="J6" i="2" s="1"/>
  <c r="J66" i="2"/>
  <c r="J82" i="2"/>
  <c r="J98" i="2"/>
  <c r="J114" i="2"/>
  <c r="J130" i="2"/>
  <c r="J146" i="2"/>
  <c r="J162" i="2"/>
  <c r="J50" i="2"/>
  <c r="I32" i="2"/>
  <c r="I40" i="2"/>
  <c r="J52" i="2"/>
  <c r="J68" i="2"/>
  <c r="J84" i="2"/>
  <c r="J100" i="2"/>
  <c r="J116" i="2"/>
  <c r="J132" i="2"/>
  <c r="J148" i="2"/>
  <c r="J164" i="2"/>
  <c r="J180" i="2"/>
  <c r="J194" i="2"/>
  <c r="J210" i="2"/>
  <c r="J226" i="2"/>
  <c r="K193" i="2"/>
  <c r="I198" i="2"/>
  <c r="K209" i="2"/>
  <c r="I214" i="2"/>
  <c r="K225" i="2"/>
  <c r="I230" i="2"/>
  <c r="J198" i="2"/>
  <c r="J214" i="2"/>
  <c r="J230" i="2"/>
  <c r="J186" i="2"/>
  <c r="J202" i="2"/>
  <c r="J218" i="2"/>
  <c r="J234" i="2"/>
  <c r="K185" i="2"/>
  <c r="I190" i="2"/>
  <c r="K201" i="2"/>
  <c r="I206" i="2"/>
  <c r="K217" i="2"/>
  <c r="I222" i="2"/>
  <c r="K233" i="2"/>
  <c r="J190" i="2"/>
  <c r="J206" i="2"/>
  <c r="J222" i="2"/>
  <c r="J107" i="3"/>
  <c r="I181" i="3"/>
  <c r="J151" i="3"/>
  <c r="J152" i="3"/>
  <c r="J167" i="3"/>
  <c r="J168" i="3"/>
  <c r="K212" i="3"/>
  <c r="J103" i="3"/>
  <c r="J139" i="3"/>
  <c r="J140" i="3"/>
  <c r="J155" i="3"/>
  <c r="J156" i="3"/>
  <c r="J91" i="3"/>
  <c r="I192" i="3"/>
  <c r="K203" i="3"/>
  <c r="I224" i="3"/>
  <c r="K235" i="3"/>
  <c r="I256" i="3"/>
  <c r="K267" i="3"/>
  <c r="I277" i="3"/>
  <c r="K287" i="3"/>
  <c r="I293" i="3"/>
  <c r="K303" i="3"/>
  <c r="I180" i="3"/>
  <c r="K191" i="3"/>
  <c r="I212" i="3"/>
  <c r="K223" i="3"/>
  <c r="I244" i="3"/>
  <c r="K255" i="3"/>
  <c r="I276" i="3"/>
  <c r="K288" i="3"/>
  <c r="I292" i="3"/>
  <c r="K304" i="3"/>
  <c r="K179" i="3"/>
  <c r="I200" i="3"/>
  <c r="K211" i="3"/>
  <c r="I232" i="3"/>
  <c r="K243" i="3"/>
  <c r="I264" i="3"/>
  <c r="K275" i="3"/>
  <c r="I281" i="3"/>
  <c r="K291" i="3"/>
  <c r="I297" i="3"/>
  <c r="I176" i="3"/>
  <c r="I188" i="3"/>
  <c r="K199" i="3"/>
  <c r="I220" i="3"/>
  <c r="K231" i="3"/>
  <c r="I252" i="3"/>
  <c r="K263" i="3"/>
  <c r="K276" i="3"/>
  <c r="I280" i="3"/>
  <c r="K292" i="3"/>
  <c r="I296" i="3"/>
  <c r="I310" i="3"/>
  <c r="I314" i="3"/>
  <c r="I318" i="3"/>
  <c r="I322" i="3"/>
  <c r="I326" i="3"/>
  <c r="I330" i="3"/>
  <c r="I334" i="3"/>
  <c r="I338" i="3"/>
  <c r="I342" i="3"/>
  <c r="I346" i="3"/>
  <c r="I350" i="3"/>
  <c r="I354" i="3"/>
  <c r="I358" i="3"/>
  <c r="I362" i="3"/>
  <c r="I366" i="3"/>
  <c r="I370" i="3"/>
  <c r="I374" i="3"/>
  <c r="I378" i="3"/>
  <c r="I382" i="3"/>
  <c r="I386" i="3"/>
  <c r="I309" i="3"/>
  <c r="I313" i="3"/>
  <c r="I317" i="3"/>
  <c r="I321" i="3"/>
  <c r="I325" i="3"/>
  <c r="I449" i="3"/>
  <c r="I453" i="3"/>
  <c r="I457" i="3"/>
  <c r="K473" i="3"/>
  <c r="K308" i="3"/>
  <c r="K312" i="3"/>
  <c r="J313" i="3"/>
  <c r="K316" i="3"/>
  <c r="J317" i="3"/>
  <c r="K320" i="3"/>
  <c r="J321" i="3"/>
  <c r="K324" i="3"/>
  <c r="J325" i="3"/>
  <c r="K328" i="3"/>
  <c r="J329" i="3"/>
  <c r="J333" i="3"/>
  <c r="J337" i="3"/>
  <c r="J341" i="3"/>
  <c r="J345" i="3"/>
  <c r="J349" i="3"/>
  <c r="J353" i="3"/>
  <c r="J357" i="3"/>
  <c r="J361" i="3"/>
  <c r="J365" i="3"/>
  <c r="J369" i="3"/>
  <c r="J373" i="3"/>
  <c r="J377" i="3"/>
  <c r="J381" i="3"/>
  <c r="J385" i="3"/>
  <c r="J389" i="3"/>
  <c r="J393" i="3"/>
  <c r="K448" i="3"/>
  <c r="K452" i="3"/>
  <c r="K456" i="3"/>
  <c r="K460" i="3"/>
  <c r="K309" i="3"/>
  <c r="K313" i="3"/>
  <c r="K317" i="3"/>
  <c r="K321" i="3"/>
  <c r="K325" i="3"/>
  <c r="K329" i="3"/>
  <c r="K333" i="3"/>
  <c r="K337" i="3"/>
  <c r="K341" i="3"/>
  <c r="K345" i="3"/>
  <c r="K349" i="3"/>
  <c r="K353" i="3"/>
  <c r="K357" i="3"/>
  <c r="K361" i="3"/>
  <c r="K365" i="3"/>
  <c r="K369" i="3"/>
  <c r="K373" i="3"/>
  <c r="K377" i="3"/>
  <c r="K381" i="3"/>
  <c r="K385" i="3"/>
  <c r="K449" i="3"/>
  <c r="K453" i="3"/>
  <c r="K457" i="3"/>
  <c r="K461" i="3"/>
  <c r="K465" i="3"/>
  <c r="K469" i="3"/>
</calcChain>
</file>

<file path=xl/sharedStrings.xml><?xml version="1.0" encoding="utf-8"?>
<sst xmlns="http://schemas.openxmlformats.org/spreadsheetml/2006/main" count="278" uniqueCount="241">
  <si>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</si>
  <si>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</si>
  <si>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</si>
  <si>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</si>
  <si>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</si>
  <si>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</si>
  <si>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</si>
  <si>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</si>
  <si>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</si>
  <si>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</si>
  <si>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</si>
  <si>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</si>
  <si>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</si>
  <si>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</si>
  <si>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</si>
  <si>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</si>
  <si>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</si>
  <si>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</si>
  <si>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</si>
  <si>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</si>
  <si>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</si>
  <si>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</si>
  <si>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</si>
  <si>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</si>
  <si>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</si>
  <si>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</si>
  <si>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</si>
  <si>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</si>
  <si>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</si>
  <si>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</si>
  <si>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</si>
  <si>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</si>
  <si>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</si>
  <si>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</si>
  <si>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</si>
  <si>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</si>
  <si>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</si>
  <si>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</si>
  <si>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</si>
  <si>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</si>
  <si>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</si>
  <si>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</si>
  <si>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</si>
  <si>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</si>
  <si>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</si>
  <si>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</si>
  <si>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</si>
  <si>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</si>
  <si>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</si>
  <si>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</si>
  <si>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</si>
  <si>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</si>
  <si>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</si>
  <si>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</si>
  <si>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</si>
  <si>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</si>
  <si>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</si>
  <si>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</si>
  <si>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</si>
  <si>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</si>
  <si>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</si>
  <si>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</si>
  <si>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</si>
  <si>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</si>
  <si>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</si>
  <si>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</si>
  <si>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</si>
  <si>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</si>
  <si>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</si>
  <si>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</si>
  <si>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</si>
  <si>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</si>
  <si>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</si>
  <si>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</si>
  <si>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</si>
  <si>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</si>
  <si>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</si>
  <si>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</si>
  <si>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</si>
  <si>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</si>
  <si>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</si>
  <si>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</si>
  <si>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</si>
  <si>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</si>
  <si>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</si>
  <si>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</si>
  <si>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</si>
  <si>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</si>
  <si>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</si>
  <si>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</si>
  <si>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</si>
  <si>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</si>
  <si>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</si>
  <si>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</si>
  <si>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</si>
  <si>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</si>
  <si>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</si>
  <si>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</si>
  <si>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</si>
  <si>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</si>
  <si>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</si>
  <si>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</si>
  <si>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</si>
  <si>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</si>
  <si>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</si>
  <si>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</si>
  <si>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</si>
  <si>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</si>
  <si>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</si>
  <si>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</si>
  <si>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GRAND ISLE</t>
  </si>
  <si>
    <t>GREENSBORO</t>
  </si>
  <si>
    <t>GROTON</t>
  </si>
  <si>
    <t>GUILFORD</t>
  </si>
  <si>
    <t>HALIFAX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</si>
  <si>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</si>
  <si>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</si>
  <si>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</si>
  <si>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</si>
  <si>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</si>
  <si>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</si>
  <si>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</si>
  <si>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</si>
  <si>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</si>
  <si>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JAY</t>
  </si>
  <si>
    <t>JERICHO</t>
  </si>
  <si>
    <t>JOHNSON</t>
  </si>
  <si>
    <t>KILLINGTON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</si>
  <si>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</si>
  <si>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</si>
  <si>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</si>
  <si>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</si>
  <si>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</si>
  <si>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</si>
  <si>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</si>
  <si>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</si>
  <si>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</si>
  <si>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</si>
  <si>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</si>
  <si>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</si>
  <si>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</si>
  <si>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</si>
  <si>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</si>
  <si>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</si>
  <si>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</si>
  <si>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</si>
  <si>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</si>
  <si>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</si>
  <si>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</si>
  <si>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</si>
  <si>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</si>
  <si>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</si>
  <si>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</si>
  <si>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</si>
  <si>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</si>
  <si>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</si>
  <si>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</si>
  <si>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</si>
  <si>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PITTSFIELD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</si>
  <si>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</si>
  <si>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</si>
  <si>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</si>
  <si>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</si>
  <si>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</si>
  <si>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</si>
  <si>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</si>
  <si>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</si>
  <si>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</si>
  <si>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</si>
  <si>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</si>
  <si>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</si>
  <si>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</si>
  <si>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</si>
  <si>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</si>
  <si>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</si>
  <si>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</si>
  <si>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</si>
  <si>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</si>
  <si>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</si>
  <si>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</si>
  <si>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</si>
  <si>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</si>
  <si>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</si>
  <si>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</si>
  <si>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</si>
  <si>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</si>
  <si>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</si>
  <si>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</si>
  <si>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</si>
  <si>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</si>
  <si>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</si>
  <si>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</si>
  <si>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</si>
  <si>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</si>
  <si>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</si>
  <si>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</si>
  <si>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</si>
  <si>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</si>
  <si>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</si>
  <si>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</si>
  <si>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</si>
  <si>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</si>
  <si>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</si>
  <si>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</si>
  <si>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</si>
  <si>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</si>
  <si>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</si>
  <si>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</si>
  <si>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</si>
  <si>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</si>
  <si>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</si>
  <si>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</si>
  <si>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</si>
  <si>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</si>
  <si>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WEYBRIDGE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</si>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</sst>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9" sqref="D9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43739</v>
      </c>
      <c r="F7" s="3" t="s">
        <v>3</v>
      </c>
      <c r="G7" s="5">
        <v>43830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19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D1" sqref="D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10/01/2019 - 12/31/2019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10/01/2018 - 12/31/2018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10884891225.940001</v>
      </c>
      <c r="D6" s="43">
        <f t="shared" si="0"/>
        <v>1870786084.4900002</v>
      </c>
      <c r="E6" s="44">
        <f t="shared" si="0"/>
        <v>64187260.999999993</v>
      </c>
      <c r="F6" s="42">
        <f t="shared" si="0"/>
        <v>8069195780.8800001</v>
      </c>
      <c r="G6" s="43">
        <f t="shared" si="0"/>
        <v>1757418610.25</v>
      </c>
      <c r="H6" s="44">
        <f t="shared" si="0"/>
        <v>73330563.333333313</v>
      </c>
      <c r="I6" s="20">
        <f t="shared" ref="I6:I69" si="1">IFERROR((C6-F6)/F6,"")</f>
        <v>0.34894375121394439</v>
      </c>
      <c r="J6" s="20">
        <f t="shared" ref="J6:J69" si="2">IFERROR((D6-G6)/G6,"")</f>
        <v>6.4507951366164981E-2</v>
      </c>
      <c r="K6" s="20">
        <f t="shared" ref="K6:K69" si="3">IFERROR((E6-H6)/H6,"")</f>
        <v>-0.12468610518879131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226502047.63</v>
      </c>
      <c r="D7" s="50">
        <f>IF('County Data'!E2&gt;9,'County Data'!D2,"*")</f>
        <v>46919874.729999997</v>
      </c>
      <c r="E7" s="51">
        <f>IF('County Data'!G2&gt;9,'County Data'!F2,"*")</f>
        <v>1465222.0000000005</v>
      </c>
      <c r="F7" s="50">
        <f>IF('County Data'!I2&gt;9,'County Data'!H2,"*")</f>
        <v>220773097.31</v>
      </c>
      <c r="G7" s="50">
        <f>IF('County Data'!K2&gt;9,'County Data'!J2,"*")</f>
        <v>45706949.210000001</v>
      </c>
      <c r="H7" s="51">
        <f>IF('County Data'!M2&gt;9,'County Data'!L2,"*")</f>
        <v>2290933.0000000009</v>
      </c>
      <c r="I7" s="22">
        <f t="shared" si="1"/>
        <v>2.594949470657491E-2</v>
      </c>
      <c r="J7" s="22">
        <f t="shared" si="2"/>
        <v>2.6537004568544378E-2</v>
      </c>
      <c r="K7" s="22">
        <f t="shared" si="3"/>
        <v>-0.3604256431768193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276247407.92000002</v>
      </c>
      <c r="D8" s="50">
        <f>IF('County Data'!E3&gt;9,'County Data'!D3,"*")</f>
        <v>75213075.469999999</v>
      </c>
      <c r="E8" s="51">
        <f>IF('County Data'!G3&gt;9,'County Data'!F3,"*")</f>
        <v>2163588.333333333</v>
      </c>
      <c r="F8" s="50">
        <f>IF('County Data'!I3&gt;9,'County Data'!H3,"*")</f>
        <v>316652048.06999999</v>
      </c>
      <c r="G8" s="50">
        <f>IF('County Data'!K3&gt;9,'County Data'!J3,"*")</f>
        <v>77513581.299999997</v>
      </c>
      <c r="H8" s="51">
        <f>IF('County Data'!M3&gt;9,'County Data'!L3,"*")</f>
        <v>2423767.9999999986</v>
      </c>
      <c r="I8" s="22">
        <f t="shared" si="1"/>
        <v>-0.12759949097524237</v>
      </c>
      <c r="J8" s="22">
        <f t="shared" si="2"/>
        <v>-2.9678745213646815E-2</v>
      </c>
      <c r="K8" s="22">
        <f t="shared" si="3"/>
        <v>-0.10734511993997187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160196264.49000001</v>
      </c>
      <c r="D9" s="46">
        <f>IF('County Data'!E4&gt;9,'County Data'!D4,"*")</f>
        <v>40608195.869999997</v>
      </c>
      <c r="E9" s="47">
        <f>IF('County Data'!G4&gt;9,'County Data'!F4,"*")</f>
        <v>1137885.6666666665</v>
      </c>
      <c r="F9" s="48">
        <f>IF('County Data'!I4&gt;9,'County Data'!H4,"*")</f>
        <v>157818246.25</v>
      </c>
      <c r="G9" s="46">
        <f>IF('County Data'!K4&gt;9,'County Data'!J4,"*")</f>
        <v>39999962.229999997</v>
      </c>
      <c r="H9" s="47">
        <f>IF('County Data'!M4&gt;9,'County Data'!L4,"*")</f>
        <v>1123352.8333333337</v>
      </c>
      <c r="I9" s="9">
        <f t="shared" si="1"/>
        <v>1.5068081774479923E-2</v>
      </c>
      <c r="J9" s="9">
        <f t="shared" si="2"/>
        <v>1.5205855358128939E-2</v>
      </c>
      <c r="K9" s="9">
        <f t="shared" si="3"/>
        <v>1.2937015781773033E-2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2790843085.6399999</v>
      </c>
      <c r="D10" s="50">
        <f>IF('County Data'!E5&gt;9,'County Data'!D5,"*")</f>
        <v>452356233.50999999</v>
      </c>
      <c r="E10" s="51">
        <f>IF('County Data'!G5&gt;9,'County Data'!F5,"*")</f>
        <v>19269333.5</v>
      </c>
      <c r="F10" s="50">
        <f>IF('County Data'!I5&gt;9,'County Data'!H5,"*")</f>
        <v>1872564517.9200001</v>
      </c>
      <c r="G10" s="50">
        <f>IF('County Data'!K5&gt;9,'County Data'!J5,"*")</f>
        <v>445101839.16000003</v>
      </c>
      <c r="H10" s="51">
        <f>IF('County Data'!M5&gt;9,'County Data'!L5,"*")</f>
        <v>18827010.500000004</v>
      </c>
      <c r="I10" s="22">
        <f t="shared" si="1"/>
        <v>0.4903855428917353</v>
      </c>
      <c r="J10" s="22">
        <f t="shared" si="2"/>
        <v>1.6298279880601074E-2</v>
      </c>
      <c r="K10" s="22">
        <f t="shared" si="3"/>
        <v>2.3494064551565219E-2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5016228.41</v>
      </c>
      <c r="D11" s="46">
        <f>IF('County Data'!E6&gt;9,'County Data'!D6,"*")</f>
        <v>1903164.15</v>
      </c>
      <c r="E11" s="47">
        <f>IF('County Data'!G6&gt;9,'County Data'!F6,"*")</f>
        <v>37161.500000000007</v>
      </c>
      <c r="F11" s="48">
        <f>IF('County Data'!I6&gt;9,'County Data'!H6,"*")</f>
        <v>6733494.4100000001</v>
      </c>
      <c r="G11" s="46">
        <f>IF('County Data'!K6&gt;9,'County Data'!J6,"*")</f>
        <v>2230875.89</v>
      </c>
      <c r="H11" s="47">
        <f>IF('County Data'!M6&gt;9,'County Data'!L6,"*")</f>
        <v>17172.333333333347</v>
      </c>
      <c r="I11" s="9">
        <f t="shared" si="1"/>
        <v>-0.25503340397070295</v>
      </c>
      <c r="J11" s="9">
        <f t="shared" si="2"/>
        <v>-0.14689823914857056</v>
      </c>
      <c r="K11" s="9">
        <f t="shared" si="3"/>
        <v>1.1640332317487418</v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379042716.02999997</v>
      </c>
      <c r="D12" s="50">
        <f>IF('County Data'!E7&gt;9,'County Data'!D7,"*")</f>
        <v>67778898.010000005</v>
      </c>
      <c r="E12" s="51">
        <f>IF('County Data'!G7&gt;9,'County Data'!F7,"*")</f>
        <v>1997588.0000000009</v>
      </c>
      <c r="F12" s="50">
        <f>IF('County Data'!I7&gt;9,'County Data'!H7,"*")</f>
        <v>372992856.63999999</v>
      </c>
      <c r="G12" s="50">
        <f>IF('County Data'!K7&gt;9,'County Data'!J7,"*")</f>
        <v>67187669.980000004</v>
      </c>
      <c r="H12" s="51">
        <f>IF('County Data'!M7&gt;9,'County Data'!L7,"*")</f>
        <v>2150475.8333333335</v>
      </c>
      <c r="I12" s="22">
        <f t="shared" si="1"/>
        <v>1.6219772798059518E-2</v>
      </c>
      <c r="J12" s="22">
        <f t="shared" si="2"/>
        <v>8.7996507421078032E-3</v>
      </c>
      <c r="K12" s="22">
        <f t="shared" si="3"/>
        <v>-7.1094885589274251E-2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11373712.41</v>
      </c>
      <c r="D13" s="46">
        <f>IF('County Data'!E8&gt;9,'County Data'!D8,"*")</f>
        <v>3109096.84</v>
      </c>
      <c r="E13" s="47">
        <f>IF('County Data'!G8&gt;9,'County Data'!F8,"*")</f>
        <v>6618.6666666666642</v>
      </c>
      <c r="F13" s="48">
        <f>IF('County Data'!I8&gt;9,'County Data'!H8,"*")</f>
        <v>11756875.380000001</v>
      </c>
      <c r="G13" s="46">
        <f>IF('County Data'!K8&gt;9,'County Data'!J8,"*")</f>
        <v>3167570.59</v>
      </c>
      <c r="H13" s="47">
        <f>IF('County Data'!M8&gt;9,'County Data'!L8,"*")</f>
        <v>68464.833333333343</v>
      </c>
      <c r="I13" s="9">
        <f t="shared" si="1"/>
        <v>-3.2590544478493966E-2</v>
      </c>
      <c r="J13" s="9">
        <f t="shared" si="2"/>
        <v>-1.8460125303789994E-2</v>
      </c>
      <c r="K13" s="9">
        <f t="shared" si="3"/>
        <v>-0.90332749903234999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195828944.69999999</v>
      </c>
      <c r="D14" s="50">
        <f>IF('County Data'!E9&gt;9,'County Data'!D9,"*")</f>
        <v>66555555.200000003</v>
      </c>
      <c r="E14" s="51">
        <f>IF('County Data'!G9&gt;9,'County Data'!F9,"*")</f>
        <v>3141295.1666666698</v>
      </c>
      <c r="F14" s="50">
        <f>IF('County Data'!I9&gt;9,'County Data'!H9,"*")</f>
        <v>192590475.81</v>
      </c>
      <c r="G14" s="50">
        <f>IF('County Data'!K9&gt;9,'County Data'!J9,"*")</f>
        <v>64898843.399999999</v>
      </c>
      <c r="H14" s="51">
        <f>IF('County Data'!M9&gt;9,'County Data'!L9,"*")</f>
        <v>3247744.1666666651</v>
      </c>
      <c r="I14" s="22">
        <f t="shared" si="1"/>
        <v>1.6815311745711117E-2</v>
      </c>
      <c r="J14" s="22">
        <f t="shared" si="2"/>
        <v>2.5527601313153826E-2</v>
      </c>
      <c r="K14" s="22">
        <f t="shared" si="3"/>
        <v>-3.2776288567473492E-2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110709373.33</v>
      </c>
      <c r="D15" s="56">
        <f>IF('County Data'!E10&gt;9,'County Data'!D10,"*")</f>
        <v>18354985.629999999</v>
      </c>
      <c r="E15" s="55">
        <f>IF('County Data'!G10&gt;9,'County Data'!F10,"*")</f>
        <v>692308.33333333372</v>
      </c>
      <c r="F15" s="56">
        <f>IF('County Data'!I10&gt;9,'County Data'!H10,"*")</f>
        <v>117404927.76000001</v>
      </c>
      <c r="G15" s="56">
        <f>IF('County Data'!K10&gt;9,'County Data'!J10,"*")</f>
        <v>18502848.030000001</v>
      </c>
      <c r="H15" s="55">
        <f>IF('County Data'!M10&gt;9,'County Data'!L10,"*")</f>
        <v>509357.66666666669</v>
      </c>
      <c r="I15" s="23">
        <f t="shared" si="1"/>
        <v>-5.7029586046738238E-2</v>
      </c>
      <c r="J15" s="23">
        <f t="shared" si="2"/>
        <v>-7.9913319160521811E-3</v>
      </c>
      <c r="K15" s="23">
        <f t="shared" si="3"/>
        <v>0.35917917534044586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223761938.69999999</v>
      </c>
      <c r="D16" s="50">
        <f>IF('County Data'!E11&gt;9,'County Data'!D11,"*")</f>
        <v>48044191.060000002</v>
      </c>
      <c r="E16" s="51">
        <f>IF('County Data'!G11&gt;9,'County Data'!F11,"*")</f>
        <v>1978741.9999999995</v>
      </c>
      <c r="F16" s="50">
        <f>IF('County Data'!I11&gt;9,'County Data'!H11,"*")</f>
        <v>226570754.44999999</v>
      </c>
      <c r="G16" s="50">
        <f>IF('County Data'!K11&gt;9,'County Data'!J11,"*")</f>
        <v>47735002.159999996</v>
      </c>
      <c r="H16" s="51">
        <f>IF('County Data'!M11&gt;9,'County Data'!L11,"*")</f>
        <v>1651635.1666666658</v>
      </c>
      <c r="I16" s="22">
        <f t="shared" si="1"/>
        <v>-1.2397079918007927E-2</v>
      </c>
      <c r="J16" s="22">
        <f t="shared" si="2"/>
        <v>6.4771946372528663E-3</v>
      </c>
      <c r="K16" s="22">
        <f t="shared" si="3"/>
        <v>0.19805029581290737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4801636337.1000004</v>
      </c>
      <c r="D17" s="46">
        <f>IF('County Data'!E12&gt;9,'County Data'!D12,"*")</f>
        <v>660343922.97000003</v>
      </c>
      <c r="E17" s="47">
        <f>IF('County Data'!G12&gt;9,'County Data'!F12,"*")</f>
        <v>15143201.166666668</v>
      </c>
      <c r="F17" s="48">
        <f>IF('County Data'!I12&gt;9,'County Data'!H12,"*")</f>
        <v>2908919086.4099998</v>
      </c>
      <c r="G17" s="46">
        <f>IF('County Data'!K12&gt;9,'County Data'!J12,"*")</f>
        <v>550442998.95000005</v>
      </c>
      <c r="H17" s="47">
        <f>IF('County Data'!M12&gt;9,'County Data'!L12,"*")</f>
        <v>18455676.999999996</v>
      </c>
      <c r="I17" s="9">
        <f t="shared" si="1"/>
        <v>0.65065998553636983</v>
      </c>
      <c r="J17" s="9">
        <f t="shared" si="2"/>
        <v>0.19965904594961145</v>
      </c>
      <c r="K17" s="9">
        <f t="shared" si="3"/>
        <v>-0.17948275933379898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372703085.31999999</v>
      </c>
      <c r="D18" s="50">
        <f>IF('County Data'!E13&gt;9,'County Data'!D13,"*")</f>
        <v>129181125.18000001</v>
      </c>
      <c r="E18" s="51">
        <f>IF('County Data'!G13&gt;9,'County Data'!F13,"*")</f>
        <v>6184354.8333333265</v>
      </c>
      <c r="F18" s="50">
        <f>IF('County Data'!I13&gt;9,'County Data'!H13,"*")</f>
        <v>391016072.27999997</v>
      </c>
      <c r="G18" s="50">
        <f>IF('County Data'!K13&gt;9,'County Data'!J13,"*")</f>
        <v>129819088.59999999</v>
      </c>
      <c r="H18" s="51">
        <f>IF('County Data'!M13&gt;9,'County Data'!L13,"*")</f>
        <v>8975416.9999999925</v>
      </c>
      <c r="I18" s="22">
        <f t="shared" si="1"/>
        <v>-4.6834358631903904E-2</v>
      </c>
      <c r="J18" s="22">
        <f t="shared" si="2"/>
        <v>-4.9142497215158149E-3</v>
      </c>
      <c r="K18" s="22">
        <f t="shared" si="3"/>
        <v>-0.31096740871946876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715520043.23000002</v>
      </c>
      <c r="D19" s="46">
        <f>IF('County Data'!E14&gt;9,'County Data'!D14,"*")</f>
        <v>114267451.65000001</v>
      </c>
      <c r="E19" s="47">
        <f>IF('County Data'!G14&gt;9,'County Data'!F14,"*")</f>
        <v>4251336.0000000009</v>
      </c>
      <c r="F19" s="48">
        <f>IF('County Data'!I14&gt;9,'County Data'!H14,"*")</f>
        <v>693915385.88999999</v>
      </c>
      <c r="G19" s="46">
        <f>IF('County Data'!K14&gt;9,'County Data'!J14,"*")</f>
        <v>113850905.76000001</v>
      </c>
      <c r="H19" s="47">
        <f>IF('County Data'!M14&gt;9,'County Data'!L14,"*")</f>
        <v>5061177.1666666651</v>
      </c>
      <c r="I19" s="9">
        <f t="shared" si="1"/>
        <v>3.1134426155273089E-2</v>
      </c>
      <c r="J19" s="9">
        <f t="shared" si="2"/>
        <v>3.6586963205904369E-3</v>
      </c>
      <c r="K19" s="9">
        <f t="shared" si="3"/>
        <v>-0.16001043630725786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302848388.77999997</v>
      </c>
      <c r="D20" s="50">
        <f>IF('County Data'!E15&gt;9,'County Data'!D15,"*")</f>
        <v>67639385.150000006</v>
      </c>
      <c r="E20" s="51">
        <f>IF('County Data'!G15&gt;9,'County Data'!F15,"*")</f>
        <v>3650512.166666666</v>
      </c>
      <c r="F20" s="50">
        <f>IF('County Data'!I15&gt;9,'County Data'!H15,"*")</f>
        <v>280865076.49000001</v>
      </c>
      <c r="G20" s="50">
        <f>IF('County Data'!K15&gt;9,'County Data'!J15,"*")</f>
        <v>73327484.739999995</v>
      </c>
      <c r="H20" s="51">
        <f>IF('County Data'!M15&gt;9,'County Data'!L15,"*")</f>
        <v>2795385.8333333326</v>
      </c>
      <c r="I20" s="22">
        <f t="shared" si="1"/>
        <v>7.8270009802313967E-2</v>
      </c>
      <c r="J20" s="22">
        <f t="shared" si="2"/>
        <v>-7.7571180985799473E-2</v>
      </c>
      <c r="K20" s="22">
        <f t="shared" si="3"/>
        <v>0.30590637011050664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312661652.25</v>
      </c>
      <c r="D21" s="46">
        <f>IF('County Data'!E16&gt;9,'County Data'!D16,"*")</f>
        <v>78510929.069999993</v>
      </c>
      <c r="E21" s="47">
        <f>IF('County Data'!G16&gt;9,'County Data'!F16,"*")</f>
        <v>3068113.6666666674</v>
      </c>
      <c r="F21" s="48">
        <f>IF('County Data'!I16&gt;9,'County Data'!H16,"*")</f>
        <v>298622865.81</v>
      </c>
      <c r="G21" s="46">
        <f>IF('County Data'!K16&gt;9,'County Data'!J16,"*")</f>
        <v>77932990.25</v>
      </c>
      <c r="H21" s="47">
        <f>IF('County Data'!M16&gt;9,'County Data'!L16,"*")</f>
        <v>5732992</v>
      </c>
      <c r="I21" s="9">
        <f t="shared" si="1"/>
        <v>4.7011759805869094E-2</v>
      </c>
      <c r="J21" s="9">
        <f t="shared" si="2"/>
        <v>7.4158429972471492E-3</v>
      </c>
      <c r="K21" s="9">
        <f t="shared" si="3"/>
        <v>-0.46483203418622121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" sqref="D1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10/01/2019 - 12/31/2019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10/01/2018 - 12/31/2018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1103583.3500000001</v>
      </c>
      <c r="D6" s="43">
        <f>IF('Town Data'!E2&gt;9,'Town Data'!D2,"*")</f>
        <v>313958.28000000003</v>
      </c>
      <c r="E6" s="44" t="str">
        <f>IF('Town Data'!G2&gt;9,'Town Data'!F2,"*")</f>
        <v>*</v>
      </c>
      <c r="F6" s="43">
        <f>IF('Town Data'!I2&gt;9,'Town Data'!H2,"*")</f>
        <v>1143412.3600000001</v>
      </c>
      <c r="G6" s="43">
        <f>IF('Town Data'!K2&gt;9,'Town Data'!J2,"*")</f>
        <v>299822.28000000003</v>
      </c>
      <c r="H6" s="44" t="str">
        <f>IF('Town Data'!M2&gt;9,'Town Data'!L2,"*")</f>
        <v>*</v>
      </c>
      <c r="I6" s="20">
        <f t="shared" ref="I6:I69" si="0">IFERROR((C6-F6)/F6,"")</f>
        <v>-3.4833461132080121E-2</v>
      </c>
      <c r="J6" s="20">
        <f t="shared" ref="J6:J69" si="1">IFERROR((D6-G6)/G6,"")</f>
        <v>4.7147930433989092E-2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45">
        <f>IF('Town Data'!C3&gt;9,'Town Data'!B3,"*")</f>
        <v>4750693.28</v>
      </c>
      <c r="D7" s="46">
        <f>IF('Town Data'!E3&gt;9,'Town Data'!D3,"*")</f>
        <v>986993.92</v>
      </c>
      <c r="E7" s="47" t="str">
        <f>IF('Town Data'!G3&gt;9,'Town Data'!F3,"*")</f>
        <v>*</v>
      </c>
      <c r="F7" s="48">
        <f>IF('Town Data'!I3&gt;9,'Town Data'!H3,"*")</f>
        <v>3550747.8</v>
      </c>
      <c r="G7" s="46">
        <f>IF('Town Data'!K3&gt;9,'Town Data'!J3,"*")</f>
        <v>980020.92</v>
      </c>
      <c r="H7" s="47" t="str">
        <f>IF('Town Data'!M3&gt;9,'Town Data'!L3,"*")</f>
        <v>*</v>
      </c>
      <c r="I7" s="9">
        <f t="shared" si="0"/>
        <v>0.33794162457834953</v>
      </c>
      <c r="J7" s="9">
        <f t="shared" si="1"/>
        <v>7.1151542356871315E-3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49">
        <f>IF('Town Data'!C4&gt;9,'Town Data'!B4,"*")</f>
        <v>43227259.219999999</v>
      </c>
      <c r="D8" s="50">
        <f>IF('Town Data'!E4&gt;9,'Town Data'!D4,"*")</f>
        <v>1466116.68</v>
      </c>
      <c r="E8" s="51" t="str">
        <f>IF('Town Data'!G4&gt;9,'Town Data'!F4,"*")</f>
        <v>*</v>
      </c>
      <c r="F8" s="50">
        <f>IF('Town Data'!I4&gt;9,'Town Data'!H4,"*")</f>
        <v>37042046.840000004</v>
      </c>
      <c r="G8" s="50">
        <f>IF('Town Data'!K4&gt;9,'Town Data'!J4,"*")</f>
        <v>1534053.73</v>
      </c>
      <c r="H8" s="51">
        <f>IF('Town Data'!M4&gt;9,'Town Data'!L4,"*")</f>
        <v>98006.999999999942</v>
      </c>
      <c r="I8" s="22">
        <f t="shared" si="0"/>
        <v>0.16697814801424171</v>
      </c>
      <c r="J8" s="22">
        <f t="shared" si="1"/>
        <v>-4.4285965133698445E-2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45" t="str">
        <f>IF('Town Data'!C5&gt;9,'Town Data'!B5,"*")</f>
        <v>*</v>
      </c>
      <c r="D9" s="46" t="str">
        <f>IF('Town Data'!E5&gt;9,'Town Data'!D5,"*")</f>
        <v>*</v>
      </c>
      <c r="E9" s="47" t="str">
        <f>IF('Town Data'!G5&gt;9,'Town Data'!F5,"*")</f>
        <v>*</v>
      </c>
      <c r="F9" s="48">
        <f>IF('Town Data'!I5&gt;9,'Town Data'!H5,"*")</f>
        <v>249513.06</v>
      </c>
      <c r="G9" s="46" t="str">
        <f>IF('Town Data'!K5&gt;9,'Town Data'!J5,"*")</f>
        <v>*</v>
      </c>
      <c r="H9" s="47" t="str">
        <f>IF('Town Data'!M5&gt;9,'Town Data'!L5,"*")</f>
        <v>*</v>
      </c>
      <c r="I9" s="9" t="str">
        <f t="shared" si="0"/>
        <v/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BARNET</v>
      </c>
      <c r="C10" s="49">
        <f>IF('Town Data'!C6&gt;9,'Town Data'!B6,"*")</f>
        <v>1442169.3</v>
      </c>
      <c r="D10" s="50">
        <f>IF('Town Data'!E6&gt;9,'Town Data'!D6,"*")</f>
        <v>368777.73</v>
      </c>
      <c r="E10" s="51" t="str">
        <f>IF('Town Data'!G6&gt;9,'Town Data'!F6,"*")</f>
        <v>*</v>
      </c>
      <c r="F10" s="50">
        <f>IF('Town Data'!I6&gt;9,'Town Data'!H6,"*")</f>
        <v>1699477.83</v>
      </c>
      <c r="G10" s="50">
        <f>IF('Town Data'!K6&gt;9,'Town Data'!J6,"*")</f>
        <v>410376.65</v>
      </c>
      <c r="H10" s="51" t="str">
        <f>IF('Town Data'!M6&gt;9,'Town Data'!L6,"*")</f>
        <v>*</v>
      </c>
      <c r="I10" s="22">
        <f t="shared" si="0"/>
        <v>-0.15140446404058122</v>
      </c>
      <c r="J10" s="22">
        <f t="shared" si="1"/>
        <v>-0.10136765822324452</v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BARRE</v>
      </c>
      <c r="C11" s="45">
        <f>IF('Town Data'!C7&gt;9,'Town Data'!B7,"*")</f>
        <v>144968770.22999999</v>
      </c>
      <c r="D11" s="46">
        <f>IF('Town Data'!E7&gt;9,'Town Data'!D7,"*")</f>
        <v>33556528.909999996</v>
      </c>
      <c r="E11" s="47">
        <f>IF('Town Data'!G7&gt;9,'Town Data'!F7,"*")</f>
        <v>1086549.6666666674</v>
      </c>
      <c r="F11" s="48">
        <f>IF('Town Data'!I7&gt;9,'Town Data'!H7,"*")</f>
        <v>139088033.19999999</v>
      </c>
      <c r="G11" s="46">
        <f>IF('Town Data'!K7&gt;9,'Town Data'!J7,"*")</f>
        <v>32400954.579999998</v>
      </c>
      <c r="H11" s="47">
        <f>IF('Town Data'!M7&gt;9,'Town Data'!L7,"*")</f>
        <v>1037883.4999999997</v>
      </c>
      <c r="I11" s="9">
        <f t="shared" si="0"/>
        <v>4.2280682922188319E-2</v>
      </c>
      <c r="J11" s="9">
        <f t="shared" si="1"/>
        <v>3.5664823613354116E-2</v>
      </c>
      <c r="K11" s="9">
        <f t="shared" si="2"/>
        <v>4.6889816310470116E-2</v>
      </c>
      <c r="L11" s="15"/>
    </row>
    <row r="12" spans="1:12" x14ac:dyDescent="0.25">
      <c r="A12" s="15"/>
      <c r="B12" s="27" t="str">
        <f>'Town Data'!A8</f>
        <v>BARRE TOWN</v>
      </c>
      <c r="C12" s="49">
        <f>IF('Town Data'!C8&gt;9,'Town Data'!B8,"*")</f>
        <v>33430285.899999999</v>
      </c>
      <c r="D12" s="50">
        <f>IF('Town Data'!E8&gt;9,'Town Data'!D8,"*")</f>
        <v>3589047.42</v>
      </c>
      <c r="E12" s="51">
        <f>IF('Town Data'!G8&gt;9,'Town Data'!F8,"*")</f>
        <v>241762.66666666663</v>
      </c>
      <c r="F12" s="50">
        <f>IF('Town Data'!I8&gt;9,'Town Data'!H8,"*")</f>
        <v>33344078.809999999</v>
      </c>
      <c r="G12" s="50">
        <f>IF('Town Data'!K8&gt;9,'Town Data'!J8,"*")</f>
        <v>3470025.19</v>
      </c>
      <c r="H12" s="51">
        <f>IF('Town Data'!M8&gt;9,'Town Data'!L8,"*")</f>
        <v>241030.66666666663</v>
      </c>
      <c r="I12" s="22">
        <f t="shared" si="0"/>
        <v>2.5853792660226697E-3</v>
      </c>
      <c r="J12" s="22">
        <f t="shared" si="1"/>
        <v>3.430010546983954E-2</v>
      </c>
      <c r="K12" s="22">
        <f t="shared" si="2"/>
        <v>3.0369579527916232E-3</v>
      </c>
      <c r="L12" s="15"/>
    </row>
    <row r="13" spans="1:12" x14ac:dyDescent="0.25">
      <c r="A13" s="15"/>
      <c r="B13" s="15" t="str">
        <f>'Town Data'!A9</f>
        <v>BARTON</v>
      </c>
      <c r="C13" s="45">
        <f>IF('Town Data'!C9&gt;9,'Town Data'!B9,"*")</f>
        <v>57491625.770000003</v>
      </c>
      <c r="D13" s="46">
        <f>IF('Town Data'!E9&gt;9,'Town Data'!D9,"*")</f>
        <v>3840555.07</v>
      </c>
      <c r="E13" s="47">
        <f>IF('Town Data'!G9&gt;9,'Town Data'!F9,"*")</f>
        <v>260317.66666666637</v>
      </c>
      <c r="F13" s="48">
        <f>IF('Town Data'!I9&gt;9,'Town Data'!H9,"*")</f>
        <v>57911468.390000001</v>
      </c>
      <c r="G13" s="46">
        <f>IF('Town Data'!K9&gt;9,'Town Data'!J9,"*")</f>
        <v>3618671.86</v>
      </c>
      <c r="H13" s="47">
        <f>IF('Town Data'!M9&gt;9,'Town Data'!L9,"*")</f>
        <v>113448.16666666667</v>
      </c>
      <c r="I13" s="9">
        <f t="shared" si="0"/>
        <v>-7.2497319040954354E-3</v>
      </c>
      <c r="J13" s="9">
        <f t="shared" si="1"/>
        <v>6.1316200690272028E-2</v>
      </c>
      <c r="K13" s="9">
        <f t="shared" si="2"/>
        <v>1.294595622964376</v>
      </c>
      <c r="L13" s="15"/>
    </row>
    <row r="14" spans="1:12" x14ac:dyDescent="0.25">
      <c r="A14" s="15"/>
      <c r="B14" s="27" t="str">
        <f>'Town Data'!A10</f>
        <v>BENNINGTON</v>
      </c>
      <c r="C14" s="49">
        <f>IF('Town Data'!C10&gt;9,'Town Data'!B10,"*")</f>
        <v>127986965.45999999</v>
      </c>
      <c r="D14" s="50">
        <f>IF('Town Data'!E10&gt;9,'Town Data'!D10,"*")</f>
        <v>37236277.189999998</v>
      </c>
      <c r="E14" s="51">
        <f>IF('Town Data'!G10&gt;9,'Town Data'!F10,"*")</f>
        <v>635338.49999999977</v>
      </c>
      <c r="F14" s="50">
        <f>IF('Town Data'!I10&gt;9,'Town Data'!H10,"*")</f>
        <v>131340710.66</v>
      </c>
      <c r="G14" s="50">
        <f>IF('Town Data'!K10&gt;9,'Town Data'!J10,"*")</f>
        <v>37710910.719999999</v>
      </c>
      <c r="H14" s="51">
        <f>IF('Town Data'!M10&gt;9,'Town Data'!L10,"*")</f>
        <v>710260.33333333291</v>
      </c>
      <c r="I14" s="22">
        <f t="shared" si="0"/>
        <v>-2.5534696615749246E-2</v>
      </c>
      <c r="J14" s="22">
        <f t="shared" si="1"/>
        <v>-1.258610627370182E-2</v>
      </c>
      <c r="K14" s="22">
        <f t="shared" si="2"/>
        <v>-0.10548503107545991</v>
      </c>
      <c r="L14" s="15"/>
    </row>
    <row r="15" spans="1:12" x14ac:dyDescent="0.25">
      <c r="A15" s="15"/>
      <c r="B15" s="15" t="str">
        <f>'Town Data'!A11</f>
        <v>BENSON</v>
      </c>
      <c r="C15" s="45">
        <f>IF('Town Data'!C11&gt;9,'Town Data'!B11,"*")</f>
        <v>654638.5</v>
      </c>
      <c r="D15" s="46">
        <f>IF('Town Data'!E11&gt;9,'Town Data'!D11,"*")</f>
        <v>260372.94</v>
      </c>
      <c r="E15" s="47" t="str">
        <f>IF('Town Data'!G11&gt;9,'Town Data'!F11,"*")</f>
        <v>*</v>
      </c>
      <c r="F15" s="48">
        <f>IF('Town Data'!I11&gt;9,'Town Data'!H11,"*")</f>
        <v>879054.2</v>
      </c>
      <c r="G15" s="46">
        <f>IF('Town Data'!K11&gt;9,'Town Data'!J11,"*")</f>
        <v>279195.34999999998</v>
      </c>
      <c r="H15" s="47" t="str">
        <f>IF('Town Data'!M11&gt;9,'Town Data'!L11,"*")</f>
        <v>*</v>
      </c>
      <c r="I15" s="9">
        <f t="shared" si="0"/>
        <v>-0.25529222202681012</v>
      </c>
      <c r="J15" s="9">
        <f t="shared" si="1"/>
        <v>-6.7416631401633217E-2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BERLIN</v>
      </c>
      <c r="C16" s="52">
        <f>IF('Town Data'!C12&gt;9,'Town Data'!B12,"*")</f>
        <v>58281668.57</v>
      </c>
      <c r="D16" s="53">
        <f>IF('Town Data'!E12&gt;9,'Town Data'!D12,"*")</f>
        <v>20751652.329999998</v>
      </c>
      <c r="E16" s="54">
        <f>IF('Town Data'!G12&gt;9,'Town Data'!F12,"*")</f>
        <v>307365.83333333343</v>
      </c>
      <c r="F16" s="53">
        <f>IF('Town Data'!I12&gt;9,'Town Data'!H12,"*")</f>
        <v>67324807.290000007</v>
      </c>
      <c r="G16" s="53">
        <f>IF('Town Data'!K12&gt;9,'Town Data'!J12,"*")</f>
        <v>20713939.649999999</v>
      </c>
      <c r="H16" s="54">
        <f>IF('Town Data'!M12&gt;9,'Town Data'!L12,"*")</f>
        <v>321245.66666666692</v>
      </c>
      <c r="I16" s="26">
        <f t="shared" si="0"/>
        <v>-0.13432104871903905</v>
      </c>
      <c r="J16" s="26">
        <f t="shared" si="1"/>
        <v>1.8206425545900296E-3</v>
      </c>
      <c r="K16" s="26">
        <f t="shared" si="2"/>
        <v>-4.3206289682766595E-2</v>
      </c>
      <c r="L16" s="15"/>
    </row>
    <row r="17" spans="1:12" x14ac:dyDescent="0.25">
      <c r="A17" s="15"/>
      <c r="B17" s="27" t="str">
        <f>'Town Data'!A13</f>
        <v>BETHEL</v>
      </c>
      <c r="C17" s="49">
        <f>IF('Town Data'!C13&gt;9,'Town Data'!B13,"*")</f>
        <v>15464960.58</v>
      </c>
      <c r="D17" s="50">
        <f>IF('Town Data'!E13&gt;9,'Town Data'!D13,"*")</f>
        <v>3987689.61</v>
      </c>
      <c r="E17" s="51">
        <f>IF('Town Data'!G13&gt;9,'Town Data'!F13,"*")</f>
        <v>344421.00000000035</v>
      </c>
      <c r="F17" s="50">
        <f>IF('Town Data'!I13&gt;9,'Town Data'!H13,"*")</f>
        <v>15638674.640000001</v>
      </c>
      <c r="G17" s="50">
        <f>IF('Town Data'!K13&gt;9,'Town Data'!J13,"*")</f>
        <v>4532608.09</v>
      </c>
      <c r="H17" s="51">
        <f>IF('Town Data'!M13&gt;9,'Town Data'!L13,"*")</f>
        <v>252906.83333333337</v>
      </c>
      <c r="I17" s="22">
        <f t="shared" si="0"/>
        <v>-1.1107978393238092E-2</v>
      </c>
      <c r="J17" s="22">
        <f t="shared" si="1"/>
        <v>-0.12022183898983421</v>
      </c>
      <c r="K17" s="22">
        <f t="shared" si="2"/>
        <v>0.36184932396053737</v>
      </c>
      <c r="L17" s="15"/>
    </row>
    <row r="18" spans="1:12" x14ac:dyDescent="0.25">
      <c r="A18" s="15"/>
      <c r="B18" s="15" t="str">
        <f>'Town Data'!A14</f>
        <v>BRADFORD</v>
      </c>
      <c r="C18" s="45">
        <f>IF('Town Data'!C14&gt;9,'Town Data'!B14,"*")</f>
        <v>25200000.059999999</v>
      </c>
      <c r="D18" s="46">
        <f>IF('Town Data'!E14&gt;9,'Town Data'!D14,"*")</f>
        <v>5301463.47</v>
      </c>
      <c r="E18" s="47">
        <f>IF('Town Data'!G14&gt;9,'Town Data'!F14,"*")</f>
        <v>312163.00000000035</v>
      </c>
      <c r="F18" s="48">
        <f>IF('Town Data'!I14&gt;9,'Town Data'!H14,"*")</f>
        <v>25782093.629999999</v>
      </c>
      <c r="G18" s="46">
        <f>IF('Town Data'!K14&gt;9,'Town Data'!J14,"*")</f>
        <v>5479788.9100000001</v>
      </c>
      <c r="H18" s="47">
        <f>IF('Town Data'!M14&gt;9,'Town Data'!L14,"*")</f>
        <v>222230.8333333334</v>
      </c>
      <c r="I18" s="9">
        <f t="shared" si="0"/>
        <v>-2.2577436043544473E-2</v>
      </c>
      <c r="J18" s="9">
        <f t="shared" si="1"/>
        <v>-3.2542392221455191E-2</v>
      </c>
      <c r="K18" s="9">
        <f t="shared" si="2"/>
        <v>0.40467906868608955</v>
      </c>
      <c r="L18" s="15"/>
    </row>
    <row r="19" spans="1:12" x14ac:dyDescent="0.25">
      <c r="A19" s="15"/>
      <c r="B19" s="27" t="str">
        <f>'Town Data'!A15</f>
        <v>BRANDON</v>
      </c>
      <c r="C19" s="49">
        <f>IF('Town Data'!C15&gt;9,'Town Data'!B15,"*")</f>
        <v>23088824.890000001</v>
      </c>
      <c r="D19" s="50">
        <f>IF('Town Data'!E15&gt;9,'Town Data'!D15,"*")</f>
        <v>3673175.96</v>
      </c>
      <c r="E19" s="51">
        <f>IF('Town Data'!G15&gt;9,'Town Data'!F15,"*")</f>
        <v>292680.16666666628</v>
      </c>
      <c r="F19" s="50">
        <f>IF('Town Data'!I15&gt;9,'Town Data'!H15,"*")</f>
        <v>31686075.27</v>
      </c>
      <c r="G19" s="50">
        <f>IF('Town Data'!K15&gt;9,'Town Data'!J15,"*")</f>
        <v>3513077.44</v>
      </c>
      <c r="H19" s="51">
        <f>IF('Town Data'!M15&gt;9,'Town Data'!L15,"*")</f>
        <v>133950.33333333331</v>
      </c>
      <c r="I19" s="22">
        <f t="shared" si="0"/>
        <v>-0.27132582078222145</v>
      </c>
      <c r="J19" s="22">
        <f t="shared" si="1"/>
        <v>4.557215795391064E-2</v>
      </c>
      <c r="K19" s="22">
        <f t="shared" si="2"/>
        <v>1.1849902078133412</v>
      </c>
      <c r="L19" s="15"/>
    </row>
    <row r="20" spans="1:12" x14ac:dyDescent="0.25">
      <c r="A20" s="15"/>
      <c r="B20" s="15" t="str">
        <f>'Town Data'!A16</f>
        <v>BRATTLEBORO</v>
      </c>
      <c r="C20" s="45">
        <f>IF('Town Data'!C16&gt;9,'Town Data'!B16,"*")</f>
        <v>162251089.86000001</v>
      </c>
      <c r="D20" s="46">
        <f>IF('Town Data'!E16&gt;9,'Town Data'!D16,"*")</f>
        <v>25174297.57</v>
      </c>
      <c r="E20" s="47">
        <f>IF('Town Data'!G16&gt;9,'Town Data'!F16,"*")</f>
        <v>1287828.4999999998</v>
      </c>
      <c r="F20" s="48">
        <f>IF('Town Data'!I16&gt;9,'Town Data'!H16,"*")</f>
        <v>137038308.43000001</v>
      </c>
      <c r="G20" s="46">
        <f>IF('Town Data'!K16&gt;9,'Town Data'!J16,"*")</f>
        <v>25342286.32</v>
      </c>
      <c r="H20" s="47">
        <f>IF('Town Data'!M16&gt;9,'Town Data'!L16,"*")</f>
        <v>1161112.333333334</v>
      </c>
      <c r="I20" s="9">
        <f t="shared" si="0"/>
        <v>0.18398345483722056</v>
      </c>
      <c r="J20" s="9">
        <f t="shared" si="1"/>
        <v>-6.628792204412281E-3</v>
      </c>
      <c r="K20" s="9">
        <f t="shared" si="2"/>
        <v>0.10913342579256535</v>
      </c>
      <c r="L20" s="15"/>
    </row>
    <row r="21" spans="1:12" x14ac:dyDescent="0.25">
      <c r="A21" s="15"/>
      <c r="B21" s="27" t="str">
        <f>'Town Data'!A17</f>
        <v>BRIDGEWATER</v>
      </c>
      <c r="C21" s="49">
        <f>IF('Town Data'!C17&gt;9,'Town Data'!B17,"*")</f>
        <v>1397667.12</v>
      </c>
      <c r="D21" s="50">
        <f>IF('Town Data'!E17&gt;9,'Town Data'!D17,"*")</f>
        <v>543934.11</v>
      </c>
      <c r="E21" s="51" t="str">
        <f>IF('Town Data'!G17&gt;9,'Town Data'!F17,"*")</f>
        <v>*</v>
      </c>
      <c r="F21" s="50">
        <f>IF('Town Data'!I17&gt;9,'Town Data'!H17,"*")</f>
        <v>1513883.07</v>
      </c>
      <c r="G21" s="50">
        <f>IF('Town Data'!K17&gt;9,'Town Data'!J17,"*")</f>
        <v>495507.04</v>
      </c>
      <c r="H21" s="51" t="str">
        <f>IF('Town Data'!M17&gt;9,'Town Data'!L17,"*")</f>
        <v>*</v>
      </c>
      <c r="I21" s="22">
        <f t="shared" si="0"/>
        <v>-7.6766794148771314E-2</v>
      </c>
      <c r="J21" s="22">
        <f t="shared" si="1"/>
        <v>9.773235512456091E-2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BRIDPORT</v>
      </c>
      <c r="C22" s="45">
        <f>IF('Town Data'!C18&gt;9,'Town Data'!B18,"*")</f>
        <v>4468411.4000000004</v>
      </c>
      <c r="D22" s="46">
        <f>IF('Town Data'!E18&gt;9,'Town Data'!D18,"*")</f>
        <v>928731.25</v>
      </c>
      <c r="E22" s="47" t="str">
        <f>IF('Town Data'!G18&gt;9,'Town Data'!F18,"*")</f>
        <v>*</v>
      </c>
      <c r="F22" s="48">
        <f>IF('Town Data'!I18&gt;9,'Town Data'!H18,"*")</f>
        <v>5028430.4400000004</v>
      </c>
      <c r="G22" s="46">
        <f>IF('Town Data'!K18&gt;9,'Town Data'!J18,"*")</f>
        <v>1068655.29</v>
      </c>
      <c r="H22" s="47" t="str">
        <f>IF('Town Data'!M18&gt;9,'Town Data'!L18,"*")</f>
        <v>*</v>
      </c>
      <c r="I22" s="9">
        <f t="shared" si="0"/>
        <v>-0.11137054527893599</v>
      </c>
      <c r="J22" s="9">
        <f t="shared" si="1"/>
        <v>-0.13093468147245127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BRIGHTON</v>
      </c>
      <c r="C23" s="49">
        <f>IF('Town Data'!C19&gt;9,'Town Data'!B19,"*")</f>
        <v>1586569.38</v>
      </c>
      <c r="D23" s="50">
        <f>IF('Town Data'!E19&gt;9,'Town Data'!D19,"*")</f>
        <v>824403.01</v>
      </c>
      <c r="E23" s="51" t="str">
        <f>IF('Town Data'!G19&gt;9,'Town Data'!F19,"*")</f>
        <v>*</v>
      </c>
      <c r="F23" s="50">
        <f>IF('Town Data'!I19&gt;9,'Town Data'!H19,"*")</f>
        <v>1526060.65</v>
      </c>
      <c r="G23" s="50">
        <f>IF('Town Data'!K19&gt;9,'Town Data'!J19,"*")</f>
        <v>771548.35</v>
      </c>
      <c r="H23" s="51" t="str">
        <f>IF('Town Data'!M19&gt;9,'Town Data'!L19,"*")</f>
        <v>*</v>
      </c>
      <c r="I23" s="22">
        <f t="shared" si="0"/>
        <v>3.9650278643905787E-2</v>
      </c>
      <c r="J23" s="22">
        <f t="shared" si="1"/>
        <v>6.8504663382405045E-2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BRISTOL</v>
      </c>
      <c r="C24" s="45">
        <f>IF('Town Data'!C20&gt;9,'Town Data'!B20,"*")</f>
        <v>15761188.439999999</v>
      </c>
      <c r="D24" s="46">
        <f>IF('Town Data'!E20&gt;9,'Town Data'!D20,"*")</f>
        <v>4212049.2</v>
      </c>
      <c r="E24" s="47">
        <f>IF('Town Data'!G20&gt;9,'Town Data'!F20,"*")</f>
        <v>196170.83333333337</v>
      </c>
      <c r="F24" s="48">
        <f>IF('Town Data'!I20&gt;9,'Town Data'!H20,"*")</f>
        <v>15418414.720000001</v>
      </c>
      <c r="G24" s="46">
        <f>IF('Town Data'!K20&gt;9,'Town Data'!J20,"*")</f>
        <v>4342359.79</v>
      </c>
      <c r="H24" s="47">
        <f>IF('Town Data'!M20&gt;9,'Town Data'!L20,"*")</f>
        <v>190980.16666666663</v>
      </c>
      <c r="I24" s="9">
        <f t="shared" si="0"/>
        <v>2.2231450264168194E-2</v>
      </c>
      <c r="J24" s="9">
        <f t="shared" si="1"/>
        <v>-3.0009164671267335E-2</v>
      </c>
      <c r="K24" s="9">
        <f t="shared" si="2"/>
        <v>2.7179087531777273E-2</v>
      </c>
      <c r="L24" s="15"/>
    </row>
    <row r="25" spans="1:12" x14ac:dyDescent="0.25">
      <c r="A25" s="15"/>
      <c r="B25" s="27" t="str">
        <f>'Town Data'!A21</f>
        <v>BROOKFIELD</v>
      </c>
      <c r="C25" s="49">
        <f>IF('Town Data'!C21&gt;9,'Town Data'!B21,"*")</f>
        <v>12100478.35</v>
      </c>
      <c r="D25" s="50" t="str">
        <f>IF('Town Data'!E21&gt;9,'Town Data'!D21,"*")</f>
        <v>*</v>
      </c>
      <c r="E25" s="51" t="str">
        <f>IF('Town Data'!G21&gt;9,'Town Data'!F21,"*")</f>
        <v>*</v>
      </c>
      <c r="F25" s="50">
        <f>IF('Town Data'!I21&gt;9,'Town Data'!H21,"*")</f>
        <v>15649333.83</v>
      </c>
      <c r="G25" s="50" t="str">
        <f>IF('Town Data'!K21&gt;9,'Town Data'!J21,"*")</f>
        <v>*</v>
      </c>
      <c r="H25" s="51" t="str">
        <f>IF('Town Data'!M21&gt;9,'Town Data'!L21,"*")</f>
        <v>*</v>
      </c>
      <c r="I25" s="22">
        <f t="shared" si="0"/>
        <v>-0.22677358145410592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BROWNINGTON</v>
      </c>
      <c r="C26" s="45">
        <f>IF('Town Data'!C22&gt;9,'Town Data'!B22,"*")</f>
        <v>462933.88</v>
      </c>
      <c r="D26" s="46" t="str">
        <f>IF('Town Data'!E22&gt;9,'Town Data'!D22,"*")</f>
        <v>*</v>
      </c>
      <c r="E26" s="47" t="str">
        <f>IF('Town Data'!G22&gt;9,'Town Data'!F22,"*")</f>
        <v>*</v>
      </c>
      <c r="F26" s="48" t="str">
        <f>IF('Town Data'!I22&gt;9,'Town Data'!H22,"*")</f>
        <v>*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 t="str">
        <f t="shared" si="0"/>
        <v/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BURKE</v>
      </c>
      <c r="C27" s="49">
        <f>IF('Town Data'!C23&gt;9,'Town Data'!B23,"*")</f>
        <v>2519834.9500000002</v>
      </c>
      <c r="D27" s="50">
        <f>IF('Town Data'!E23&gt;9,'Town Data'!D23,"*")</f>
        <v>1213670.2</v>
      </c>
      <c r="E27" s="51" t="str">
        <f>IF('Town Data'!G23&gt;9,'Town Data'!F23,"*")</f>
        <v>*</v>
      </c>
      <c r="F27" s="50">
        <f>IF('Town Data'!I23&gt;9,'Town Data'!H23,"*")</f>
        <v>2917185.28</v>
      </c>
      <c r="G27" s="50">
        <f>IF('Town Data'!K23&gt;9,'Town Data'!J23,"*")</f>
        <v>1288337.26</v>
      </c>
      <c r="H27" s="51" t="str">
        <f>IF('Town Data'!M23&gt;9,'Town Data'!L23,"*")</f>
        <v>*</v>
      </c>
      <c r="I27" s="22">
        <f t="shared" si="0"/>
        <v>-0.13621017928624665</v>
      </c>
      <c r="J27" s="22">
        <f t="shared" si="1"/>
        <v>-5.795614418541311E-2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BURLINGTON</v>
      </c>
      <c r="C28" s="45">
        <f>IF('Town Data'!C24&gt;9,'Town Data'!B24,"*")</f>
        <v>235263682.97999999</v>
      </c>
      <c r="D28" s="46">
        <f>IF('Town Data'!E24&gt;9,'Town Data'!D24,"*")</f>
        <v>64443862.469999999</v>
      </c>
      <c r="E28" s="47">
        <f>IF('Town Data'!G24&gt;9,'Town Data'!F24,"*")</f>
        <v>2189769.0000000005</v>
      </c>
      <c r="F28" s="48">
        <f>IF('Town Data'!I24&gt;9,'Town Data'!H24,"*")</f>
        <v>239393858.00999999</v>
      </c>
      <c r="G28" s="46">
        <f>IF('Town Data'!K24&gt;9,'Town Data'!J24,"*")</f>
        <v>63964644.210000001</v>
      </c>
      <c r="H28" s="47">
        <f>IF('Town Data'!M24&gt;9,'Town Data'!L24,"*")</f>
        <v>2231482.666666667</v>
      </c>
      <c r="I28" s="9">
        <f t="shared" si="0"/>
        <v>-1.7252635737327375E-2</v>
      </c>
      <c r="J28" s="9">
        <f t="shared" si="1"/>
        <v>7.4919241077413615E-3</v>
      </c>
      <c r="K28" s="9">
        <f t="shared" si="2"/>
        <v>-1.8693251482422377E-2</v>
      </c>
      <c r="L28" s="15"/>
    </row>
    <row r="29" spans="1:12" x14ac:dyDescent="0.25">
      <c r="A29" s="15"/>
      <c r="B29" s="27" t="str">
        <f>'Town Data'!A25</f>
        <v>CABOT</v>
      </c>
      <c r="C29" s="49">
        <f>IF('Town Data'!C25&gt;9,'Town Data'!B25,"*")</f>
        <v>278479503.38999999</v>
      </c>
      <c r="D29" s="50">
        <f>IF('Town Data'!E25&gt;9,'Town Data'!D25,"*")</f>
        <v>631597.75</v>
      </c>
      <c r="E29" s="51" t="str">
        <f>IF('Town Data'!G25&gt;9,'Town Data'!F25,"*")</f>
        <v>*</v>
      </c>
      <c r="F29" s="50">
        <f>IF('Town Data'!I25&gt;9,'Town Data'!H25,"*")</f>
        <v>253878782.78999999</v>
      </c>
      <c r="G29" s="50">
        <f>IF('Town Data'!K25&gt;9,'Town Data'!J25,"*")</f>
        <v>654270.17000000004</v>
      </c>
      <c r="H29" s="51" t="str">
        <f>IF('Town Data'!M25&gt;9,'Town Data'!L25,"*")</f>
        <v>*</v>
      </c>
      <c r="I29" s="22">
        <f t="shared" si="0"/>
        <v>9.6899474346183886E-2</v>
      </c>
      <c r="J29" s="22">
        <f t="shared" si="1"/>
        <v>-3.4652993579089873E-2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CALAIS</v>
      </c>
      <c r="C30" s="45">
        <f>IF('Town Data'!C26&gt;9,'Town Data'!B26,"*")</f>
        <v>425474.04</v>
      </c>
      <c r="D30" s="46">
        <f>IF('Town Data'!E26&gt;9,'Town Data'!D26,"*")</f>
        <v>90991.81</v>
      </c>
      <c r="E30" s="47" t="str">
        <f>IF('Town Data'!G26&gt;9,'Town Data'!F26,"*")</f>
        <v>*</v>
      </c>
      <c r="F30" s="48">
        <f>IF('Town Data'!I26&gt;9,'Town Data'!H26,"*")</f>
        <v>523352.04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-0.18702134035820325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CAMBRIDGE</v>
      </c>
      <c r="C31" s="49">
        <f>IF('Town Data'!C27&gt;9,'Town Data'!B27,"*")</f>
        <v>16141702.119999999</v>
      </c>
      <c r="D31" s="50">
        <f>IF('Town Data'!E27&gt;9,'Town Data'!D27,"*")</f>
        <v>6433899.0099999998</v>
      </c>
      <c r="E31" s="51">
        <f>IF('Town Data'!G27&gt;9,'Town Data'!F27,"*")</f>
        <v>292334.16666666628</v>
      </c>
      <c r="F31" s="50">
        <f>IF('Town Data'!I27&gt;9,'Town Data'!H27,"*")</f>
        <v>18398484.18</v>
      </c>
      <c r="G31" s="50">
        <f>IF('Town Data'!K27&gt;9,'Town Data'!J27,"*")</f>
        <v>6885177.0999999996</v>
      </c>
      <c r="H31" s="51">
        <f>IF('Town Data'!M27&gt;9,'Town Data'!L27,"*")</f>
        <v>163426.99999999971</v>
      </c>
      <c r="I31" s="22">
        <f t="shared" si="0"/>
        <v>-0.12266130393792042</v>
      </c>
      <c r="J31" s="22">
        <f t="shared" si="1"/>
        <v>-6.5543425164764441E-2</v>
      </c>
      <c r="K31" s="22">
        <f t="shared" si="2"/>
        <v>0.78877521258217309</v>
      </c>
      <c r="L31" s="15"/>
    </row>
    <row r="32" spans="1:12" x14ac:dyDescent="0.25">
      <c r="A32" s="15"/>
      <c r="B32" s="15" t="str">
        <f>'Town Data'!A28</f>
        <v>CANAAN</v>
      </c>
      <c r="C32" s="45" t="str">
        <f>IF('Town Data'!C28&gt;9,'Town Data'!B28,"*")</f>
        <v>*</v>
      </c>
      <c r="D32" s="46" t="str">
        <f>IF('Town Data'!E28&gt;9,'Town Data'!D28,"*")</f>
        <v>*</v>
      </c>
      <c r="E32" s="47" t="str">
        <f>IF('Town Data'!G28&gt;9,'Town Data'!F28,"*")</f>
        <v>*</v>
      </c>
      <c r="F32" s="48">
        <f>IF('Town Data'!I28&gt;9,'Town Data'!H28,"*")</f>
        <v>1305357.29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 t="str">
        <f t="shared" si="0"/>
        <v/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CASTLETON</v>
      </c>
      <c r="C33" s="49">
        <f>IF('Town Data'!C29&gt;9,'Town Data'!B29,"*")</f>
        <v>14357612.65</v>
      </c>
      <c r="D33" s="50">
        <f>IF('Town Data'!E29&gt;9,'Town Data'!D29,"*")</f>
        <v>4429813.2</v>
      </c>
      <c r="E33" s="51">
        <f>IF('Town Data'!G29&gt;9,'Town Data'!F29,"*")</f>
        <v>47430.666666666635</v>
      </c>
      <c r="F33" s="50">
        <f>IF('Town Data'!I29&gt;9,'Town Data'!H29,"*")</f>
        <v>15294560.949999999</v>
      </c>
      <c r="G33" s="50">
        <f>IF('Town Data'!K29&gt;9,'Town Data'!J29,"*")</f>
        <v>4429597.2699999996</v>
      </c>
      <c r="H33" s="51" t="str">
        <f>IF('Town Data'!M29&gt;9,'Town Data'!L29,"*")</f>
        <v>*</v>
      </c>
      <c r="I33" s="22">
        <f t="shared" si="0"/>
        <v>-6.1260228591262629E-2</v>
      </c>
      <c r="J33" s="22">
        <f t="shared" si="1"/>
        <v>4.8747095241151194E-5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CAVENDISH</v>
      </c>
      <c r="C34" s="45">
        <f>IF('Town Data'!C30&gt;9,'Town Data'!B30,"*")</f>
        <v>1735199.65</v>
      </c>
      <c r="D34" s="46">
        <f>IF('Town Data'!E30&gt;9,'Town Data'!D30,"*")</f>
        <v>374792.67</v>
      </c>
      <c r="E34" s="47" t="str">
        <f>IF('Town Data'!G30&gt;9,'Town Data'!F30,"*")</f>
        <v>*</v>
      </c>
      <c r="F34" s="48">
        <f>IF('Town Data'!I30&gt;9,'Town Data'!H30,"*")</f>
        <v>1873388.77</v>
      </c>
      <c r="G34" s="46">
        <f>IF('Town Data'!K30&gt;9,'Town Data'!J30,"*")</f>
        <v>394705.38</v>
      </c>
      <c r="H34" s="47" t="str">
        <f>IF('Town Data'!M30&gt;9,'Town Data'!L30,"*")</f>
        <v>*</v>
      </c>
      <c r="I34" s="9">
        <f t="shared" si="0"/>
        <v>-7.3764251293125943E-2</v>
      </c>
      <c r="J34" s="9">
        <f t="shared" si="1"/>
        <v>-5.0449553031174849E-2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CHARLESTON</v>
      </c>
      <c r="C35" s="49">
        <f>IF('Town Data'!C31&gt;9,'Town Data'!B31,"*")</f>
        <v>420011.32</v>
      </c>
      <c r="D35" s="50">
        <f>IF('Town Data'!E31&gt;9,'Town Data'!D31,"*")</f>
        <v>212805.12</v>
      </c>
      <c r="E35" s="51" t="str">
        <f>IF('Town Data'!G31&gt;9,'Town Data'!F31,"*")</f>
        <v>*</v>
      </c>
      <c r="F35" s="50">
        <f>IF('Town Data'!I31&gt;9,'Town Data'!H31,"*")</f>
        <v>298572.93</v>
      </c>
      <c r="G35" s="50" t="str">
        <f>IF('Town Data'!K31&gt;9,'Town Data'!J31,"*")</f>
        <v>*</v>
      </c>
      <c r="H35" s="51" t="str">
        <f>IF('Town Data'!M31&gt;9,'Town Data'!L31,"*")</f>
        <v>*</v>
      </c>
      <c r="I35" s="22">
        <f t="shared" si="0"/>
        <v>0.40672940443730121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CHARLOTTE</v>
      </c>
      <c r="C36" s="45">
        <f>IF('Town Data'!C32&gt;9,'Town Data'!B32,"*")</f>
        <v>5938599.3700000001</v>
      </c>
      <c r="D36" s="46">
        <f>IF('Town Data'!E32&gt;9,'Town Data'!D32,"*")</f>
        <v>1410832.17</v>
      </c>
      <c r="E36" s="47" t="str">
        <f>IF('Town Data'!G32&gt;9,'Town Data'!F32,"*")</f>
        <v>*</v>
      </c>
      <c r="F36" s="48">
        <f>IF('Town Data'!I32&gt;9,'Town Data'!H32,"*")</f>
        <v>5129392.5599999996</v>
      </c>
      <c r="G36" s="46">
        <f>IF('Town Data'!K32&gt;9,'Town Data'!J32,"*")</f>
        <v>1330264.57</v>
      </c>
      <c r="H36" s="47">
        <f>IF('Town Data'!M32&gt;9,'Town Data'!L32,"*")</f>
        <v>78234.5</v>
      </c>
      <c r="I36" s="9">
        <f t="shared" si="0"/>
        <v>0.15775879902629261</v>
      </c>
      <c r="J36" s="9">
        <f t="shared" si="1"/>
        <v>6.0565094957012844E-2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CHELSEA</v>
      </c>
      <c r="C37" s="49">
        <f>IF('Town Data'!C33&gt;9,'Town Data'!B33,"*")</f>
        <v>2037689.65</v>
      </c>
      <c r="D37" s="50">
        <f>IF('Town Data'!E33&gt;9,'Town Data'!D33,"*")</f>
        <v>287238.57</v>
      </c>
      <c r="E37" s="51" t="str">
        <f>IF('Town Data'!G33&gt;9,'Town Data'!F33,"*")</f>
        <v>*</v>
      </c>
      <c r="F37" s="50">
        <f>IF('Town Data'!I33&gt;9,'Town Data'!H33,"*")</f>
        <v>3277264.69</v>
      </c>
      <c r="G37" s="50">
        <f>IF('Town Data'!K33&gt;9,'Town Data'!J33,"*")</f>
        <v>304957.34000000003</v>
      </c>
      <c r="H37" s="51" t="str">
        <f>IF('Town Data'!M33&gt;9,'Town Data'!L33,"*")</f>
        <v>*</v>
      </c>
      <c r="I37" s="22">
        <f t="shared" si="0"/>
        <v>-0.37823464298820492</v>
      </c>
      <c r="J37" s="22">
        <f t="shared" si="1"/>
        <v>-5.8102454592501421E-2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CHESTER</v>
      </c>
      <c r="C38" s="45">
        <f>IF('Town Data'!C34&gt;9,'Town Data'!B34,"*")</f>
        <v>8999130.5299999993</v>
      </c>
      <c r="D38" s="46">
        <f>IF('Town Data'!E34&gt;9,'Town Data'!D34,"*")</f>
        <v>2308957.4</v>
      </c>
      <c r="E38" s="47">
        <f>IF('Town Data'!G34&gt;9,'Town Data'!F34,"*")</f>
        <v>146456.00000000009</v>
      </c>
      <c r="F38" s="48">
        <f>IF('Town Data'!I34&gt;9,'Town Data'!H34,"*")</f>
        <v>8932148.4199999999</v>
      </c>
      <c r="G38" s="46">
        <f>IF('Town Data'!K34&gt;9,'Town Data'!J34,"*")</f>
        <v>2235404.02</v>
      </c>
      <c r="H38" s="47">
        <f>IF('Town Data'!M34&gt;9,'Town Data'!L34,"*")</f>
        <v>119287.3333333333</v>
      </c>
      <c r="I38" s="9">
        <f t="shared" si="0"/>
        <v>7.4989920510075232E-3</v>
      </c>
      <c r="J38" s="9">
        <f t="shared" si="1"/>
        <v>3.2903841695694852E-2</v>
      </c>
      <c r="K38" s="9">
        <f t="shared" si="2"/>
        <v>0.22775818611643703</v>
      </c>
      <c r="L38" s="15"/>
    </row>
    <row r="39" spans="1:12" x14ac:dyDescent="0.25">
      <c r="A39" s="15"/>
      <c r="B39" s="27" t="str">
        <f>'Town Data'!A35</f>
        <v>CLARENDON</v>
      </c>
      <c r="C39" s="49">
        <f>IF('Town Data'!C35&gt;9,'Town Data'!B35,"*")</f>
        <v>29474443.890000001</v>
      </c>
      <c r="D39" s="50">
        <f>IF('Town Data'!E35&gt;9,'Town Data'!D35,"*")</f>
        <v>5250271.3099999996</v>
      </c>
      <c r="E39" s="51">
        <f>IF('Town Data'!G35&gt;9,'Town Data'!F35,"*")</f>
        <v>102980.4999999999</v>
      </c>
      <c r="F39" s="50">
        <f>IF('Town Data'!I35&gt;9,'Town Data'!H35,"*")</f>
        <v>29277156.16</v>
      </c>
      <c r="G39" s="50">
        <f>IF('Town Data'!K35&gt;9,'Town Data'!J35,"*")</f>
        <v>5252518.6500000004</v>
      </c>
      <c r="H39" s="51">
        <f>IF('Town Data'!M35&gt;9,'Town Data'!L35,"*")</f>
        <v>103137.8333333334</v>
      </c>
      <c r="I39" s="22">
        <f t="shared" si="0"/>
        <v>6.7386234141670288E-3</v>
      </c>
      <c r="J39" s="22">
        <f t="shared" si="1"/>
        <v>-4.2785949936622919E-4</v>
      </c>
      <c r="K39" s="22">
        <f t="shared" si="2"/>
        <v>-1.5254667297985027E-3</v>
      </c>
      <c r="L39" s="15"/>
    </row>
    <row r="40" spans="1:12" x14ac:dyDescent="0.25">
      <c r="A40" s="15"/>
      <c r="B40" s="15" t="str">
        <f>'Town Data'!A36</f>
        <v>COLCHESTER</v>
      </c>
      <c r="C40" s="45">
        <f>IF('Town Data'!C36&gt;9,'Town Data'!B36,"*")</f>
        <v>415238088.89999998</v>
      </c>
      <c r="D40" s="46">
        <f>IF('Town Data'!E36&gt;9,'Town Data'!D36,"*")</f>
        <v>93166400.609999999</v>
      </c>
      <c r="E40" s="47">
        <f>IF('Town Data'!G36&gt;9,'Town Data'!F36,"*")</f>
        <v>2880509.9999999963</v>
      </c>
      <c r="F40" s="48">
        <f>IF('Town Data'!I36&gt;9,'Town Data'!H36,"*")</f>
        <v>419979945.32999998</v>
      </c>
      <c r="G40" s="46">
        <f>IF('Town Data'!K36&gt;9,'Town Data'!J36,"*")</f>
        <v>86109978.310000002</v>
      </c>
      <c r="H40" s="47">
        <f>IF('Town Data'!M36&gt;9,'Town Data'!L36,"*")</f>
        <v>2361130.5</v>
      </c>
      <c r="I40" s="9">
        <f t="shared" si="0"/>
        <v>-1.1290673477930202E-2</v>
      </c>
      <c r="J40" s="9">
        <f t="shared" si="1"/>
        <v>8.194662730719246E-2</v>
      </c>
      <c r="K40" s="9">
        <f t="shared" si="2"/>
        <v>0.21997068777011533</v>
      </c>
      <c r="L40" s="15"/>
    </row>
    <row r="41" spans="1:12" x14ac:dyDescent="0.25">
      <c r="A41" s="15"/>
      <c r="B41" s="27" t="str">
        <f>'Town Data'!A37</f>
        <v>CORINTH</v>
      </c>
      <c r="C41" s="49">
        <f>IF('Town Data'!C37&gt;9,'Town Data'!B37,"*")</f>
        <v>1176840.47</v>
      </c>
      <c r="D41" s="50" t="str">
        <f>IF('Town Data'!E37&gt;9,'Town Data'!D37,"*")</f>
        <v>*</v>
      </c>
      <c r="E41" s="51" t="str">
        <f>IF('Town Data'!G37&gt;9,'Town Data'!F37,"*")</f>
        <v>*</v>
      </c>
      <c r="F41" s="50">
        <f>IF('Town Data'!I37&gt;9,'Town Data'!H37,"*")</f>
        <v>1220112.5</v>
      </c>
      <c r="G41" s="50">
        <f>IF('Town Data'!K37&gt;9,'Town Data'!J37,"*")</f>
        <v>453545.77</v>
      </c>
      <c r="H41" s="51" t="str">
        <f>IF('Town Data'!M37&gt;9,'Town Data'!L37,"*")</f>
        <v>*</v>
      </c>
      <c r="I41" s="22">
        <f t="shared" si="0"/>
        <v>-3.5465606655124035E-2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CORNWALL</v>
      </c>
      <c r="C42" s="45">
        <f>IF('Town Data'!C38&gt;9,'Town Data'!B38,"*")</f>
        <v>1111599.69</v>
      </c>
      <c r="D42" s="46" t="str">
        <f>IF('Town Data'!E38&gt;9,'Town Data'!D38,"*")</f>
        <v>*</v>
      </c>
      <c r="E42" s="47" t="str">
        <f>IF('Town Data'!G38&gt;9,'Town Data'!F38,"*")</f>
        <v>*</v>
      </c>
      <c r="F42" s="48">
        <f>IF('Town Data'!I38&gt;9,'Town Data'!H38,"*")</f>
        <v>1654850.88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-0.32827803191547988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COVENTRY</v>
      </c>
      <c r="C43" s="49" t="str">
        <f>IF('Town Data'!C39&gt;9,'Town Data'!B39,"*")</f>
        <v>*</v>
      </c>
      <c r="D43" s="50" t="str">
        <f>IF('Town Data'!E39&gt;9,'Town Data'!D39,"*")</f>
        <v>*</v>
      </c>
      <c r="E43" s="51" t="str">
        <f>IF('Town Data'!G39&gt;9,'Town Data'!F39,"*")</f>
        <v>*</v>
      </c>
      <c r="F43" s="50">
        <f>IF('Town Data'!I39&gt;9,'Town Data'!H39,"*")</f>
        <v>2277346.35</v>
      </c>
      <c r="G43" s="50" t="str">
        <f>IF('Town Data'!K39&gt;9,'Town Data'!J39,"*")</f>
        <v>*</v>
      </c>
      <c r="H43" s="51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CRAFTSBURY</v>
      </c>
      <c r="C44" s="45">
        <f>IF('Town Data'!C40&gt;9,'Town Data'!B40,"*")</f>
        <v>1923980.41</v>
      </c>
      <c r="D44" s="46">
        <f>IF('Town Data'!E40&gt;9,'Town Data'!D40,"*")</f>
        <v>866842.15</v>
      </c>
      <c r="E44" s="47" t="str">
        <f>IF('Town Data'!G40&gt;9,'Town Data'!F40,"*")</f>
        <v>*</v>
      </c>
      <c r="F44" s="48">
        <f>IF('Town Data'!I40&gt;9,'Town Data'!H40,"*")</f>
        <v>1995010.19</v>
      </c>
      <c r="G44" s="46">
        <f>IF('Town Data'!K40&gt;9,'Town Data'!J40,"*")</f>
        <v>1040832.78</v>
      </c>
      <c r="H44" s="47" t="str">
        <f>IF('Town Data'!M40&gt;9,'Town Data'!L40,"*")</f>
        <v>*</v>
      </c>
      <c r="I44" s="9">
        <f t="shared" si="0"/>
        <v>-3.5603717893791825E-2</v>
      </c>
      <c r="J44" s="9">
        <f t="shared" si="1"/>
        <v>-0.16716482545832195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DANBY</v>
      </c>
      <c r="C45" s="49">
        <f>IF('Town Data'!C41&gt;9,'Town Data'!B41,"*")</f>
        <v>3815647.83</v>
      </c>
      <c r="D45" s="50">
        <f>IF('Town Data'!E41&gt;9,'Town Data'!D41,"*")</f>
        <v>615581.03</v>
      </c>
      <c r="E45" s="51" t="str">
        <f>IF('Town Data'!G41&gt;9,'Town Data'!F41,"*")</f>
        <v>*</v>
      </c>
      <c r="F45" s="50">
        <f>IF('Town Data'!I41&gt;9,'Town Data'!H41,"*")</f>
        <v>3685384.75</v>
      </c>
      <c r="G45" s="50">
        <f>IF('Town Data'!K41&gt;9,'Town Data'!J41,"*")</f>
        <v>654673.91</v>
      </c>
      <c r="H45" s="51" t="str">
        <f>IF('Town Data'!M41&gt;9,'Town Data'!L41,"*")</f>
        <v>*</v>
      </c>
      <c r="I45" s="22">
        <f t="shared" si="0"/>
        <v>3.5345856358688213E-2</v>
      </c>
      <c r="J45" s="22">
        <f t="shared" si="1"/>
        <v>-5.9713514473182537E-2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DANVILLE</v>
      </c>
      <c r="C46" s="45">
        <f>IF('Town Data'!C42&gt;9,'Town Data'!B42,"*")</f>
        <v>4448352.91</v>
      </c>
      <c r="D46" s="46">
        <f>IF('Town Data'!E42&gt;9,'Town Data'!D42,"*")</f>
        <v>1569025.32</v>
      </c>
      <c r="E46" s="47" t="str">
        <f>IF('Town Data'!G42&gt;9,'Town Data'!F42,"*")</f>
        <v>*</v>
      </c>
      <c r="F46" s="48">
        <f>IF('Town Data'!I42&gt;9,'Town Data'!H42,"*")</f>
        <v>3849523.45</v>
      </c>
      <c r="G46" s="46">
        <f>IF('Town Data'!K42&gt;9,'Town Data'!J42,"*")</f>
        <v>1834529.37</v>
      </c>
      <c r="H46" s="47" t="str">
        <f>IF('Town Data'!M42&gt;9,'Town Data'!L42,"*")</f>
        <v>*</v>
      </c>
      <c r="I46" s="9">
        <f t="shared" si="0"/>
        <v>0.15555937449867982</v>
      </c>
      <c r="J46" s="9">
        <f t="shared" si="1"/>
        <v>-0.14472597405186272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DERBY</v>
      </c>
      <c r="C47" s="49">
        <f>IF('Town Data'!C43&gt;9,'Town Data'!B43,"*")</f>
        <v>70131746.25</v>
      </c>
      <c r="D47" s="50">
        <f>IF('Town Data'!E43&gt;9,'Town Data'!D43,"*")</f>
        <v>23546627.09</v>
      </c>
      <c r="E47" s="51">
        <f>IF('Town Data'!G43&gt;9,'Town Data'!F43,"*")</f>
        <v>327488.00000000012</v>
      </c>
      <c r="F47" s="50">
        <f>IF('Town Data'!I43&gt;9,'Town Data'!H43,"*")</f>
        <v>69143444.299999997</v>
      </c>
      <c r="G47" s="50">
        <f>IF('Town Data'!K43&gt;9,'Town Data'!J43,"*")</f>
        <v>23306066.780000001</v>
      </c>
      <c r="H47" s="51">
        <f>IF('Town Data'!M43&gt;9,'Town Data'!L43,"*")</f>
        <v>288827.33333333337</v>
      </c>
      <c r="I47" s="22">
        <f t="shared" si="0"/>
        <v>1.4293501864210762E-2</v>
      </c>
      <c r="J47" s="22">
        <f t="shared" si="1"/>
        <v>1.0321789269325978E-2</v>
      </c>
      <c r="K47" s="22">
        <f t="shared" si="2"/>
        <v>0.13385390579377324</v>
      </c>
      <c r="L47" s="15"/>
    </row>
    <row r="48" spans="1:12" x14ac:dyDescent="0.25">
      <c r="A48" s="15"/>
      <c r="B48" s="15" t="str">
        <f>'Town Data'!A44</f>
        <v>DORSET</v>
      </c>
      <c r="C48" s="45">
        <f>IF('Town Data'!C44&gt;9,'Town Data'!B44,"*")</f>
        <v>7655038.1299999999</v>
      </c>
      <c r="D48" s="46">
        <f>IF('Town Data'!E44&gt;9,'Town Data'!D44,"*")</f>
        <v>1774669.66</v>
      </c>
      <c r="E48" s="47" t="str">
        <f>IF('Town Data'!G44&gt;9,'Town Data'!F44,"*")</f>
        <v>*</v>
      </c>
      <c r="F48" s="48">
        <f>IF('Town Data'!I44&gt;9,'Town Data'!H44,"*")</f>
        <v>6672807.2699999996</v>
      </c>
      <c r="G48" s="46">
        <f>IF('Town Data'!K44&gt;9,'Town Data'!J44,"*")</f>
        <v>1816393.7</v>
      </c>
      <c r="H48" s="47" t="str">
        <f>IF('Town Data'!M44&gt;9,'Town Data'!L44,"*")</f>
        <v>*</v>
      </c>
      <c r="I48" s="9">
        <f t="shared" si="0"/>
        <v>0.147199045357712</v>
      </c>
      <c r="J48" s="9">
        <f t="shared" si="1"/>
        <v>-2.2970812990597819E-2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DOVER</v>
      </c>
      <c r="C49" s="49">
        <f>IF('Town Data'!C45&gt;9,'Town Data'!B45,"*")</f>
        <v>12872961.68</v>
      </c>
      <c r="D49" s="50">
        <f>IF('Town Data'!E45&gt;9,'Town Data'!D45,"*")</f>
        <v>10060766.41</v>
      </c>
      <c r="E49" s="51" t="str">
        <f>IF('Town Data'!G45&gt;9,'Town Data'!F45,"*")</f>
        <v>*</v>
      </c>
      <c r="F49" s="50">
        <f>IF('Town Data'!I45&gt;9,'Town Data'!H45,"*")</f>
        <v>15004830.99</v>
      </c>
      <c r="G49" s="50">
        <f>IF('Town Data'!K45&gt;9,'Town Data'!J45,"*")</f>
        <v>12279253.1</v>
      </c>
      <c r="H49" s="51" t="str">
        <f>IF('Town Data'!M45&gt;9,'Town Data'!L45,"*")</f>
        <v>*</v>
      </c>
      <c r="I49" s="22">
        <f t="shared" si="0"/>
        <v>-0.14207886189593133</v>
      </c>
      <c r="J49" s="22">
        <f t="shared" si="1"/>
        <v>-0.18066951401140185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DUMMERSTON</v>
      </c>
      <c r="C50" s="45">
        <f>IF('Town Data'!C46&gt;9,'Town Data'!B46,"*")</f>
        <v>4250607.71</v>
      </c>
      <c r="D50" s="46">
        <f>IF('Town Data'!E46&gt;9,'Town Data'!D46,"*")</f>
        <v>849479.76</v>
      </c>
      <c r="E50" s="47">
        <f>IF('Town Data'!G46&gt;9,'Town Data'!F46,"*")</f>
        <v>99732.5</v>
      </c>
      <c r="F50" s="48">
        <f>IF('Town Data'!I46&gt;9,'Town Data'!H46,"*")</f>
        <v>4946576.8</v>
      </c>
      <c r="G50" s="46">
        <f>IF('Town Data'!K46&gt;9,'Town Data'!J46,"*")</f>
        <v>852737.15</v>
      </c>
      <c r="H50" s="47" t="str">
        <f>IF('Town Data'!M46&gt;9,'Town Data'!L46,"*")</f>
        <v>*</v>
      </c>
      <c r="I50" s="9">
        <f t="shared" si="0"/>
        <v>-0.14069711603386001</v>
      </c>
      <c r="J50" s="9">
        <f t="shared" si="1"/>
        <v>-3.8199227042002497E-3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DUXBURY</v>
      </c>
      <c r="C51" s="49">
        <f>IF('Town Data'!C47&gt;9,'Town Data'!B47,"*")</f>
        <v>506136.7</v>
      </c>
      <c r="D51" s="50">
        <f>IF('Town Data'!E47&gt;9,'Town Data'!D47,"*")</f>
        <v>275763.38</v>
      </c>
      <c r="E51" s="51" t="str">
        <f>IF('Town Data'!G47&gt;9,'Town Data'!F47,"*")</f>
        <v>*</v>
      </c>
      <c r="F51" s="50">
        <f>IF('Town Data'!I47&gt;9,'Town Data'!H47,"*")</f>
        <v>551829.38</v>
      </c>
      <c r="G51" s="50">
        <f>IF('Town Data'!K47&gt;9,'Town Data'!J47,"*")</f>
        <v>301332.19</v>
      </c>
      <c r="H51" s="51" t="str">
        <f>IF('Town Data'!M47&gt;9,'Town Data'!L47,"*")</f>
        <v>*</v>
      </c>
      <c r="I51" s="22">
        <f t="shared" si="0"/>
        <v>-8.28021878791593E-2</v>
      </c>
      <c r="J51" s="22">
        <f t="shared" si="1"/>
        <v>-8.4852567526887843E-2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EAST MONTPELIER</v>
      </c>
      <c r="C52" s="45">
        <f>IF('Town Data'!C48&gt;9,'Town Data'!B48,"*")</f>
        <v>13105161.43</v>
      </c>
      <c r="D52" s="46">
        <f>IF('Town Data'!E48&gt;9,'Town Data'!D48,"*")</f>
        <v>3701271.37</v>
      </c>
      <c r="E52" s="47">
        <f>IF('Town Data'!G48&gt;9,'Town Data'!F48,"*")</f>
        <v>225535.50000000003</v>
      </c>
      <c r="F52" s="48">
        <f>IF('Town Data'!I48&gt;9,'Town Data'!H48,"*")</f>
        <v>13877577.279999999</v>
      </c>
      <c r="G52" s="46">
        <f>IF('Town Data'!K48&gt;9,'Town Data'!J48,"*")</f>
        <v>3269757.06</v>
      </c>
      <c r="H52" s="47">
        <f>IF('Town Data'!M48&gt;9,'Town Data'!L48,"*")</f>
        <v>314964.83333333296</v>
      </c>
      <c r="I52" s="9">
        <f t="shared" si="0"/>
        <v>-5.5659272106031443E-2</v>
      </c>
      <c r="J52" s="9">
        <f t="shared" si="1"/>
        <v>0.13197136731620057</v>
      </c>
      <c r="K52" s="9">
        <f t="shared" si="2"/>
        <v>-0.28393434399289985</v>
      </c>
      <c r="L52" s="15"/>
    </row>
    <row r="53" spans="1:12" x14ac:dyDescent="0.25">
      <c r="A53" s="15"/>
      <c r="B53" s="27" t="str">
        <f>'Town Data'!A49</f>
        <v>EDEN</v>
      </c>
      <c r="C53" s="49">
        <f>IF('Town Data'!C49&gt;9,'Town Data'!B49,"*")</f>
        <v>1272950.3500000001</v>
      </c>
      <c r="D53" s="50">
        <f>IF('Town Data'!E49&gt;9,'Town Data'!D49,"*")</f>
        <v>455711.57</v>
      </c>
      <c r="E53" s="51" t="str">
        <f>IF('Town Data'!G49&gt;9,'Town Data'!F49,"*")</f>
        <v>*</v>
      </c>
      <c r="F53" s="50">
        <f>IF('Town Data'!I49&gt;9,'Town Data'!H49,"*")</f>
        <v>1322733.03</v>
      </c>
      <c r="G53" s="50">
        <f>IF('Town Data'!K49&gt;9,'Town Data'!J49,"*")</f>
        <v>467892.33</v>
      </c>
      <c r="H53" s="51" t="str">
        <f>IF('Town Data'!M49&gt;9,'Town Data'!L49,"*")</f>
        <v>*</v>
      </c>
      <c r="I53" s="22">
        <f t="shared" si="0"/>
        <v>-3.7636226563420687E-2</v>
      </c>
      <c r="J53" s="22">
        <f t="shared" si="1"/>
        <v>-2.6033254274546475E-2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ENOSBURG</v>
      </c>
      <c r="C54" s="45">
        <f>IF('Town Data'!C50&gt;9,'Town Data'!B50,"*")</f>
        <v>18024335.969999999</v>
      </c>
      <c r="D54" s="46">
        <f>IF('Town Data'!E50&gt;9,'Town Data'!D50,"*")</f>
        <v>5190158.57</v>
      </c>
      <c r="E54" s="47">
        <f>IF('Town Data'!G50&gt;9,'Town Data'!F50,"*")</f>
        <v>161889.16666666698</v>
      </c>
      <c r="F54" s="48">
        <f>IF('Town Data'!I50&gt;9,'Town Data'!H50,"*")</f>
        <v>19645931.629999999</v>
      </c>
      <c r="G54" s="46">
        <f>IF('Town Data'!K50&gt;9,'Town Data'!J50,"*")</f>
        <v>4854280.26</v>
      </c>
      <c r="H54" s="47">
        <f>IF('Town Data'!M50&gt;9,'Town Data'!L50,"*")</f>
        <v>77724.833333333343</v>
      </c>
      <c r="I54" s="9">
        <f t="shared" si="0"/>
        <v>-8.2541041602922458E-2</v>
      </c>
      <c r="J54" s="9">
        <f t="shared" si="1"/>
        <v>6.9192195755092334E-2</v>
      </c>
      <c r="K54" s="9">
        <f t="shared" si="2"/>
        <v>1.0828499685857624</v>
      </c>
      <c r="L54" s="15"/>
    </row>
    <row r="55" spans="1:12" x14ac:dyDescent="0.25">
      <c r="A55" s="15"/>
      <c r="B55" s="27" t="str">
        <f>'Town Data'!A51</f>
        <v>ESSEX</v>
      </c>
      <c r="C55" s="49">
        <f>IF('Town Data'!C51&gt;9,'Town Data'!B51,"*")</f>
        <v>158232077.90000001</v>
      </c>
      <c r="D55" s="50">
        <f>IF('Town Data'!E51&gt;9,'Town Data'!D51,"*")</f>
        <v>39783183.890000001</v>
      </c>
      <c r="E55" s="51">
        <f>IF('Town Data'!G51&gt;9,'Town Data'!F51,"*")</f>
        <v>1017557.3333333341</v>
      </c>
      <c r="F55" s="50">
        <f>IF('Town Data'!I51&gt;9,'Town Data'!H51,"*")</f>
        <v>166798703.15000001</v>
      </c>
      <c r="G55" s="50">
        <f>IF('Town Data'!K51&gt;9,'Town Data'!J51,"*")</f>
        <v>37771665.079999998</v>
      </c>
      <c r="H55" s="51">
        <f>IF('Town Data'!M51&gt;9,'Town Data'!L51,"*")</f>
        <v>734279.50000000012</v>
      </c>
      <c r="I55" s="22">
        <f t="shared" si="0"/>
        <v>-5.1359063878908817E-2</v>
      </c>
      <c r="J55" s="22">
        <f t="shared" si="1"/>
        <v>5.3254703115142694E-2</v>
      </c>
      <c r="K55" s="22">
        <f t="shared" si="2"/>
        <v>0.38579019751107568</v>
      </c>
      <c r="L55" s="15"/>
    </row>
    <row r="56" spans="1:12" x14ac:dyDescent="0.25">
      <c r="A56" s="15"/>
      <c r="B56" s="15" t="str">
        <f>'Town Data'!A52</f>
        <v>FAIR HAVEN</v>
      </c>
      <c r="C56" s="45">
        <f>IF('Town Data'!C52&gt;9,'Town Data'!B52,"*")</f>
        <v>17621930.82</v>
      </c>
      <c r="D56" s="46">
        <f>IF('Town Data'!E52&gt;9,'Town Data'!D52,"*")</f>
        <v>3665980.91</v>
      </c>
      <c r="E56" s="47" t="str">
        <f>IF('Town Data'!G52&gt;9,'Town Data'!F52,"*")</f>
        <v>*</v>
      </c>
      <c r="F56" s="48">
        <f>IF('Town Data'!I52&gt;9,'Town Data'!H52,"*")</f>
        <v>19201068.170000002</v>
      </c>
      <c r="G56" s="46">
        <f>IF('Town Data'!K52&gt;9,'Town Data'!J52,"*")</f>
        <v>3804770.75</v>
      </c>
      <c r="H56" s="47" t="str">
        <f>IF('Town Data'!M52&gt;9,'Town Data'!L52,"*")</f>
        <v>*</v>
      </c>
      <c r="I56" s="9">
        <f t="shared" si="0"/>
        <v>-8.2242161530745789E-2</v>
      </c>
      <c r="J56" s="9">
        <f t="shared" si="1"/>
        <v>-3.64778456100147E-2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FAIRFAX</v>
      </c>
      <c r="C57" s="49">
        <f>IF('Town Data'!C53&gt;9,'Town Data'!B53,"*")</f>
        <v>10902376.939999999</v>
      </c>
      <c r="D57" s="50">
        <f>IF('Town Data'!E53&gt;9,'Town Data'!D53,"*")</f>
        <v>3672393.43</v>
      </c>
      <c r="E57" s="51" t="str">
        <f>IF('Town Data'!G53&gt;9,'Town Data'!F53,"*")</f>
        <v>*</v>
      </c>
      <c r="F57" s="50">
        <f>IF('Town Data'!I53&gt;9,'Town Data'!H53,"*")</f>
        <v>11436859.35</v>
      </c>
      <c r="G57" s="50">
        <f>IF('Town Data'!K53&gt;9,'Town Data'!J53,"*")</f>
        <v>3560837.11</v>
      </c>
      <c r="H57" s="51" t="str">
        <f>IF('Town Data'!M53&gt;9,'Town Data'!L53,"*")</f>
        <v>*</v>
      </c>
      <c r="I57" s="22">
        <f t="shared" si="0"/>
        <v>-4.6733320192488E-2</v>
      </c>
      <c r="J57" s="22">
        <f t="shared" si="1"/>
        <v>3.1328678216342311E-2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FAIRFIELD</v>
      </c>
      <c r="C58" s="45">
        <f>IF('Town Data'!C54&gt;9,'Town Data'!B54,"*")</f>
        <v>2077441.24</v>
      </c>
      <c r="D58" s="46">
        <f>IF('Town Data'!E54&gt;9,'Town Data'!D54,"*")</f>
        <v>550554.03</v>
      </c>
      <c r="E58" s="47" t="str">
        <f>IF('Town Data'!G54&gt;9,'Town Data'!F54,"*")</f>
        <v>*</v>
      </c>
      <c r="F58" s="48">
        <f>IF('Town Data'!I54&gt;9,'Town Data'!H54,"*")</f>
        <v>2411138.8199999998</v>
      </c>
      <c r="G58" s="46">
        <f>IF('Town Data'!K54&gt;9,'Town Data'!J54,"*")</f>
        <v>573831.56000000006</v>
      </c>
      <c r="H58" s="47" t="str">
        <f>IF('Town Data'!M54&gt;9,'Town Data'!L54,"*")</f>
        <v>*</v>
      </c>
      <c r="I58" s="9">
        <f t="shared" si="0"/>
        <v>-0.13839832747581074</v>
      </c>
      <c r="J58" s="9">
        <f t="shared" si="1"/>
        <v>-4.0565091958344054E-2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FAIRLEE</v>
      </c>
      <c r="C59" s="49">
        <f>IF('Town Data'!C55&gt;9,'Town Data'!B55,"*")</f>
        <v>11086297.34</v>
      </c>
      <c r="D59" s="50">
        <f>IF('Town Data'!E55&gt;9,'Town Data'!D55,"*")</f>
        <v>1548127.47</v>
      </c>
      <c r="E59" s="51" t="str">
        <f>IF('Town Data'!G55&gt;9,'Town Data'!F55,"*")</f>
        <v>*</v>
      </c>
      <c r="F59" s="50">
        <f>IF('Town Data'!I55&gt;9,'Town Data'!H55,"*")</f>
        <v>10686901.42</v>
      </c>
      <c r="G59" s="50">
        <f>IF('Town Data'!K55&gt;9,'Town Data'!J55,"*")</f>
        <v>1376760.88</v>
      </c>
      <c r="H59" s="51">
        <f>IF('Town Data'!M55&gt;9,'Town Data'!L55,"*")</f>
        <v>45090.166666666701</v>
      </c>
      <c r="I59" s="22">
        <f t="shared" si="0"/>
        <v>3.7372471617689904E-2</v>
      </c>
      <c r="J59" s="22">
        <f t="shared" si="1"/>
        <v>0.12447084492987635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FAYSTON</v>
      </c>
      <c r="C60" s="45" t="str">
        <f>IF('Town Data'!C56&gt;9,'Town Data'!B56,"*")</f>
        <v>*</v>
      </c>
      <c r="D60" s="46" t="str">
        <f>IF('Town Data'!E56&gt;9,'Town Data'!D56,"*")</f>
        <v>*</v>
      </c>
      <c r="E60" s="47" t="str">
        <f>IF('Town Data'!G56&gt;9,'Town Data'!F56,"*")</f>
        <v>*</v>
      </c>
      <c r="F60" s="48">
        <f>IF('Town Data'!I56&gt;9,'Town Data'!H56,"*")</f>
        <v>1615205.22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 t="str">
        <f t="shared" si="0"/>
        <v/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FERRISBURGH</v>
      </c>
      <c r="C61" s="49">
        <f>IF('Town Data'!C57&gt;9,'Town Data'!B57,"*")</f>
        <v>6178867.25</v>
      </c>
      <c r="D61" s="50">
        <f>IF('Town Data'!E57&gt;9,'Town Data'!D57,"*")</f>
        <v>1894504.19</v>
      </c>
      <c r="E61" s="51" t="str">
        <f>IF('Town Data'!G57&gt;9,'Town Data'!F57,"*")</f>
        <v>*</v>
      </c>
      <c r="F61" s="50">
        <f>IF('Town Data'!I57&gt;9,'Town Data'!H57,"*")</f>
        <v>6080236.9000000004</v>
      </c>
      <c r="G61" s="50">
        <f>IF('Town Data'!K57&gt;9,'Town Data'!J57,"*")</f>
        <v>2075557.01</v>
      </c>
      <c r="H61" s="51" t="str">
        <f>IF('Town Data'!M57&gt;9,'Town Data'!L57,"*")</f>
        <v>*</v>
      </c>
      <c r="I61" s="22">
        <f t="shared" si="0"/>
        <v>1.6221464989299942E-2</v>
      </c>
      <c r="J61" s="22">
        <f t="shared" si="1"/>
        <v>-8.7230954932912233E-2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FRANKLIN</v>
      </c>
      <c r="C62" s="45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8">
        <f>IF('Town Data'!I58&gt;9,'Town Data'!H58,"*")</f>
        <v>1665910.44</v>
      </c>
      <c r="G62" s="46">
        <f>IF('Town Data'!K58&gt;9,'Town Data'!J58,"*")</f>
        <v>399087.35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GEORGIA</v>
      </c>
      <c r="C63" s="49">
        <f>IF('Town Data'!C59&gt;9,'Town Data'!B59,"*")</f>
        <v>3493514</v>
      </c>
      <c r="D63" s="50">
        <f>IF('Town Data'!E59&gt;9,'Town Data'!D59,"*")</f>
        <v>1566523.8</v>
      </c>
      <c r="E63" s="51" t="str">
        <f>IF('Town Data'!G59&gt;9,'Town Data'!F59,"*")</f>
        <v>*</v>
      </c>
      <c r="F63" s="50">
        <f>IF('Town Data'!I59&gt;9,'Town Data'!H59,"*")</f>
        <v>3813814.05</v>
      </c>
      <c r="G63" s="50">
        <f>IF('Town Data'!K59&gt;9,'Town Data'!J59,"*")</f>
        <v>1883253.59</v>
      </c>
      <c r="H63" s="51" t="str">
        <f>IF('Town Data'!M59&gt;9,'Town Data'!L59,"*")</f>
        <v>*</v>
      </c>
      <c r="I63" s="22">
        <f t="shared" si="0"/>
        <v>-8.3984181137515032E-2</v>
      </c>
      <c r="J63" s="22">
        <f t="shared" si="1"/>
        <v>-0.16818223083806788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GRAND ISLE</v>
      </c>
      <c r="C64" s="45">
        <f>IF('Town Data'!C60&gt;9,'Town Data'!B60,"*")</f>
        <v>1259935.0900000001</v>
      </c>
      <c r="D64" s="46">
        <f>IF('Town Data'!E60&gt;9,'Town Data'!D60,"*")</f>
        <v>603485.80000000005</v>
      </c>
      <c r="E64" s="47" t="str">
        <f>IF('Town Data'!G60&gt;9,'Town Data'!F60,"*")</f>
        <v>*</v>
      </c>
      <c r="F64" s="48">
        <f>IF('Town Data'!I60&gt;9,'Town Data'!H60,"*")</f>
        <v>2023988.72</v>
      </c>
      <c r="G64" s="46">
        <f>IF('Town Data'!K60&gt;9,'Town Data'!J60,"*")</f>
        <v>549731.18999999994</v>
      </c>
      <c r="H64" s="47" t="str">
        <f>IF('Town Data'!M60&gt;9,'Town Data'!L60,"*")</f>
        <v>*</v>
      </c>
      <c r="I64" s="9">
        <f t="shared" si="0"/>
        <v>-0.37749895661473842</v>
      </c>
      <c r="J64" s="9">
        <f t="shared" si="1"/>
        <v>9.7783445760099785E-2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GREENSBORO</v>
      </c>
      <c r="C65" s="49">
        <f>IF('Town Data'!C61&gt;9,'Town Data'!B61,"*")</f>
        <v>2559319.4700000002</v>
      </c>
      <c r="D65" s="50">
        <f>IF('Town Data'!E61&gt;9,'Town Data'!D61,"*")</f>
        <v>1775002.56</v>
      </c>
      <c r="E65" s="51" t="str">
        <f>IF('Town Data'!G61&gt;9,'Town Data'!F61,"*")</f>
        <v>*</v>
      </c>
      <c r="F65" s="50">
        <f>IF('Town Data'!I61&gt;9,'Town Data'!H61,"*")</f>
        <v>2709422.94</v>
      </c>
      <c r="G65" s="50">
        <f>IF('Town Data'!K61&gt;9,'Town Data'!J61,"*")</f>
        <v>1732035.22</v>
      </c>
      <c r="H65" s="51" t="str">
        <f>IF('Town Data'!M61&gt;9,'Town Data'!L61,"*")</f>
        <v>*</v>
      </c>
      <c r="I65" s="22">
        <f t="shared" si="0"/>
        <v>-5.5400531155169054E-2</v>
      </c>
      <c r="J65" s="22">
        <f t="shared" si="1"/>
        <v>2.4807428569495305E-2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GROTON</v>
      </c>
      <c r="C66" s="45">
        <f>IF('Town Data'!C62&gt;9,'Town Data'!B62,"*")</f>
        <v>1989298.51</v>
      </c>
      <c r="D66" s="46" t="str">
        <f>IF('Town Data'!E62&gt;9,'Town Data'!D62,"*")</f>
        <v>*</v>
      </c>
      <c r="E66" s="47" t="str">
        <f>IF('Town Data'!G62&gt;9,'Town Data'!F62,"*")</f>
        <v>*</v>
      </c>
      <c r="F66" s="48">
        <f>IF('Town Data'!I62&gt;9,'Town Data'!H62,"*")</f>
        <v>2290304.21</v>
      </c>
      <c r="G66" s="46">
        <f>IF('Town Data'!K62&gt;9,'Town Data'!J62,"*")</f>
        <v>1129605.1299999999</v>
      </c>
      <c r="H66" s="47" t="str">
        <f>IF('Town Data'!M62&gt;9,'Town Data'!L62,"*")</f>
        <v>*</v>
      </c>
      <c r="I66" s="9">
        <f t="shared" si="0"/>
        <v>-0.1314260781103834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GUILFORD</v>
      </c>
      <c r="C67" s="49">
        <f>IF('Town Data'!C63&gt;9,'Town Data'!B63,"*")</f>
        <v>783836.67</v>
      </c>
      <c r="D67" s="50">
        <f>IF('Town Data'!E63&gt;9,'Town Data'!D63,"*")</f>
        <v>378007.05</v>
      </c>
      <c r="E67" s="51" t="str">
        <f>IF('Town Data'!G63&gt;9,'Town Data'!F63,"*")</f>
        <v>*</v>
      </c>
      <c r="F67" s="50">
        <f>IF('Town Data'!I63&gt;9,'Town Data'!H63,"*")</f>
        <v>853633.03</v>
      </c>
      <c r="G67" s="50">
        <f>IF('Town Data'!K63&gt;9,'Town Data'!J63,"*")</f>
        <v>375868.7</v>
      </c>
      <c r="H67" s="51" t="str">
        <f>IF('Town Data'!M63&gt;9,'Town Data'!L63,"*")</f>
        <v>*</v>
      </c>
      <c r="I67" s="22">
        <f t="shared" si="0"/>
        <v>-8.1763893320763351E-2</v>
      </c>
      <c r="J67" s="22">
        <f t="shared" si="1"/>
        <v>5.6890877053608789E-3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HALIFAX</v>
      </c>
      <c r="C68" s="45">
        <f>IF('Town Data'!C64&gt;9,'Town Data'!B64,"*")</f>
        <v>449576.6</v>
      </c>
      <c r="D68" s="46" t="str">
        <f>IF('Town Data'!E64&gt;9,'Town Data'!D64,"*")</f>
        <v>*</v>
      </c>
      <c r="E68" s="47" t="str">
        <f>IF('Town Data'!G64&gt;9,'Town Data'!F64,"*")</f>
        <v>*</v>
      </c>
      <c r="F68" s="48">
        <f>IF('Town Data'!I64&gt;9,'Town Data'!H64,"*")</f>
        <v>543095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-0.17219528811718027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HARDWICK</v>
      </c>
      <c r="C69" s="49">
        <f>IF('Town Data'!C65&gt;9,'Town Data'!B65,"*")</f>
        <v>25337294.539999999</v>
      </c>
      <c r="D69" s="50">
        <f>IF('Town Data'!E65&gt;9,'Town Data'!D65,"*")</f>
        <v>4443244.3099999996</v>
      </c>
      <c r="E69" s="51">
        <f>IF('Town Data'!G65&gt;9,'Town Data'!F65,"*")</f>
        <v>22846.999999999964</v>
      </c>
      <c r="F69" s="50">
        <f>IF('Town Data'!I65&gt;9,'Town Data'!H65,"*")</f>
        <v>26464735.25</v>
      </c>
      <c r="G69" s="50">
        <f>IF('Town Data'!K65&gt;9,'Town Data'!J65,"*")</f>
        <v>4338208.38</v>
      </c>
      <c r="H69" s="51">
        <f>IF('Town Data'!M65&gt;9,'Town Data'!L65,"*")</f>
        <v>25299.333333333339</v>
      </c>
      <c r="I69" s="22">
        <f t="shared" si="0"/>
        <v>-4.2601624363500894E-2</v>
      </c>
      <c r="J69" s="22">
        <f t="shared" si="1"/>
        <v>2.4211822208503434E-2</v>
      </c>
      <c r="K69" s="22">
        <f t="shared" si="2"/>
        <v>-9.6932725500014832E-2</v>
      </c>
      <c r="L69" s="15"/>
    </row>
    <row r="70" spans="1:12" x14ac:dyDescent="0.25">
      <c r="A70" s="15"/>
      <c r="B70" s="15" t="str">
        <f>'Town Data'!A66</f>
        <v>HARTFORD</v>
      </c>
      <c r="C70" s="45">
        <f>IF('Town Data'!C66&gt;9,'Town Data'!B66,"*")</f>
        <v>115020277.33</v>
      </c>
      <c r="D70" s="46">
        <f>IF('Town Data'!E66&gt;9,'Town Data'!D66,"*")</f>
        <v>22424566.59</v>
      </c>
      <c r="E70" s="47">
        <f>IF('Town Data'!G66&gt;9,'Town Data'!F66,"*")</f>
        <v>568288</v>
      </c>
      <c r="F70" s="48">
        <f>IF('Town Data'!I66&gt;9,'Town Data'!H66,"*")</f>
        <v>107003435.67</v>
      </c>
      <c r="G70" s="46">
        <f>IF('Town Data'!K66&gt;9,'Town Data'!J66,"*")</f>
        <v>20746873.09</v>
      </c>
      <c r="H70" s="47">
        <f>IF('Town Data'!M66&gt;9,'Town Data'!L66,"*")</f>
        <v>2050586.5</v>
      </c>
      <c r="I70" s="9">
        <f t="shared" ref="I70:I133" si="3">IFERROR((C70-F70)/F70,"")</f>
        <v>7.4921348177305641E-2</v>
      </c>
      <c r="J70" s="9">
        <f t="shared" ref="J70:J133" si="4">IFERROR((D70-G70)/G70,"")</f>
        <v>8.0864884685135946E-2</v>
      </c>
      <c r="K70" s="9">
        <f t="shared" ref="K70:K133" si="5">IFERROR((E70-H70)/H70,"")</f>
        <v>-0.72286562893104001</v>
      </c>
      <c r="L70" s="15"/>
    </row>
    <row r="71" spans="1:12" x14ac:dyDescent="0.25">
      <c r="A71" s="15"/>
      <c r="B71" s="27" t="str">
        <f>'Town Data'!A67</f>
        <v>HARTLAND</v>
      </c>
      <c r="C71" s="49">
        <f>IF('Town Data'!C67&gt;9,'Town Data'!B67,"*")</f>
        <v>3530606.08</v>
      </c>
      <c r="D71" s="50">
        <f>IF('Town Data'!E67&gt;9,'Town Data'!D67,"*")</f>
        <v>1301644.43</v>
      </c>
      <c r="E71" s="51" t="str">
        <f>IF('Town Data'!G67&gt;9,'Town Data'!F67,"*")</f>
        <v>*</v>
      </c>
      <c r="F71" s="50">
        <f>IF('Town Data'!I67&gt;9,'Town Data'!H67,"*")</f>
        <v>4277381.93</v>
      </c>
      <c r="G71" s="50">
        <f>IF('Town Data'!K67&gt;9,'Town Data'!J67,"*")</f>
        <v>1367140.25</v>
      </c>
      <c r="H71" s="51">
        <f>IF('Town Data'!M67&gt;9,'Town Data'!L67,"*")</f>
        <v>63928.333333333336</v>
      </c>
      <c r="I71" s="22">
        <f t="shared" si="3"/>
        <v>-0.17458713348985408</v>
      </c>
      <c r="J71" s="22">
        <f t="shared" si="4"/>
        <v>-4.7907169728928736E-2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HIGHGATE</v>
      </c>
      <c r="C72" s="45">
        <f>IF('Town Data'!C68&gt;9,'Town Data'!B68,"*")</f>
        <v>5991066.9699999997</v>
      </c>
      <c r="D72" s="46">
        <f>IF('Town Data'!E68&gt;9,'Town Data'!D68,"*")</f>
        <v>1718501.34</v>
      </c>
      <c r="E72" s="47" t="str">
        <f>IF('Town Data'!G68&gt;9,'Town Data'!F68,"*")</f>
        <v>*</v>
      </c>
      <c r="F72" s="48">
        <f>IF('Town Data'!I68&gt;9,'Town Data'!H68,"*")</f>
        <v>5685350.2599999998</v>
      </c>
      <c r="G72" s="46">
        <f>IF('Town Data'!K68&gt;9,'Town Data'!J68,"*")</f>
        <v>1606508.08</v>
      </c>
      <c r="H72" s="47" t="str">
        <f>IF('Town Data'!M68&gt;9,'Town Data'!L68,"*")</f>
        <v>*</v>
      </c>
      <c r="I72" s="9">
        <f t="shared" si="3"/>
        <v>5.3772713380723175E-2</v>
      </c>
      <c r="J72" s="9">
        <f t="shared" si="4"/>
        <v>6.9712229520812616E-2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HINESBURG</v>
      </c>
      <c r="C73" s="49">
        <f>IF('Town Data'!C69&gt;9,'Town Data'!B69,"*")</f>
        <v>24068515.210000001</v>
      </c>
      <c r="D73" s="50">
        <f>IF('Town Data'!E69&gt;9,'Town Data'!D69,"*")</f>
        <v>4798310.91</v>
      </c>
      <c r="E73" s="51">
        <f>IF('Town Data'!G69&gt;9,'Town Data'!F69,"*")</f>
        <v>66004.166666666657</v>
      </c>
      <c r="F73" s="50">
        <f>IF('Town Data'!I69&gt;9,'Town Data'!H69,"*")</f>
        <v>16859243.899999999</v>
      </c>
      <c r="G73" s="50">
        <f>IF('Town Data'!K69&gt;9,'Town Data'!J69,"*")</f>
        <v>4291791.2300000004</v>
      </c>
      <c r="H73" s="51">
        <f>IF('Town Data'!M69&gt;9,'Town Data'!L69,"*")</f>
        <v>64260</v>
      </c>
      <c r="I73" s="22">
        <f t="shared" si="3"/>
        <v>0.42761533985518785</v>
      </c>
      <c r="J73" s="22">
        <f t="shared" si="4"/>
        <v>0.11802057762255123</v>
      </c>
      <c r="K73" s="22">
        <f t="shared" si="5"/>
        <v>2.7142338416848068E-2</v>
      </c>
      <c r="L73" s="15"/>
    </row>
    <row r="74" spans="1:12" x14ac:dyDescent="0.25">
      <c r="A74" s="15"/>
      <c r="B74" s="15" t="str">
        <f>'Town Data'!A70</f>
        <v>HUNTINGTON</v>
      </c>
      <c r="C74" s="45">
        <f>IF('Town Data'!C70&gt;9,'Town Data'!B70,"*")</f>
        <v>657746.85</v>
      </c>
      <c r="D74" s="46">
        <f>IF('Town Data'!E70&gt;9,'Town Data'!D70,"*")</f>
        <v>373655.77</v>
      </c>
      <c r="E74" s="47" t="str">
        <f>IF('Town Data'!G70&gt;9,'Town Data'!F70,"*")</f>
        <v>*</v>
      </c>
      <c r="F74" s="48">
        <f>IF('Town Data'!I70&gt;9,'Town Data'!H70,"*")</f>
        <v>705653.95</v>
      </c>
      <c r="G74" s="46">
        <f>IF('Town Data'!K70&gt;9,'Town Data'!J70,"*")</f>
        <v>392156.49</v>
      </c>
      <c r="H74" s="47" t="str">
        <f>IF('Town Data'!M70&gt;9,'Town Data'!L70,"*")</f>
        <v>*</v>
      </c>
      <c r="I74" s="9">
        <f t="shared" si="3"/>
        <v>-6.7890359006705731E-2</v>
      </c>
      <c r="J74" s="9">
        <f t="shared" si="4"/>
        <v>-4.717688084162517E-2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HYDE PARK</v>
      </c>
      <c r="C75" s="49">
        <f>IF('Town Data'!C71&gt;9,'Town Data'!B71,"*")</f>
        <v>10456420.939999999</v>
      </c>
      <c r="D75" s="50">
        <f>IF('Town Data'!E71&gt;9,'Town Data'!D71,"*")</f>
        <v>1064997.95</v>
      </c>
      <c r="E75" s="51" t="str">
        <f>IF('Town Data'!G71&gt;9,'Town Data'!F71,"*")</f>
        <v>*</v>
      </c>
      <c r="F75" s="50">
        <f>IF('Town Data'!I71&gt;9,'Town Data'!H71,"*")</f>
        <v>10751664.380000001</v>
      </c>
      <c r="G75" s="50">
        <f>IF('Town Data'!K71&gt;9,'Town Data'!J71,"*")</f>
        <v>1084094.94</v>
      </c>
      <c r="H75" s="51" t="str">
        <f>IF('Town Data'!M71&gt;9,'Town Data'!L71,"*")</f>
        <v>*</v>
      </c>
      <c r="I75" s="22">
        <f t="shared" si="3"/>
        <v>-2.7460254483873809E-2</v>
      </c>
      <c r="J75" s="22">
        <f t="shared" si="4"/>
        <v>-1.7615606618364987E-2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IRASBURG</v>
      </c>
      <c r="C76" s="45">
        <f>IF('Town Data'!C72&gt;9,'Town Data'!B72,"*")</f>
        <v>3499859.35</v>
      </c>
      <c r="D76" s="46">
        <f>IF('Town Data'!E72&gt;9,'Town Data'!D72,"*")</f>
        <v>668736.51</v>
      </c>
      <c r="E76" s="47" t="str">
        <f>IF('Town Data'!G72&gt;9,'Town Data'!F72,"*")</f>
        <v>*</v>
      </c>
      <c r="F76" s="48">
        <f>IF('Town Data'!I72&gt;9,'Town Data'!H72,"*")</f>
        <v>4681297.59</v>
      </c>
      <c r="G76" s="46">
        <f>IF('Town Data'!K72&gt;9,'Town Data'!J72,"*")</f>
        <v>564158.4</v>
      </c>
      <c r="H76" s="47" t="str">
        <f>IF('Town Data'!M72&gt;9,'Town Data'!L72,"*")</f>
        <v>*</v>
      </c>
      <c r="I76" s="9">
        <f t="shared" si="3"/>
        <v>-0.25237409442282427</v>
      </c>
      <c r="J76" s="9">
        <f t="shared" si="4"/>
        <v>0.18537011945581239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JAMAICA</v>
      </c>
      <c r="C77" s="49">
        <f>IF('Town Data'!C73&gt;9,'Town Data'!B73,"*")</f>
        <v>7192441.6399999997</v>
      </c>
      <c r="D77" s="50">
        <f>IF('Town Data'!E73&gt;9,'Town Data'!D73,"*")</f>
        <v>1834874.83</v>
      </c>
      <c r="E77" s="51" t="str">
        <f>IF('Town Data'!G73&gt;9,'Town Data'!F73,"*")</f>
        <v>*</v>
      </c>
      <c r="F77" s="50">
        <f>IF('Town Data'!I73&gt;9,'Town Data'!H73,"*")</f>
        <v>6010452.3399999999</v>
      </c>
      <c r="G77" s="50">
        <f>IF('Town Data'!K73&gt;9,'Town Data'!J73,"*")</f>
        <v>1639085.93</v>
      </c>
      <c r="H77" s="51" t="str">
        <f>IF('Town Data'!M73&gt;9,'Town Data'!L73,"*")</f>
        <v>*</v>
      </c>
      <c r="I77" s="22">
        <f t="shared" si="3"/>
        <v>0.19665563141292622</v>
      </c>
      <c r="J77" s="22">
        <f t="shared" si="4"/>
        <v>0.11945005226175064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JAY</v>
      </c>
      <c r="C78" s="45">
        <f>IF('Town Data'!C74&gt;9,'Town Data'!B74,"*")</f>
        <v>6735586.6299999999</v>
      </c>
      <c r="D78" s="46" t="str">
        <f>IF('Town Data'!E74&gt;9,'Town Data'!D74,"*")</f>
        <v>*</v>
      </c>
      <c r="E78" s="47" t="str">
        <f>IF('Town Data'!G74&gt;9,'Town Data'!F74,"*")</f>
        <v>*</v>
      </c>
      <c r="F78" s="48">
        <f>IF('Town Data'!I74&gt;9,'Town Data'!H74,"*")</f>
        <v>7141256.0599999996</v>
      </c>
      <c r="G78" s="46">
        <f>IF('Town Data'!K74&gt;9,'Town Data'!J74,"*")</f>
        <v>2596063.1</v>
      </c>
      <c r="H78" s="47" t="str">
        <f>IF('Town Data'!M74&gt;9,'Town Data'!L74,"*")</f>
        <v>*</v>
      </c>
      <c r="I78" s="9">
        <f t="shared" si="3"/>
        <v>-5.6806453457432772E-2</v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JERICHO</v>
      </c>
      <c r="C79" s="49">
        <f>IF('Town Data'!C75&gt;9,'Town Data'!B75,"*")</f>
        <v>8358248.4900000002</v>
      </c>
      <c r="D79" s="50">
        <f>IF('Town Data'!E75&gt;9,'Town Data'!D75,"*")</f>
        <v>2544393.38</v>
      </c>
      <c r="E79" s="51">
        <f>IF('Town Data'!G75&gt;9,'Town Data'!F75,"*")</f>
        <v>52655.166666666672</v>
      </c>
      <c r="F79" s="50">
        <f>IF('Town Data'!I75&gt;9,'Town Data'!H75,"*")</f>
        <v>9414613.0800000001</v>
      </c>
      <c r="G79" s="50">
        <f>IF('Town Data'!K75&gt;9,'Town Data'!J75,"*")</f>
        <v>2482210</v>
      </c>
      <c r="H79" s="51">
        <f>IF('Town Data'!M75&gt;9,'Town Data'!L75,"*")</f>
        <v>38984.166666666635</v>
      </c>
      <c r="I79" s="22">
        <f t="shared" si="3"/>
        <v>-0.11220478006091354</v>
      </c>
      <c r="J79" s="22">
        <f t="shared" si="4"/>
        <v>2.5051619323103156E-2</v>
      </c>
      <c r="K79" s="22">
        <f t="shared" si="5"/>
        <v>0.35068083196169508</v>
      </c>
      <c r="L79" s="15"/>
    </row>
    <row r="80" spans="1:12" x14ac:dyDescent="0.25">
      <c r="A80" s="15"/>
      <c r="B80" s="15" t="str">
        <f>'Town Data'!A76</f>
        <v>JOHNSON</v>
      </c>
      <c r="C80" s="45">
        <f>IF('Town Data'!C76&gt;9,'Town Data'!B76,"*")</f>
        <v>27627450.219999999</v>
      </c>
      <c r="D80" s="46">
        <f>IF('Town Data'!E76&gt;9,'Town Data'!D76,"*")</f>
        <v>7265324.2000000002</v>
      </c>
      <c r="E80" s="47" t="str">
        <f>IF('Town Data'!G76&gt;9,'Town Data'!F76,"*")</f>
        <v>*</v>
      </c>
      <c r="F80" s="48">
        <f>IF('Town Data'!I76&gt;9,'Town Data'!H76,"*")</f>
        <v>28217076.25</v>
      </c>
      <c r="G80" s="46">
        <f>IF('Town Data'!K76&gt;9,'Town Data'!J76,"*")</f>
        <v>6910691.3499999996</v>
      </c>
      <c r="H80" s="47">
        <f>IF('Town Data'!M76&gt;9,'Town Data'!L76,"*")</f>
        <v>344816.99999999971</v>
      </c>
      <c r="I80" s="9">
        <f t="shared" si="3"/>
        <v>-2.0896071044922707E-2</v>
      </c>
      <c r="J80" s="9">
        <f t="shared" si="4"/>
        <v>5.1316551707956189E-2</v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KILLINGTON</v>
      </c>
      <c r="C81" s="49">
        <f>IF('Town Data'!C77&gt;9,'Town Data'!B77,"*")</f>
        <v>23140076.02</v>
      </c>
      <c r="D81" s="50">
        <f>IF('Town Data'!E77&gt;9,'Town Data'!D77,"*")</f>
        <v>18946846.66</v>
      </c>
      <c r="E81" s="51" t="str">
        <f>IF('Town Data'!G77&gt;9,'Town Data'!F77,"*")</f>
        <v>*</v>
      </c>
      <c r="F81" s="50">
        <f>IF('Town Data'!I77&gt;9,'Town Data'!H77,"*")</f>
        <v>25058801.609999999</v>
      </c>
      <c r="G81" s="50">
        <f>IF('Town Data'!K77&gt;9,'Town Data'!J77,"*")</f>
        <v>20563745.48</v>
      </c>
      <c r="H81" s="51" t="str">
        <f>IF('Town Data'!M77&gt;9,'Town Data'!L77,"*")</f>
        <v>*</v>
      </c>
      <c r="I81" s="22">
        <f t="shared" si="3"/>
        <v>-7.6568928549013718E-2</v>
      </c>
      <c r="J81" s="22">
        <f t="shared" si="4"/>
        <v>-7.8628614693396812E-2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LINCOLN</v>
      </c>
      <c r="C82" s="45">
        <f>IF('Town Data'!C78&gt;9,'Town Data'!B78,"*")</f>
        <v>826613.11</v>
      </c>
      <c r="D82" s="46" t="str">
        <f>IF('Town Data'!E78&gt;9,'Town Data'!D78,"*")</f>
        <v>*</v>
      </c>
      <c r="E82" s="47" t="str">
        <f>IF('Town Data'!G78&gt;9,'Town Data'!F78,"*")</f>
        <v>*</v>
      </c>
      <c r="F82" s="48">
        <f>IF('Town Data'!I78&gt;9,'Town Data'!H78,"*")</f>
        <v>758540.23</v>
      </c>
      <c r="G82" s="46">
        <f>IF('Town Data'!K78&gt;9,'Town Data'!J78,"*")</f>
        <v>257301.45</v>
      </c>
      <c r="H82" s="47" t="str">
        <f>IF('Town Data'!M78&gt;9,'Town Data'!L78,"*")</f>
        <v>*</v>
      </c>
      <c r="I82" s="9">
        <f t="shared" si="3"/>
        <v>8.974195079936631E-2</v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LONDONDERRY</v>
      </c>
      <c r="C83" s="49">
        <f>IF('Town Data'!C79&gt;9,'Town Data'!B79,"*")</f>
        <v>11049759.640000001</v>
      </c>
      <c r="D83" s="50">
        <f>IF('Town Data'!E79&gt;9,'Town Data'!D79,"*")</f>
        <v>3685451.2</v>
      </c>
      <c r="E83" s="51" t="str">
        <f>IF('Town Data'!G79&gt;9,'Town Data'!F79,"*")</f>
        <v>*</v>
      </c>
      <c r="F83" s="50">
        <f>IF('Town Data'!I79&gt;9,'Town Data'!H79,"*")</f>
        <v>10046017.220000001</v>
      </c>
      <c r="G83" s="50">
        <f>IF('Town Data'!K79&gt;9,'Town Data'!J79,"*")</f>
        <v>3531023.85</v>
      </c>
      <c r="H83" s="51" t="str">
        <f>IF('Town Data'!M79&gt;9,'Town Data'!L79,"*")</f>
        <v>*</v>
      </c>
      <c r="I83" s="22">
        <f t="shared" si="3"/>
        <v>9.99144634155823E-2</v>
      </c>
      <c r="J83" s="22">
        <f t="shared" si="4"/>
        <v>4.3734439799946435E-2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LUDLOW</v>
      </c>
      <c r="C84" s="45">
        <f>IF('Town Data'!C80&gt;9,'Town Data'!B80,"*")</f>
        <v>20596621.199999999</v>
      </c>
      <c r="D84" s="48">
        <f>IF('Town Data'!E80&gt;9,'Town Data'!D80,"*")</f>
        <v>10477359.529999999</v>
      </c>
      <c r="E84" s="55">
        <f>IF('Town Data'!G80&gt;9,'Town Data'!F80,"*")</f>
        <v>68873.5</v>
      </c>
      <c r="F84" s="48">
        <f>IF('Town Data'!I80&gt;9,'Town Data'!H80,"*")</f>
        <v>19476791.66</v>
      </c>
      <c r="G84" s="46">
        <f>IF('Town Data'!K80&gt;9,'Town Data'!J80,"*")</f>
        <v>10059357.539999999</v>
      </c>
      <c r="H84" s="47">
        <f>IF('Town Data'!M80&gt;9,'Town Data'!L80,"*")</f>
        <v>502517.66666666657</v>
      </c>
      <c r="I84" s="9">
        <f t="shared" si="3"/>
        <v>5.7495585492133315E-2</v>
      </c>
      <c r="J84" s="9">
        <f t="shared" si="4"/>
        <v>4.1553547365013953E-2</v>
      </c>
      <c r="K84" s="9">
        <f t="shared" si="5"/>
        <v>-0.86294312704097298</v>
      </c>
      <c r="L84" s="15"/>
    </row>
    <row r="85" spans="1:12" x14ac:dyDescent="0.25">
      <c r="A85" s="15"/>
      <c r="B85" s="27" t="str">
        <f>'Town Data'!A81</f>
        <v>LUNENBURG</v>
      </c>
      <c r="C85" s="49">
        <f>IF('Town Data'!C81&gt;9,'Town Data'!B81,"*")</f>
        <v>604137.41</v>
      </c>
      <c r="D85" s="50">
        <f>IF('Town Data'!E81&gt;9,'Town Data'!D81,"*")</f>
        <v>197768.23</v>
      </c>
      <c r="E85" s="51" t="str">
        <f>IF('Town Data'!G81&gt;9,'Town Data'!F81,"*")</f>
        <v>*</v>
      </c>
      <c r="F85" s="50">
        <f>IF('Town Data'!I81&gt;9,'Town Data'!H81,"*")</f>
        <v>2005156.34</v>
      </c>
      <c r="G85" s="50">
        <f>IF('Town Data'!K81&gt;9,'Town Data'!J81,"*")</f>
        <v>534368.74</v>
      </c>
      <c r="H85" s="51" t="str">
        <f>IF('Town Data'!M81&gt;9,'Town Data'!L81,"*")</f>
        <v>*</v>
      </c>
      <c r="I85" s="22">
        <f t="shared" si="3"/>
        <v>-0.69870807679764269</v>
      </c>
      <c r="J85" s="22">
        <f t="shared" si="4"/>
        <v>-0.629903070303102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LYNDON</v>
      </c>
      <c r="C86" s="45">
        <f>IF('Town Data'!C82&gt;9,'Town Data'!B82,"*")</f>
        <v>33291116.73</v>
      </c>
      <c r="D86" s="46">
        <f>IF('Town Data'!E82&gt;9,'Town Data'!D82,"*")</f>
        <v>9290375</v>
      </c>
      <c r="E86" s="47">
        <f>IF('Town Data'!G82&gt;9,'Town Data'!F82,"*")</f>
        <v>159536.83333333343</v>
      </c>
      <c r="F86" s="48">
        <f>IF('Town Data'!I82&gt;9,'Town Data'!H82,"*")</f>
        <v>30753104.140000001</v>
      </c>
      <c r="G86" s="46">
        <f>IF('Town Data'!K82&gt;9,'Town Data'!J82,"*")</f>
        <v>8725745.9499999993</v>
      </c>
      <c r="H86" s="47">
        <f>IF('Town Data'!M82&gt;9,'Town Data'!L82,"*")</f>
        <v>151119.49999999997</v>
      </c>
      <c r="I86" s="9">
        <f t="shared" si="3"/>
        <v>8.2528663722724924E-2</v>
      </c>
      <c r="J86" s="9">
        <f t="shared" si="4"/>
        <v>6.4708398942098566E-2</v>
      </c>
      <c r="K86" s="9">
        <f t="shared" si="5"/>
        <v>5.5699849015735631E-2</v>
      </c>
      <c r="L86" s="15"/>
    </row>
    <row r="87" spans="1:12" x14ac:dyDescent="0.25">
      <c r="A87" s="15"/>
      <c r="B87" s="27" t="str">
        <f>'Town Data'!A83</f>
        <v>MANCHESTER</v>
      </c>
      <c r="C87" s="49">
        <f>IF('Town Data'!C83&gt;9,'Town Data'!B83,"*")</f>
        <v>69008639.540000007</v>
      </c>
      <c r="D87" s="50">
        <f>IF('Town Data'!E83&gt;9,'Town Data'!D83,"*")</f>
        <v>27001140.879999999</v>
      </c>
      <c r="E87" s="51">
        <f>IF('Town Data'!G83&gt;9,'Town Data'!F83,"*")</f>
        <v>1169645.333333333</v>
      </c>
      <c r="F87" s="50">
        <f>IF('Town Data'!I83&gt;9,'Town Data'!H83,"*")</f>
        <v>108971410.37</v>
      </c>
      <c r="G87" s="50">
        <f>IF('Town Data'!K83&gt;9,'Town Data'!J83,"*")</f>
        <v>29046494.539999999</v>
      </c>
      <c r="H87" s="51">
        <f>IF('Town Data'!M83&gt;9,'Town Data'!L83,"*")</f>
        <v>1229754.833333333</v>
      </c>
      <c r="I87" s="22">
        <f t="shared" si="3"/>
        <v>-0.36672711396788354</v>
      </c>
      <c r="J87" s="22">
        <f t="shared" si="4"/>
        <v>-7.0416540528955698E-2</v>
      </c>
      <c r="K87" s="22">
        <f t="shared" si="5"/>
        <v>-4.8879254930081606E-2</v>
      </c>
      <c r="L87" s="15"/>
    </row>
    <row r="88" spans="1:12" x14ac:dyDescent="0.25">
      <c r="A88" s="15"/>
      <c r="B88" s="15" t="str">
        <f>'Town Data'!A84</f>
        <v>MARLBORO</v>
      </c>
      <c r="C88" s="45">
        <f>IF('Town Data'!C84&gt;9,'Town Data'!B84,"*")</f>
        <v>438624.32</v>
      </c>
      <c r="D88" s="46" t="str">
        <f>IF('Town Data'!E84&gt;9,'Town Data'!D84,"*")</f>
        <v>*</v>
      </c>
      <c r="E88" s="47" t="str">
        <f>IF('Town Data'!G84&gt;9,'Town Data'!F84,"*")</f>
        <v>*</v>
      </c>
      <c r="F88" s="48">
        <f>IF('Town Data'!I84&gt;9,'Town Data'!H84,"*")</f>
        <v>392398.88</v>
      </c>
      <c r="G88" s="46">
        <f>IF('Town Data'!K84&gt;9,'Town Data'!J84,"*")</f>
        <v>122649.65</v>
      </c>
      <c r="H88" s="47" t="str">
        <f>IF('Town Data'!M84&gt;9,'Town Data'!L84,"*")</f>
        <v>*</v>
      </c>
      <c r="I88" s="9">
        <f t="shared" si="3"/>
        <v>0.11780217109692057</v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MARSHFIELD</v>
      </c>
      <c r="C89" s="49">
        <f>IF('Town Data'!C85&gt;9,'Town Data'!B85,"*")</f>
        <v>2706462.67</v>
      </c>
      <c r="D89" s="50" t="str">
        <f>IF('Town Data'!E85&gt;9,'Town Data'!D85,"*")</f>
        <v>*</v>
      </c>
      <c r="E89" s="51" t="str">
        <f>IF('Town Data'!G85&gt;9,'Town Data'!F85,"*")</f>
        <v>*</v>
      </c>
      <c r="F89" s="50">
        <f>IF('Town Data'!I85&gt;9,'Town Data'!H85,"*")</f>
        <v>2744552.52</v>
      </c>
      <c r="G89" s="50" t="str">
        <f>IF('Town Data'!K85&gt;9,'Town Data'!J85,"*")</f>
        <v>*</v>
      </c>
      <c r="H89" s="51" t="str">
        <f>IF('Town Data'!M85&gt;9,'Town Data'!L85,"*")</f>
        <v>*</v>
      </c>
      <c r="I89" s="22">
        <f t="shared" si="3"/>
        <v>-1.3878346186649069E-2</v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MENDON</v>
      </c>
      <c r="C90" s="45">
        <f>IF('Town Data'!C86&gt;9,'Town Data'!B86,"*")</f>
        <v>7819200.3399999999</v>
      </c>
      <c r="D90" s="46">
        <f>IF('Town Data'!E86&gt;9,'Town Data'!D86,"*")</f>
        <v>1231561.68</v>
      </c>
      <c r="E90" s="47" t="str">
        <f>IF('Town Data'!G86&gt;9,'Town Data'!F86,"*")</f>
        <v>*</v>
      </c>
      <c r="F90" s="48">
        <f>IF('Town Data'!I86&gt;9,'Town Data'!H86,"*")</f>
        <v>6153345.4400000004</v>
      </c>
      <c r="G90" s="46">
        <f>IF('Town Data'!K86&gt;9,'Town Data'!J86,"*")</f>
        <v>888152.7</v>
      </c>
      <c r="H90" s="47" t="str">
        <f>IF('Town Data'!M86&gt;9,'Town Data'!L86,"*")</f>
        <v>*</v>
      </c>
      <c r="I90" s="9">
        <f t="shared" si="3"/>
        <v>0.27072344893414585</v>
      </c>
      <c r="J90" s="9">
        <f t="shared" si="4"/>
        <v>0.38665533528187213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MIDDLEBURY</v>
      </c>
      <c r="C91" s="49">
        <f>IF('Town Data'!C87&gt;9,'Town Data'!B87,"*")</f>
        <v>108100394.20999999</v>
      </c>
      <c r="D91" s="50">
        <f>IF('Town Data'!E87&gt;9,'Town Data'!D87,"*")</f>
        <v>30599361.350000001</v>
      </c>
      <c r="E91" s="51">
        <f>IF('Town Data'!G87&gt;9,'Town Data'!F87,"*")</f>
        <v>337530.66666666674</v>
      </c>
      <c r="F91" s="50">
        <f>IF('Town Data'!I87&gt;9,'Town Data'!H87,"*")</f>
        <v>97913212.340000004</v>
      </c>
      <c r="G91" s="50">
        <f>IF('Town Data'!K87&gt;9,'Town Data'!J87,"*")</f>
        <v>28839236.600000001</v>
      </c>
      <c r="H91" s="51">
        <f>IF('Town Data'!M87&gt;9,'Town Data'!L87,"*")</f>
        <v>507748.66666666634</v>
      </c>
      <c r="I91" s="22">
        <f t="shared" si="3"/>
        <v>0.10404297465622288</v>
      </c>
      <c r="J91" s="22">
        <f t="shared" si="4"/>
        <v>6.103229341375839E-2</v>
      </c>
      <c r="K91" s="22">
        <f t="shared" si="5"/>
        <v>-0.33524066368793953</v>
      </c>
      <c r="L91" s="15"/>
    </row>
    <row r="92" spans="1:12" x14ac:dyDescent="0.25">
      <c r="A92" s="15"/>
      <c r="B92" s="15" t="str">
        <f>'Town Data'!A88</f>
        <v>MIDDLESEX</v>
      </c>
      <c r="C92" s="45">
        <f>IF('Town Data'!C88&gt;9,'Town Data'!B88,"*")</f>
        <v>16548080.060000001</v>
      </c>
      <c r="D92" s="46">
        <f>IF('Town Data'!E88&gt;9,'Town Data'!D88,"*")</f>
        <v>660793.79</v>
      </c>
      <c r="E92" s="47" t="str">
        <f>IF('Town Data'!G88&gt;9,'Town Data'!F88,"*")</f>
        <v>*</v>
      </c>
      <c r="F92" s="48">
        <f>IF('Town Data'!I88&gt;9,'Town Data'!H88,"*")</f>
        <v>15705821.810000001</v>
      </c>
      <c r="G92" s="46">
        <f>IF('Town Data'!K88&gt;9,'Town Data'!J88,"*")</f>
        <v>663419.47</v>
      </c>
      <c r="H92" s="47" t="str">
        <f>IF('Town Data'!M88&gt;9,'Town Data'!L88,"*")</f>
        <v>*</v>
      </c>
      <c r="I92" s="9">
        <f t="shared" si="3"/>
        <v>5.3627136496845307E-2</v>
      </c>
      <c r="J92" s="9">
        <f t="shared" si="4"/>
        <v>-3.9577976208626121E-3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MIDDLETOWN SPRINGS</v>
      </c>
      <c r="C93" s="49">
        <f>IF('Town Data'!C89&gt;9,'Town Data'!B89,"*")</f>
        <v>572899.80000000005</v>
      </c>
      <c r="D93" s="50">
        <f>IF('Town Data'!E89&gt;9,'Town Data'!D89,"*")</f>
        <v>134480.92000000001</v>
      </c>
      <c r="E93" s="51" t="str">
        <f>IF('Town Data'!G89&gt;9,'Town Data'!F89,"*")</f>
        <v>*</v>
      </c>
      <c r="F93" s="50">
        <f>IF('Town Data'!I89&gt;9,'Town Data'!H89,"*")</f>
        <v>720876.71</v>
      </c>
      <c r="G93" s="50">
        <f>IF('Town Data'!K89&gt;9,'Town Data'!J89,"*")</f>
        <v>137124.91</v>
      </c>
      <c r="H93" s="51" t="str">
        <f>IF('Town Data'!M89&gt;9,'Town Data'!L89,"*")</f>
        <v>*</v>
      </c>
      <c r="I93" s="22">
        <f t="shared" si="3"/>
        <v>-0.20527353422196137</v>
      </c>
      <c r="J93" s="22">
        <f t="shared" si="4"/>
        <v>-1.9281617030778658E-2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MILTON</v>
      </c>
      <c r="C94" s="45">
        <f>IF('Town Data'!C90&gt;9,'Town Data'!B90,"*")</f>
        <v>53448203.299999997</v>
      </c>
      <c r="D94" s="46">
        <f>IF('Town Data'!E90&gt;9,'Town Data'!D90,"*")</f>
        <v>11461084.33</v>
      </c>
      <c r="E94" s="47">
        <f>IF('Town Data'!G90&gt;9,'Town Data'!F90,"*")</f>
        <v>1844580.1666666665</v>
      </c>
      <c r="F94" s="48">
        <f>IF('Town Data'!I90&gt;9,'Town Data'!H90,"*")</f>
        <v>51058855.530000001</v>
      </c>
      <c r="G94" s="46">
        <f>IF('Town Data'!K90&gt;9,'Town Data'!J90,"*")</f>
        <v>10758773.779999999</v>
      </c>
      <c r="H94" s="47">
        <f>IF('Town Data'!M90&gt;9,'Town Data'!L90,"*")</f>
        <v>2194060.6666666702</v>
      </c>
      <c r="I94" s="9">
        <f t="shared" si="3"/>
        <v>4.6795952341628914E-2</v>
      </c>
      <c r="J94" s="9">
        <f t="shared" si="4"/>
        <v>6.5277936348616186E-2</v>
      </c>
      <c r="K94" s="9">
        <f t="shared" si="5"/>
        <v>-0.15928479340133855</v>
      </c>
      <c r="L94" s="15"/>
    </row>
    <row r="95" spans="1:12" x14ac:dyDescent="0.25">
      <c r="A95" s="15"/>
      <c r="B95" s="27" t="str">
        <f>'Town Data'!A91</f>
        <v>MONKTON</v>
      </c>
      <c r="C95" s="49">
        <f>IF('Town Data'!C91&gt;9,'Town Data'!B91,"*")</f>
        <v>1325670.7</v>
      </c>
      <c r="D95" s="50">
        <f>IF('Town Data'!E91&gt;9,'Town Data'!D91,"*")</f>
        <v>114619.83</v>
      </c>
      <c r="E95" s="51" t="str">
        <f>IF('Town Data'!G91&gt;9,'Town Data'!F91,"*")</f>
        <v>*</v>
      </c>
      <c r="F95" s="50">
        <f>IF('Town Data'!I91&gt;9,'Town Data'!H91,"*")</f>
        <v>1005669.95</v>
      </c>
      <c r="G95" s="50">
        <f>IF('Town Data'!K91&gt;9,'Town Data'!J91,"*")</f>
        <v>156558.70000000001</v>
      </c>
      <c r="H95" s="51" t="str">
        <f>IF('Town Data'!M91&gt;9,'Town Data'!L91,"*")</f>
        <v>*</v>
      </c>
      <c r="I95" s="22">
        <f t="shared" si="3"/>
        <v>0.31819659123751287</v>
      </c>
      <c r="J95" s="22">
        <f t="shared" si="4"/>
        <v>-0.2678795237824535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MONTGOMERY</v>
      </c>
      <c r="C96" s="45">
        <f>IF('Town Data'!C92&gt;9,'Town Data'!B92,"*")</f>
        <v>1721112.07</v>
      </c>
      <c r="D96" s="46">
        <f>IF('Town Data'!E92&gt;9,'Town Data'!D92,"*")</f>
        <v>664685.05000000005</v>
      </c>
      <c r="E96" s="47" t="str">
        <f>IF('Town Data'!G92&gt;9,'Town Data'!F92,"*")</f>
        <v>*</v>
      </c>
      <c r="F96" s="48">
        <f>IF('Town Data'!I92&gt;9,'Town Data'!H92,"*")</f>
        <v>2101389.5699999998</v>
      </c>
      <c r="G96" s="46">
        <f>IF('Town Data'!K92&gt;9,'Town Data'!J92,"*")</f>
        <v>605054.89</v>
      </c>
      <c r="H96" s="47" t="str">
        <f>IF('Town Data'!M92&gt;9,'Town Data'!L92,"*")</f>
        <v>*</v>
      </c>
      <c r="I96" s="9">
        <f t="shared" si="3"/>
        <v>-0.18096477941498482</v>
      </c>
      <c r="J96" s="9">
        <f t="shared" si="4"/>
        <v>9.8553306461170873E-2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MONTPELIER</v>
      </c>
      <c r="C97" s="49">
        <f>IF('Town Data'!C93&gt;9,'Town Data'!B93,"*")</f>
        <v>56390049.890000001</v>
      </c>
      <c r="D97" s="50">
        <f>IF('Town Data'!E93&gt;9,'Town Data'!D93,"*")</f>
        <v>18368620.48</v>
      </c>
      <c r="E97" s="51">
        <f>IF('Town Data'!G93&gt;9,'Town Data'!F93,"*")</f>
        <v>621415.6666666664</v>
      </c>
      <c r="F97" s="50">
        <f>IF('Town Data'!I93&gt;9,'Town Data'!H93,"*")</f>
        <v>55213731.329999998</v>
      </c>
      <c r="G97" s="50">
        <f>IF('Town Data'!K93&gt;9,'Town Data'!J93,"*")</f>
        <v>18567399.359999999</v>
      </c>
      <c r="H97" s="51">
        <f>IF('Town Data'!M93&gt;9,'Town Data'!L93,"*")</f>
        <v>782884.83333333372</v>
      </c>
      <c r="I97" s="22">
        <f t="shared" si="3"/>
        <v>2.1304819139453049E-2</v>
      </c>
      <c r="J97" s="22">
        <f t="shared" si="4"/>
        <v>-1.070580085804752E-2</v>
      </c>
      <c r="K97" s="22">
        <f t="shared" si="5"/>
        <v>-0.20624893955241255</v>
      </c>
      <c r="L97" s="15"/>
    </row>
    <row r="98" spans="1:12" x14ac:dyDescent="0.25">
      <c r="A98" s="15"/>
      <c r="B98" s="15" t="str">
        <f>'Town Data'!A94</f>
        <v>MORETOWN</v>
      </c>
      <c r="C98" s="45">
        <f>IF('Town Data'!C94&gt;9,'Town Data'!B94,"*")</f>
        <v>1915237.77</v>
      </c>
      <c r="D98" s="46">
        <f>IF('Town Data'!E94&gt;9,'Town Data'!D94,"*")</f>
        <v>467384.67</v>
      </c>
      <c r="E98" s="47" t="str">
        <f>IF('Town Data'!G94&gt;9,'Town Data'!F94,"*")</f>
        <v>*</v>
      </c>
      <c r="F98" s="48">
        <f>IF('Town Data'!I94&gt;9,'Town Data'!H94,"*")</f>
        <v>2071596.74</v>
      </c>
      <c r="G98" s="46">
        <f>IF('Town Data'!K94&gt;9,'Town Data'!J94,"*")</f>
        <v>569566.96</v>
      </c>
      <c r="H98" s="47" t="str">
        <f>IF('Town Data'!M94&gt;9,'Town Data'!L94,"*")</f>
        <v>*</v>
      </c>
      <c r="I98" s="9">
        <f t="shared" si="3"/>
        <v>-7.547751306077069E-2</v>
      </c>
      <c r="J98" s="9">
        <f t="shared" si="4"/>
        <v>-0.17940347171823307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MORRISTOWN</v>
      </c>
      <c r="C99" s="49">
        <f>IF('Town Data'!C95&gt;9,'Town Data'!B95,"*")</f>
        <v>80752990.099999994</v>
      </c>
      <c r="D99" s="50">
        <f>IF('Town Data'!E95&gt;9,'Town Data'!D95,"*")</f>
        <v>22703127.890000001</v>
      </c>
      <c r="E99" s="51">
        <f>IF('Town Data'!G95&gt;9,'Town Data'!F95,"*")</f>
        <v>569176.66666666674</v>
      </c>
      <c r="F99" s="50">
        <f>IF('Town Data'!I95&gt;9,'Town Data'!H95,"*")</f>
        <v>74274821.430000007</v>
      </c>
      <c r="G99" s="50">
        <f>IF('Town Data'!K95&gt;9,'Town Data'!J95,"*")</f>
        <v>21707867.620000001</v>
      </c>
      <c r="H99" s="51">
        <f>IF('Town Data'!M95&gt;9,'Town Data'!L95,"*")</f>
        <v>700832.1666666664</v>
      </c>
      <c r="I99" s="22">
        <f t="shared" si="3"/>
        <v>8.721890602059959E-2</v>
      </c>
      <c r="J99" s="22">
        <f t="shared" si="4"/>
        <v>4.5847905811026844E-2</v>
      </c>
      <c r="K99" s="22">
        <f t="shared" si="5"/>
        <v>-0.18785596075903058</v>
      </c>
      <c r="L99" s="15"/>
    </row>
    <row r="100" spans="1:12" x14ac:dyDescent="0.25">
      <c r="A100" s="15"/>
      <c r="B100" s="27" t="str">
        <f>'Town Data'!A96</f>
        <v>MOUNT HOLLY</v>
      </c>
      <c r="C100" s="49">
        <f>IF('Town Data'!C96&gt;9,'Town Data'!B96,"*")</f>
        <v>1325039.32</v>
      </c>
      <c r="D100" s="50">
        <f>IF('Town Data'!E96&gt;9,'Town Data'!D96,"*")</f>
        <v>372564.69</v>
      </c>
      <c r="E100" s="51" t="str">
        <f>IF('Town Data'!G96&gt;9,'Town Data'!F96,"*")</f>
        <v>*</v>
      </c>
      <c r="F100" s="50">
        <f>IF('Town Data'!I96&gt;9,'Town Data'!H96,"*")</f>
        <v>1551934.5</v>
      </c>
      <c r="G100" s="50">
        <f>IF('Town Data'!K96&gt;9,'Town Data'!J96,"*")</f>
        <v>335571.35</v>
      </c>
      <c r="H100" s="51" t="str">
        <f>IF('Town Data'!M96&gt;9,'Town Data'!L96,"*")</f>
        <v>*</v>
      </c>
      <c r="I100" s="22">
        <f t="shared" si="3"/>
        <v>-0.14620151816974231</v>
      </c>
      <c r="J100" s="22">
        <f t="shared" si="4"/>
        <v>0.1102398640408367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NEW HAVEN</v>
      </c>
      <c r="C101" s="49">
        <f>IF('Town Data'!C97&gt;9,'Town Data'!B97,"*")</f>
        <v>32951046.579999998</v>
      </c>
      <c r="D101" s="50">
        <f>IF('Town Data'!E97&gt;9,'Town Data'!D97,"*")</f>
        <v>1666354.03</v>
      </c>
      <c r="E101" s="51" t="str">
        <f>IF('Town Data'!G97&gt;9,'Town Data'!F97,"*")</f>
        <v>*</v>
      </c>
      <c r="F101" s="50">
        <f>IF('Town Data'!I97&gt;9,'Town Data'!H97,"*")</f>
        <v>29543055.350000001</v>
      </c>
      <c r="G101" s="50">
        <f>IF('Town Data'!K97&gt;9,'Town Data'!J97,"*")</f>
        <v>1639118.92</v>
      </c>
      <c r="H101" s="51" t="str">
        <f>IF('Town Data'!M97&gt;9,'Town Data'!L97,"*")</f>
        <v>*</v>
      </c>
      <c r="I101" s="22">
        <f t="shared" si="3"/>
        <v>0.1153567628542522</v>
      </c>
      <c r="J101" s="22">
        <f t="shared" si="4"/>
        <v>1.6615701074330899E-2</v>
      </c>
      <c r="K101" s="22" t="str">
        <f t="shared" si="5"/>
        <v/>
      </c>
      <c r="L101" s="15"/>
    </row>
    <row r="102" spans="1:12" x14ac:dyDescent="0.25">
      <c r="B102" s="27" t="str">
        <f>'Town Data'!A98</f>
        <v>NEWBURY</v>
      </c>
      <c r="C102" s="49">
        <f>IF('Town Data'!C98&gt;9,'Town Data'!B98,"*")</f>
        <v>9900267.5199999996</v>
      </c>
      <c r="D102" s="50">
        <f>IF('Town Data'!E98&gt;9,'Town Data'!D98,"*")</f>
        <v>806894.46</v>
      </c>
      <c r="E102" s="51" t="str">
        <f>IF('Town Data'!G98&gt;9,'Town Data'!F98,"*")</f>
        <v>*</v>
      </c>
      <c r="F102" s="50">
        <f>IF('Town Data'!I98&gt;9,'Town Data'!H98,"*")</f>
        <v>10262298.59</v>
      </c>
      <c r="G102" s="50">
        <f>IF('Town Data'!K98&gt;9,'Town Data'!J98,"*")</f>
        <v>871088.64000000001</v>
      </c>
      <c r="H102" s="51" t="str">
        <f>IF('Town Data'!M98&gt;9,'Town Data'!L98,"*")</f>
        <v>*</v>
      </c>
      <c r="I102" s="22">
        <f t="shared" si="3"/>
        <v>-3.527777591199481E-2</v>
      </c>
      <c r="J102" s="22">
        <f t="shared" si="4"/>
        <v>-7.3694199478941722E-2</v>
      </c>
      <c r="K102" s="22" t="str">
        <f t="shared" si="5"/>
        <v/>
      </c>
      <c r="L102" s="15"/>
    </row>
    <row r="103" spans="1:12" x14ac:dyDescent="0.25">
      <c r="B103" s="27" t="str">
        <f>'Town Data'!A99</f>
        <v>NEWFANE</v>
      </c>
      <c r="C103" s="49">
        <f>IF('Town Data'!C99&gt;9,'Town Data'!B99,"*")</f>
        <v>2407022.11</v>
      </c>
      <c r="D103" s="50">
        <f>IF('Town Data'!E99&gt;9,'Town Data'!D99,"*")</f>
        <v>1687201.68</v>
      </c>
      <c r="E103" s="51" t="str">
        <f>IF('Town Data'!G99&gt;9,'Town Data'!F99,"*")</f>
        <v>*</v>
      </c>
      <c r="F103" s="50">
        <f>IF('Town Data'!I99&gt;9,'Town Data'!H99,"*")</f>
        <v>2403558.88</v>
      </c>
      <c r="G103" s="50">
        <f>IF('Town Data'!K99&gt;9,'Town Data'!J99,"*")</f>
        <v>1711649.27</v>
      </c>
      <c r="H103" s="51" t="str">
        <f>IF('Town Data'!M99&gt;9,'Town Data'!L99,"*")</f>
        <v>*</v>
      </c>
      <c r="I103" s="22">
        <f t="shared" si="3"/>
        <v>1.4408758731968244E-3</v>
      </c>
      <c r="J103" s="22">
        <f t="shared" si="4"/>
        <v>-1.4283060454318474E-2</v>
      </c>
      <c r="K103" s="22" t="str">
        <f t="shared" si="5"/>
        <v/>
      </c>
      <c r="L103" s="15"/>
    </row>
    <row r="104" spans="1:12" x14ac:dyDescent="0.25">
      <c r="B104" s="27" t="str">
        <f>'Town Data'!A100</f>
        <v>NEWPORT</v>
      </c>
      <c r="C104" s="49">
        <f>IF('Town Data'!C100&gt;9,'Town Data'!B100,"*")</f>
        <v>64792048.609999999</v>
      </c>
      <c r="D104" s="50">
        <f>IF('Town Data'!E100&gt;9,'Town Data'!D100,"*")</f>
        <v>12153529.65</v>
      </c>
      <c r="E104" s="51">
        <f>IF('Town Data'!G100&gt;9,'Town Data'!F100,"*")</f>
        <v>183926.00000000006</v>
      </c>
      <c r="F104" s="50">
        <f>IF('Town Data'!I100&gt;9,'Town Data'!H100,"*")</f>
        <v>67010011.68</v>
      </c>
      <c r="G104" s="50">
        <f>IF('Town Data'!K100&gt;9,'Town Data'!J100,"*")</f>
        <v>12023717.189999999</v>
      </c>
      <c r="H104" s="51">
        <f>IF('Town Data'!M100&gt;9,'Town Data'!L100,"*")</f>
        <v>329216.66666666622</v>
      </c>
      <c r="I104" s="22">
        <f t="shared" si="3"/>
        <v>-3.309898050147602E-2</v>
      </c>
      <c r="J104" s="22">
        <f t="shared" si="4"/>
        <v>1.0796366709952607E-2</v>
      </c>
      <c r="K104" s="22">
        <f t="shared" si="5"/>
        <v>-0.44132233078519623</v>
      </c>
      <c r="L104" s="15"/>
    </row>
    <row r="105" spans="1:12" x14ac:dyDescent="0.25">
      <c r="B105" s="27" t="str">
        <f>'Town Data'!A101</f>
        <v>NEWPORT TOWN</v>
      </c>
      <c r="C105" s="49">
        <f>IF('Town Data'!C101&gt;9,'Town Data'!B101,"*")</f>
        <v>1596918.31</v>
      </c>
      <c r="D105" s="50">
        <f>IF('Town Data'!E101&gt;9,'Town Data'!D101,"*")</f>
        <v>347325.66</v>
      </c>
      <c r="E105" s="51" t="str">
        <f>IF('Town Data'!G101&gt;9,'Town Data'!F101,"*")</f>
        <v>*</v>
      </c>
      <c r="F105" s="50">
        <f>IF('Town Data'!I101&gt;9,'Town Data'!H101,"*")</f>
        <v>1471402.63</v>
      </c>
      <c r="G105" s="50">
        <f>IF('Town Data'!K101&gt;9,'Town Data'!J101,"*")</f>
        <v>386509.72</v>
      </c>
      <c r="H105" s="51" t="str">
        <f>IF('Town Data'!M101&gt;9,'Town Data'!L101,"*")</f>
        <v>*</v>
      </c>
      <c r="I105" s="22">
        <f t="shared" si="3"/>
        <v>8.5303422354220046E-2</v>
      </c>
      <c r="J105" s="22">
        <f t="shared" si="4"/>
        <v>-0.10137923568907918</v>
      </c>
      <c r="K105" s="22" t="str">
        <f t="shared" si="5"/>
        <v/>
      </c>
      <c r="L105" s="15"/>
    </row>
    <row r="106" spans="1:12" x14ac:dyDescent="0.25">
      <c r="B106" s="27" t="str">
        <f>'Town Data'!A102</f>
        <v>NORTH HERO</v>
      </c>
      <c r="C106" s="49">
        <f>IF('Town Data'!C102&gt;9,'Town Data'!B102,"*")</f>
        <v>1031081.75</v>
      </c>
      <c r="D106" s="50">
        <f>IF('Town Data'!E102&gt;9,'Town Data'!D102,"*")</f>
        <v>240590.6</v>
      </c>
      <c r="E106" s="51" t="str">
        <f>IF('Town Data'!G102&gt;9,'Town Data'!F102,"*")</f>
        <v>*</v>
      </c>
      <c r="F106" s="50">
        <f>IF('Town Data'!I102&gt;9,'Town Data'!H102,"*")</f>
        <v>1184155.75</v>
      </c>
      <c r="G106" s="50">
        <f>IF('Town Data'!K102&gt;9,'Town Data'!J102,"*")</f>
        <v>291582.96999999997</v>
      </c>
      <c r="H106" s="51" t="str">
        <f>IF('Town Data'!M102&gt;9,'Town Data'!L102,"*")</f>
        <v>*</v>
      </c>
      <c r="I106" s="22">
        <f t="shared" si="3"/>
        <v>-0.1292684682737047</v>
      </c>
      <c r="J106" s="22">
        <f t="shared" si="4"/>
        <v>-0.17488116675675527</v>
      </c>
      <c r="K106" s="22" t="str">
        <f t="shared" si="5"/>
        <v/>
      </c>
      <c r="L106" s="15"/>
    </row>
    <row r="107" spans="1:12" x14ac:dyDescent="0.25">
      <c r="B107" s="27" t="str">
        <f>'Town Data'!A103</f>
        <v>NORTHFIELD</v>
      </c>
      <c r="C107" s="49">
        <f>IF('Town Data'!C103&gt;9,'Town Data'!B103,"*")</f>
        <v>20498291.129999999</v>
      </c>
      <c r="D107" s="50">
        <f>IF('Town Data'!E103&gt;9,'Town Data'!D103,"*")</f>
        <v>4062579.99</v>
      </c>
      <c r="E107" s="51" t="str">
        <f>IF('Town Data'!G103&gt;9,'Town Data'!F103,"*")</f>
        <v>*</v>
      </c>
      <c r="F107" s="50">
        <f>IF('Town Data'!I103&gt;9,'Town Data'!H103,"*")</f>
        <v>20055354.989999998</v>
      </c>
      <c r="G107" s="50">
        <f>IF('Town Data'!K103&gt;9,'Town Data'!J103,"*")</f>
        <v>3978293.26</v>
      </c>
      <c r="H107" s="51" t="str">
        <f>IF('Town Data'!M103&gt;9,'Town Data'!L103,"*")</f>
        <v>*</v>
      </c>
      <c r="I107" s="22">
        <f t="shared" si="3"/>
        <v>2.2085679371961126E-2</v>
      </c>
      <c r="J107" s="22">
        <f t="shared" si="4"/>
        <v>2.1186655807269587E-2</v>
      </c>
      <c r="K107" s="22" t="str">
        <f t="shared" si="5"/>
        <v/>
      </c>
      <c r="L107" s="15"/>
    </row>
    <row r="108" spans="1:12" x14ac:dyDescent="0.25">
      <c r="B108" s="27" t="str">
        <f>'Town Data'!A104</f>
        <v>NORWICH</v>
      </c>
      <c r="C108" s="49">
        <f>IF('Town Data'!C104&gt;9,'Town Data'!B104,"*")</f>
        <v>35010622.600000001</v>
      </c>
      <c r="D108" s="50">
        <f>IF('Town Data'!E104&gt;9,'Town Data'!D104,"*")</f>
        <v>3809651.46</v>
      </c>
      <c r="E108" s="51">
        <f>IF('Town Data'!G104&gt;9,'Town Data'!F104,"*")</f>
        <v>92269</v>
      </c>
      <c r="F108" s="50">
        <f>IF('Town Data'!I104&gt;9,'Town Data'!H104,"*")</f>
        <v>29289863.5</v>
      </c>
      <c r="G108" s="50">
        <f>IF('Town Data'!K104&gt;9,'Town Data'!J104,"*")</f>
        <v>3666983.06</v>
      </c>
      <c r="H108" s="51">
        <f>IF('Town Data'!M104&gt;9,'Town Data'!L104,"*")</f>
        <v>192811.49999999994</v>
      </c>
      <c r="I108" s="22">
        <f t="shared" si="3"/>
        <v>0.19531532128854071</v>
      </c>
      <c r="J108" s="22">
        <f t="shared" si="4"/>
        <v>3.8906206455177873E-2</v>
      </c>
      <c r="K108" s="22">
        <f t="shared" si="5"/>
        <v>-0.52145489247269983</v>
      </c>
      <c r="L108" s="15"/>
    </row>
    <row r="109" spans="1:12" x14ac:dyDescent="0.25">
      <c r="B109" s="27" t="str">
        <f>'Town Data'!A105</f>
        <v>ORWELL</v>
      </c>
      <c r="C109" s="49">
        <f>IF('Town Data'!C105&gt;9,'Town Data'!B105,"*")</f>
        <v>5398476.6399999997</v>
      </c>
      <c r="D109" s="50">
        <f>IF('Town Data'!E105&gt;9,'Town Data'!D105,"*")</f>
        <v>1024582.02</v>
      </c>
      <c r="E109" s="51" t="str">
        <f>IF('Town Data'!G105&gt;9,'Town Data'!F105,"*")</f>
        <v>*</v>
      </c>
      <c r="F109" s="50">
        <f>IF('Town Data'!I105&gt;9,'Town Data'!H105,"*")</f>
        <v>5829084.96</v>
      </c>
      <c r="G109" s="50">
        <f>IF('Town Data'!K105&gt;9,'Town Data'!J105,"*")</f>
        <v>980664.95</v>
      </c>
      <c r="H109" s="51" t="str">
        <f>IF('Town Data'!M105&gt;9,'Town Data'!L105,"*")</f>
        <v>*</v>
      </c>
      <c r="I109" s="22">
        <f t="shared" si="3"/>
        <v>-7.3872369841046254E-2</v>
      </c>
      <c r="J109" s="22">
        <f t="shared" si="4"/>
        <v>4.4782950588781692E-2</v>
      </c>
      <c r="K109" s="22" t="str">
        <f t="shared" si="5"/>
        <v/>
      </c>
      <c r="L109" s="15"/>
    </row>
    <row r="110" spans="1:12" x14ac:dyDescent="0.25">
      <c r="B110" s="27" t="str">
        <f>'Town Data'!A106</f>
        <v>PAWLET</v>
      </c>
      <c r="C110" s="49">
        <f>IF('Town Data'!C106&gt;9,'Town Data'!B106,"*")</f>
        <v>2197061.41</v>
      </c>
      <c r="D110" s="50">
        <f>IF('Town Data'!E106&gt;9,'Town Data'!D106,"*")</f>
        <v>791334.78</v>
      </c>
      <c r="E110" s="51" t="str">
        <f>IF('Town Data'!G106&gt;9,'Town Data'!F106,"*")</f>
        <v>*</v>
      </c>
      <c r="F110" s="50">
        <f>IF('Town Data'!I106&gt;9,'Town Data'!H106,"*")</f>
        <v>2887719.08</v>
      </c>
      <c r="G110" s="50">
        <f>IF('Town Data'!K106&gt;9,'Town Data'!J106,"*")</f>
        <v>914013.86</v>
      </c>
      <c r="H110" s="51" t="str">
        <f>IF('Town Data'!M106&gt;9,'Town Data'!L106,"*")</f>
        <v>*</v>
      </c>
      <c r="I110" s="22">
        <f t="shared" si="3"/>
        <v>-0.23917065714023675</v>
      </c>
      <c r="J110" s="22">
        <f t="shared" si="4"/>
        <v>-0.13422015285413721</v>
      </c>
      <c r="K110" s="22" t="str">
        <f t="shared" si="5"/>
        <v/>
      </c>
      <c r="L110" s="15"/>
    </row>
    <row r="111" spans="1:12" x14ac:dyDescent="0.25">
      <c r="B111" s="27" t="str">
        <f>'Town Data'!A107</f>
        <v>PERU</v>
      </c>
      <c r="C111" s="49">
        <f>IF('Town Data'!C107&gt;9,'Town Data'!B107,"*")</f>
        <v>2346477.4700000002</v>
      </c>
      <c r="D111" s="50">
        <f>IF('Town Data'!E107&gt;9,'Town Data'!D107,"*")</f>
        <v>2076593.05</v>
      </c>
      <c r="E111" s="51" t="str">
        <f>IF('Town Data'!G107&gt;9,'Town Data'!F107,"*")</f>
        <v>*</v>
      </c>
      <c r="F111" s="50">
        <f>IF('Town Data'!I107&gt;9,'Town Data'!H107,"*")</f>
        <v>2296793.52</v>
      </c>
      <c r="G111" s="50">
        <f>IF('Town Data'!K107&gt;9,'Town Data'!J107,"*")</f>
        <v>1991114.4</v>
      </c>
      <c r="H111" s="51" t="str">
        <f>IF('Town Data'!M107&gt;9,'Town Data'!L107,"*")</f>
        <v>*</v>
      </c>
      <c r="I111" s="22">
        <f t="shared" si="3"/>
        <v>2.1631874858302539E-2</v>
      </c>
      <c r="J111" s="22">
        <f t="shared" si="4"/>
        <v>4.2930054646784808E-2</v>
      </c>
      <c r="K111" s="22" t="str">
        <f t="shared" si="5"/>
        <v/>
      </c>
      <c r="L111" s="15"/>
    </row>
    <row r="112" spans="1:12" x14ac:dyDescent="0.25">
      <c r="B112" s="27" t="str">
        <f>'Town Data'!A108</f>
        <v>PITTSFIELD</v>
      </c>
      <c r="C112" s="49">
        <f>IF('Town Data'!C108&gt;9,'Town Data'!B108,"*")</f>
        <v>4501322.07</v>
      </c>
      <c r="D112" s="50">
        <f>IF('Town Data'!E108&gt;9,'Town Data'!D108,"*")</f>
        <v>1322355.97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 t="str">
        <f>'Town Data'!A109</f>
        <v>PITTSFORD</v>
      </c>
      <c r="C113" s="49">
        <f>IF('Town Data'!C109&gt;9,'Town Data'!B109,"*")</f>
        <v>10500781.35</v>
      </c>
      <c r="D113" s="50">
        <f>IF('Town Data'!E109&gt;9,'Town Data'!D109,"*")</f>
        <v>1972956.73</v>
      </c>
      <c r="E113" s="51" t="str">
        <f>IF('Town Data'!G109&gt;9,'Town Data'!F109,"*")</f>
        <v>*</v>
      </c>
      <c r="F113" s="50">
        <f>IF('Town Data'!I109&gt;9,'Town Data'!H109,"*")</f>
        <v>9949192.75</v>
      </c>
      <c r="G113" s="50">
        <f>IF('Town Data'!K109&gt;9,'Town Data'!J109,"*")</f>
        <v>2218741.67</v>
      </c>
      <c r="H113" s="51" t="str">
        <f>IF('Town Data'!M109&gt;9,'Town Data'!L109,"*")</f>
        <v>*</v>
      </c>
      <c r="I113" s="22">
        <f t="shared" si="3"/>
        <v>5.5440538128080759E-2</v>
      </c>
      <c r="J113" s="22">
        <f t="shared" si="4"/>
        <v>-0.11077672688231431</v>
      </c>
      <c r="K113" s="22" t="str">
        <f t="shared" si="5"/>
        <v/>
      </c>
      <c r="L113" s="15"/>
    </row>
    <row r="114" spans="2:12" x14ac:dyDescent="0.25">
      <c r="B114" s="27" t="str">
        <f>'Town Data'!A110</f>
        <v>PLAINFIELD</v>
      </c>
      <c r="C114" s="49">
        <f>IF('Town Data'!C110&gt;9,'Town Data'!B110,"*")</f>
        <v>1217382.95</v>
      </c>
      <c r="D114" s="50">
        <f>IF('Town Data'!E110&gt;9,'Town Data'!D110,"*")</f>
        <v>344491.98</v>
      </c>
      <c r="E114" s="51" t="str">
        <f>IF('Town Data'!G110&gt;9,'Town Data'!F110,"*")</f>
        <v>*</v>
      </c>
      <c r="F114" s="50">
        <f>IF('Town Data'!I110&gt;9,'Town Data'!H110,"*")</f>
        <v>1361539.15</v>
      </c>
      <c r="G114" s="50">
        <f>IF('Town Data'!K110&gt;9,'Town Data'!J110,"*")</f>
        <v>276209.53999999998</v>
      </c>
      <c r="H114" s="51" t="str">
        <f>IF('Town Data'!M110&gt;9,'Town Data'!L110,"*")</f>
        <v>*</v>
      </c>
      <c r="I114" s="22">
        <f t="shared" si="3"/>
        <v>-0.10587738149138051</v>
      </c>
      <c r="J114" s="22">
        <f t="shared" si="4"/>
        <v>0.24721246051095849</v>
      </c>
      <c r="K114" s="22" t="str">
        <f t="shared" si="5"/>
        <v/>
      </c>
      <c r="L114" s="15"/>
    </row>
    <row r="115" spans="2:12" x14ac:dyDescent="0.25">
      <c r="B115" s="27" t="str">
        <f>'Town Data'!A111</f>
        <v>POMFRET</v>
      </c>
      <c r="C115" s="49">
        <f>IF('Town Data'!C111&gt;9,'Town Data'!B111,"*")</f>
        <v>782282.97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>
        <f>IF('Town Data'!I111&gt;9,'Town Data'!H111,"*")</f>
        <v>664925.92000000004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>
        <f t="shared" si="3"/>
        <v>0.17649642835400359</v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 t="str">
        <f>'Town Data'!A112</f>
        <v>POULTNEY</v>
      </c>
      <c r="C116" s="49">
        <f>IF('Town Data'!C112&gt;9,'Town Data'!B112,"*")</f>
        <v>11269208.029999999</v>
      </c>
      <c r="D116" s="50">
        <f>IF('Town Data'!E112&gt;9,'Town Data'!D112,"*")</f>
        <v>1897018.75</v>
      </c>
      <c r="E116" s="51" t="str">
        <f>IF('Town Data'!G112&gt;9,'Town Data'!F112,"*")</f>
        <v>*</v>
      </c>
      <c r="F116" s="50">
        <f>IF('Town Data'!I112&gt;9,'Town Data'!H112,"*")</f>
        <v>10902943.5</v>
      </c>
      <c r="G116" s="50">
        <f>IF('Town Data'!K112&gt;9,'Town Data'!J112,"*")</f>
        <v>1901510.67</v>
      </c>
      <c r="H116" s="51" t="str">
        <f>IF('Town Data'!M112&gt;9,'Town Data'!L112,"*")</f>
        <v>*</v>
      </c>
      <c r="I116" s="22">
        <f t="shared" si="3"/>
        <v>3.3593178759478974E-2</v>
      </c>
      <c r="J116" s="22">
        <f t="shared" si="4"/>
        <v>-2.3622901889895393E-3</v>
      </c>
      <c r="K116" s="22" t="str">
        <f t="shared" si="5"/>
        <v/>
      </c>
      <c r="L116" s="15"/>
    </row>
    <row r="117" spans="2:12" x14ac:dyDescent="0.25">
      <c r="B117" s="27" t="str">
        <f>'Town Data'!A113</f>
        <v>POWNAL</v>
      </c>
      <c r="C117" s="49">
        <f>IF('Town Data'!C113&gt;9,'Town Data'!B113,"*")</f>
        <v>5079186.45</v>
      </c>
      <c r="D117" s="50">
        <f>IF('Town Data'!E113&gt;9,'Town Data'!D113,"*")</f>
        <v>1365753.55</v>
      </c>
      <c r="E117" s="51" t="str">
        <f>IF('Town Data'!G113&gt;9,'Town Data'!F113,"*")</f>
        <v>*</v>
      </c>
      <c r="F117" s="50">
        <f>IF('Town Data'!I113&gt;9,'Town Data'!H113,"*")</f>
        <v>3019279.77</v>
      </c>
      <c r="G117" s="50">
        <f>IF('Town Data'!K113&gt;9,'Town Data'!J113,"*")</f>
        <v>1317798.06</v>
      </c>
      <c r="H117" s="51" t="str">
        <f>IF('Town Data'!M113&gt;9,'Town Data'!L113,"*")</f>
        <v>*</v>
      </c>
      <c r="I117" s="22">
        <f t="shared" si="3"/>
        <v>0.68225101246579745</v>
      </c>
      <c r="J117" s="22">
        <f t="shared" si="4"/>
        <v>3.639062118516094E-2</v>
      </c>
      <c r="K117" s="22" t="str">
        <f t="shared" si="5"/>
        <v/>
      </c>
      <c r="L117" s="15"/>
    </row>
    <row r="118" spans="2:12" x14ac:dyDescent="0.25">
      <c r="B118" s="27" t="str">
        <f>'Town Data'!A114</f>
        <v>PROCTOR</v>
      </c>
      <c r="C118" s="49">
        <f>IF('Town Data'!C114&gt;9,'Town Data'!B114,"*")</f>
        <v>3190724.19</v>
      </c>
      <c r="D118" s="50">
        <f>IF('Town Data'!E114&gt;9,'Town Data'!D114,"*")</f>
        <v>407914.66</v>
      </c>
      <c r="E118" s="51" t="str">
        <f>IF('Town Data'!G114&gt;9,'Town Data'!F114,"*")</f>
        <v>*</v>
      </c>
      <c r="F118" s="50">
        <f>IF('Town Data'!I114&gt;9,'Town Data'!H114,"*")</f>
        <v>3855858.76</v>
      </c>
      <c r="G118" s="50">
        <f>IF('Town Data'!K114&gt;9,'Town Data'!J114,"*")</f>
        <v>463217.42</v>
      </c>
      <c r="H118" s="51" t="str">
        <f>IF('Town Data'!M114&gt;9,'Town Data'!L114,"*")</f>
        <v>*</v>
      </c>
      <c r="I118" s="22">
        <f t="shared" si="3"/>
        <v>-0.17249972351165682</v>
      </c>
      <c r="J118" s="22">
        <f t="shared" si="4"/>
        <v>-0.11938834251958834</v>
      </c>
      <c r="K118" s="22" t="str">
        <f t="shared" si="5"/>
        <v/>
      </c>
      <c r="L118" s="15"/>
    </row>
    <row r="119" spans="2:12" x14ac:dyDescent="0.25">
      <c r="B119" s="27" t="str">
        <f>'Town Data'!A115</f>
        <v>PUTNEY</v>
      </c>
      <c r="C119" s="49">
        <f>IF('Town Data'!C115&gt;9,'Town Data'!B115,"*")</f>
        <v>15620651.779999999</v>
      </c>
      <c r="D119" s="50">
        <f>IF('Town Data'!E115&gt;9,'Town Data'!D115,"*")</f>
        <v>918303.72</v>
      </c>
      <c r="E119" s="51">
        <f>IF('Town Data'!G115&gt;9,'Town Data'!F115,"*")</f>
        <v>88282</v>
      </c>
      <c r="F119" s="50">
        <f>IF('Town Data'!I115&gt;9,'Town Data'!H115,"*")</f>
        <v>15222476.27</v>
      </c>
      <c r="G119" s="50">
        <f>IF('Town Data'!K115&gt;9,'Town Data'!J115,"*")</f>
        <v>1374311.15</v>
      </c>
      <c r="H119" s="51">
        <f>IF('Town Data'!M115&gt;9,'Town Data'!L115,"*")</f>
        <v>170515.99999999991</v>
      </c>
      <c r="I119" s="22">
        <f t="shared" si="3"/>
        <v>2.6157078712923477E-2</v>
      </c>
      <c r="J119" s="22">
        <f t="shared" si="4"/>
        <v>-0.33180799704637481</v>
      </c>
      <c r="K119" s="22">
        <f t="shared" si="5"/>
        <v>-0.48226559384456563</v>
      </c>
      <c r="L119" s="15"/>
    </row>
    <row r="120" spans="2:12" x14ac:dyDescent="0.25">
      <c r="B120" s="27" t="str">
        <f>'Town Data'!A116</f>
        <v>RANDOLPH</v>
      </c>
      <c r="C120" s="49">
        <f>IF('Town Data'!C116&gt;9,'Town Data'!B116,"*")</f>
        <v>37320702.310000002</v>
      </c>
      <c r="D120" s="50">
        <f>IF('Town Data'!E116&gt;9,'Town Data'!D116,"*")</f>
        <v>5802421.1500000004</v>
      </c>
      <c r="E120" s="51">
        <f>IF('Town Data'!G116&gt;9,'Town Data'!F116,"*")</f>
        <v>109051.33333333333</v>
      </c>
      <c r="F120" s="50">
        <f>IF('Town Data'!I116&gt;9,'Town Data'!H116,"*")</f>
        <v>38199672.799999997</v>
      </c>
      <c r="G120" s="50">
        <f>IF('Town Data'!K116&gt;9,'Town Data'!J116,"*")</f>
        <v>6078842.6500000004</v>
      </c>
      <c r="H120" s="51">
        <f>IF('Town Data'!M116&gt;9,'Town Data'!L116,"*")</f>
        <v>71613.5</v>
      </c>
      <c r="I120" s="22">
        <f t="shared" si="3"/>
        <v>-2.3009895781096711E-2</v>
      </c>
      <c r="J120" s="22">
        <f t="shared" si="4"/>
        <v>-4.5472718396486207E-2</v>
      </c>
      <c r="K120" s="22">
        <f t="shared" si="5"/>
        <v>0.52277619908722972</v>
      </c>
      <c r="L120" s="15"/>
    </row>
    <row r="121" spans="2:12" x14ac:dyDescent="0.25">
      <c r="B121" s="27" t="str">
        <f>'Town Data'!A117</f>
        <v>READING</v>
      </c>
      <c r="C121" s="49">
        <f>IF('Town Data'!C117&gt;9,'Town Data'!B117,"*")</f>
        <v>324806.14</v>
      </c>
      <c r="D121" s="50">
        <f>IF('Town Data'!E117&gt;9,'Town Data'!D117,"*")</f>
        <v>155487.54999999999</v>
      </c>
      <c r="E121" s="51" t="str">
        <f>IF('Town Data'!G117&gt;9,'Town Data'!F117,"*")</f>
        <v>*</v>
      </c>
      <c r="F121" s="50">
        <f>IF('Town Data'!I117&gt;9,'Town Data'!H117,"*")</f>
        <v>302395.25</v>
      </c>
      <c r="G121" s="50">
        <f>IF('Town Data'!K117&gt;9,'Town Data'!J117,"*")</f>
        <v>133893.66</v>
      </c>
      <c r="H121" s="51" t="str">
        <f>IF('Town Data'!M117&gt;9,'Town Data'!L117,"*")</f>
        <v>*</v>
      </c>
      <c r="I121" s="22">
        <f t="shared" si="3"/>
        <v>7.4111250094040876E-2</v>
      </c>
      <c r="J121" s="22">
        <f t="shared" si="4"/>
        <v>0.16127641891333752</v>
      </c>
      <c r="K121" s="22" t="str">
        <f t="shared" si="5"/>
        <v/>
      </c>
      <c r="L121" s="15"/>
    </row>
    <row r="122" spans="2:12" x14ac:dyDescent="0.25">
      <c r="B122" s="27" t="str">
        <f>'Town Data'!A118</f>
        <v>READSBORO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>
        <f>IF('Town Data'!I118&gt;9,'Town Data'!H118,"*")</f>
        <v>438056.07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 t="str">
        <f>'Town Data'!A119</f>
        <v>RICHFORD</v>
      </c>
      <c r="C123" s="49">
        <f>IF('Town Data'!C119&gt;9,'Town Data'!B119,"*")</f>
        <v>18496268.93</v>
      </c>
      <c r="D123" s="50">
        <f>IF('Town Data'!E119&gt;9,'Town Data'!D119,"*")</f>
        <v>894502.49</v>
      </c>
      <c r="E123" s="51" t="str">
        <f>IF('Town Data'!G119&gt;9,'Town Data'!F119,"*")</f>
        <v>*</v>
      </c>
      <c r="F123" s="50">
        <f>IF('Town Data'!I119&gt;9,'Town Data'!H119,"*")</f>
        <v>18996286.710000001</v>
      </c>
      <c r="G123" s="50">
        <f>IF('Town Data'!K119&gt;9,'Town Data'!J119,"*")</f>
        <v>886370.82</v>
      </c>
      <c r="H123" s="51" t="str">
        <f>IF('Town Data'!M119&gt;9,'Town Data'!L119,"*")</f>
        <v>*</v>
      </c>
      <c r="I123" s="22">
        <f t="shared" si="3"/>
        <v>-2.6321869512360142E-2</v>
      </c>
      <c r="J123" s="22">
        <f t="shared" si="4"/>
        <v>9.1741174421784803E-3</v>
      </c>
      <c r="K123" s="22" t="str">
        <f t="shared" si="5"/>
        <v/>
      </c>
      <c r="L123" s="15"/>
    </row>
    <row r="124" spans="2:12" x14ac:dyDescent="0.25">
      <c r="B124" s="27" t="str">
        <f>'Town Data'!A120</f>
        <v>RICHMOND</v>
      </c>
      <c r="C124" s="49">
        <f>IF('Town Data'!C120&gt;9,'Town Data'!B120,"*")</f>
        <v>32611537.890000001</v>
      </c>
      <c r="D124" s="50">
        <f>IF('Town Data'!E120&gt;9,'Town Data'!D120,"*")</f>
        <v>7663298.4400000004</v>
      </c>
      <c r="E124" s="51">
        <f>IF('Town Data'!G120&gt;9,'Town Data'!F120,"*")</f>
        <v>265189.83333333331</v>
      </c>
      <c r="F124" s="50">
        <f>IF('Town Data'!I120&gt;9,'Town Data'!H120,"*")</f>
        <v>32435394.34</v>
      </c>
      <c r="G124" s="50">
        <f>IF('Town Data'!K120&gt;9,'Town Data'!J120,"*")</f>
        <v>7175513.9100000001</v>
      </c>
      <c r="H124" s="51">
        <f>IF('Town Data'!M120&gt;9,'Town Data'!L120,"*")</f>
        <v>268553.33333333343</v>
      </c>
      <c r="I124" s="22">
        <f t="shared" si="3"/>
        <v>5.4305968397855078E-3</v>
      </c>
      <c r="J124" s="22">
        <f t="shared" si="4"/>
        <v>6.7979037615718343E-2</v>
      </c>
      <c r="K124" s="22">
        <f t="shared" si="5"/>
        <v>-1.2524514063004673E-2</v>
      </c>
      <c r="L124" s="15"/>
    </row>
    <row r="125" spans="2:12" x14ac:dyDescent="0.25">
      <c r="B125" s="27" t="str">
        <f>'Town Data'!A121</f>
        <v>ROCHESTER</v>
      </c>
      <c r="C125" s="49">
        <f>IF('Town Data'!C121&gt;9,'Town Data'!B121,"*")</f>
        <v>4620032.0199999996</v>
      </c>
      <c r="D125" s="50">
        <f>IF('Town Data'!E121&gt;9,'Town Data'!D121,"*")</f>
        <v>660764.11</v>
      </c>
      <c r="E125" s="51" t="str">
        <f>IF('Town Data'!G121&gt;9,'Town Data'!F121,"*")</f>
        <v>*</v>
      </c>
      <c r="F125" s="50">
        <f>IF('Town Data'!I121&gt;9,'Town Data'!H121,"*")</f>
        <v>4459578.63</v>
      </c>
      <c r="G125" s="50">
        <f>IF('Town Data'!K121&gt;9,'Town Data'!J121,"*")</f>
        <v>622774.34</v>
      </c>
      <c r="H125" s="51" t="str">
        <f>IF('Town Data'!M121&gt;9,'Town Data'!L121,"*")</f>
        <v>*</v>
      </c>
      <c r="I125" s="22">
        <f t="shared" si="3"/>
        <v>3.5979495668181476E-2</v>
      </c>
      <c r="J125" s="22">
        <f t="shared" si="4"/>
        <v>6.1000859476644492E-2</v>
      </c>
      <c r="K125" s="22" t="str">
        <f t="shared" si="5"/>
        <v/>
      </c>
      <c r="L125" s="15"/>
    </row>
    <row r="126" spans="2:12" x14ac:dyDescent="0.25">
      <c r="B126" s="27" t="str">
        <f>'Town Data'!A122</f>
        <v>ROCKINGHAM</v>
      </c>
      <c r="C126" s="49">
        <f>IF('Town Data'!C122&gt;9,'Town Data'!B122,"*")</f>
        <v>30535327.09</v>
      </c>
      <c r="D126" s="50">
        <f>IF('Town Data'!E122&gt;9,'Town Data'!D122,"*")</f>
        <v>4256390.0199999996</v>
      </c>
      <c r="E126" s="51">
        <f>IF('Town Data'!G122&gt;9,'Town Data'!F122,"*")</f>
        <v>221020.49999999968</v>
      </c>
      <c r="F126" s="50">
        <f>IF('Town Data'!I122&gt;9,'Town Data'!H122,"*")</f>
        <v>30048077.02</v>
      </c>
      <c r="G126" s="50">
        <f>IF('Town Data'!K122&gt;9,'Town Data'!J122,"*")</f>
        <v>4835967.51</v>
      </c>
      <c r="H126" s="51">
        <f>IF('Town Data'!M122&gt;9,'Town Data'!L122,"*")</f>
        <v>233190.33333333296</v>
      </c>
      <c r="I126" s="22">
        <f t="shared" si="3"/>
        <v>1.6215682277294707E-2</v>
      </c>
      <c r="J126" s="22">
        <f t="shared" si="4"/>
        <v>-0.1198472671293857</v>
      </c>
      <c r="K126" s="22">
        <f t="shared" si="5"/>
        <v>-5.2188412612872624E-2</v>
      </c>
      <c r="L126" s="15"/>
    </row>
    <row r="127" spans="2:12" x14ac:dyDescent="0.25">
      <c r="B127" s="27" t="str">
        <f>'Town Data'!A123</f>
        <v>ROYALTON</v>
      </c>
      <c r="C127" s="49">
        <f>IF('Town Data'!C123&gt;9,'Town Data'!B123,"*")</f>
        <v>19611169.98</v>
      </c>
      <c r="D127" s="50">
        <f>IF('Town Data'!E123&gt;9,'Town Data'!D123,"*")</f>
        <v>4118818.05</v>
      </c>
      <c r="E127" s="51">
        <f>IF('Town Data'!G123&gt;9,'Town Data'!F123,"*")</f>
        <v>27017.499999999971</v>
      </c>
      <c r="F127" s="50">
        <f>IF('Town Data'!I123&gt;9,'Town Data'!H123,"*")</f>
        <v>17219888.530000001</v>
      </c>
      <c r="G127" s="50">
        <f>IF('Town Data'!K123&gt;9,'Town Data'!J123,"*")</f>
        <v>3837201.02</v>
      </c>
      <c r="H127" s="51">
        <f>IF('Town Data'!M123&gt;9,'Town Data'!L123,"*")</f>
        <v>19038.833333333296</v>
      </c>
      <c r="I127" s="22">
        <f t="shared" si="3"/>
        <v>0.13886741751167417</v>
      </c>
      <c r="J127" s="22">
        <f t="shared" si="4"/>
        <v>7.3391263197360404E-2</v>
      </c>
      <c r="K127" s="22">
        <f t="shared" si="5"/>
        <v>0.41907329755850015</v>
      </c>
    </row>
    <row r="128" spans="2:12" x14ac:dyDescent="0.25">
      <c r="B128" s="27" t="str">
        <f>'Town Data'!A124</f>
        <v>RUTLAND</v>
      </c>
      <c r="C128" s="49">
        <f>IF('Town Data'!C124&gt;9,'Town Data'!B124,"*")</f>
        <v>121412030.67</v>
      </c>
      <c r="D128" s="50">
        <f>IF('Town Data'!E124&gt;9,'Town Data'!D124,"*")</f>
        <v>45451997.479999997</v>
      </c>
      <c r="E128" s="51">
        <f>IF('Town Data'!G124&gt;9,'Town Data'!F124,"*")</f>
        <v>1557989.8333333337</v>
      </c>
      <c r="F128" s="50">
        <f>IF('Town Data'!I124&gt;9,'Town Data'!H124,"*")</f>
        <v>128865490.98999999</v>
      </c>
      <c r="G128" s="50">
        <f>IF('Town Data'!K124&gt;9,'Town Data'!J124,"*")</f>
        <v>44196581.310000002</v>
      </c>
      <c r="H128" s="51">
        <f>IF('Town Data'!M124&gt;9,'Town Data'!L124,"*")</f>
        <v>1687262.8333333326</v>
      </c>
      <c r="I128" s="22">
        <f t="shared" si="3"/>
        <v>-5.7839071288514191E-2</v>
      </c>
      <c r="J128" s="22">
        <f t="shared" si="4"/>
        <v>2.8405277801791005E-2</v>
      </c>
      <c r="K128" s="22">
        <f t="shared" si="5"/>
        <v>-7.6616990219958159E-2</v>
      </c>
    </row>
    <row r="129" spans="2:11" x14ac:dyDescent="0.25">
      <c r="B129" s="27" t="str">
        <f>'Town Data'!A125</f>
        <v>RUTLAND TOWN</v>
      </c>
      <c r="C129" s="49">
        <f>IF('Town Data'!C125&gt;9,'Town Data'!B125,"*")</f>
        <v>77236721.269999996</v>
      </c>
      <c r="D129" s="50">
        <f>IF('Town Data'!E125&gt;9,'Town Data'!D125,"*")</f>
        <v>34762799.780000001</v>
      </c>
      <c r="E129" s="51">
        <f>IF('Town Data'!G125&gt;9,'Town Data'!F125,"*")</f>
        <v>2088893.3333333293</v>
      </c>
      <c r="F129" s="50">
        <f>IF('Town Data'!I125&gt;9,'Town Data'!H125,"*")</f>
        <v>78049917.430000007</v>
      </c>
      <c r="G129" s="50">
        <f>IF('Town Data'!K125&gt;9,'Town Data'!J125,"*")</f>
        <v>34752129.469999999</v>
      </c>
      <c r="H129" s="51">
        <f>IF('Town Data'!M125&gt;9,'Town Data'!L125,"*")</f>
        <v>3112371.3333333298</v>
      </c>
      <c r="I129" s="22">
        <f t="shared" si="3"/>
        <v>-1.0418924026784985E-2</v>
      </c>
      <c r="J129" s="22">
        <f t="shared" si="4"/>
        <v>3.0704046522425621E-4</v>
      </c>
      <c r="K129" s="22">
        <f t="shared" si="5"/>
        <v>-0.32884186698373874</v>
      </c>
    </row>
    <row r="130" spans="2:11" x14ac:dyDescent="0.25">
      <c r="B130" s="27" t="str">
        <f>'Town Data'!A126</f>
        <v>RYEGATE</v>
      </c>
      <c r="C130" s="49">
        <f>IF('Town Data'!C126&gt;9,'Town Data'!B126,"*")</f>
        <v>3027111.25</v>
      </c>
      <c r="D130" s="50">
        <f>IF('Town Data'!E126&gt;9,'Town Data'!D126,"*")</f>
        <v>188260.06</v>
      </c>
      <c r="E130" s="51" t="str">
        <f>IF('Town Data'!G126&gt;9,'Town Data'!F126,"*")</f>
        <v>*</v>
      </c>
      <c r="F130" s="50">
        <f>IF('Town Data'!I126&gt;9,'Town Data'!H126,"*")</f>
        <v>5782253.75</v>
      </c>
      <c r="G130" s="50">
        <f>IF('Town Data'!K126&gt;9,'Town Data'!J126,"*")</f>
        <v>109408.88</v>
      </c>
      <c r="H130" s="51" t="str">
        <f>IF('Town Data'!M126&gt;9,'Town Data'!L126,"*")</f>
        <v>*</v>
      </c>
      <c r="I130" s="22">
        <f t="shared" si="3"/>
        <v>-0.47648246153154383</v>
      </c>
      <c r="J130" s="22">
        <f t="shared" si="4"/>
        <v>0.7207018296869504</v>
      </c>
      <c r="K130" s="22" t="str">
        <f t="shared" si="5"/>
        <v/>
      </c>
    </row>
    <row r="131" spans="2:11" x14ac:dyDescent="0.25">
      <c r="B131" s="27" t="str">
        <f>'Town Data'!A127</f>
        <v>SALISBURY</v>
      </c>
      <c r="C131" s="49">
        <f>IF('Town Data'!C127&gt;9,'Town Data'!B127,"*")</f>
        <v>250415.81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>
        <f>IF('Town Data'!I127&gt;9,'Town Data'!H127,"*")</f>
        <v>230102.48</v>
      </c>
      <c r="G131" s="50">
        <f>IF('Town Data'!K127&gt;9,'Town Data'!J127,"*")</f>
        <v>150335.48000000001</v>
      </c>
      <c r="H131" s="51" t="str">
        <f>IF('Town Data'!M127&gt;9,'Town Data'!L127,"*")</f>
        <v>*</v>
      </c>
      <c r="I131" s="22">
        <f t="shared" si="3"/>
        <v>8.8279491815994274E-2</v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 t="str">
        <f>'Town Data'!A128</f>
        <v>SHAFTSBURY</v>
      </c>
      <c r="C132" s="49">
        <f>IF('Town Data'!C128&gt;9,'Town Data'!B128,"*")</f>
        <v>15577651.140000001</v>
      </c>
      <c r="D132" s="50">
        <f>IF('Town Data'!E128&gt;9,'Town Data'!D128,"*")</f>
        <v>1596773.76</v>
      </c>
      <c r="E132" s="51" t="str">
        <f>IF('Town Data'!G128&gt;9,'Town Data'!F128,"*")</f>
        <v>*</v>
      </c>
      <c r="F132" s="50">
        <f>IF('Town Data'!I128&gt;9,'Town Data'!H128,"*")</f>
        <v>21431443.91</v>
      </c>
      <c r="G132" s="50">
        <f>IF('Town Data'!K128&gt;9,'Town Data'!J128,"*")</f>
        <v>1617258.38</v>
      </c>
      <c r="H132" s="51" t="str">
        <f>IF('Town Data'!M128&gt;9,'Town Data'!L128,"*")</f>
        <v>*</v>
      </c>
      <c r="I132" s="22">
        <f t="shared" si="3"/>
        <v>-0.27314038170188781</v>
      </c>
      <c r="J132" s="22">
        <f t="shared" si="4"/>
        <v>-1.2666263012345547E-2</v>
      </c>
      <c r="K132" s="22" t="str">
        <f t="shared" si="5"/>
        <v/>
      </c>
    </row>
    <row r="133" spans="2:11" x14ac:dyDescent="0.25">
      <c r="B133" s="27" t="str">
        <f>'Town Data'!A129</f>
        <v>SHARON</v>
      </c>
      <c r="C133" s="49">
        <f>IF('Town Data'!C129&gt;9,'Town Data'!B129,"*")</f>
        <v>1330946.42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>
        <f>IF('Town Data'!I129&gt;9,'Town Data'!H129,"*")</f>
        <v>930385.62</v>
      </c>
      <c r="G133" s="50">
        <f>IF('Town Data'!K129&gt;9,'Town Data'!J129,"*")</f>
        <v>357684.24</v>
      </c>
      <c r="H133" s="51" t="str">
        <f>IF('Town Data'!M129&gt;9,'Town Data'!L129,"*")</f>
        <v>*</v>
      </c>
      <c r="I133" s="22">
        <f t="shared" si="3"/>
        <v>0.43053201961569432</v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 t="str">
        <f>'Town Data'!A130</f>
        <v>SHELBURNE</v>
      </c>
      <c r="C134" s="49">
        <f>IF('Town Data'!C130&gt;9,'Town Data'!B130,"*")</f>
        <v>66664268.170000002</v>
      </c>
      <c r="D134" s="50">
        <f>IF('Town Data'!E130&gt;9,'Town Data'!D130,"*")</f>
        <v>18134022.27</v>
      </c>
      <c r="E134" s="51">
        <f>IF('Town Data'!G130&gt;9,'Town Data'!F130,"*")</f>
        <v>180474.50000000003</v>
      </c>
      <c r="F134" s="50">
        <f>IF('Town Data'!I130&gt;9,'Town Data'!H130,"*")</f>
        <v>73175081.659999996</v>
      </c>
      <c r="G134" s="50">
        <f>IF('Town Data'!K130&gt;9,'Town Data'!J130,"*")</f>
        <v>18666103.670000002</v>
      </c>
      <c r="H134" s="51">
        <f>IF('Town Data'!M130&gt;9,'Town Data'!L130,"*")</f>
        <v>654940.83333333326</v>
      </c>
      <c r="I134" s="22">
        <f t="shared" ref="I134:I197" si="6">IFERROR((C134-F134)/F134,"")</f>
        <v>-8.8975828141221305E-2</v>
      </c>
      <c r="J134" s="22">
        <f t="shared" ref="J134:J197" si="7">IFERROR((D134-G134)/G134,"")</f>
        <v>-2.8505220447005167E-2</v>
      </c>
      <c r="K134" s="22">
        <f t="shared" ref="K134:K197" si="8">IFERROR((E134-H134)/H134,"")</f>
        <v>-0.72444152079895252</v>
      </c>
    </row>
    <row r="135" spans="2:11" x14ac:dyDescent="0.25">
      <c r="B135" s="27" t="str">
        <f>'Town Data'!A131</f>
        <v>SHELDON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>
        <f>IF('Town Data'!I131&gt;9,'Town Data'!H131,"*")</f>
        <v>8523986.4600000009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 t="str">
        <f>'Town Data'!A132</f>
        <v>SHOREHAM</v>
      </c>
      <c r="C136" s="49">
        <f>IF('Town Data'!C132&gt;9,'Town Data'!B132,"*")</f>
        <v>22243637.140000001</v>
      </c>
      <c r="D136" s="50">
        <f>IF('Town Data'!E132&gt;9,'Town Data'!D132,"*")</f>
        <v>616324.31999999995</v>
      </c>
      <c r="E136" s="51" t="str">
        <f>IF('Town Data'!G132&gt;9,'Town Data'!F132,"*")</f>
        <v>*</v>
      </c>
      <c r="F136" s="50">
        <f>IF('Town Data'!I132&gt;9,'Town Data'!H132,"*")</f>
        <v>12599595.27</v>
      </c>
      <c r="G136" s="50">
        <f>IF('Town Data'!K132&gt;9,'Town Data'!J132,"*")</f>
        <v>426418.25</v>
      </c>
      <c r="H136" s="51" t="str">
        <f>IF('Town Data'!M132&gt;9,'Town Data'!L132,"*")</f>
        <v>*</v>
      </c>
      <c r="I136" s="22">
        <f t="shared" si="6"/>
        <v>0.76542473494864893</v>
      </c>
      <c r="J136" s="22">
        <f t="shared" si="7"/>
        <v>0.44535164712110692</v>
      </c>
      <c r="K136" s="22" t="str">
        <f t="shared" si="8"/>
        <v/>
      </c>
    </row>
    <row r="137" spans="2:11" x14ac:dyDescent="0.25">
      <c r="B137" s="27" t="str">
        <f>'Town Data'!A133</f>
        <v>SHREWSBURY</v>
      </c>
      <c r="C137" s="49">
        <f>IF('Town Data'!C133&gt;9,'Town Data'!B133,"*")</f>
        <v>418820.65</v>
      </c>
      <c r="D137" s="50">
        <f>IF('Town Data'!E133&gt;9,'Town Data'!D133,"*")</f>
        <v>340736.39</v>
      </c>
      <c r="E137" s="51" t="str">
        <f>IF('Town Data'!G133&gt;9,'Town Data'!F133,"*")</f>
        <v>*</v>
      </c>
      <c r="F137" s="50">
        <f>IF('Town Data'!I133&gt;9,'Town Data'!H133,"*")</f>
        <v>431644.05</v>
      </c>
      <c r="G137" s="50">
        <f>IF('Town Data'!K133&gt;9,'Town Data'!J133,"*")</f>
        <v>328838.27</v>
      </c>
      <c r="H137" s="51" t="str">
        <f>IF('Town Data'!M133&gt;9,'Town Data'!L133,"*")</f>
        <v>*</v>
      </c>
      <c r="I137" s="22">
        <f t="shared" si="6"/>
        <v>-2.970827467678511E-2</v>
      </c>
      <c r="J137" s="22">
        <f t="shared" si="7"/>
        <v>3.6182284987693172E-2</v>
      </c>
      <c r="K137" s="22" t="str">
        <f t="shared" si="8"/>
        <v/>
      </c>
    </row>
    <row r="138" spans="2:11" x14ac:dyDescent="0.25">
      <c r="B138" s="27" t="str">
        <f>'Town Data'!A134</f>
        <v>SOUTH BURLINGTON</v>
      </c>
      <c r="C138" s="49">
        <f>IF('Town Data'!C134&gt;9,'Town Data'!B134,"*")</f>
        <v>1433139531.8099999</v>
      </c>
      <c r="D138" s="50">
        <f>IF('Town Data'!E134&gt;9,'Town Data'!D134,"*")</f>
        <v>92769725.709999993</v>
      </c>
      <c r="E138" s="51">
        <f>IF('Town Data'!G134&gt;9,'Town Data'!F134,"*")</f>
        <v>4386681.333333334</v>
      </c>
      <c r="F138" s="50">
        <f>IF('Town Data'!I134&gt;9,'Town Data'!H134,"*")</f>
        <v>522054859.01999998</v>
      </c>
      <c r="G138" s="50">
        <f>IF('Town Data'!K134&gt;9,'Town Data'!J134,"*")</f>
        <v>97356463.700000003</v>
      </c>
      <c r="H138" s="51">
        <f>IF('Town Data'!M134&gt;9,'Town Data'!L134,"*")</f>
        <v>4618314.4999999991</v>
      </c>
      <c r="I138" s="22">
        <f t="shared" si="6"/>
        <v>1.7451895275915748</v>
      </c>
      <c r="J138" s="22">
        <f t="shared" si="7"/>
        <v>-4.711282451809113E-2</v>
      </c>
      <c r="K138" s="22">
        <f t="shared" si="8"/>
        <v>-5.0155347078823923E-2</v>
      </c>
    </row>
    <row r="139" spans="2:11" x14ac:dyDescent="0.25">
      <c r="B139" s="27" t="str">
        <f>'Town Data'!A135</f>
        <v>SOUTH HERO</v>
      </c>
      <c r="C139" s="49">
        <f>IF('Town Data'!C135&gt;9,'Town Data'!B135,"*")</f>
        <v>4132628.22</v>
      </c>
      <c r="D139" s="50">
        <f>IF('Town Data'!E135&gt;9,'Town Data'!D135,"*")</f>
        <v>1221837.19</v>
      </c>
      <c r="E139" s="51" t="str">
        <f>IF('Town Data'!G135&gt;9,'Town Data'!F135,"*")</f>
        <v>*</v>
      </c>
      <c r="F139" s="50">
        <f>IF('Town Data'!I135&gt;9,'Town Data'!H135,"*")</f>
        <v>4765573.3600000003</v>
      </c>
      <c r="G139" s="50">
        <f>IF('Town Data'!K135&gt;9,'Town Data'!J135,"*")</f>
        <v>1301711.99</v>
      </c>
      <c r="H139" s="51" t="str">
        <f>IF('Town Data'!M135&gt;9,'Town Data'!L135,"*")</f>
        <v>*</v>
      </c>
      <c r="I139" s="22">
        <f t="shared" si="6"/>
        <v>-0.13281615708880831</v>
      </c>
      <c r="J139" s="22">
        <f t="shared" si="7"/>
        <v>-6.1361346145394305E-2</v>
      </c>
      <c r="K139" s="22" t="str">
        <f t="shared" si="8"/>
        <v/>
      </c>
    </row>
    <row r="140" spans="2:11" x14ac:dyDescent="0.25">
      <c r="B140" s="27" t="str">
        <f>'Town Data'!A136</f>
        <v>SPRINGFIELD</v>
      </c>
      <c r="C140" s="49">
        <f>IF('Town Data'!C136&gt;9,'Town Data'!B136,"*")</f>
        <v>36867836.689999998</v>
      </c>
      <c r="D140" s="50">
        <f>IF('Town Data'!E136&gt;9,'Town Data'!D136,"*")</f>
        <v>14065417.619999999</v>
      </c>
      <c r="E140" s="51">
        <f>IF('Town Data'!G136&gt;9,'Town Data'!F136,"*")</f>
        <v>474775</v>
      </c>
      <c r="F140" s="50">
        <f>IF('Town Data'!I136&gt;9,'Town Data'!H136,"*")</f>
        <v>37514791.950000003</v>
      </c>
      <c r="G140" s="50">
        <f>IF('Town Data'!K136&gt;9,'Town Data'!J136,"*")</f>
        <v>15587000.65</v>
      </c>
      <c r="H140" s="51">
        <f>IF('Town Data'!M136&gt;9,'Town Data'!L136,"*")</f>
        <v>1410628.5000000002</v>
      </c>
      <c r="I140" s="22">
        <f t="shared" si="6"/>
        <v>-1.7245337808677499E-2</v>
      </c>
      <c r="J140" s="22">
        <f t="shared" si="7"/>
        <v>-9.761871858265439E-2</v>
      </c>
      <c r="K140" s="22">
        <f t="shared" si="8"/>
        <v>-0.66343016605718663</v>
      </c>
    </row>
    <row r="141" spans="2:11" x14ac:dyDescent="0.25">
      <c r="B141" s="27" t="str">
        <f>'Town Data'!A137</f>
        <v>ST ALBANS</v>
      </c>
      <c r="C141" s="49">
        <f>IF('Town Data'!C137&gt;9,'Town Data'!B137,"*")</f>
        <v>171829237.19</v>
      </c>
      <c r="D141" s="50">
        <f>IF('Town Data'!E137&gt;9,'Town Data'!D137,"*")</f>
        <v>20304175.530000001</v>
      </c>
      <c r="E141" s="51">
        <f>IF('Town Data'!G137&gt;9,'Town Data'!F137,"*")</f>
        <v>674611.16666666698</v>
      </c>
      <c r="F141" s="50">
        <f>IF('Town Data'!I137&gt;9,'Town Data'!H137,"*")</f>
        <v>173575210.16</v>
      </c>
      <c r="G141" s="50">
        <f>IF('Town Data'!K137&gt;9,'Town Data'!J137,"*")</f>
        <v>20601223.120000001</v>
      </c>
      <c r="H141" s="51">
        <f>IF('Town Data'!M137&gt;9,'Town Data'!L137,"*")</f>
        <v>967286.99999999965</v>
      </c>
      <c r="I141" s="22">
        <f t="shared" si="6"/>
        <v>-1.005888437865394E-2</v>
      </c>
      <c r="J141" s="22">
        <f t="shared" si="7"/>
        <v>-1.4418929801872843E-2</v>
      </c>
      <c r="K141" s="22">
        <f t="shared" si="8"/>
        <v>-0.30257393445102931</v>
      </c>
    </row>
    <row r="142" spans="2:11" x14ac:dyDescent="0.25">
      <c r="B142" s="27" t="str">
        <f>'Town Data'!A138</f>
        <v>ST ALBANS TOWN</v>
      </c>
      <c r="C142" s="49">
        <f>IF('Town Data'!C138&gt;9,'Town Data'!B138,"*")</f>
        <v>90944101.060000002</v>
      </c>
      <c r="D142" s="50">
        <f>IF('Town Data'!E138&gt;9,'Town Data'!D138,"*")</f>
        <v>25945498.73</v>
      </c>
      <c r="E142" s="51">
        <f>IF('Town Data'!G138&gt;9,'Town Data'!F138,"*")</f>
        <v>254598.83333333334</v>
      </c>
      <c r="F142" s="50">
        <f>IF('Town Data'!I138&gt;9,'Town Data'!H138,"*")</f>
        <v>80807232.409999996</v>
      </c>
      <c r="G142" s="50">
        <f>IF('Town Data'!K138&gt;9,'Town Data'!J138,"*")</f>
        <v>25491169.379999999</v>
      </c>
      <c r="H142" s="51">
        <f>IF('Town Data'!M138&gt;9,'Town Data'!L138,"*")</f>
        <v>438692.66666666669</v>
      </c>
      <c r="I142" s="22">
        <f t="shared" si="6"/>
        <v>0.12544506658225255</v>
      </c>
      <c r="J142" s="22">
        <f t="shared" si="7"/>
        <v>1.7823009342068933E-2</v>
      </c>
      <c r="K142" s="22">
        <f t="shared" si="8"/>
        <v>-0.41964192091958075</v>
      </c>
    </row>
    <row r="143" spans="2:11" x14ac:dyDescent="0.25">
      <c r="B143" s="27" t="str">
        <f>'Town Data'!A139</f>
        <v>ST JOHNSBURY</v>
      </c>
      <c r="C143" s="49">
        <f>IF('Town Data'!C139&gt;9,'Town Data'!B139,"*")</f>
        <v>81275470.549999997</v>
      </c>
      <c r="D143" s="50">
        <f>IF('Town Data'!E139&gt;9,'Town Data'!D139,"*")</f>
        <v>21272071.600000001</v>
      </c>
      <c r="E143" s="51">
        <f>IF('Town Data'!G139&gt;9,'Town Data'!F139,"*")</f>
        <v>657314.99999999977</v>
      </c>
      <c r="F143" s="50">
        <f>IF('Town Data'!I139&gt;9,'Town Data'!H139,"*")</f>
        <v>79055214.560000002</v>
      </c>
      <c r="G143" s="50">
        <f>IF('Town Data'!K139&gt;9,'Town Data'!J139,"*")</f>
        <v>21208942.57</v>
      </c>
      <c r="H143" s="51">
        <f>IF('Town Data'!M139&gt;9,'Town Data'!L139,"*")</f>
        <v>767571.66666666709</v>
      </c>
      <c r="I143" s="22">
        <f t="shared" si="6"/>
        <v>2.8084877162845495E-2</v>
      </c>
      <c r="J143" s="22">
        <f t="shared" si="7"/>
        <v>2.9765288765172602E-3</v>
      </c>
      <c r="K143" s="22">
        <f t="shared" si="8"/>
        <v>-0.14364348171614888</v>
      </c>
    </row>
    <row r="144" spans="2:11" x14ac:dyDescent="0.25">
      <c r="B144" s="27" t="str">
        <f>'Town Data'!A140</f>
        <v>STARKSBORO</v>
      </c>
      <c r="C144" s="49">
        <f>IF('Town Data'!C140&gt;9,'Town Data'!B140,"*")</f>
        <v>682327.82</v>
      </c>
      <c r="D144" s="50">
        <f>IF('Town Data'!E140&gt;9,'Town Data'!D140,"*")</f>
        <v>277950.23</v>
      </c>
      <c r="E144" s="51" t="str">
        <f>IF('Town Data'!G140&gt;9,'Town Data'!F140,"*")</f>
        <v>*</v>
      </c>
      <c r="F144" s="50">
        <f>IF('Town Data'!I140&gt;9,'Town Data'!H140,"*")</f>
        <v>597430.82999999996</v>
      </c>
      <c r="G144" s="50">
        <f>IF('Town Data'!K140&gt;9,'Town Data'!J140,"*")</f>
        <v>230567.61</v>
      </c>
      <c r="H144" s="51" t="str">
        <f>IF('Town Data'!M140&gt;9,'Town Data'!L140,"*")</f>
        <v>*</v>
      </c>
      <c r="I144" s="22">
        <f t="shared" si="6"/>
        <v>0.14210346325783019</v>
      </c>
      <c r="J144" s="22">
        <f t="shared" si="7"/>
        <v>0.20550423366057358</v>
      </c>
      <c r="K144" s="22" t="str">
        <f t="shared" si="8"/>
        <v/>
      </c>
    </row>
    <row r="145" spans="2:11" x14ac:dyDescent="0.25">
      <c r="B145" s="27" t="str">
        <f>'Town Data'!A141</f>
        <v>STOWE</v>
      </c>
      <c r="C145" s="49">
        <f>IF('Town Data'!C141&gt;9,'Town Data'!B141,"*")</f>
        <v>57163095.630000003</v>
      </c>
      <c r="D145" s="50">
        <f>IF('Town Data'!E141&gt;9,'Town Data'!D141,"*")</f>
        <v>27991649.129999999</v>
      </c>
      <c r="E145" s="51">
        <f>IF('Town Data'!G141&gt;9,'Town Data'!F141,"*")</f>
        <v>1983927.6666666695</v>
      </c>
      <c r="F145" s="50">
        <f>IF('Town Data'!I141&gt;9,'Town Data'!H141,"*")</f>
        <v>57447493.659999996</v>
      </c>
      <c r="G145" s="50">
        <f>IF('Town Data'!K141&gt;9,'Town Data'!J141,"*")</f>
        <v>27114025.75</v>
      </c>
      <c r="H145" s="51">
        <f>IF('Town Data'!M141&gt;9,'Town Data'!L141,"*")</f>
        <v>1968039.9999999991</v>
      </c>
      <c r="I145" s="22">
        <f t="shared" si="6"/>
        <v>-4.9505733301993763E-3</v>
      </c>
      <c r="J145" s="22">
        <f t="shared" si="7"/>
        <v>3.2367874401683011E-2</v>
      </c>
      <c r="K145" s="22">
        <f t="shared" si="8"/>
        <v>8.0728372729570921E-3</v>
      </c>
    </row>
    <row r="146" spans="2:11" x14ac:dyDescent="0.25">
      <c r="B146" s="27" t="str">
        <f>'Town Data'!A142</f>
        <v>STRAFFORD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>
        <f>IF('Town Data'!I142&gt;9,'Town Data'!H142,"*")</f>
        <v>957220.43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 t="str">
        <f>'Town Data'!A143</f>
        <v>SWANTON</v>
      </c>
      <c r="C147" s="49">
        <f>IF('Town Data'!C143&gt;9,'Town Data'!B143,"*")</f>
        <v>42980406.840000004</v>
      </c>
      <c r="D147" s="50">
        <f>IF('Town Data'!E143&gt;9,'Town Data'!D143,"*")</f>
        <v>5855366.3300000001</v>
      </c>
      <c r="E147" s="51">
        <f>IF('Town Data'!G143&gt;9,'Town Data'!F143,"*")</f>
        <v>126721.6666666667</v>
      </c>
      <c r="F147" s="50">
        <f>IF('Town Data'!I143&gt;9,'Town Data'!H143,"*")</f>
        <v>42786266.789999999</v>
      </c>
      <c r="G147" s="50">
        <f>IF('Town Data'!K143&gt;9,'Town Data'!J143,"*")</f>
        <v>5800369.0199999996</v>
      </c>
      <c r="H147" s="51">
        <f>IF('Town Data'!M143&gt;9,'Town Data'!L143,"*")</f>
        <v>80513.333333333401</v>
      </c>
      <c r="I147" s="22">
        <f t="shared" si="6"/>
        <v>4.537438401739197E-3</v>
      </c>
      <c r="J147" s="22">
        <f t="shared" si="7"/>
        <v>9.4816915631344648E-3</v>
      </c>
      <c r="K147" s="22">
        <f t="shared" si="8"/>
        <v>0.57392150368468897</v>
      </c>
    </row>
    <row r="148" spans="2:11" x14ac:dyDescent="0.25">
      <c r="B148" s="27" t="str">
        <f>'Town Data'!A144</f>
        <v>THETFORD</v>
      </c>
      <c r="C148" s="49">
        <f>IF('Town Data'!C144&gt;9,'Town Data'!B144,"*")</f>
        <v>3849996.5</v>
      </c>
      <c r="D148" s="50">
        <f>IF('Town Data'!E144&gt;9,'Town Data'!D144,"*")</f>
        <v>1603590.9</v>
      </c>
      <c r="E148" s="51">
        <f>IF('Town Data'!G144&gt;9,'Town Data'!F144,"*")</f>
        <v>27160.5</v>
      </c>
      <c r="F148" s="50">
        <f>IF('Town Data'!I144&gt;9,'Town Data'!H144,"*")</f>
        <v>3798123.58</v>
      </c>
      <c r="G148" s="50">
        <f>IF('Town Data'!K144&gt;9,'Town Data'!J144,"*")</f>
        <v>1486424.95</v>
      </c>
      <c r="H148" s="51">
        <f>IF('Town Data'!M144&gt;9,'Town Data'!L144,"*")</f>
        <v>44191.999999999993</v>
      </c>
      <c r="I148" s="22">
        <f t="shared" si="6"/>
        <v>1.3657512428808314E-2</v>
      </c>
      <c r="J148" s="22">
        <f t="shared" si="7"/>
        <v>7.882399309833972E-2</v>
      </c>
      <c r="K148" s="22">
        <f t="shared" si="8"/>
        <v>-0.385397809558291</v>
      </c>
    </row>
    <row r="149" spans="2:11" x14ac:dyDescent="0.25">
      <c r="B149" s="27" t="str">
        <f>'Town Data'!A145</f>
        <v>TOWNSHEND</v>
      </c>
      <c r="C149" s="49">
        <f>IF('Town Data'!C145&gt;9,'Town Data'!B145,"*")</f>
        <v>3601052.91</v>
      </c>
      <c r="D149" s="50">
        <f>IF('Town Data'!E145&gt;9,'Town Data'!D145,"*")</f>
        <v>679963.95</v>
      </c>
      <c r="E149" s="51" t="str">
        <f>IF('Town Data'!G145&gt;9,'Town Data'!F145,"*")</f>
        <v>*</v>
      </c>
      <c r="F149" s="50">
        <f>IF('Town Data'!I145&gt;9,'Town Data'!H145,"*")</f>
        <v>3684519.31</v>
      </c>
      <c r="G149" s="50">
        <f>IF('Town Data'!K145&gt;9,'Town Data'!J145,"*")</f>
        <v>667150.59</v>
      </c>
      <c r="H149" s="51" t="str">
        <f>IF('Town Data'!M145&gt;9,'Town Data'!L145,"*")</f>
        <v>*</v>
      </c>
      <c r="I149" s="22">
        <f t="shared" si="6"/>
        <v>-2.2653267082484066E-2</v>
      </c>
      <c r="J149" s="22">
        <f t="shared" si="7"/>
        <v>1.9206098581131415E-2</v>
      </c>
      <c r="K149" s="22" t="str">
        <f t="shared" si="8"/>
        <v/>
      </c>
    </row>
    <row r="150" spans="2:11" x14ac:dyDescent="0.25">
      <c r="B150" s="27" t="str">
        <f>'Town Data'!A146</f>
        <v>TROY</v>
      </c>
      <c r="C150" s="49">
        <f>IF('Town Data'!C146&gt;9,'Town Data'!B146,"*")</f>
        <v>8833949.2699999996</v>
      </c>
      <c r="D150" s="50">
        <f>IF('Town Data'!E146&gt;9,'Town Data'!D146,"*")</f>
        <v>891537.88</v>
      </c>
      <c r="E150" s="51" t="str">
        <f>IF('Town Data'!G146&gt;9,'Town Data'!F146,"*")</f>
        <v>*</v>
      </c>
      <c r="F150" s="50">
        <f>IF('Town Data'!I146&gt;9,'Town Data'!H146,"*")</f>
        <v>8781094.2300000004</v>
      </c>
      <c r="G150" s="50">
        <f>IF('Town Data'!K146&gt;9,'Town Data'!J146,"*")</f>
        <v>845692.71</v>
      </c>
      <c r="H150" s="51">
        <f>IF('Town Data'!M146&gt;9,'Town Data'!L146,"*")</f>
        <v>244143.33333333366</v>
      </c>
      <c r="I150" s="22">
        <f t="shared" si="6"/>
        <v>6.019186062190692E-3</v>
      </c>
      <c r="J150" s="22">
        <f t="shared" si="7"/>
        <v>5.4210198879448827E-2</v>
      </c>
      <c r="K150" s="22" t="str">
        <f t="shared" si="8"/>
        <v/>
      </c>
    </row>
    <row r="151" spans="2:11" x14ac:dyDescent="0.25">
      <c r="B151" s="27" t="str">
        <f>'Town Data'!A147</f>
        <v>TUNBRIDGE</v>
      </c>
      <c r="C151" s="49">
        <f>IF('Town Data'!C147&gt;9,'Town Data'!B147,"*")</f>
        <v>456268.04</v>
      </c>
      <c r="D151" s="50">
        <f>IF('Town Data'!E147&gt;9,'Town Data'!D147,"*")</f>
        <v>255597.58</v>
      </c>
      <c r="E151" s="51" t="str">
        <f>IF('Town Data'!G147&gt;9,'Town Data'!F147,"*")</f>
        <v>*</v>
      </c>
      <c r="F151" s="50">
        <f>IF('Town Data'!I147&gt;9,'Town Data'!H147,"*")</f>
        <v>455948.07</v>
      </c>
      <c r="G151" s="50">
        <f>IF('Town Data'!K147&gt;9,'Town Data'!J147,"*")</f>
        <v>273905.82</v>
      </c>
      <c r="H151" s="51" t="str">
        <f>IF('Town Data'!M147&gt;9,'Town Data'!L147,"*")</f>
        <v>*</v>
      </c>
      <c r="I151" s="22">
        <f t="shared" si="6"/>
        <v>7.0176851499771024E-4</v>
      </c>
      <c r="J151" s="22">
        <f t="shared" si="7"/>
        <v>-6.6841369051595975E-2</v>
      </c>
      <c r="K151" s="22" t="str">
        <f t="shared" si="8"/>
        <v/>
      </c>
    </row>
    <row r="152" spans="2:11" x14ac:dyDescent="0.25">
      <c r="B152" s="27" t="str">
        <f>'Town Data'!A148</f>
        <v>UNDERHILL</v>
      </c>
      <c r="C152" s="49">
        <f>IF('Town Data'!C148&gt;9,'Town Data'!B148,"*")</f>
        <v>7600057.2999999998</v>
      </c>
      <c r="D152" s="50">
        <f>IF('Town Data'!E148&gt;9,'Town Data'!D148,"*")</f>
        <v>860666.86</v>
      </c>
      <c r="E152" s="51" t="str">
        <f>IF('Town Data'!G148&gt;9,'Town Data'!F148,"*")</f>
        <v>*</v>
      </c>
      <c r="F152" s="50">
        <f>IF('Town Data'!I148&gt;9,'Town Data'!H148,"*")</f>
        <v>7756663.1699999999</v>
      </c>
      <c r="G152" s="50">
        <f>IF('Town Data'!K148&gt;9,'Town Data'!J148,"*")</f>
        <v>941309.29</v>
      </c>
      <c r="H152" s="51" t="str">
        <f>IF('Town Data'!M148&gt;9,'Town Data'!L148,"*")</f>
        <v>*</v>
      </c>
      <c r="I152" s="22">
        <f t="shared" si="6"/>
        <v>-2.0189850528213683E-2</v>
      </c>
      <c r="J152" s="22">
        <f t="shared" si="7"/>
        <v>-8.5670492001624729E-2</v>
      </c>
      <c r="K152" s="22" t="str">
        <f t="shared" si="8"/>
        <v/>
      </c>
    </row>
    <row r="153" spans="2:11" x14ac:dyDescent="0.25">
      <c r="B153" s="27" t="str">
        <f>'Town Data'!A149</f>
        <v>VERGENNES</v>
      </c>
      <c r="C153" s="49">
        <f>IF('Town Data'!C149&gt;9,'Town Data'!B149,"*")</f>
        <v>22517511.41</v>
      </c>
      <c r="D153" s="50">
        <f>IF('Town Data'!E149&gt;9,'Town Data'!D149,"*")</f>
        <v>3907892.86</v>
      </c>
      <c r="E153" s="51">
        <f>IF('Town Data'!G149&gt;9,'Town Data'!F149,"*")</f>
        <v>433363.16666666669</v>
      </c>
      <c r="F153" s="50">
        <f>IF('Town Data'!I149&gt;9,'Town Data'!H149,"*")</f>
        <v>39224575.219999999</v>
      </c>
      <c r="G153" s="50">
        <f>IF('Town Data'!K149&gt;9,'Town Data'!J149,"*")</f>
        <v>4417917.7300000004</v>
      </c>
      <c r="H153" s="51">
        <f>IF('Town Data'!M149&gt;9,'Town Data'!L149,"*")</f>
        <v>1141488.0000000009</v>
      </c>
      <c r="I153" s="22">
        <f t="shared" si="6"/>
        <v>-0.42593358159507427</v>
      </c>
      <c r="J153" s="22">
        <f t="shared" si="7"/>
        <v>-0.11544462825476846</v>
      </c>
      <c r="K153" s="22">
        <f t="shared" si="8"/>
        <v>-0.62035241135547081</v>
      </c>
    </row>
    <row r="154" spans="2:11" x14ac:dyDescent="0.25">
      <c r="B154" s="27" t="str">
        <f>'Town Data'!A150</f>
        <v>VERNON</v>
      </c>
      <c r="C154" s="49">
        <f>IF('Town Data'!C150&gt;9,'Town Data'!B150,"*")</f>
        <v>5356943.7300000004</v>
      </c>
      <c r="D154" s="50">
        <f>IF('Town Data'!E150&gt;9,'Town Data'!D150,"*")</f>
        <v>1376892.67</v>
      </c>
      <c r="E154" s="51" t="str">
        <f>IF('Town Data'!G150&gt;9,'Town Data'!F150,"*")</f>
        <v>*</v>
      </c>
      <c r="F154" s="50">
        <f>IF('Town Data'!I150&gt;9,'Town Data'!H150,"*")</f>
        <v>5685042.3700000001</v>
      </c>
      <c r="G154" s="50">
        <f>IF('Town Data'!K150&gt;9,'Town Data'!J150,"*")</f>
        <v>1325402.2</v>
      </c>
      <c r="H154" s="51" t="str">
        <f>IF('Town Data'!M150&gt;9,'Town Data'!L150,"*")</f>
        <v>*</v>
      </c>
      <c r="I154" s="22">
        <f t="shared" si="6"/>
        <v>-5.771261120785625E-2</v>
      </c>
      <c r="J154" s="22">
        <f t="shared" si="7"/>
        <v>3.884893958980902E-2</v>
      </c>
      <c r="K154" s="22" t="str">
        <f t="shared" si="8"/>
        <v/>
      </c>
    </row>
    <row r="155" spans="2:11" x14ac:dyDescent="0.25">
      <c r="B155" s="27" t="str">
        <f>'Town Data'!A151</f>
        <v>WAITSFIELD</v>
      </c>
      <c r="C155" s="49">
        <f>IF('Town Data'!C151&gt;9,'Town Data'!B151,"*")</f>
        <v>36048245.32</v>
      </c>
      <c r="D155" s="50">
        <f>IF('Town Data'!E151&gt;9,'Town Data'!D151,"*")</f>
        <v>9435392.4900000002</v>
      </c>
      <c r="E155" s="51">
        <f>IF('Town Data'!G151&gt;9,'Town Data'!F151,"*")</f>
        <v>138739.83333333334</v>
      </c>
      <c r="F155" s="50">
        <f>IF('Town Data'!I151&gt;9,'Town Data'!H151,"*")</f>
        <v>35887654.07</v>
      </c>
      <c r="G155" s="50">
        <f>IF('Town Data'!K151&gt;9,'Town Data'!J151,"*")</f>
        <v>9761221.8800000008</v>
      </c>
      <c r="H155" s="51">
        <f>IF('Town Data'!M151&gt;9,'Town Data'!L151,"*")</f>
        <v>232358.49999999965</v>
      </c>
      <c r="I155" s="22">
        <f t="shared" si="6"/>
        <v>4.4748327568796143E-3</v>
      </c>
      <c r="J155" s="22">
        <f t="shared" si="7"/>
        <v>-3.3379979884239713E-2</v>
      </c>
      <c r="K155" s="22">
        <f t="shared" si="8"/>
        <v>-0.40290614144378817</v>
      </c>
    </row>
    <row r="156" spans="2:11" x14ac:dyDescent="0.25">
      <c r="B156" s="27" t="str">
        <f>'Town Data'!A152</f>
        <v>WALLINGFORD</v>
      </c>
      <c r="C156" s="49">
        <f>IF('Town Data'!C152&gt;9,'Town Data'!B152,"*")</f>
        <v>2504966.6</v>
      </c>
      <c r="D156" s="50">
        <f>IF('Town Data'!E152&gt;9,'Town Data'!D152,"*")</f>
        <v>1040345.01</v>
      </c>
      <c r="E156" s="51" t="str">
        <f>IF('Town Data'!G152&gt;9,'Town Data'!F152,"*")</f>
        <v>*</v>
      </c>
      <c r="F156" s="50">
        <f>IF('Town Data'!I152&gt;9,'Town Data'!H152,"*")</f>
        <v>2530953.5099999998</v>
      </c>
      <c r="G156" s="50">
        <f>IF('Town Data'!K152&gt;9,'Town Data'!J152,"*")</f>
        <v>1000835.92</v>
      </c>
      <c r="H156" s="51" t="str">
        <f>IF('Town Data'!M152&gt;9,'Town Data'!L152,"*")</f>
        <v>*</v>
      </c>
      <c r="I156" s="22">
        <f t="shared" si="6"/>
        <v>-1.02676362474946E-2</v>
      </c>
      <c r="J156" s="22">
        <f t="shared" si="7"/>
        <v>3.9476091145889292E-2</v>
      </c>
      <c r="K156" s="22" t="str">
        <f t="shared" si="8"/>
        <v/>
      </c>
    </row>
    <row r="157" spans="2:11" x14ac:dyDescent="0.25">
      <c r="B157" s="27" t="str">
        <f>'Town Data'!A153</f>
        <v>WARDSBORO</v>
      </c>
      <c r="C157" s="49">
        <f>IF('Town Data'!C153&gt;9,'Town Data'!B153,"*")</f>
        <v>850318.02</v>
      </c>
      <c r="D157" s="50">
        <f>IF('Town Data'!E153&gt;9,'Town Data'!D153,"*")</f>
        <v>278536.90000000002</v>
      </c>
      <c r="E157" s="51" t="str">
        <f>IF('Town Data'!G153&gt;9,'Town Data'!F153,"*")</f>
        <v>*</v>
      </c>
      <c r="F157" s="50">
        <f>IF('Town Data'!I153&gt;9,'Town Data'!H153,"*")</f>
        <v>939801.7</v>
      </c>
      <c r="G157" s="50">
        <f>IF('Town Data'!K153&gt;9,'Town Data'!J153,"*")</f>
        <v>264547.15000000002</v>
      </c>
      <c r="H157" s="51" t="str">
        <f>IF('Town Data'!M153&gt;9,'Town Data'!L153,"*")</f>
        <v>*</v>
      </c>
      <c r="I157" s="22">
        <f t="shared" si="6"/>
        <v>-9.5215490672127895E-2</v>
      </c>
      <c r="J157" s="22">
        <f t="shared" si="7"/>
        <v>5.2881877578344727E-2</v>
      </c>
      <c r="K157" s="22" t="str">
        <f t="shared" si="8"/>
        <v/>
      </c>
    </row>
    <row r="158" spans="2:11" x14ac:dyDescent="0.25">
      <c r="B158" s="27" t="str">
        <f>'Town Data'!A154</f>
        <v>WARREN</v>
      </c>
      <c r="C158" s="49">
        <f>IF('Town Data'!C154&gt;9,'Town Data'!B154,"*")</f>
        <v>14942214.369999999</v>
      </c>
      <c r="D158" s="50">
        <f>IF('Town Data'!E154&gt;9,'Town Data'!D154,"*")</f>
        <v>6631943.6500000004</v>
      </c>
      <c r="E158" s="51" t="str">
        <f>IF('Town Data'!G154&gt;9,'Town Data'!F154,"*")</f>
        <v>*</v>
      </c>
      <c r="F158" s="50">
        <f>IF('Town Data'!I154&gt;9,'Town Data'!H154,"*")</f>
        <v>13603026.52</v>
      </c>
      <c r="G158" s="50">
        <f>IF('Town Data'!K154&gt;9,'Town Data'!J154,"*")</f>
        <v>7067989.5199999996</v>
      </c>
      <c r="H158" s="51" t="str">
        <f>IF('Town Data'!M154&gt;9,'Town Data'!L154,"*")</f>
        <v>*</v>
      </c>
      <c r="I158" s="22">
        <f t="shared" si="6"/>
        <v>9.8447786456274555E-2</v>
      </c>
      <c r="J158" s="22">
        <f t="shared" si="7"/>
        <v>-6.1693055538090159E-2</v>
      </c>
      <c r="K158" s="22" t="str">
        <f t="shared" si="8"/>
        <v/>
      </c>
    </row>
    <row r="159" spans="2:11" x14ac:dyDescent="0.25">
      <c r="B159" s="27" t="str">
        <f>'Town Data'!A155</f>
        <v>WATERBURY</v>
      </c>
      <c r="C159" s="49">
        <f>IF('Town Data'!C155&gt;9,'Town Data'!B155,"*")</f>
        <v>33791664.759999998</v>
      </c>
      <c r="D159" s="50">
        <f>IF('Town Data'!E155&gt;9,'Town Data'!D155,"*")</f>
        <v>9704611.0299999993</v>
      </c>
      <c r="E159" s="51">
        <f>IF('Town Data'!G155&gt;9,'Town Data'!F155,"*")</f>
        <v>886957.00000000035</v>
      </c>
      <c r="F159" s="50">
        <f>IF('Town Data'!I155&gt;9,'Town Data'!H155,"*")</f>
        <v>36248727.579999998</v>
      </c>
      <c r="G159" s="50">
        <f>IF('Town Data'!K155&gt;9,'Town Data'!J155,"*")</f>
        <v>10150392.439999999</v>
      </c>
      <c r="H159" s="51">
        <f>IF('Town Data'!M155&gt;9,'Town Data'!L155,"*")</f>
        <v>1253197.1666666667</v>
      </c>
      <c r="I159" s="22">
        <f t="shared" si="6"/>
        <v>-6.778342259262278E-2</v>
      </c>
      <c r="J159" s="22">
        <f t="shared" si="7"/>
        <v>-4.3917652705061337E-2</v>
      </c>
      <c r="K159" s="22">
        <f t="shared" si="8"/>
        <v>-0.29224464945194156</v>
      </c>
    </row>
    <row r="160" spans="2:11" x14ac:dyDescent="0.25">
      <c r="B160" s="27" t="str">
        <f>'Town Data'!A156</f>
        <v>WATERFORD</v>
      </c>
      <c r="C160" s="49">
        <f>IF('Town Data'!C156&gt;9,'Town Data'!B156,"*")</f>
        <v>4096093.71</v>
      </c>
      <c r="D160" s="50">
        <f>IF('Town Data'!E156&gt;9,'Town Data'!D156,"*")</f>
        <v>343533.85</v>
      </c>
      <c r="E160" s="51" t="str">
        <f>IF('Town Data'!G156&gt;9,'Town Data'!F156,"*")</f>
        <v>*</v>
      </c>
      <c r="F160" s="50">
        <f>IF('Town Data'!I156&gt;9,'Town Data'!H156,"*")</f>
        <v>2005385.78</v>
      </c>
      <c r="G160" s="50">
        <f>IF('Town Data'!K156&gt;9,'Town Data'!J156,"*")</f>
        <v>269975.25</v>
      </c>
      <c r="H160" s="51" t="str">
        <f>IF('Town Data'!M156&gt;9,'Town Data'!L156,"*")</f>
        <v>*</v>
      </c>
      <c r="I160" s="22">
        <f t="shared" si="6"/>
        <v>1.0425465019503628</v>
      </c>
      <c r="J160" s="22">
        <f t="shared" si="7"/>
        <v>0.27246423514748103</v>
      </c>
      <c r="K160" s="22" t="str">
        <f t="shared" si="8"/>
        <v/>
      </c>
    </row>
    <row r="161" spans="2:11" x14ac:dyDescent="0.25">
      <c r="B161" s="27" t="str">
        <f>'Town Data'!A157</f>
        <v>WEATHERSFIELD</v>
      </c>
      <c r="C161" s="49">
        <f>IF('Town Data'!C157&gt;9,'Town Data'!B157,"*")</f>
        <v>4880553.78</v>
      </c>
      <c r="D161" s="50">
        <f>IF('Town Data'!E157&gt;9,'Town Data'!D157,"*")</f>
        <v>1037201.97</v>
      </c>
      <c r="E161" s="51">
        <f>IF('Town Data'!G157&gt;9,'Town Data'!F157,"*")</f>
        <v>115785.49999999994</v>
      </c>
      <c r="F161" s="50">
        <f>IF('Town Data'!I157&gt;9,'Town Data'!H157,"*")</f>
        <v>4964853.12</v>
      </c>
      <c r="G161" s="50">
        <f>IF('Town Data'!K157&gt;9,'Town Data'!J157,"*")</f>
        <v>1066625.47</v>
      </c>
      <c r="H161" s="51">
        <f>IF('Town Data'!M157&gt;9,'Town Data'!L157,"*")</f>
        <v>139319.6666666666</v>
      </c>
      <c r="I161" s="22">
        <f t="shared" si="6"/>
        <v>-1.6979221330922244E-2</v>
      </c>
      <c r="J161" s="22">
        <f t="shared" si="7"/>
        <v>-2.7585596657465905E-2</v>
      </c>
      <c r="K161" s="22">
        <f t="shared" si="8"/>
        <v>-0.16892207130364462</v>
      </c>
    </row>
    <row r="162" spans="2:11" x14ac:dyDescent="0.25">
      <c r="B162" s="27" t="str">
        <f>'Town Data'!A158</f>
        <v>WELLS</v>
      </c>
      <c r="C162" s="49">
        <f>IF('Town Data'!C158&gt;9,'Town Data'!B158,"*")</f>
        <v>404277.15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>
        <f>IF('Town Data'!I158&gt;9,'Town Data'!H158,"*")</f>
        <v>436100.36</v>
      </c>
      <c r="G162" s="50">
        <f>IF('Town Data'!K158&gt;9,'Town Data'!J158,"*")</f>
        <v>131595.19</v>
      </c>
      <c r="H162" s="51" t="str">
        <f>IF('Town Data'!M158&gt;9,'Town Data'!L158,"*")</f>
        <v>*</v>
      </c>
      <c r="I162" s="22">
        <f t="shared" si="6"/>
        <v>-7.2972216762214923E-2</v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 t="str">
        <f>'Town Data'!A159</f>
        <v>WEST RUTLAND</v>
      </c>
      <c r="C163" s="49">
        <f>IF('Town Data'!C159&gt;9,'Town Data'!B159,"*")</f>
        <v>16062278.48</v>
      </c>
      <c r="D163" s="50">
        <f>IF('Town Data'!E159&gt;9,'Town Data'!D159,"*")</f>
        <v>2068962.69</v>
      </c>
      <c r="E163" s="51">
        <f>IF('Town Data'!G159&gt;9,'Town Data'!F159,"*")</f>
        <v>57081.166666666672</v>
      </c>
      <c r="F163" s="50">
        <f>IF('Town Data'!I159&gt;9,'Town Data'!H159,"*")</f>
        <v>13735385.279999999</v>
      </c>
      <c r="G163" s="50">
        <f>IF('Town Data'!K159&gt;9,'Town Data'!J159,"*")</f>
        <v>2389267.9700000002</v>
      </c>
      <c r="H163" s="51">
        <f>IF('Town Data'!M159&gt;9,'Town Data'!L159,"*")</f>
        <v>203755.16666666701</v>
      </c>
      <c r="I163" s="22">
        <f t="shared" si="6"/>
        <v>0.16940865891750226</v>
      </c>
      <c r="J163" s="22">
        <f t="shared" si="7"/>
        <v>-0.13406000667225293</v>
      </c>
      <c r="K163" s="22">
        <f t="shared" si="8"/>
        <v>-0.71985413866805881</v>
      </c>
    </row>
    <row r="164" spans="2:11" x14ac:dyDescent="0.25">
      <c r="B164" s="27" t="str">
        <f>'Town Data'!A160</f>
        <v>WEST WINDSOR</v>
      </c>
      <c r="C164" s="49">
        <f>IF('Town Data'!C160&gt;9,'Town Data'!B160,"*")</f>
        <v>582319.66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>
        <f>IF('Town Data'!I160&gt;9,'Town Data'!H160,"*")</f>
        <v>482798.6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>
        <f t="shared" si="6"/>
        <v>0.20613369632803422</v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 t="str">
        <f>'Town Data'!A161</f>
        <v>WESTFIELD</v>
      </c>
      <c r="C165" s="49">
        <f>IF('Town Data'!C161&gt;9,'Town Data'!B161,"*")</f>
        <v>1506938.83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>
        <f>IF('Town Data'!I161&gt;9,'Town Data'!H161,"*")</f>
        <v>1363658.29</v>
      </c>
      <c r="G165" s="50">
        <f>IF('Town Data'!K161&gt;9,'Town Data'!J161,"*")</f>
        <v>230605.2</v>
      </c>
      <c r="H165" s="51" t="str">
        <f>IF('Town Data'!M161&gt;9,'Town Data'!L161,"*")</f>
        <v>*</v>
      </c>
      <c r="I165" s="22">
        <f t="shared" si="6"/>
        <v>0.10507070653308612</v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 t="str">
        <f>'Town Data'!A162</f>
        <v>WESTFORD</v>
      </c>
      <c r="C166" s="49">
        <f>IF('Town Data'!C162&gt;9,'Town Data'!B162,"*")</f>
        <v>3616088.35</v>
      </c>
      <c r="D166" s="50">
        <f>IF('Town Data'!E162&gt;9,'Town Data'!D162,"*")</f>
        <v>202058.66</v>
      </c>
      <c r="E166" s="51" t="str">
        <f>IF('Town Data'!G162&gt;9,'Town Data'!F162,"*")</f>
        <v>*</v>
      </c>
      <c r="F166" s="50">
        <f>IF('Town Data'!I162&gt;9,'Town Data'!H162,"*")</f>
        <v>3292262.67</v>
      </c>
      <c r="G166" s="50">
        <f>IF('Town Data'!K162&gt;9,'Town Data'!J162,"*")</f>
        <v>301402.67</v>
      </c>
      <c r="H166" s="51" t="str">
        <f>IF('Town Data'!M162&gt;9,'Town Data'!L162,"*")</f>
        <v>*</v>
      </c>
      <c r="I166" s="22">
        <f t="shared" si="6"/>
        <v>9.8359612357418663E-2</v>
      </c>
      <c r="J166" s="22">
        <f t="shared" si="7"/>
        <v>-0.32960560701071423</v>
      </c>
      <c r="K166" s="22" t="str">
        <f t="shared" si="8"/>
        <v/>
      </c>
    </row>
    <row r="167" spans="2:11" x14ac:dyDescent="0.25">
      <c r="B167" s="27" t="str">
        <f>'Town Data'!A163</f>
        <v>WESTMINSTER</v>
      </c>
      <c r="C167" s="49">
        <f>IF('Town Data'!C163&gt;9,'Town Data'!B163,"*")</f>
        <v>12151955.26</v>
      </c>
      <c r="D167" s="50">
        <f>IF('Town Data'!E163&gt;9,'Town Data'!D163,"*")</f>
        <v>1738921.93</v>
      </c>
      <c r="E167" s="51">
        <f>IF('Town Data'!G163&gt;9,'Town Data'!F163,"*")</f>
        <v>140398.99999999988</v>
      </c>
      <c r="F167" s="50">
        <f>IF('Town Data'!I163&gt;9,'Town Data'!H163,"*")</f>
        <v>9187402.2300000004</v>
      </c>
      <c r="G167" s="50">
        <f>IF('Town Data'!K163&gt;9,'Town Data'!J163,"*")</f>
        <v>1729238.38</v>
      </c>
      <c r="H167" s="51">
        <f>IF('Town Data'!M163&gt;9,'Town Data'!L163,"*")</f>
        <v>77073.333333333285</v>
      </c>
      <c r="I167" s="22">
        <f t="shared" si="6"/>
        <v>0.32267587243755619</v>
      </c>
      <c r="J167" s="22">
        <f t="shared" si="7"/>
        <v>5.5998930581219507E-3</v>
      </c>
      <c r="K167" s="22">
        <f t="shared" si="8"/>
        <v>0.82162875183807593</v>
      </c>
    </row>
    <row r="168" spans="2:11" x14ac:dyDescent="0.25">
      <c r="B168" s="27" t="str">
        <f>'Town Data'!A164</f>
        <v>WEYBRIDGE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>
        <f>IF('Town Data'!I164&gt;9,'Town Data'!H164,"*")</f>
        <v>438728.89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 t="str">
        <f>'Town Data'!A165</f>
        <v>WHITING</v>
      </c>
      <c r="C169" s="49">
        <f>IF('Town Data'!C165&gt;9,'Town Data'!B165,"*")</f>
        <v>1064628.69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 t="str">
        <f>'Town Data'!A166</f>
        <v>WHITINGHAM</v>
      </c>
      <c r="C170" s="49">
        <f>IF('Town Data'!C166&gt;9,'Town Data'!B166,"*")</f>
        <v>1621899.17</v>
      </c>
      <c r="D170" s="50">
        <f>IF('Town Data'!E166&gt;9,'Town Data'!D166,"*")</f>
        <v>427902.87</v>
      </c>
      <c r="E170" s="51">
        <f>IF('Town Data'!G166&gt;9,'Town Data'!F166,"*")</f>
        <v>91431.333333333372</v>
      </c>
      <c r="F170" s="50">
        <f>IF('Town Data'!I166&gt;9,'Town Data'!H166,"*")</f>
        <v>1677237.04</v>
      </c>
      <c r="G170" s="50">
        <f>IF('Town Data'!K166&gt;9,'Town Data'!J166,"*")</f>
        <v>380466.94</v>
      </c>
      <c r="H170" s="51">
        <f>IF('Town Data'!M166&gt;9,'Town Data'!L166,"*")</f>
        <v>64239.333333333372</v>
      </c>
      <c r="I170" s="22">
        <f t="shared" si="6"/>
        <v>-3.2993470022579581E-2</v>
      </c>
      <c r="J170" s="22">
        <f t="shared" si="7"/>
        <v>0.12467819148754421</v>
      </c>
      <c r="K170" s="22">
        <f t="shared" si="8"/>
        <v>0.4232920640521381</v>
      </c>
    </row>
    <row r="171" spans="2:11" x14ac:dyDescent="0.25">
      <c r="B171" s="27" t="str">
        <f>'Town Data'!A167</f>
        <v>WILLIAMSTOWN</v>
      </c>
      <c r="C171" s="49">
        <f>IF('Town Data'!C167&gt;9,'Town Data'!B167,"*")</f>
        <v>4924701.12</v>
      </c>
      <c r="D171" s="50">
        <f>IF('Town Data'!E167&gt;9,'Town Data'!D167,"*")</f>
        <v>1296503.48</v>
      </c>
      <c r="E171" s="51" t="str">
        <f>IF('Town Data'!G167&gt;9,'Town Data'!F167,"*")</f>
        <v>*</v>
      </c>
      <c r="F171" s="50">
        <f>IF('Town Data'!I167&gt;9,'Town Data'!H167,"*")</f>
        <v>5054316.0999999996</v>
      </c>
      <c r="G171" s="50">
        <f>IF('Town Data'!K167&gt;9,'Town Data'!J167,"*")</f>
        <v>1169393.92</v>
      </c>
      <c r="H171" s="51" t="str">
        <f>IF('Town Data'!M167&gt;9,'Town Data'!L167,"*")</f>
        <v>*</v>
      </c>
      <c r="I171" s="22">
        <f t="shared" si="6"/>
        <v>-2.5644415077244482E-2</v>
      </c>
      <c r="J171" s="22">
        <f t="shared" si="7"/>
        <v>0.10869695645416051</v>
      </c>
      <c r="K171" s="22" t="str">
        <f t="shared" si="8"/>
        <v/>
      </c>
    </row>
    <row r="172" spans="2:11" x14ac:dyDescent="0.25">
      <c r="B172" s="27" t="str">
        <f>'Town Data'!A168</f>
        <v>WILLISTON</v>
      </c>
      <c r="C172" s="49">
        <f>IF('Town Data'!C168&gt;9,'Town Data'!B168,"*")</f>
        <v>309119784.27999997</v>
      </c>
      <c r="D172" s="50">
        <f>IF('Town Data'!E168&gt;9,'Town Data'!D168,"*")</f>
        <v>108114558.44</v>
      </c>
      <c r="E172" s="51">
        <f>IF('Town Data'!G168&gt;9,'Town Data'!F168,"*")</f>
        <v>5405503.0000000037</v>
      </c>
      <c r="F172" s="50">
        <f>IF('Town Data'!I168&gt;9,'Town Data'!H168,"*")</f>
        <v>254913733.30000001</v>
      </c>
      <c r="G172" s="50">
        <f>IF('Town Data'!K168&gt;9,'Town Data'!J168,"*")</f>
        <v>107091917.13</v>
      </c>
      <c r="H172" s="51">
        <f>IF('Town Data'!M168&gt;9,'Town Data'!L168,"*")</f>
        <v>5006632.0000000009</v>
      </c>
      <c r="I172" s="22">
        <f t="shared" si="6"/>
        <v>0.21264468680550275</v>
      </c>
      <c r="J172" s="22">
        <f t="shared" si="7"/>
        <v>9.5491922957977073E-3</v>
      </c>
      <c r="K172" s="22">
        <f t="shared" si="8"/>
        <v>7.9668527664905814E-2</v>
      </c>
    </row>
    <row r="173" spans="2:11" x14ac:dyDescent="0.25">
      <c r="B173" s="27" t="str">
        <f>'Town Data'!A169</f>
        <v>WILMINGTON</v>
      </c>
      <c r="C173" s="49">
        <f>IF('Town Data'!C169&gt;9,'Town Data'!B169,"*")</f>
        <v>14511272.220000001</v>
      </c>
      <c r="D173" s="50">
        <f>IF('Town Data'!E169&gt;9,'Town Data'!D169,"*")</f>
        <v>6260613.6399999997</v>
      </c>
      <c r="E173" s="51" t="str">
        <f>IF('Town Data'!G169&gt;9,'Town Data'!F169,"*")</f>
        <v>*</v>
      </c>
      <c r="F173" s="50">
        <f>IF('Town Data'!I169&gt;9,'Town Data'!H169,"*")</f>
        <v>15772403.710000001</v>
      </c>
      <c r="G173" s="50">
        <f>IF('Town Data'!K169&gt;9,'Town Data'!J169,"*")</f>
        <v>6521822.6900000004</v>
      </c>
      <c r="H173" s="51">
        <f>IF('Town Data'!M169&gt;9,'Town Data'!L169,"*")</f>
        <v>36064.333333333365</v>
      </c>
      <c r="I173" s="22">
        <f t="shared" si="6"/>
        <v>-7.9958103608546313E-2</v>
      </c>
      <c r="J173" s="22">
        <f t="shared" si="7"/>
        <v>-4.0051541174297198E-2</v>
      </c>
      <c r="K173" s="22" t="str">
        <f t="shared" si="8"/>
        <v/>
      </c>
    </row>
    <row r="174" spans="2:11" x14ac:dyDescent="0.25">
      <c r="B174" s="27" t="str">
        <f>'Town Data'!A170</f>
        <v>WINDSOR</v>
      </c>
      <c r="C174" s="49">
        <f>IF('Town Data'!C170&gt;9,'Town Data'!B170,"*")</f>
        <v>10465805.51</v>
      </c>
      <c r="D174" s="50">
        <f>IF('Town Data'!E170&gt;9,'Town Data'!D170,"*")</f>
        <v>3016122.48</v>
      </c>
      <c r="E174" s="51">
        <f>IF('Town Data'!G170&gt;9,'Town Data'!F170,"*")</f>
        <v>120153.16666666676</v>
      </c>
      <c r="F174" s="50">
        <f>IF('Town Data'!I170&gt;9,'Town Data'!H170,"*")</f>
        <v>10470057.76</v>
      </c>
      <c r="G174" s="50">
        <f>IF('Town Data'!K170&gt;9,'Town Data'!J170,"*")</f>
        <v>2919075.24</v>
      </c>
      <c r="H174" s="51">
        <f>IF('Town Data'!M170&gt;9,'Town Data'!L170,"*")</f>
        <v>119646.99999999996</v>
      </c>
      <c r="I174" s="22">
        <f t="shared" si="6"/>
        <v>-4.0613434017960947E-4</v>
      </c>
      <c r="J174" s="22">
        <f t="shared" si="7"/>
        <v>3.324588509064938E-2</v>
      </c>
      <c r="K174" s="22">
        <f t="shared" si="8"/>
        <v>4.2305002772054685E-3</v>
      </c>
    </row>
    <row r="175" spans="2:11" x14ac:dyDescent="0.25">
      <c r="B175" s="27" t="str">
        <f>'Town Data'!A171</f>
        <v>WINHALL</v>
      </c>
      <c r="C175" s="49">
        <f>IF('Town Data'!C171&gt;9,'Town Data'!B171,"*")</f>
        <v>3049526</v>
      </c>
      <c r="D175" s="50">
        <f>IF('Town Data'!E171&gt;9,'Town Data'!D171,"*")</f>
        <v>1915299.17</v>
      </c>
      <c r="E175" s="51" t="str">
        <f>IF('Town Data'!G171&gt;9,'Town Data'!F171,"*")</f>
        <v>*</v>
      </c>
      <c r="F175" s="50">
        <f>IF('Town Data'!I171&gt;9,'Town Data'!H171,"*")</f>
        <v>3152025.32</v>
      </c>
      <c r="G175" s="50">
        <f>IF('Town Data'!K171&gt;9,'Town Data'!J171,"*")</f>
        <v>1725690.74</v>
      </c>
      <c r="H175" s="51" t="str">
        <f>IF('Town Data'!M171&gt;9,'Town Data'!L171,"*")</f>
        <v>*</v>
      </c>
      <c r="I175" s="22">
        <f t="shared" si="6"/>
        <v>-3.2518558575538294E-2</v>
      </c>
      <c r="J175" s="22">
        <f t="shared" si="7"/>
        <v>0.10987393372696659</v>
      </c>
      <c r="K175" s="22" t="str">
        <f t="shared" si="8"/>
        <v/>
      </c>
    </row>
    <row r="176" spans="2:11" x14ac:dyDescent="0.25">
      <c r="B176" s="27" t="str">
        <f>'Town Data'!A172</f>
        <v>WINOOSKI</v>
      </c>
      <c r="C176" s="49">
        <f>IF('Town Data'!C172&gt;9,'Town Data'!B172,"*")</f>
        <v>34671732.090000004</v>
      </c>
      <c r="D176" s="50">
        <f>IF('Town Data'!E172&gt;9,'Town Data'!D172,"*")</f>
        <v>4773794.25</v>
      </c>
      <c r="E176" s="51">
        <f>IF('Town Data'!G172&gt;9,'Town Data'!F172,"*")</f>
        <v>770545.16666666698</v>
      </c>
      <c r="F176" s="50">
        <f>IF('Town Data'!I172&gt;9,'Town Data'!H172,"*")</f>
        <v>67508494.930000007</v>
      </c>
      <c r="G176" s="50">
        <f>IF('Town Data'!K172&gt;9,'Town Data'!J172,"*")</f>
        <v>4746836.5999999996</v>
      </c>
      <c r="H176" s="51">
        <f>IF('Town Data'!M172&gt;9,'Town Data'!L172,"*")</f>
        <v>543483.16666666721</v>
      </c>
      <c r="I176" s="22">
        <f t="shared" si="6"/>
        <v>-0.48640934558011778</v>
      </c>
      <c r="J176" s="22">
        <f t="shared" si="7"/>
        <v>5.6790768824864068E-3</v>
      </c>
      <c r="K176" s="22">
        <f t="shared" si="8"/>
        <v>0.41779030874614553</v>
      </c>
    </row>
    <row r="177" spans="2:11" x14ac:dyDescent="0.25">
      <c r="B177" s="27" t="str">
        <f>'Town Data'!A173</f>
        <v>WOLCOTT</v>
      </c>
      <c r="C177" s="49">
        <f>IF('Town Data'!C173&gt;9,'Town Data'!B173,"*")</f>
        <v>1800470.93</v>
      </c>
      <c r="D177" s="50">
        <f>IF('Town Data'!E173&gt;9,'Town Data'!D173,"*")</f>
        <v>477980.78</v>
      </c>
      <c r="E177" s="51" t="str">
        <f>IF('Town Data'!G173&gt;9,'Town Data'!F173,"*")</f>
        <v>*</v>
      </c>
      <c r="F177" s="50">
        <f>IF('Town Data'!I173&gt;9,'Town Data'!H173,"*")</f>
        <v>1526997.22</v>
      </c>
      <c r="G177" s="50">
        <f>IF('Town Data'!K173&gt;9,'Town Data'!J173,"*")</f>
        <v>544214.19999999995</v>
      </c>
      <c r="H177" s="51" t="str">
        <f>IF('Town Data'!M173&gt;9,'Town Data'!L173,"*")</f>
        <v>*</v>
      </c>
      <c r="I177" s="22">
        <f t="shared" si="6"/>
        <v>0.17909247405178641</v>
      </c>
      <c r="J177" s="22">
        <f t="shared" si="7"/>
        <v>-0.12170468907279511</v>
      </c>
      <c r="K177" s="22" t="str">
        <f t="shared" si="8"/>
        <v/>
      </c>
    </row>
    <row r="178" spans="2:11" x14ac:dyDescent="0.25">
      <c r="B178" s="27" t="str">
        <f>'Town Data'!A174</f>
        <v>WOODSTOCK</v>
      </c>
      <c r="C178" s="49">
        <f>IF('Town Data'!C174&gt;9,'Town Data'!B174,"*")</f>
        <v>25014698.329999998</v>
      </c>
      <c r="D178" s="50">
        <f>IF('Town Data'!E174&gt;9,'Town Data'!D174,"*")</f>
        <v>7099566.6600000001</v>
      </c>
      <c r="E178" s="51">
        <f>IF('Town Data'!G174&gt;9,'Town Data'!F174,"*")</f>
        <v>604060.16666666733</v>
      </c>
      <c r="F178" s="50">
        <f>IF('Town Data'!I174&gt;9,'Town Data'!H174,"*")</f>
        <v>25961047.050000001</v>
      </c>
      <c r="G178" s="50">
        <f>IF('Town Data'!K174&gt;9,'Town Data'!J174,"*")</f>
        <v>7251929.25</v>
      </c>
      <c r="H178" s="51">
        <f>IF('Town Data'!M174&gt;9,'Town Data'!L174,"*")</f>
        <v>475223.8333333336</v>
      </c>
      <c r="I178" s="22">
        <f t="shared" si="6"/>
        <v>-3.6452640688080511E-2</v>
      </c>
      <c r="J178" s="22">
        <f t="shared" si="7"/>
        <v>-2.1009938837999537E-2</v>
      </c>
      <c r="K178" s="22">
        <f t="shared" si="8"/>
        <v>0.27110663290947523</v>
      </c>
    </row>
    <row r="179" spans="2:11" x14ac:dyDescent="0.25">
      <c r="B179" s="27" t="str">
        <f>'Town Data'!A175</f>
        <v>WORCESTER</v>
      </c>
      <c r="C179" s="49">
        <f>IF('Town Data'!C175&gt;9,'Town Data'!B175,"*")</f>
        <v>553136.13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>
        <f>IF('Town Data'!I175&gt;9,'Town Data'!H175,"*")</f>
        <v>613074.55000000005</v>
      </c>
      <c r="G179" s="50">
        <f>IF('Town Data'!K175&gt;9,'Town Data'!J175,"*")</f>
        <v>313869.12</v>
      </c>
      <c r="H179" s="51" t="str">
        <f>IF('Town Data'!M175&gt;9,'Town Data'!L175,"*")</f>
        <v>*</v>
      </c>
      <c r="I179" s="22">
        <f t="shared" si="6"/>
        <v>-9.7766935521952494E-2</v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F1" sqref="F1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1103583.3500000001</v>
      </c>
      <c r="C2" s="38">
        <v>17</v>
      </c>
      <c r="D2" s="41">
        <v>313958.28000000003</v>
      </c>
      <c r="E2" s="38">
        <v>13</v>
      </c>
      <c r="F2" s="38">
        <v>0</v>
      </c>
      <c r="G2" s="38">
        <v>0</v>
      </c>
      <c r="H2" s="41">
        <v>1143412.3600000001</v>
      </c>
      <c r="I2" s="38">
        <v>18</v>
      </c>
      <c r="J2" s="41">
        <v>299822.28000000003</v>
      </c>
      <c r="K2" s="38">
        <v>14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4750693.28</v>
      </c>
      <c r="C3" s="38">
        <v>22</v>
      </c>
      <c r="D3" s="41">
        <v>986993.92</v>
      </c>
      <c r="E3" s="38">
        <v>20</v>
      </c>
      <c r="F3" s="38">
        <v>0</v>
      </c>
      <c r="G3" s="38">
        <v>0</v>
      </c>
      <c r="H3" s="41">
        <v>3550747.8</v>
      </c>
      <c r="I3" s="38">
        <v>24</v>
      </c>
      <c r="J3" s="41">
        <v>980020.92</v>
      </c>
      <c r="K3" s="38">
        <v>21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43227259.219999999</v>
      </c>
      <c r="C4" s="38">
        <v>39</v>
      </c>
      <c r="D4" s="41">
        <v>1466116.68</v>
      </c>
      <c r="E4" s="38">
        <v>37</v>
      </c>
      <c r="F4" s="41">
        <v>0</v>
      </c>
      <c r="G4" s="38">
        <v>0</v>
      </c>
      <c r="H4" s="41">
        <v>37042046.840000004</v>
      </c>
      <c r="I4" s="38">
        <v>43</v>
      </c>
      <c r="J4" s="41">
        <v>1534053.73</v>
      </c>
      <c r="K4" s="38">
        <v>41</v>
      </c>
      <c r="L4" s="41">
        <v>98006.999999999942</v>
      </c>
      <c r="M4" s="38">
        <v>10</v>
      </c>
      <c r="N4" s="34"/>
      <c r="O4" s="34"/>
      <c r="P4" s="34"/>
      <c r="Q4" s="34"/>
    </row>
    <row r="5" spans="1:17" x14ac:dyDescent="0.25">
      <c r="A5" s="37" t="s">
        <v>55</v>
      </c>
      <c r="B5" s="41">
        <v>0</v>
      </c>
      <c r="C5" s="38">
        <v>0</v>
      </c>
      <c r="D5" s="41">
        <v>0</v>
      </c>
      <c r="E5" s="38">
        <v>0</v>
      </c>
      <c r="F5" s="38">
        <v>0</v>
      </c>
      <c r="G5" s="38">
        <v>0</v>
      </c>
      <c r="H5" s="41">
        <v>249513.06</v>
      </c>
      <c r="I5" s="38">
        <v>10</v>
      </c>
      <c r="J5" s="41">
        <v>0</v>
      </c>
      <c r="K5" s="38">
        <v>0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1442169.3</v>
      </c>
      <c r="C6" s="38">
        <v>18</v>
      </c>
      <c r="D6" s="41">
        <v>368777.73</v>
      </c>
      <c r="E6" s="38">
        <v>16</v>
      </c>
      <c r="F6" s="41">
        <v>0</v>
      </c>
      <c r="G6" s="38">
        <v>0</v>
      </c>
      <c r="H6" s="41">
        <v>1699477.83</v>
      </c>
      <c r="I6" s="38">
        <v>21</v>
      </c>
      <c r="J6" s="41">
        <v>410376.65</v>
      </c>
      <c r="K6" s="38">
        <v>19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144968770.22999999</v>
      </c>
      <c r="C7" s="38">
        <v>251</v>
      </c>
      <c r="D7" s="41">
        <v>33556528.909999996</v>
      </c>
      <c r="E7" s="38">
        <v>230</v>
      </c>
      <c r="F7" s="41">
        <v>1086549.6666666674</v>
      </c>
      <c r="G7" s="38">
        <v>54</v>
      </c>
      <c r="H7" s="41">
        <v>139088033.19999999</v>
      </c>
      <c r="I7" s="38">
        <v>259</v>
      </c>
      <c r="J7" s="41">
        <v>32400954.579999998</v>
      </c>
      <c r="K7" s="38">
        <v>235</v>
      </c>
      <c r="L7" s="41">
        <v>1037883.4999999997</v>
      </c>
      <c r="M7" s="38">
        <v>63</v>
      </c>
      <c r="N7" s="34"/>
      <c r="O7" s="34"/>
      <c r="P7" s="34"/>
      <c r="Q7" s="34"/>
    </row>
    <row r="8" spans="1:17" x14ac:dyDescent="0.25">
      <c r="A8" s="37" t="s">
        <v>58</v>
      </c>
      <c r="B8" s="41">
        <v>33430285.899999999</v>
      </c>
      <c r="C8" s="38">
        <v>43</v>
      </c>
      <c r="D8" s="41">
        <v>3589047.42</v>
      </c>
      <c r="E8" s="38">
        <v>40</v>
      </c>
      <c r="F8" s="41">
        <v>241762.66666666663</v>
      </c>
      <c r="G8" s="38">
        <v>10</v>
      </c>
      <c r="H8" s="41">
        <v>33344078.809999999</v>
      </c>
      <c r="I8" s="38">
        <v>45</v>
      </c>
      <c r="J8" s="41">
        <v>3470025.19</v>
      </c>
      <c r="K8" s="38">
        <v>43</v>
      </c>
      <c r="L8" s="41">
        <v>241030.66666666663</v>
      </c>
      <c r="M8" s="38">
        <v>12</v>
      </c>
      <c r="N8" s="34"/>
      <c r="O8" s="34"/>
      <c r="P8" s="34"/>
      <c r="Q8" s="34"/>
    </row>
    <row r="9" spans="1:17" x14ac:dyDescent="0.25">
      <c r="A9" s="37" t="s">
        <v>59</v>
      </c>
      <c r="B9" s="41">
        <v>57491625.770000003</v>
      </c>
      <c r="C9" s="38">
        <v>51</v>
      </c>
      <c r="D9" s="41">
        <v>3840555.07</v>
      </c>
      <c r="E9" s="38">
        <v>44</v>
      </c>
      <c r="F9" s="38">
        <v>260317.66666666637</v>
      </c>
      <c r="G9" s="38">
        <v>16</v>
      </c>
      <c r="H9" s="41">
        <v>57911468.390000001</v>
      </c>
      <c r="I9" s="38">
        <v>52</v>
      </c>
      <c r="J9" s="41">
        <v>3618671.86</v>
      </c>
      <c r="K9" s="38">
        <v>45</v>
      </c>
      <c r="L9" s="38">
        <v>113448.16666666667</v>
      </c>
      <c r="M9" s="38">
        <v>18</v>
      </c>
      <c r="N9" s="34"/>
      <c r="O9" s="34"/>
      <c r="P9" s="34"/>
      <c r="Q9" s="34"/>
    </row>
    <row r="10" spans="1:17" x14ac:dyDescent="0.25">
      <c r="A10" s="37" t="s">
        <v>60</v>
      </c>
      <c r="B10" s="41">
        <v>127986965.45999999</v>
      </c>
      <c r="C10" s="38">
        <v>258</v>
      </c>
      <c r="D10" s="41">
        <v>37236277.189999998</v>
      </c>
      <c r="E10" s="38">
        <v>233</v>
      </c>
      <c r="F10" s="41">
        <v>635338.49999999977</v>
      </c>
      <c r="G10" s="38">
        <v>62</v>
      </c>
      <c r="H10" s="41">
        <v>131340710.66</v>
      </c>
      <c r="I10" s="38">
        <v>267</v>
      </c>
      <c r="J10" s="41">
        <v>37710910.719999999</v>
      </c>
      <c r="K10" s="38">
        <v>244</v>
      </c>
      <c r="L10" s="41">
        <v>710260.33333333291</v>
      </c>
      <c r="M10" s="38">
        <v>79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654638.5</v>
      </c>
      <c r="C11" s="38">
        <v>10</v>
      </c>
      <c r="D11" s="41">
        <v>260372.94</v>
      </c>
      <c r="E11" s="38">
        <v>10</v>
      </c>
      <c r="F11" s="38">
        <v>0</v>
      </c>
      <c r="G11" s="38">
        <v>0</v>
      </c>
      <c r="H11" s="41">
        <v>879054.2</v>
      </c>
      <c r="I11" s="38">
        <v>13</v>
      </c>
      <c r="J11" s="41">
        <v>279195.34999999998</v>
      </c>
      <c r="K11" s="38">
        <v>13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58281668.57</v>
      </c>
      <c r="C12" s="38">
        <v>65</v>
      </c>
      <c r="D12" s="41">
        <v>20751652.329999998</v>
      </c>
      <c r="E12" s="38">
        <v>63</v>
      </c>
      <c r="F12" s="41">
        <v>307365.83333333343</v>
      </c>
      <c r="G12" s="38">
        <v>32</v>
      </c>
      <c r="H12" s="41">
        <v>67324807.290000007</v>
      </c>
      <c r="I12" s="38">
        <v>73</v>
      </c>
      <c r="J12" s="41">
        <v>20713939.649999999</v>
      </c>
      <c r="K12" s="38">
        <v>71</v>
      </c>
      <c r="L12" s="41">
        <v>321245.66666666692</v>
      </c>
      <c r="M12" s="38">
        <v>32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15464960.58</v>
      </c>
      <c r="C13" s="38">
        <v>43</v>
      </c>
      <c r="D13" s="41">
        <v>3987689.61</v>
      </c>
      <c r="E13" s="38">
        <v>38</v>
      </c>
      <c r="F13" s="38">
        <v>344421.00000000035</v>
      </c>
      <c r="G13" s="38">
        <v>17</v>
      </c>
      <c r="H13" s="38">
        <v>15638674.640000001</v>
      </c>
      <c r="I13" s="38">
        <v>40</v>
      </c>
      <c r="J13" s="38">
        <v>4532608.09</v>
      </c>
      <c r="K13" s="38">
        <v>36</v>
      </c>
      <c r="L13" s="38">
        <v>252906.83333333337</v>
      </c>
      <c r="M13" s="38">
        <v>19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25200000.059999999</v>
      </c>
      <c r="C14" s="38">
        <v>47</v>
      </c>
      <c r="D14" s="41">
        <v>5301463.47</v>
      </c>
      <c r="E14" s="38">
        <v>41</v>
      </c>
      <c r="F14" s="38">
        <v>312163.00000000035</v>
      </c>
      <c r="G14" s="38">
        <v>22</v>
      </c>
      <c r="H14" s="41">
        <v>25782093.629999999</v>
      </c>
      <c r="I14" s="38">
        <v>54</v>
      </c>
      <c r="J14" s="41">
        <v>5479788.9100000001</v>
      </c>
      <c r="K14" s="38">
        <v>49</v>
      </c>
      <c r="L14" s="38">
        <v>222230.8333333334</v>
      </c>
      <c r="M14" s="38">
        <v>22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23088824.890000001</v>
      </c>
      <c r="C15" s="38">
        <v>87</v>
      </c>
      <c r="D15" s="41">
        <v>3673175.96</v>
      </c>
      <c r="E15" s="38">
        <v>81</v>
      </c>
      <c r="F15" s="38">
        <v>292680.16666666628</v>
      </c>
      <c r="G15" s="38">
        <v>12</v>
      </c>
      <c r="H15" s="41">
        <v>31686075.27</v>
      </c>
      <c r="I15" s="38">
        <v>87</v>
      </c>
      <c r="J15" s="41">
        <v>3513077.44</v>
      </c>
      <c r="K15" s="38">
        <v>80</v>
      </c>
      <c r="L15" s="38">
        <v>133950.33333333331</v>
      </c>
      <c r="M15" s="38">
        <v>11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162251089.86000001</v>
      </c>
      <c r="C16" s="38">
        <v>310</v>
      </c>
      <c r="D16" s="41">
        <v>25174297.57</v>
      </c>
      <c r="E16" s="38">
        <v>274</v>
      </c>
      <c r="F16" s="38">
        <v>1287828.4999999998</v>
      </c>
      <c r="G16" s="38">
        <v>80</v>
      </c>
      <c r="H16" s="41">
        <v>137038308.43000001</v>
      </c>
      <c r="I16" s="38">
        <v>310</v>
      </c>
      <c r="J16" s="41">
        <v>25342286.32</v>
      </c>
      <c r="K16" s="38">
        <v>275</v>
      </c>
      <c r="L16" s="38">
        <v>1161112.333333334</v>
      </c>
      <c r="M16" s="38">
        <v>86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1397667.12</v>
      </c>
      <c r="C17" s="38">
        <v>13</v>
      </c>
      <c r="D17" s="41">
        <v>543934.11</v>
      </c>
      <c r="E17" s="38">
        <v>11</v>
      </c>
      <c r="F17" s="41">
        <v>0</v>
      </c>
      <c r="G17" s="38">
        <v>0</v>
      </c>
      <c r="H17" s="41">
        <v>1513883.07</v>
      </c>
      <c r="I17" s="38">
        <v>14</v>
      </c>
      <c r="J17" s="41">
        <v>495507.04</v>
      </c>
      <c r="K17" s="38">
        <v>13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4468411.4000000004</v>
      </c>
      <c r="C18" s="38">
        <v>14</v>
      </c>
      <c r="D18" s="41">
        <v>928731.25</v>
      </c>
      <c r="E18" s="38">
        <v>12</v>
      </c>
      <c r="F18" s="38">
        <v>0</v>
      </c>
      <c r="G18" s="38">
        <v>0</v>
      </c>
      <c r="H18" s="41">
        <v>5028430.4400000004</v>
      </c>
      <c r="I18" s="38">
        <v>14</v>
      </c>
      <c r="J18" s="41">
        <v>1068655.29</v>
      </c>
      <c r="K18" s="38">
        <v>12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1586569.38</v>
      </c>
      <c r="C19" s="38">
        <v>20</v>
      </c>
      <c r="D19" s="41">
        <v>824403.01</v>
      </c>
      <c r="E19" s="38">
        <v>15</v>
      </c>
      <c r="F19" s="38">
        <v>0</v>
      </c>
      <c r="G19" s="38">
        <v>0</v>
      </c>
      <c r="H19" s="41">
        <v>1526060.65</v>
      </c>
      <c r="I19" s="38">
        <v>18</v>
      </c>
      <c r="J19" s="41">
        <v>771548.35</v>
      </c>
      <c r="K19" s="38">
        <v>15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15761188.439999999</v>
      </c>
      <c r="C20" s="38">
        <v>83</v>
      </c>
      <c r="D20" s="41">
        <v>4212049.2</v>
      </c>
      <c r="E20" s="38">
        <v>74</v>
      </c>
      <c r="F20" s="38">
        <v>196170.83333333337</v>
      </c>
      <c r="G20" s="38">
        <v>10</v>
      </c>
      <c r="H20" s="41">
        <v>15418414.720000001</v>
      </c>
      <c r="I20" s="38">
        <v>78</v>
      </c>
      <c r="J20" s="41">
        <v>4342359.79</v>
      </c>
      <c r="K20" s="38">
        <v>72</v>
      </c>
      <c r="L20" s="38">
        <v>190980.16666666663</v>
      </c>
      <c r="M20" s="38">
        <v>15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12100478.35</v>
      </c>
      <c r="C21" s="38">
        <v>11</v>
      </c>
      <c r="D21" s="41">
        <v>0</v>
      </c>
      <c r="E21" s="38">
        <v>0</v>
      </c>
      <c r="F21" s="38">
        <v>0</v>
      </c>
      <c r="G21" s="38">
        <v>0</v>
      </c>
      <c r="H21" s="41">
        <v>15649333.83</v>
      </c>
      <c r="I21" s="38">
        <v>10</v>
      </c>
      <c r="J21" s="41">
        <v>0</v>
      </c>
      <c r="K21" s="38">
        <v>0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462933.88</v>
      </c>
      <c r="C22" s="38">
        <v>10</v>
      </c>
      <c r="D22" s="41">
        <v>0</v>
      </c>
      <c r="E22" s="38">
        <v>0</v>
      </c>
      <c r="F22" s="38">
        <v>0</v>
      </c>
      <c r="G22" s="38">
        <v>0</v>
      </c>
      <c r="H22" s="41">
        <v>0</v>
      </c>
      <c r="I22" s="38">
        <v>0</v>
      </c>
      <c r="J22" s="41">
        <v>0</v>
      </c>
      <c r="K22" s="38">
        <v>0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2519834.9500000002</v>
      </c>
      <c r="C23" s="38">
        <v>30</v>
      </c>
      <c r="D23" s="41">
        <v>1213670.2</v>
      </c>
      <c r="E23" s="38">
        <v>27</v>
      </c>
      <c r="F23" s="41">
        <v>0</v>
      </c>
      <c r="G23" s="38">
        <v>0</v>
      </c>
      <c r="H23" s="41">
        <v>2917185.28</v>
      </c>
      <c r="I23" s="38">
        <v>36</v>
      </c>
      <c r="J23" s="41">
        <v>1288337.26</v>
      </c>
      <c r="K23" s="38">
        <v>32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235263682.97999999</v>
      </c>
      <c r="C24" s="38">
        <v>605</v>
      </c>
      <c r="D24" s="41">
        <v>64443862.469999999</v>
      </c>
      <c r="E24" s="38">
        <v>534</v>
      </c>
      <c r="F24" s="38">
        <v>2189769.0000000005</v>
      </c>
      <c r="G24" s="38">
        <v>116</v>
      </c>
      <c r="H24" s="41">
        <v>239393858.00999999</v>
      </c>
      <c r="I24" s="38">
        <v>615</v>
      </c>
      <c r="J24" s="41">
        <v>63964644.210000001</v>
      </c>
      <c r="K24" s="38">
        <v>541</v>
      </c>
      <c r="L24" s="38">
        <v>2231482.666666667</v>
      </c>
      <c r="M24" s="38">
        <v>125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278479503.38999999</v>
      </c>
      <c r="C25" s="38">
        <v>20</v>
      </c>
      <c r="D25" s="38">
        <v>631597.75</v>
      </c>
      <c r="E25" s="38">
        <v>15</v>
      </c>
      <c r="F25" s="38">
        <v>0</v>
      </c>
      <c r="G25" s="38">
        <v>0</v>
      </c>
      <c r="H25" s="41">
        <v>253878782.78999999</v>
      </c>
      <c r="I25" s="38">
        <v>19</v>
      </c>
      <c r="J25" s="41">
        <v>654270.17000000004</v>
      </c>
      <c r="K25" s="38">
        <v>16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425474.04</v>
      </c>
      <c r="C26" s="38">
        <v>16</v>
      </c>
      <c r="D26" s="41">
        <v>90991.81</v>
      </c>
      <c r="E26" s="38">
        <v>14</v>
      </c>
      <c r="F26" s="38">
        <v>0</v>
      </c>
      <c r="G26" s="38">
        <v>0</v>
      </c>
      <c r="H26" s="41">
        <v>523352.04</v>
      </c>
      <c r="I26" s="38">
        <v>12</v>
      </c>
      <c r="J26" s="41">
        <v>0</v>
      </c>
      <c r="K26" s="38">
        <v>0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16141702.119999999</v>
      </c>
      <c r="C27" s="38">
        <v>72</v>
      </c>
      <c r="D27" s="41">
        <v>6433899.0099999998</v>
      </c>
      <c r="E27" s="38">
        <v>64</v>
      </c>
      <c r="F27" s="41">
        <v>292334.16666666628</v>
      </c>
      <c r="G27" s="38">
        <v>11</v>
      </c>
      <c r="H27" s="41">
        <v>18398484.18</v>
      </c>
      <c r="I27" s="38">
        <v>77</v>
      </c>
      <c r="J27" s="41">
        <v>6885177.0999999996</v>
      </c>
      <c r="K27" s="38">
        <v>72</v>
      </c>
      <c r="L27" s="41">
        <v>163426.99999999971</v>
      </c>
      <c r="M27" s="38">
        <v>13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0</v>
      </c>
      <c r="C28" s="38">
        <v>0</v>
      </c>
      <c r="D28" s="41">
        <v>0</v>
      </c>
      <c r="E28" s="38">
        <v>0</v>
      </c>
      <c r="F28" s="38">
        <v>0</v>
      </c>
      <c r="G28" s="38">
        <v>0</v>
      </c>
      <c r="H28" s="41">
        <v>1305357.29</v>
      </c>
      <c r="I28" s="38">
        <v>11</v>
      </c>
      <c r="J28" s="41">
        <v>0</v>
      </c>
      <c r="K28" s="38">
        <v>0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14357612.65</v>
      </c>
      <c r="C29" s="38">
        <v>61</v>
      </c>
      <c r="D29" s="41">
        <v>4429813.2</v>
      </c>
      <c r="E29" s="38">
        <v>56</v>
      </c>
      <c r="F29" s="38">
        <v>47430.666666666635</v>
      </c>
      <c r="G29" s="38">
        <v>10</v>
      </c>
      <c r="H29" s="41">
        <v>15294560.949999999</v>
      </c>
      <c r="I29" s="38">
        <v>59</v>
      </c>
      <c r="J29" s="41">
        <v>4429597.2699999996</v>
      </c>
      <c r="K29" s="38">
        <v>55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1735199.65</v>
      </c>
      <c r="C30" s="38">
        <v>16</v>
      </c>
      <c r="D30" s="41">
        <v>374792.67</v>
      </c>
      <c r="E30" s="38">
        <v>15</v>
      </c>
      <c r="F30" s="38">
        <v>0</v>
      </c>
      <c r="G30" s="38">
        <v>0</v>
      </c>
      <c r="H30" s="41">
        <v>1873388.77</v>
      </c>
      <c r="I30" s="38">
        <v>14</v>
      </c>
      <c r="J30" s="41">
        <v>394705.38</v>
      </c>
      <c r="K30" s="38">
        <v>14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420011.32</v>
      </c>
      <c r="C31" s="38">
        <v>13</v>
      </c>
      <c r="D31" s="41">
        <v>212805.12</v>
      </c>
      <c r="E31" s="38">
        <v>11</v>
      </c>
      <c r="F31" s="38">
        <v>0</v>
      </c>
      <c r="G31" s="38">
        <v>0</v>
      </c>
      <c r="H31" s="41">
        <v>298572.93</v>
      </c>
      <c r="I31" s="38">
        <v>10</v>
      </c>
      <c r="J31" s="41">
        <v>0</v>
      </c>
      <c r="K31" s="38">
        <v>0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5938599.3700000001</v>
      </c>
      <c r="C32" s="38">
        <v>49</v>
      </c>
      <c r="D32" s="41">
        <v>1410832.17</v>
      </c>
      <c r="E32" s="38">
        <v>38</v>
      </c>
      <c r="F32" s="41">
        <v>0</v>
      </c>
      <c r="G32" s="38">
        <v>0</v>
      </c>
      <c r="H32" s="41">
        <v>5129392.5599999996</v>
      </c>
      <c r="I32" s="38">
        <v>51</v>
      </c>
      <c r="J32" s="41">
        <v>1330264.57</v>
      </c>
      <c r="K32" s="38">
        <v>41</v>
      </c>
      <c r="L32" s="41">
        <v>78234.5</v>
      </c>
      <c r="M32" s="38">
        <v>10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2037689.65</v>
      </c>
      <c r="C33" s="38">
        <v>19</v>
      </c>
      <c r="D33" s="41">
        <v>287238.57</v>
      </c>
      <c r="E33" s="38">
        <v>19</v>
      </c>
      <c r="F33" s="41">
        <v>0</v>
      </c>
      <c r="G33" s="38">
        <v>0</v>
      </c>
      <c r="H33" s="41">
        <v>3277264.69</v>
      </c>
      <c r="I33" s="38">
        <v>20</v>
      </c>
      <c r="J33" s="41">
        <v>304957.34000000003</v>
      </c>
      <c r="K33" s="38">
        <v>19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8999130.5299999993</v>
      </c>
      <c r="C34" s="38">
        <v>58</v>
      </c>
      <c r="D34" s="41">
        <v>2308957.4</v>
      </c>
      <c r="E34" s="38">
        <v>53</v>
      </c>
      <c r="F34" s="38">
        <v>146456.00000000009</v>
      </c>
      <c r="G34" s="38">
        <v>14</v>
      </c>
      <c r="H34" s="41">
        <v>8932148.4199999999</v>
      </c>
      <c r="I34" s="38">
        <v>66</v>
      </c>
      <c r="J34" s="41">
        <v>2235404.02</v>
      </c>
      <c r="K34" s="38">
        <v>59</v>
      </c>
      <c r="L34" s="38">
        <v>119287.3333333333</v>
      </c>
      <c r="M34" s="38">
        <v>15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29474443.890000001</v>
      </c>
      <c r="C35" s="38">
        <v>47</v>
      </c>
      <c r="D35" s="41">
        <v>5250271.3099999996</v>
      </c>
      <c r="E35" s="38">
        <v>41</v>
      </c>
      <c r="F35" s="38">
        <v>102980.4999999999</v>
      </c>
      <c r="G35" s="38">
        <v>11</v>
      </c>
      <c r="H35" s="41">
        <v>29277156.16</v>
      </c>
      <c r="I35" s="38">
        <v>44</v>
      </c>
      <c r="J35" s="41">
        <v>5252518.6500000004</v>
      </c>
      <c r="K35" s="38">
        <v>39</v>
      </c>
      <c r="L35" s="38">
        <v>103137.8333333334</v>
      </c>
      <c r="M35" s="38">
        <v>13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415238088.89999998</v>
      </c>
      <c r="C36" s="38">
        <v>235</v>
      </c>
      <c r="D36" s="41">
        <v>93166400.609999999</v>
      </c>
      <c r="E36" s="38">
        <v>205</v>
      </c>
      <c r="F36" s="38">
        <v>2880509.9999999963</v>
      </c>
      <c r="G36" s="38">
        <v>57</v>
      </c>
      <c r="H36" s="41">
        <v>419979945.32999998</v>
      </c>
      <c r="I36" s="38">
        <v>251</v>
      </c>
      <c r="J36" s="41">
        <v>86109978.310000002</v>
      </c>
      <c r="K36" s="38">
        <v>218</v>
      </c>
      <c r="L36" s="38">
        <v>2361130.5</v>
      </c>
      <c r="M36" s="38">
        <v>66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1176840.47</v>
      </c>
      <c r="C37" s="38">
        <v>10</v>
      </c>
      <c r="D37" s="41">
        <v>0</v>
      </c>
      <c r="E37" s="38">
        <v>0</v>
      </c>
      <c r="F37" s="38">
        <v>0</v>
      </c>
      <c r="G37" s="38">
        <v>0</v>
      </c>
      <c r="H37" s="41">
        <v>1220112.5</v>
      </c>
      <c r="I37" s="38">
        <v>12</v>
      </c>
      <c r="J37" s="41">
        <v>453545.77</v>
      </c>
      <c r="K37" s="38">
        <v>11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1111599.69</v>
      </c>
      <c r="C38" s="38">
        <v>10</v>
      </c>
      <c r="D38" s="41">
        <v>0</v>
      </c>
      <c r="E38" s="38">
        <v>0</v>
      </c>
      <c r="F38" s="38">
        <v>0</v>
      </c>
      <c r="G38" s="38">
        <v>0</v>
      </c>
      <c r="H38" s="41">
        <v>1654850.88</v>
      </c>
      <c r="I38" s="38">
        <v>11</v>
      </c>
      <c r="J38" s="41">
        <v>0</v>
      </c>
      <c r="K38" s="38">
        <v>0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0</v>
      </c>
      <c r="C39" s="38">
        <v>0</v>
      </c>
      <c r="D39" s="41">
        <v>0</v>
      </c>
      <c r="E39" s="38">
        <v>0</v>
      </c>
      <c r="F39" s="38">
        <v>0</v>
      </c>
      <c r="G39" s="38">
        <v>0</v>
      </c>
      <c r="H39" s="41">
        <v>2277346.35</v>
      </c>
      <c r="I39" s="38">
        <v>10</v>
      </c>
      <c r="J39" s="41">
        <v>0</v>
      </c>
      <c r="K39" s="38">
        <v>0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1923980.41</v>
      </c>
      <c r="C40" s="38">
        <v>28</v>
      </c>
      <c r="D40" s="41">
        <v>866842.15</v>
      </c>
      <c r="E40" s="38">
        <v>27</v>
      </c>
      <c r="F40" s="41">
        <v>0</v>
      </c>
      <c r="G40" s="38">
        <v>0</v>
      </c>
      <c r="H40" s="41">
        <v>1995010.19</v>
      </c>
      <c r="I40" s="38">
        <v>23</v>
      </c>
      <c r="J40" s="41">
        <v>1040832.78</v>
      </c>
      <c r="K40" s="38">
        <v>21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3815647.83</v>
      </c>
      <c r="C41" s="38">
        <v>14</v>
      </c>
      <c r="D41" s="41">
        <v>615581.03</v>
      </c>
      <c r="E41" s="38">
        <v>11</v>
      </c>
      <c r="F41" s="38">
        <v>0</v>
      </c>
      <c r="G41" s="38">
        <v>0</v>
      </c>
      <c r="H41" s="41">
        <v>3685384.75</v>
      </c>
      <c r="I41" s="38">
        <v>12</v>
      </c>
      <c r="J41" s="41">
        <v>654673.91</v>
      </c>
      <c r="K41" s="38">
        <v>10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4448352.91</v>
      </c>
      <c r="C42" s="38">
        <v>39</v>
      </c>
      <c r="D42" s="41">
        <v>1569025.32</v>
      </c>
      <c r="E42" s="38">
        <v>35</v>
      </c>
      <c r="F42" s="38">
        <v>0</v>
      </c>
      <c r="G42" s="38">
        <v>0</v>
      </c>
      <c r="H42" s="41">
        <v>3849523.45</v>
      </c>
      <c r="I42" s="38">
        <v>39</v>
      </c>
      <c r="J42" s="41">
        <v>1834529.37</v>
      </c>
      <c r="K42" s="38">
        <v>36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70131746.25</v>
      </c>
      <c r="C43" s="38">
        <v>87</v>
      </c>
      <c r="D43" s="41">
        <v>23546627.09</v>
      </c>
      <c r="E43" s="38">
        <v>79</v>
      </c>
      <c r="F43" s="38">
        <v>327488.00000000012</v>
      </c>
      <c r="G43" s="38">
        <v>39</v>
      </c>
      <c r="H43" s="41">
        <v>69143444.299999997</v>
      </c>
      <c r="I43" s="38">
        <v>93</v>
      </c>
      <c r="J43" s="41">
        <v>23306066.780000001</v>
      </c>
      <c r="K43" s="38">
        <v>85</v>
      </c>
      <c r="L43" s="38">
        <v>288827.33333333337</v>
      </c>
      <c r="M43" s="38">
        <v>43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7655038.1299999999</v>
      </c>
      <c r="C44" s="38">
        <v>51</v>
      </c>
      <c r="D44" s="41">
        <v>1774669.66</v>
      </c>
      <c r="E44" s="38">
        <v>44</v>
      </c>
      <c r="F44" s="38">
        <v>0</v>
      </c>
      <c r="G44" s="38">
        <v>0</v>
      </c>
      <c r="H44" s="41">
        <v>6672807.2699999996</v>
      </c>
      <c r="I44" s="38">
        <v>47</v>
      </c>
      <c r="J44" s="41">
        <v>1816393.7</v>
      </c>
      <c r="K44" s="38">
        <v>41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12872961.68</v>
      </c>
      <c r="C45" s="38">
        <v>46</v>
      </c>
      <c r="D45" s="41">
        <v>10060766.41</v>
      </c>
      <c r="E45" s="38">
        <v>43</v>
      </c>
      <c r="F45" s="38">
        <v>0</v>
      </c>
      <c r="G45" s="38">
        <v>0</v>
      </c>
      <c r="H45" s="41">
        <v>15004830.99</v>
      </c>
      <c r="I45" s="38">
        <v>49</v>
      </c>
      <c r="J45" s="41">
        <v>12279253.1</v>
      </c>
      <c r="K45" s="38">
        <v>45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4250607.71</v>
      </c>
      <c r="C46" s="38">
        <v>27</v>
      </c>
      <c r="D46" s="41">
        <v>849479.76</v>
      </c>
      <c r="E46" s="38">
        <v>24</v>
      </c>
      <c r="F46" s="38">
        <v>99732.5</v>
      </c>
      <c r="G46" s="38">
        <v>10</v>
      </c>
      <c r="H46" s="41">
        <v>4946576.8</v>
      </c>
      <c r="I46" s="38">
        <v>29</v>
      </c>
      <c r="J46" s="41">
        <v>852737.15</v>
      </c>
      <c r="K46" s="38">
        <v>28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506136.7</v>
      </c>
      <c r="C47" s="38">
        <v>13</v>
      </c>
      <c r="D47" s="41">
        <v>275763.38</v>
      </c>
      <c r="E47" s="38">
        <v>11</v>
      </c>
      <c r="F47" s="38">
        <v>0</v>
      </c>
      <c r="G47" s="38">
        <v>0</v>
      </c>
      <c r="H47" s="41">
        <v>551829.38</v>
      </c>
      <c r="I47" s="38">
        <v>14</v>
      </c>
      <c r="J47" s="41">
        <v>301332.19</v>
      </c>
      <c r="K47" s="38">
        <v>13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13105161.43</v>
      </c>
      <c r="C48" s="38">
        <v>38</v>
      </c>
      <c r="D48" s="41">
        <v>3701271.37</v>
      </c>
      <c r="E48" s="38">
        <v>33</v>
      </c>
      <c r="F48" s="38">
        <v>225535.50000000003</v>
      </c>
      <c r="G48" s="38">
        <v>10</v>
      </c>
      <c r="H48" s="41">
        <v>13877577.279999999</v>
      </c>
      <c r="I48" s="38">
        <v>37</v>
      </c>
      <c r="J48" s="41">
        <v>3269757.06</v>
      </c>
      <c r="K48" s="38">
        <v>32</v>
      </c>
      <c r="L48" s="38">
        <v>314964.83333333296</v>
      </c>
      <c r="M48" s="38">
        <v>11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1272950.3500000001</v>
      </c>
      <c r="C49" s="38">
        <v>14</v>
      </c>
      <c r="D49" s="41">
        <v>455711.57</v>
      </c>
      <c r="E49" s="38">
        <v>12</v>
      </c>
      <c r="F49" s="38">
        <v>0</v>
      </c>
      <c r="G49" s="38">
        <v>0</v>
      </c>
      <c r="H49" s="41">
        <v>1322733.03</v>
      </c>
      <c r="I49" s="38">
        <v>16</v>
      </c>
      <c r="J49" s="41">
        <v>467892.33</v>
      </c>
      <c r="K49" s="38">
        <v>13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18024335.969999999</v>
      </c>
      <c r="C50" s="38">
        <v>68</v>
      </c>
      <c r="D50" s="41">
        <v>5190158.57</v>
      </c>
      <c r="E50" s="38">
        <v>61</v>
      </c>
      <c r="F50" s="38">
        <v>161889.16666666698</v>
      </c>
      <c r="G50" s="38">
        <v>14</v>
      </c>
      <c r="H50" s="41">
        <v>19645931.629999999</v>
      </c>
      <c r="I50" s="38">
        <v>63</v>
      </c>
      <c r="J50" s="41">
        <v>4854280.26</v>
      </c>
      <c r="K50" s="38">
        <v>58</v>
      </c>
      <c r="L50" s="38">
        <v>77724.833333333343</v>
      </c>
      <c r="M50" s="38">
        <v>14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158232077.90000001</v>
      </c>
      <c r="C51" s="38">
        <v>292</v>
      </c>
      <c r="D51" s="41">
        <v>39783183.890000001</v>
      </c>
      <c r="E51" s="38">
        <v>264</v>
      </c>
      <c r="F51" s="41">
        <v>1017557.3333333341</v>
      </c>
      <c r="G51" s="38">
        <v>68</v>
      </c>
      <c r="H51" s="41">
        <v>166798703.15000001</v>
      </c>
      <c r="I51" s="38">
        <v>297</v>
      </c>
      <c r="J51" s="41">
        <v>37771665.079999998</v>
      </c>
      <c r="K51" s="38">
        <v>275</v>
      </c>
      <c r="L51" s="41">
        <v>734279.50000000012</v>
      </c>
      <c r="M51" s="38">
        <v>82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17621930.82</v>
      </c>
      <c r="C52" s="38">
        <v>51</v>
      </c>
      <c r="D52" s="41">
        <v>3665980.91</v>
      </c>
      <c r="E52" s="38">
        <v>48</v>
      </c>
      <c r="F52" s="41">
        <v>0</v>
      </c>
      <c r="G52" s="38">
        <v>0</v>
      </c>
      <c r="H52" s="41">
        <v>19201068.170000002</v>
      </c>
      <c r="I52" s="38">
        <v>52</v>
      </c>
      <c r="J52" s="41">
        <v>3804770.75</v>
      </c>
      <c r="K52" s="38">
        <v>48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10902376.939999999</v>
      </c>
      <c r="C53" s="38">
        <v>47</v>
      </c>
      <c r="D53" s="41">
        <v>3672393.43</v>
      </c>
      <c r="E53" s="38">
        <v>45</v>
      </c>
      <c r="F53" s="41">
        <v>0</v>
      </c>
      <c r="G53" s="38">
        <v>0</v>
      </c>
      <c r="H53" s="41">
        <v>11436859.35</v>
      </c>
      <c r="I53" s="38">
        <v>49</v>
      </c>
      <c r="J53" s="41">
        <v>3560837.11</v>
      </c>
      <c r="K53" s="38">
        <v>43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2077441.24</v>
      </c>
      <c r="C54" s="38">
        <v>21</v>
      </c>
      <c r="D54" s="41">
        <v>550554.03</v>
      </c>
      <c r="E54" s="38">
        <v>18</v>
      </c>
      <c r="F54" s="41">
        <v>0</v>
      </c>
      <c r="G54" s="38">
        <v>0</v>
      </c>
      <c r="H54" s="41">
        <v>2411138.8199999998</v>
      </c>
      <c r="I54" s="38">
        <v>19</v>
      </c>
      <c r="J54" s="41">
        <v>573831.56000000006</v>
      </c>
      <c r="K54" s="38">
        <v>18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11086297.34</v>
      </c>
      <c r="C55" s="38">
        <v>30</v>
      </c>
      <c r="D55" s="41">
        <v>1548127.47</v>
      </c>
      <c r="E55" s="38">
        <v>26</v>
      </c>
      <c r="F55" s="41">
        <v>0</v>
      </c>
      <c r="G55" s="38">
        <v>0</v>
      </c>
      <c r="H55" s="41">
        <v>10686901.42</v>
      </c>
      <c r="I55" s="38">
        <v>29</v>
      </c>
      <c r="J55" s="41">
        <v>1376760.88</v>
      </c>
      <c r="K55" s="38">
        <v>25</v>
      </c>
      <c r="L55" s="41">
        <v>45090.166666666701</v>
      </c>
      <c r="M55" s="38">
        <v>12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0</v>
      </c>
      <c r="C56" s="38">
        <v>0</v>
      </c>
      <c r="D56" s="41">
        <v>0</v>
      </c>
      <c r="E56" s="38">
        <v>0</v>
      </c>
      <c r="F56" s="41">
        <v>0</v>
      </c>
      <c r="G56" s="38">
        <v>0</v>
      </c>
      <c r="H56" s="41">
        <v>1615205.22</v>
      </c>
      <c r="I56" s="38">
        <v>10</v>
      </c>
      <c r="J56" s="41">
        <v>0</v>
      </c>
      <c r="K56" s="38">
        <v>0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6178867.25</v>
      </c>
      <c r="C57" s="38">
        <v>33</v>
      </c>
      <c r="D57" s="41">
        <v>1894504.19</v>
      </c>
      <c r="E57" s="38">
        <v>28</v>
      </c>
      <c r="F57" s="38">
        <v>0</v>
      </c>
      <c r="G57" s="38">
        <v>0</v>
      </c>
      <c r="H57" s="41">
        <v>6080236.9000000004</v>
      </c>
      <c r="I57" s="38">
        <v>34</v>
      </c>
      <c r="J57" s="41">
        <v>2075557.01</v>
      </c>
      <c r="K57" s="38">
        <v>28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0</v>
      </c>
      <c r="C58" s="38">
        <v>0</v>
      </c>
      <c r="D58" s="41">
        <v>0</v>
      </c>
      <c r="E58" s="38">
        <v>0</v>
      </c>
      <c r="F58" s="38">
        <v>0</v>
      </c>
      <c r="G58" s="38">
        <v>0</v>
      </c>
      <c r="H58" s="41">
        <v>1665910.44</v>
      </c>
      <c r="I58" s="38">
        <v>10</v>
      </c>
      <c r="J58" s="41">
        <v>399087.35</v>
      </c>
      <c r="K58" s="38">
        <v>10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3493514</v>
      </c>
      <c r="C59" s="38">
        <v>27</v>
      </c>
      <c r="D59" s="41">
        <v>1566523.8</v>
      </c>
      <c r="E59" s="38">
        <v>22</v>
      </c>
      <c r="F59" s="41">
        <v>0</v>
      </c>
      <c r="G59" s="38">
        <v>0</v>
      </c>
      <c r="H59" s="41">
        <v>3813814.05</v>
      </c>
      <c r="I59" s="38">
        <v>25</v>
      </c>
      <c r="J59" s="41">
        <v>1883253.59</v>
      </c>
      <c r="K59" s="38">
        <v>23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1259935.0900000001</v>
      </c>
      <c r="C60" s="38">
        <v>19</v>
      </c>
      <c r="D60" s="41">
        <v>603485.80000000005</v>
      </c>
      <c r="E60" s="38">
        <v>18</v>
      </c>
      <c r="F60" s="38">
        <v>0</v>
      </c>
      <c r="G60" s="38">
        <v>0</v>
      </c>
      <c r="H60" s="41">
        <v>2023988.72</v>
      </c>
      <c r="I60" s="38">
        <v>22</v>
      </c>
      <c r="J60" s="41">
        <v>549731.18999999994</v>
      </c>
      <c r="K60" s="38">
        <v>21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2559319.4700000002</v>
      </c>
      <c r="C61" s="38">
        <v>18</v>
      </c>
      <c r="D61" s="41">
        <v>1775002.56</v>
      </c>
      <c r="E61" s="38">
        <v>17</v>
      </c>
      <c r="F61" s="38">
        <v>0</v>
      </c>
      <c r="G61" s="38">
        <v>0</v>
      </c>
      <c r="H61" s="41">
        <v>2709422.94</v>
      </c>
      <c r="I61" s="38">
        <v>20</v>
      </c>
      <c r="J61" s="41">
        <v>1732035.22</v>
      </c>
      <c r="K61" s="38">
        <v>19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1989298.51</v>
      </c>
      <c r="C62" s="38">
        <v>12</v>
      </c>
      <c r="D62" s="41">
        <v>0</v>
      </c>
      <c r="E62" s="38">
        <v>0</v>
      </c>
      <c r="F62" s="38">
        <v>0</v>
      </c>
      <c r="G62" s="38">
        <v>0</v>
      </c>
      <c r="H62" s="41">
        <v>2290304.21</v>
      </c>
      <c r="I62" s="38">
        <v>16</v>
      </c>
      <c r="J62" s="41">
        <v>1129605.1299999999</v>
      </c>
      <c r="K62" s="38">
        <v>13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783836.67</v>
      </c>
      <c r="C63" s="38">
        <v>22</v>
      </c>
      <c r="D63" s="41">
        <v>378007.05</v>
      </c>
      <c r="E63" s="38">
        <v>18</v>
      </c>
      <c r="F63" s="38">
        <v>0</v>
      </c>
      <c r="G63" s="38">
        <v>0</v>
      </c>
      <c r="H63" s="41">
        <v>853633.03</v>
      </c>
      <c r="I63" s="38">
        <v>24</v>
      </c>
      <c r="J63" s="41">
        <v>375868.7</v>
      </c>
      <c r="K63" s="38">
        <v>22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449576.6</v>
      </c>
      <c r="C64" s="38">
        <v>11</v>
      </c>
      <c r="D64" s="41">
        <v>0</v>
      </c>
      <c r="E64" s="38">
        <v>0</v>
      </c>
      <c r="F64" s="38">
        <v>0</v>
      </c>
      <c r="G64" s="38">
        <v>0</v>
      </c>
      <c r="H64" s="41">
        <v>543095</v>
      </c>
      <c r="I64" s="38">
        <v>10</v>
      </c>
      <c r="J64" s="41">
        <v>0</v>
      </c>
      <c r="K64" s="38">
        <v>0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25337294.539999999</v>
      </c>
      <c r="C65" s="38">
        <v>63</v>
      </c>
      <c r="D65" s="41">
        <v>4443244.3099999996</v>
      </c>
      <c r="E65" s="38">
        <v>58</v>
      </c>
      <c r="F65" s="41">
        <v>22846.999999999964</v>
      </c>
      <c r="G65" s="38">
        <v>12</v>
      </c>
      <c r="H65" s="41">
        <v>26464735.25</v>
      </c>
      <c r="I65" s="38">
        <v>66</v>
      </c>
      <c r="J65" s="41">
        <v>4338208.38</v>
      </c>
      <c r="K65" s="38">
        <v>62</v>
      </c>
      <c r="L65" s="41">
        <v>25299.333333333339</v>
      </c>
      <c r="M65" s="38">
        <v>13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115020277.33</v>
      </c>
      <c r="C66" s="38">
        <v>215</v>
      </c>
      <c r="D66" s="41">
        <v>22424566.59</v>
      </c>
      <c r="E66" s="38">
        <v>197</v>
      </c>
      <c r="F66" s="38">
        <v>568288</v>
      </c>
      <c r="G66" s="38">
        <v>82</v>
      </c>
      <c r="H66" s="41">
        <v>107003435.67</v>
      </c>
      <c r="I66" s="38">
        <v>218</v>
      </c>
      <c r="J66" s="41">
        <v>20746873.09</v>
      </c>
      <c r="K66" s="38">
        <v>196</v>
      </c>
      <c r="L66" s="38">
        <v>2050586.5</v>
      </c>
      <c r="M66" s="38">
        <v>85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3530606.08</v>
      </c>
      <c r="C67" s="38">
        <v>38</v>
      </c>
      <c r="D67" s="41">
        <v>1301644.43</v>
      </c>
      <c r="E67" s="38">
        <v>33</v>
      </c>
      <c r="F67" s="38">
        <v>0</v>
      </c>
      <c r="G67" s="38">
        <v>0</v>
      </c>
      <c r="H67" s="41">
        <v>4277381.93</v>
      </c>
      <c r="I67" s="38">
        <v>39</v>
      </c>
      <c r="J67" s="41">
        <v>1367140.25</v>
      </c>
      <c r="K67" s="38">
        <v>33</v>
      </c>
      <c r="L67" s="38">
        <v>63928.333333333336</v>
      </c>
      <c r="M67" s="38">
        <v>10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5991066.9699999997</v>
      </c>
      <c r="C68" s="38">
        <v>23</v>
      </c>
      <c r="D68" s="41">
        <v>1718501.34</v>
      </c>
      <c r="E68" s="38">
        <v>21</v>
      </c>
      <c r="F68" s="38">
        <v>0</v>
      </c>
      <c r="G68" s="38">
        <v>0</v>
      </c>
      <c r="H68" s="41">
        <v>5685350.2599999998</v>
      </c>
      <c r="I68" s="38">
        <v>26</v>
      </c>
      <c r="J68" s="41">
        <v>1606508.08</v>
      </c>
      <c r="K68" s="38">
        <v>25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24068515.210000001</v>
      </c>
      <c r="C69" s="38">
        <v>71</v>
      </c>
      <c r="D69" s="41">
        <v>4798310.91</v>
      </c>
      <c r="E69" s="38">
        <v>56</v>
      </c>
      <c r="F69" s="38">
        <v>66004.166666666657</v>
      </c>
      <c r="G69" s="38">
        <v>15</v>
      </c>
      <c r="H69" s="41">
        <v>16859243.899999999</v>
      </c>
      <c r="I69" s="38">
        <v>67</v>
      </c>
      <c r="J69" s="41">
        <v>4291791.2300000004</v>
      </c>
      <c r="K69" s="38">
        <v>56</v>
      </c>
      <c r="L69" s="38">
        <v>64260</v>
      </c>
      <c r="M69" s="38">
        <v>12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657746.85</v>
      </c>
      <c r="C70" s="38">
        <v>21</v>
      </c>
      <c r="D70" s="41">
        <v>373655.77</v>
      </c>
      <c r="E70" s="38">
        <v>19</v>
      </c>
      <c r="F70" s="38">
        <v>0</v>
      </c>
      <c r="G70" s="38">
        <v>0</v>
      </c>
      <c r="H70" s="41">
        <v>705653.95</v>
      </c>
      <c r="I70" s="38">
        <v>23</v>
      </c>
      <c r="J70" s="41">
        <v>392156.49</v>
      </c>
      <c r="K70" s="38">
        <v>22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10456420.939999999</v>
      </c>
      <c r="C71" s="38">
        <v>41</v>
      </c>
      <c r="D71" s="41">
        <v>1064997.95</v>
      </c>
      <c r="E71" s="38">
        <v>33</v>
      </c>
      <c r="F71" s="41">
        <v>0</v>
      </c>
      <c r="G71" s="38">
        <v>0</v>
      </c>
      <c r="H71" s="41">
        <v>10751664.380000001</v>
      </c>
      <c r="I71" s="38">
        <v>42</v>
      </c>
      <c r="J71" s="41">
        <v>1084094.94</v>
      </c>
      <c r="K71" s="38">
        <v>34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3499859.35</v>
      </c>
      <c r="C72" s="38">
        <v>21</v>
      </c>
      <c r="D72" s="41">
        <v>668736.51</v>
      </c>
      <c r="E72" s="38">
        <v>17</v>
      </c>
      <c r="F72" s="41">
        <v>0</v>
      </c>
      <c r="G72" s="38">
        <v>0</v>
      </c>
      <c r="H72" s="41">
        <v>4681297.59</v>
      </c>
      <c r="I72" s="38">
        <v>23</v>
      </c>
      <c r="J72" s="41">
        <v>564158.4</v>
      </c>
      <c r="K72" s="38">
        <v>18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7192441.6399999997</v>
      </c>
      <c r="C73" s="38">
        <v>20</v>
      </c>
      <c r="D73" s="38">
        <v>1834874.83</v>
      </c>
      <c r="E73" s="38">
        <v>19</v>
      </c>
      <c r="F73" s="38">
        <v>0</v>
      </c>
      <c r="G73" s="38">
        <v>0</v>
      </c>
      <c r="H73" s="41">
        <v>6010452.3399999999</v>
      </c>
      <c r="I73" s="38">
        <v>21</v>
      </c>
      <c r="J73" s="38">
        <v>1639085.93</v>
      </c>
      <c r="K73" s="38">
        <v>20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6735586.6299999999</v>
      </c>
      <c r="C74" s="38">
        <v>10</v>
      </c>
      <c r="D74" s="41">
        <v>0</v>
      </c>
      <c r="E74" s="38">
        <v>0</v>
      </c>
      <c r="F74" s="41">
        <v>0</v>
      </c>
      <c r="G74" s="38">
        <v>0</v>
      </c>
      <c r="H74" s="41">
        <v>7141256.0599999996</v>
      </c>
      <c r="I74" s="38">
        <v>12</v>
      </c>
      <c r="J74" s="41">
        <v>2596063.1</v>
      </c>
      <c r="K74" s="38">
        <v>11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8358248.4900000002</v>
      </c>
      <c r="C75" s="38">
        <v>54</v>
      </c>
      <c r="D75" s="41">
        <v>2544393.38</v>
      </c>
      <c r="E75" s="38">
        <v>49</v>
      </c>
      <c r="F75" s="41">
        <v>52655.166666666672</v>
      </c>
      <c r="G75" s="38">
        <v>11</v>
      </c>
      <c r="H75" s="41">
        <v>9414613.0800000001</v>
      </c>
      <c r="I75" s="38">
        <v>53</v>
      </c>
      <c r="J75" s="41">
        <v>2482210</v>
      </c>
      <c r="K75" s="38">
        <v>48</v>
      </c>
      <c r="L75" s="41">
        <v>38984.166666666635</v>
      </c>
      <c r="M75" s="38">
        <v>10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27627450.219999999</v>
      </c>
      <c r="C76" s="38">
        <v>38</v>
      </c>
      <c r="D76" s="41">
        <v>7265324.2000000002</v>
      </c>
      <c r="E76" s="38">
        <v>36</v>
      </c>
      <c r="F76" s="38">
        <v>0</v>
      </c>
      <c r="G76" s="38">
        <v>0</v>
      </c>
      <c r="H76" s="41">
        <v>28217076.25</v>
      </c>
      <c r="I76" s="38">
        <v>43</v>
      </c>
      <c r="J76" s="41">
        <v>6910691.3499999996</v>
      </c>
      <c r="K76" s="38">
        <v>38</v>
      </c>
      <c r="L76" s="38">
        <v>344816.99999999971</v>
      </c>
      <c r="M76" s="38">
        <v>12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23140076.02</v>
      </c>
      <c r="C77" s="34">
        <v>57</v>
      </c>
      <c r="D77" s="39">
        <v>18946846.66</v>
      </c>
      <c r="E77" s="34">
        <v>52</v>
      </c>
      <c r="F77" s="39">
        <v>0</v>
      </c>
      <c r="G77" s="34">
        <v>0</v>
      </c>
      <c r="H77" s="39">
        <v>25058801.609999999</v>
      </c>
      <c r="I77" s="34">
        <v>53</v>
      </c>
      <c r="J77" s="39">
        <v>20563745.48</v>
      </c>
      <c r="K77" s="34">
        <v>51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826613.11</v>
      </c>
      <c r="C78" s="34">
        <v>12</v>
      </c>
      <c r="D78" s="39">
        <v>0</v>
      </c>
      <c r="E78" s="34">
        <v>0</v>
      </c>
      <c r="F78" s="39">
        <v>0</v>
      </c>
      <c r="G78" s="34">
        <v>0</v>
      </c>
      <c r="H78" s="39">
        <v>758540.23</v>
      </c>
      <c r="I78" s="34">
        <v>14</v>
      </c>
      <c r="J78" s="39">
        <v>257301.45</v>
      </c>
      <c r="K78" s="34">
        <v>12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11049759.640000001</v>
      </c>
      <c r="C79" s="34">
        <v>42</v>
      </c>
      <c r="D79" s="39">
        <v>3685451.2</v>
      </c>
      <c r="E79" s="34">
        <v>37</v>
      </c>
      <c r="F79" s="39">
        <v>0</v>
      </c>
      <c r="G79" s="34">
        <v>0</v>
      </c>
      <c r="H79" s="39">
        <v>10046017.220000001</v>
      </c>
      <c r="I79" s="34">
        <v>39</v>
      </c>
      <c r="J79" s="39">
        <v>3531023.85</v>
      </c>
      <c r="K79" s="34">
        <v>35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20596621.199999999</v>
      </c>
      <c r="C80" s="34">
        <v>71</v>
      </c>
      <c r="D80" s="39">
        <v>10477359.529999999</v>
      </c>
      <c r="E80" s="34">
        <v>66</v>
      </c>
      <c r="F80" s="39">
        <v>68873.5</v>
      </c>
      <c r="G80" s="34">
        <v>11</v>
      </c>
      <c r="H80" s="39">
        <v>19476791.66</v>
      </c>
      <c r="I80" s="34">
        <v>66</v>
      </c>
      <c r="J80" s="39">
        <v>10059357.539999999</v>
      </c>
      <c r="K80" s="34">
        <v>64</v>
      </c>
      <c r="L80" s="39">
        <v>502517.66666666657</v>
      </c>
      <c r="M80" s="34">
        <v>13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604137.41</v>
      </c>
      <c r="C81" s="34">
        <v>12</v>
      </c>
      <c r="D81" s="39">
        <v>197768.23</v>
      </c>
      <c r="E81" s="34">
        <v>11</v>
      </c>
      <c r="F81" s="39">
        <v>0</v>
      </c>
      <c r="G81" s="34">
        <v>0</v>
      </c>
      <c r="H81" s="39">
        <v>2005156.34</v>
      </c>
      <c r="I81" s="34">
        <v>12</v>
      </c>
      <c r="J81" s="39">
        <v>534368.74</v>
      </c>
      <c r="K81" s="34">
        <v>11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33291116.73</v>
      </c>
      <c r="C82" s="34">
        <v>101</v>
      </c>
      <c r="D82" s="39">
        <v>9290375</v>
      </c>
      <c r="E82" s="34">
        <v>87</v>
      </c>
      <c r="F82" s="39">
        <v>159536.83333333343</v>
      </c>
      <c r="G82" s="34">
        <v>31</v>
      </c>
      <c r="H82" s="39">
        <v>30753104.140000001</v>
      </c>
      <c r="I82" s="34">
        <v>95</v>
      </c>
      <c r="J82" s="39">
        <v>8725745.9499999993</v>
      </c>
      <c r="K82" s="34">
        <v>84</v>
      </c>
      <c r="L82" s="39">
        <v>151119.49999999997</v>
      </c>
      <c r="M82" s="34">
        <v>30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69008639.540000007</v>
      </c>
      <c r="C83" s="34">
        <v>215</v>
      </c>
      <c r="D83" s="39">
        <v>27001140.879999999</v>
      </c>
      <c r="E83" s="34">
        <v>199</v>
      </c>
      <c r="F83" s="34">
        <v>1169645.333333333</v>
      </c>
      <c r="G83" s="34">
        <v>40</v>
      </c>
      <c r="H83" s="39">
        <v>108971410.37</v>
      </c>
      <c r="I83" s="34">
        <v>213</v>
      </c>
      <c r="J83" s="39">
        <v>29046494.539999999</v>
      </c>
      <c r="K83" s="34">
        <v>199</v>
      </c>
      <c r="L83" s="34">
        <v>1229754.833333333</v>
      </c>
      <c r="M83" s="34">
        <v>47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438624.32</v>
      </c>
      <c r="C84" s="34">
        <v>10</v>
      </c>
      <c r="D84" s="39">
        <v>0</v>
      </c>
      <c r="E84" s="34">
        <v>0</v>
      </c>
      <c r="F84" s="34">
        <v>0</v>
      </c>
      <c r="G84" s="34">
        <v>0</v>
      </c>
      <c r="H84" s="39">
        <v>392398.88</v>
      </c>
      <c r="I84" s="34">
        <v>12</v>
      </c>
      <c r="J84" s="39">
        <v>122649.65</v>
      </c>
      <c r="K84" s="34">
        <v>10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2706462.67</v>
      </c>
      <c r="C85" s="34">
        <v>12</v>
      </c>
      <c r="D85" s="39">
        <v>0</v>
      </c>
      <c r="E85" s="34">
        <v>0</v>
      </c>
      <c r="F85" s="39">
        <v>0</v>
      </c>
      <c r="G85" s="34">
        <v>0</v>
      </c>
      <c r="H85" s="39">
        <v>2744552.52</v>
      </c>
      <c r="I85" s="34">
        <v>12</v>
      </c>
      <c r="J85" s="39">
        <v>0</v>
      </c>
      <c r="K85" s="34">
        <v>0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7819200.3399999999</v>
      </c>
      <c r="C86" s="34">
        <v>20</v>
      </c>
      <c r="D86" s="39">
        <v>1231561.68</v>
      </c>
      <c r="E86" s="34">
        <v>19</v>
      </c>
      <c r="F86" s="34">
        <v>0</v>
      </c>
      <c r="G86" s="34">
        <v>0</v>
      </c>
      <c r="H86" s="39">
        <v>6153345.4400000004</v>
      </c>
      <c r="I86" s="34">
        <v>19</v>
      </c>
      <c r="J86" s="39">
        <v>888152.7</v>
      </c>
      <c r="K86" s="34">
        <v>18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108100394.20999999</v>
      </c>
      <c r="C87" s="34">
        <v>190</v>
      </c>
      <c r="D87" s="39">
        <v>30599361.350000001</v>
      </c>
      <c r="E87" s="34">
        <v>182</v>
      </c>
      <c r="F87" s="34">
        <v>337530.66666666674</v>
      </c>
      <c r="G87" s="34">
        <v>49</v>
      </c>
      <c r="H87" s="39">
        <v>97913212.340000004</v>
      </c>
      <c r="I87" s="34">
        <v>189</v>
      </c>
      <c r="J87" s="39">
        <v>28839236.600000001</v>
      </c>
      <c r="K87" s="34">
        <v>181</v>
      </c>
      <c r="L87" s="34">
        <v>507748.66666666634</v>
      </c>
      <c r="M87" s="34">
        <v>53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16548080.060000001</v>
      </c>
      <c r="C88" s="34">
        <v>37</v>
      </c>
      <c r="D88" s="39">
        <v>660793.79</v>
      </c>
      <c r="E88" s="34">
        <v>30</v>
      </c>
      <c r="F88" s="39">
        <v>0</v>
      </c>
      <c r="G88" s="34">
        <v>0</v>
      </c>
      <c r="H88" s="39">
        <v>15705821.810000001</v>
      </c>
      <c r="I88" s="34">
        <v>36</v>
      </c>
      <c r="J88" s="39">
        <v>663419.47</v>
      </c>
      <c r="K88" s="34">
        <v>30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572899.80000000005</v>
      </c>
      <c r="C89" s="34">
        <v>12</v>
      </c>
      <c r="D89" s="39">
        <v>134480.92000000001</v>
      </c>
      <c r="E89" s="34">
        <v>11</v>
      </c>
      <c r="F89" s="34">
        <v>0</v>
      </c>
      <c r="G89" s="34">
        <v>0</v>
      </c>
      <c r="H89" s="39">
        <v>720876.71</v>
      </c>
      <c r="I89" s="34">
        <v>12</v>
      </c>
      <c r="J89" s="39">
        <v>137124.91</v>
      </c>
      <c r="K89" s="34">
        <v>11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53448203.299999997</v>
      </c>
      <c r="C90" s="34">
        <v>140</v>
      </c>
      <c r="D90" s="39">
        <v>11461084.33</v>
      </c>
      <c r="E90" s="34">
        <v>125</v>
      </c>
      <c r="F90" s="34">
        <v>1844580.1666666665</v>
      </c>
      <c r="G90" s="34">
        <v>27</v>
      </c>
      <c r="H90" s="39">
        <v>51058855.530000001</v>
      </c>
      <c r="I90" s="34">
        <v>140</v>
      </c>
      <c r="J90" s="39">
        <v>10758773.779999999</v>
      </c>
      <c r="K90" s="34">
        <v>129</v>
      </c>
      <c r="L90" s="34">
        <v>2194060.6666666702</v>
      </c>
      <c r="M90" s="34">
        <v>34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1325670.7</v>
      </c>
      <c r="C91" s="34">
        <v>14</v>
      </c>
      <c r="D91" s="39">
        <v>114619.83</v>
      </c>
      <c r="E91" s="34">
        <v>13</v>
      </c>
      <c r="F91" s="34">
        <v>0</v>
      </c>
      <c r="G91" s="34">
        <v>0</v>
      </c>
      <c r="H91" s="39">
        <v>1005669.95</v>
      </c>
      <c r="I91" s="34">
        <v>12</v>
      </c>
      <c r="J91" s="39">
        <v>156558.70000000001</v>
      </c>
      <c r="K91" s="34">
        <v>10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1721112.07</v>
      </c>
      <c r="C92" s="34">
        <v>20</v>
      </c>
      <c r="D92" s="39">
        <v>664685.05000000005</v>
      </c>
      <c r="E92" s="34">
        <v>19</v>
      </c>
      <c r="F92" s="34">
        <v>0</v>
      </c>
      <c r="G92" s="34">
        <v>0</v>
      </c>
      <c r="H92" s="39">
        <v>2101389.5699999998</v>
      </c>
      <c r="I92" s="34">
        <v>19</v>
      </c>
      <c r="J92" s="39">
        <v>605054.89</v>
      </c>
      <c r="K92" s="34">
        <v>18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56390049.890000001</v>
      </c>
      <c r="C93" s="34">
        <v>193</v>
      </c>
      <c r="D93" s="39">
        <v>18368620.48</v>
      </c>
      <c r="E93" s="34">
        <v>173</v>
      </c>
      <c r="F93" s="34">
        <v>621415.6666666664</v>
      </c>
      <c r="G93" s="34">
        <v>48</v>
      </c>
      <c r="H93" s="39">
        <v>55213731.329999998</v>
      </c>
      <c r="I93" s="34">
        <v>200</v>
      </c>
      <c r="J93" s="39">
        <v>18567399.359999999</v>
      </c>
      <c r="K93" s="34">
        <v>183</v>
      </c>
      <c r="L93" s="34">
        <v>782884.83333333372</v>
      </c>
      <c r="M93" s="34">
        <v>54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1915237.77</v>
      </c>
      <c r="C94" s="34">
        <v>24</v>
      </c>
      <c r="D94" s="39">
        <v>467384.67</v>
      </c>
      <c r="E94" s="34">
        <v>20</v>
      </c>
      <c r="F94" s="39">
        <v>0</v>
      </c>
      <c r="G94" s="34">
        <v>0</v>
      </c>
      <c r="H94" s="39">
        <v>2071596.74</v>
      </c>
      <c r="I94" s="34">
        <v>21</v>
      </c>
      <c r="J94" s="39">
        <v>569566.96</v>
      </c>
      <c r="K94" s="34">
        <v>17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80752990.099999994</v>
      </c>
      <c r="C95" s="34">
        <v>144</v>
      </c>
      <c r="D95" s="39">
        <v>22703127.890000001</v>
      </c>
      <c r="E95" s="34">
        <v>132</v>
      </c>
      <c r="F95" s="34">
        <v>569176.66666666674</v>
      </c>
      <c r="G95" s="34">
        <v>45</v>
      </c>
      <c r="H95" s="39">
        <v>74274821.430000007</v>
      </c>
      <c r="I95" s="34">
        <v>148</v>
      </c>
      <c r="J95" s="39">
        <v>21707867.620000001</v>
      </c>
      <c r="K95" s="34">
        <v>138</v>
      </c>
      <c r="L95" s="34">
        <v>700832.1666666664</v>
      </c>
      <c r="M95" s="34">
        <v>47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1325039.32</v>
      </c>
      <c r="C96" s="34">
        <v>12</v>
      </c>
      <c r="D96" s="39">
        <v>372564.69</v>
      </c>
      <c r="E96" s="34">
        <v>11</v>
      </c>
      <c r="F96" s="34">
        <v>0</v>
      </c>
      <c r="G96" s="34">
        <v>0</v>
      </c>
      <c r="H96" s="39">
        <v>1551934.5</v>
      </c>
      <c r="I96" s="34">
        <v>13</v>
      </c>
      <c r="J96" s="39">
        <v>335571.35</v>
      </c>
      <c r="K96" s="34">
        <v>12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32951046.579999998</v>
      </c>
      <c r="C97" s="34">
        <v>46</v>
      </c>
      <c r="D97" s="39">
        <v>1666354.03</v>
      </c>
      <c r="E97" s="34">
        <v>42</v>
      </c>
      <c r="F97" s="34">
        <v>0</v>
      </c>
      <c r="G97" s="34">
        <v>0</v>
      </c>
      <c r="H97" s="39">
        <v>29543055.350000001</v>
      </c>
      <c r="I97" s="34">
        <v>43</v>
      </c>
      <c r="J97" s="39">
        <v>1639118.92</v>
      </c>
      <c r="K97" s="34">
        <v>37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9900267.5199999996</v>
      </c>
      <c r="C98" s="34">
        <v>28</v>
      </c>
      <c r="D98" s="39">
        <v>806894.46</v>
      </c>
      <c r="E98" s="34">
        <v>23</v>
      </c>
      <c r="F98" s="39">
        <v>0</v>
      </c>
      <c r="G98" s="34">
        <v>0</v>
      </c>
      <c r="H98" s="39">
        <v>10262298.59</v>
      </c>
      <c r="I98" s="34">
        <v>28</v>
      </c>
      <c r="J98" s="39">
        <v>871088.64000000001</v>
      </c>
      <c r="K98" s="34">
        <v>24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2407022.11</v>
      </c>
      <c r="C99" s="34">
        <v>19</v>
      </c>
      <c r="D99" s="39">
        <v>1687201.68</v>
      </c>
      <c r="E99" s="34">
        <v>18</v>
      </c>
      <c r="F99" s="39">
        <v>0</v>
      </c>
      <c r="G99" s="34">
        <v>0</v>
      </c>
      <c r="H99" s="39">
        <v>2403558.88</v>
      </c>
      <c r="I99" s="34">
        <v>17</v>
      </c>
      <c r="J99" s="39">
        <v>1711649.27</v>
      </c>
      <c r="K99" s="34">
        <v>17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64792048.609999999</v>
      </c>
      <c r="C100" s="34">
        <v>141</v>
      </c>
      <c r="D100" s="34">
        <v>12153529.65</v>
      </c>
      <c r="E100" s="34">
        <v>123</v>
      </c>
      <c r="F100" s="34">
        <v>183926.00000000006</v>
      </c>
      <c r="G100" s="34">
        <v>45</v>
      </c>
      <c r="H100" s="34">
        <v>67010011.68</v>
      </c>
      <c r="I100" s="34">
        <v>147</v>
      </c>
      <c r="J100" s="34">
        <v>12023717.189999999</v>
      </c>
      <c r="K100" s="34">
        <v>128</v>
      </c>
      <c r="L100" s="34">
        <v>329216.66666666622</v>
      </c>
      <c r="M100" s="34">
        <v>53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1596918.31</v>
      </c>
      <c r="C101" s="34">
        <v>17</v>
      </c>
      <c r="D101" s="34">
        <v>347325.66</v>
      </c>
      <c r="E101" s="34">
        <v>14</v>
      </c>
      <c r="F101" s="34">
        <v>0</v>
      </c>
      <c r="G101" s="34">
        <v>0</v>
      </c>
      <c r="H101" s="34">
        <v>1471402.63</v>
      </c>
      <c r="I101" s="34">
        <v>15</v>
      </c>
      <c r="J101" s="34">
        <v>386509.72</v>
      </c>
      <c r="K101" s="34">
        <v>14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1031081.75</v>
      </c>
      <c r="C102" s="34">
        <v>17</v>
      </c>
      <c r="D102" s="34">
        <v>240590.6</v>
      </c>
      <c r="E102" s="34">
        <v>15</v>
      </c>
      <c r="F102" s="34">
        <v>0</v>
      </c>
      <c r="G102" s="34">
        <v>0</v>
      </c>
      <c r="H102" s="34">
        <v>1184155.75</v>
      </c>
      <c r="I102" s="34">
        <v>17</v>
      </c>
      <c r="J102" s="34">
        <v>291582.96999999997</v>
      </c>
      <c r="K102" s="34">
        <v>14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20498291.129999999</v>
      </c>
      <c r="C103" s="34">
        <v>55</v>
      </c>
      <c r="D103" s="34">
        <v>4062579.99</v>
      </c>
      <c r="E103" s="34">
        <v>51</v>
      </c>
      <c r="F103" s="34">
        <v>0</v>
      </c>
      <c r="G103" s="34">
        <v>0</v>
      </c>
      <c r="H103" s="34">
        <v>20055354.989999998</v>
      </c>
      <c r="I103" s="34">
        <v>58</v>
      </c>
      <c r="J103" s="34">
        <v>3978293.26</v>
      </c>
      <c r="K103" s="34">
        <v>53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35010622.600000001</v>
      </c>
      <c r="C104" s="34">
        <v>43</v>
      </c>
      <c r="D104" s="34">
        <v>3809651.46</v>
      </c>
      <c r="E104" s="34">
        <v>38</v>
      </c>
      <c r="F104" s="34">
        <v>92269</v>
      </c>
      <c r="G104" s="34">
        <v>16</v>
      </c>
      <c r="H104" s="34">
        <v>29289863.5</v>
      </c>
      <c r="I104" s="34">
        <v>44</v>
      </c>
      <c r="J104" s="34">
        <v>3666983.06</v>
      </c>
      <c r="K104" s="34">
        <v>39</v>
      </c>
      <c r="L104" s="34">
        <v>192811.49999999994</v>
      </c>
      <c r="M104" s="34">
        <v>17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5398476.6399999997</v>
      </c>
      <c r="C105" s="34">
        <v>16</v>
      </c>
      <c r="D105" s="34">
        <v>1024582.02</v>
      </c>
      <c r="E105" s="34">
        <v>16</v>
      </c>
      <c r="F105" s="34">
        <v>0</v>
      </c>
      <c r="G105" s="34">
        <v>0</v>
      </c>
      <c r="H105" s="34">
        <v>5829084.96</v>
      </c>
      <c r="I105" s="34">
        <v>17</v>
      </c>
      <c r="J105" s="34">
        <v>980664.95</v>
      </c>
      <c r="K105" s="34">
        <v>17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2197061.41</v>
      </c>
      <c r="C106" s="34">
        <v>28</v>
      </c>
      <c r="D106" s="34">
        <v>791334.78</v>
      </c>
      <c r="E106" s="34">
        <v>25</v>
      </c>
      <c r="F106" s="34">
        <v>0</v>
      </c>
      <c r="G106" s="34">
        <v>0</v>
      </c>
      <c r="H106" s="34">
        <v>2887719.08</v>
      </c>
      <c r="I106" s="34">
        <v>26</v>
      </c>
      <c r="J106" s="34">
        <v>914013.86</v>
      </c>
      <c r="K106" s="34">
        <v>22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2346477.4700000002</v>
      </c>
      <c r="C107" s="34">
        <v>11</v>
      </c>
      <c r="D107" s="34">
        <v>2076593.05</v>
      </c>
      <c r="E107" s="34">
        <v>10</v>
      </c>
      <c r="F107" s="34">
        <v>0</v>
      </c>
      <c r="G107" s="34">
        <v>0</v>
      </c>
      <c r="H107" s="34">
        <v>2296793.52</v>
      </c>
      <c r="I107" s="34">
        <v>11</v>
      </c>
      <c r="J107" s="34">
        <v>1991114.4</v>
      </c>
      <c r="K107" s="34">
        <v>10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4501322.07</v>
      </c>
      <c r="C108" s="34">
        <v>10</v>
      </c>
      <c r="D108" s="34">
        <v>1322355.97</v>
      </c>
      <c r="E108" s="34">
        <v>10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10500781.35</v>
      </c>
      <c r="C109" s="34">
        <v>50</v>
      </c>
      <c r="D109" s="34">
        <v>1972956.73</v>
      </c>
      <c r="E109" s="34">
        <v>44</v>
      </c>
      <c r="F109" s="34">
        <v>0</v>
      </c>
      <c r="G109" s="34">
        <v>0</v>
      </c>
      <c r="H109" s="34">
        <v>9949192.75</v>
      </c>
      <c r="I109" s="34">
        <v>49</v>
      </c>
      <c r="J109" s="34">
        <v>2218741.67</v>
      </c>
      <c r="K109" s="34">
        <v>48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1217382.95</v>
      </c>
      <c r="C110" s="34">
        <v>18</v>
      </c>
      <c r="D110" s="34">
        <v>344491.98</v>
      </c>
      <c r="E110" s="34">
        <v>14</v>
      </c>
      <c r="F110" s="34">
        <v>0</v>
      </c>
      <c r="G110" s="34">
        <v>0</v>
      </c>
      <c r="H110" s="34">
        <v>1361539.15</v>
      </c>
      <c r="I110" s="34">
        <v>19</v>
      </c>
      <c r="J110" s="34">
        <v>276209.53999999998</v>
      </c>
      <c r="K110" s="34">
        <v>17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782282.97</v>
      </c>
      <c r="C111" s="34">
        <v>12</v>
      </c>
      <c r="D111" s="34">
        <v>0</v>
      </c>
      <c r="E111" s="34">
        <v>0</v>
      </c>
      <c r="F111" s="34">
        <v>0</v>
      </c>
      <c r="G111" s="34">
        <v>0</v>
      </c>
      <c r="H111" s="34">
        <v>664925.92000000004</v>
      </c>
      <c r="I111" s="34">
        <v>12</v>
      </c>
      <c r="J111" s="34">
        <v>0</v>
      </c>
      <c r="K111" s="34">
        <v>0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11269208.029999999</v>
      </c>
      <c r="C112" s="34">
        <v>51</v>
      </c>
      <c r="D112" s="34">
        <v>1897018.75</v>
      </c>
      <c r="E112" s="34">
        <v>46</v>
      </c>
      <c r="F112" s="34">
        <v>0</v>
      </c>
      <c r="G112" s="34">
        <v>0</v>
      </c>
      <c r="H112" s="34">
        <v>10902943.5</v>
      </c>
      <c r="I112" s="34">
        <v>54</v>
      </c>
      <c r="J112" s="34">
        <v>1901510.67</v>
      </c>
      <c r="K112" s="34">
        <v>48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5079186.45</v>
      </c>
      <c r="C113" s="34">
        <v>17</v>
      </c>
      <c r="D113" s="34">
        <v>1365753.55</v>
      </c>
      <c r="E113" s="34">
        <v>13</v>
      </c>
      <c r="F113" s="34">
        <v>0</v>
      </c>
      <c r="G113" s="34">
        <v>0</v>
      </c>
      <c r="H113" s="34">
        <v>3019279.77</v>
      </c>
      <c r="I113" s="34">
        <v>16</v>
      </c>
      <c r="J113" s="34">
        <v>1317798.06</v>
      </c>
      <c r="K113" s="34">
        <v>13</v>
      </c>
      <c r="L113" s="34">
        <v>0</v>
      </c>
      <c r="M113" s="34">
        <v>0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3190724.19</v>
      </c>
      <c r="C114" s="34">
        <v>14</v>
      </c>
      <c r="D114" s="34">
        <v>407914.66</v>
      </c>
      <c r="E114" s="34">
        <v>12</v>
      </c>
      <c r="F114" s="34">
        <v>0</v>
      </c>
      <c r="G114" s="34">
        <v>0</v>
      </c>
      <c r="H114" s="34">
        <v>3855858.76</v>
      </c>
      <c r="I114" s="34">
        <v>14</v>
      </c>
      <c r="J114" s="34">
        <v>463217.42</v>
      </c>
      <c r="K114" s="34">
        <v>10</v>
      </c>
      <c r="L114" s="34">
        <v>0</v>
      </c>
      <c r="M114" s="34">
        <v>0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15620651.779999999</v>
      </c>
      <c r="C115" s="34">
        <v>56</v>
      </c>
      <c r="D115" s="34">
        <v>918303.72</v>
      </c>
      <c r="E115" s="34">
        <v>50</v>
      </c>
      <c r="F115" s="34">
        <v>88282</v>
      </c>
      <c r="G115" s="34">
        <v>12</v>
      </c>
      <c r="H115" s="34">
        <v>15222476.27</v>
      </c>
      <c r="I115" s="34">
        <v>58</v>
      </c>
      <c r="J115" s="34">
        <v>1374311.15</v>
      </c>
      <c r="K115" s="34">
        <v>51</v>
      </c>
      <c r="L115" s="34">
        <v>170515.99999999991</v>
      </c>
      <c r="M115" s="34">
        <v>14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37320702.310000002</v>
      </c>
      <c r="C116" s="34">
        <v>104</v>
      </c>
      <c r="D116" s="34">
        <v>5802421.1500000004</v>
      </c>
      <c r="E116" s="34">
        <v>94</v>
      </c>
      <c r="F116" s="34">
        <v>109051.33333333333</v>
      </c>
      <c r="G116" s="34">
        <v>27</v>
      </c>
      <c r="H116" s="34">
        <v>38199672.799999997</v>
      </c>
      <c r="I116" s="34">
        <v>97</v>
      </c>
      <c r="J116" s="34">
        <v>6078842.6500000004</v>
      </c>
      <c r="K116" s="34">
        <v>86</v>
      </c>
      <c r="L116" s="34">
        <v>71613.5</v>
      </c>
      <c r="M116" s="34">
        <v>30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324806.14</v>
      </c>
      <c r="C117" s="34">
        <v>13</v>
      </c>
      <c r="D117" s="34">
        <v>155487.54999999999</v>
      </c>
      <c r="E117" s="34">
        <v>12</v>
      </c>
      <c r="F117" s="34">
        <v>0</v>
      </c>
      <c r="G117" s="34">
        <v>0</v>
      </c>
      <c r="H117" s="34">
        <v>302395.25</v>
      </c>
      <c r="I117" s="34">
        <v>12</v>
      </c>
      <c r="J117" s="34">
        <v>133893.66</v>
      </c>
      <c r="K117" s="34">
        <v>12</v>
      </c>
      <c r="L117" s="34">
        <v>0</v>
      </c>
      <c r="M117" s="34">
        <v>0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0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438056.07</v>
      </c>
      <c r="I118" s="34">
        <v>10</v>
      </c>
      <c r="J118" s="34">
        <v>0</v>
      </c>
      <c r="K118" s="34">
        <v>0</v>
      </c>
      <c r="L118" s="34">
        <v>0</v>
      </c>
      <c r="M118" s="34">
        <v>0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18496268.93</v>
      </c>
      <c r="C119" s="34">
        <v>28</v>
      </c>
      <c r="D119" s="34">
        <v>894502.49</v>
      </c>
      <c r="E119" s="34">
        <v>24</v>
      </c>
      <c r="F119" s="34">
        <v>0</v>
      </c>
      <c r="G119" s="34">
        <v>0</v>
      </c>
      <c r="H119" s="34">
        <v>18996286.710000001</v>
      </c>
      <c r="I119" s="34">
        <v>27</v>
      </c>
      <c r="J119" s="34">
        <v>886370.82</v>
      </c>
      <c r="K119" s="34">
        <v>23</v>
      </c>
      <c r="L119" s="34">
        <v>0</v>
      </c>
      <c r="M119" s="34">
        <v>0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32611537.890000001</v>
      </c>
      <c r="C120" s="34">
        <v>65</v>
      </c>
      <c r="D120" s="34">
        <v>7663298.4400000004</v>
      </c>
      <c r="E120" s="34">
        <v>58</v>
      </c>
      <c r="F120" s="34">
        <v>265189.83333333331</v>
      </c>
      <c r="G120" s="34">
        <v>12</v>
      </c>
      <c r="H120" s="34">
        <v>32435394.34</v>
      </c>
      <c r="I120" s="34">
        <v>63</v>
      </c>
      <c r="J120" s="34">
        <v>7175513.9100000001</v>
      </c>
      <c r="K120" s="34">
        <v>57</v>
      </c>
      <c r="L120" s="34">
        <v>268553.33333333343</v>
      </c>
      <c r="M120" s="34">
        <v>14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4620032.0199999996</v>
      </c>
      <c r="C121" s="34">
        <v>23</v>
      </c>
      <c r="D121" s="34">
        <v>660764.11</v>
      </c>
      <c r="E121" s="34">
        <v>23</v>
      </c>
      <c r="F121" s="34">
        <v>0</v>
      </c>
      <c r="G121" s="34">
        <v>0</v>
      </c>
      <c r="H121" s="34">
        <v>4459578.63</v>
      </c>
      <c r="I121" s="34">
        <v>24</v>
      </c>
      <c r="J121" s="34">
        <v>622774.34</v>
      </c>
      <c r="K121" s="34">
        <v>22</v>
      </c>
      <c r="L121" s="34">
        <v>0</v>
      </c>
      <c r="M121" s="34">
        <v>0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30535327.09</v>
      </c>
      <c r="C122" s="34">
        <v>80</v>
      </c>
      <c r="D122" s="34">
        <v>4256390.0199999996</v>
      </c>
      <c r="E122" s="34">
        <v>69</v>
      </c>
      <c r="F122" s="34">
        <v>221020.49999999968</v>
      </c>
      <c r="G122" s="34">
        <v>21</v>
      </c>
      <c r="H122" s="34">
        <v>30048077.02</v>
      </c>
      <c r="I122" s="34">
        <v>84</v>
      </c>
      <c r="J122" s="34">
        <v>4835967.51</v>
      </c>
      <c r="K122" s="34">
        <v>73</v>
      </c>
      <c r="L122" s="34">
        <v>233190.33333333296</v>
      </c>
      <c r="M122" s="34">
        <v>24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19611169.98</v>
      </c>
      <c r="C123" s="34">
        <v>42</v>
      </c>
      <c r="D123" s="34">
        <v>4118818.05</v>
      </c>
      <c r="E123" s="34">
        <v>37</v>
      </c>
      <c r="F123" s="34">
        <v>27017.499999999971</v>
      </c>
      <c r="G123" s="34">
        <v>11</v>
      </c>
      <c r="H123" s="34">
        <v>17219888.530000001</v>
      </c>
      <c r="I123" s="34">
        <v>40</v>
      </c>
      <c r="J123" s="34">
        <v>3837201.02</v>
      </c>
      <c r="K123" s="34">
        <v>39</v>
      </c>
      <c r="L123" s="34">
        <v>19038.833333333296</v>
      </c>
      <c r="M123" s="34">
        <v>13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121412030.67</v>
      </c>
      <c r="C124" s="34">
        <v>341</v>
      </c>
      <c r="D124" s="34">
        <v>45451997.479999997</v>
      </c>
      <c r="E124" s="34">
        <v>307</v>
      </c>
      <c r="F124" s="34">
        <v>1557989.8333333337</v>
      </c>
      <c r="G124" s="34">
        <v>79</v>
      </c>
      <c r="H124" s="34">
        <v>128865490.98999999</v>
      </c>
      <c r="I124" s="34">
        <v>350</v>
      </c>
      <c r="J124" s="34">
        <v>44196581.310000002</v>
      </c>
      <c r="K124" s="34">
        <v>319</v>
      </c>
      <c r="L124" s="34">
        <v>1687262.8333333326</v>
      </c>
      <c r="M124" s="34">
        <v>87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77236721.269999996</v>
      </c>
      <c r="C125" s="34">
        <v>77</v>
      </c>
      <c r="D125" s="34">
        <v>34762799.780000001</v>
      </c>
      <c r="E125" s="34">
        <v>75</v>
      </c>
      <c r="F125" s="34">
        <v>2088893.3333333293</v>
      </c>
      <c r="G125" s="34">
        <v>29</v>
      </c>
      <c r="H125" s="34">
        <v>78049917.430000007</v>
      </c>
      <c r="I125" s="34">
        <v>82</v>
      </c>
      <c r="J125" s="34">
        <v>34752129.469999999</v>
      </c>
      <c r="K125" s="34">
        <v>80</v>
      </c>
      <c r="L125" s="34">
        <v>3112371.3333333298</v>
      </c>
      <c r="M125" s="34">
        <v>30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3027111.25</v>
      </c>
      <c r="C126" s="34">
        <v>12</v>
      </c>
      <c r="D126" s="34">
        <v>188260.06</v>
      </c>
      <c r="E126" s="34">
        <v>10</v>
      </c>
      <c r="F126" s="34">
        <v>0</v>
      </c>
      <c r="G126" s="34">
        <v>0</v>
      </c>
      <c r="H126" s="34">
        <v>5782253.75</v>
      </c>
      <c r="I126" s="34">
        <v>14</v>
      </c>
      <c r="J126" s="34">
        <v>109408.88</v>
      </c>
      <c r="K126" s="34">
        <v>12</v>
      </c>
      <c r="L126" s="34">
        <v>0</v>
      </c>
      <c r="M126" s="34">
        <v>0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250415.81</v>
      </c>
      <c r="C127" s="34">
        <v>10</v>
      </c>
      <c r="D127" s="34">
        <v>0</v>
      </c>
      <c r="E127" s="34">
        <v>0</v>
      </c>
      <c r="F127" s="34">
        <v>0</v>
      </c>
      <c r="G127" s="34">
        <v>0</v>
      </c>
      <c r="H127" s="34">
        <v>230102.48</v>
      </c>
      <c r="I127" s="34">
        <v>11</v>
      </c>
      <c r="J127" s="34">
        <v>150335.48000000001</v>
      </c>
      <c r="K127" s="34">
        <v>10</v>
      </c>
      <c r="L127" s="34">
        <v>0</v>
      </c>
      <c r="M127" s="34">
        <v>0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15577651.140000001</v>
      </c>
      <c r="C128" s="34">
        <v>25</v>
      </c>
      <c r="D128" s="34">
        <v>1596773.76</v>
      </c>
      <c r="E128" s="34">
        <v>19</v>
      </c>
      <c r="F128" s="34">
        <v>0</v>
      </c>
      <c r="G128" s="34">
        <v>0</v>
      </c>
      <c r="H128" s="34">
        <v>21431443.91</v>
      </c>
      <c r="I128" s="34">
        <v>24</v>
      </c>
      <c r="J128" s="34">
        <v>1617258.38</v>
      </c>
      <c r="K128" s="34">
        <v>19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1330946.42</v>
      </c>
      <c r="C129" s="34">
        <v>10</v>
      </c>
      <c r="D129" s="34">
        <v>0</v>
      </c>
      <c r="E129" s="34">
        <v>0</v>
      </c>
      <c r="F129" s="34">
        <v>0</v>
      </c>
      <c r="G129" s="34">
        <v>0</v>
      </c>
      <c r="H129" s="34">
        <v>930385.62</v>
      </c>
      <c r="I129" s="34">
        <v>11</v>
      </c>
      <c r="J129" s="34">
        <v>357684.24</v>
      </c>
      <c r="K129" s="34">
        <v>10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66664268.170000002</v>
      </c>
      <c r="C130" s="34">
        <v>147</v>
      </c>
      <c r="D130" s="34">
        <v>18134022.27</v>
      </c>
      <c r="E130" s="34">
        <v>139</v>
      </c>
      <c r="F130" s="34">
        <v>180474.50000000003</v>
      </c>
      <c r="G130" s="34">
        <v>23</v>
      </c>
      <c r="H130" s="34">
        <v>73175081.659999996</v>
      </c>
      <c r="I130" s="34">
        <v>154</v>
      </c>
      <c r="J130" s="34">
        <v>18666103.670000002</v>
      </c>
      <c r="K130" s="34">
        <v>143</v>
      </c>
      <c r="L130" s="34">
        <v>654940.83333333326</v>
      </c>
      <c r="M130" s="34">
        <v>26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0</v>
      </c>
      <c r="C131" s="34">
        <v>0</v>
      </c>
      <c r="D131" s="34">
        <v>0</v>
      </c>
      <c r="E131" s="34">
        <v>0</v>
      </c>
      <c r="F131" s="34">
        <v>0</v>
      </c>
      <c r="G131" s="34">
        <v>0</v>
      </c>
      <c r="H131" s="34">
        <v>8523986.4600000009</v>
      </c>
      <c r="I131" s="34">
        <v>10</v>
      </c>
      <c r="J131" s="34">
        <v>0</v>
      </c>
      <c r="K131" s="34">
        <v>0</v>
      </c>
      <c r="L131" s="34">
        <v>0</v>
      </c>
      <c r="M131" s="34">
        <v>0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22243637.140000001</v>
      </c>
      <c r="C132" s="34">
        <v>18</v>
      </c>
      <c r="D132" s="34">
        <v>616324.31999999995</v>
      </c>
      <c r="E132" s="34">
        <v>15</v>
      </c>
      <c r="F132" s="34">
        <v>0</v>
      </c>
      <c r="G132" s="34">
        <v>0</v>
      </c>
      <c r="H132" s="34">
        <v>12599595.27</v>
      </c>
      <c r="I132" s="34">
        <v>21</v>
      </c>
      <c r="J132" s="34">
        <v>426418.25</v>
      </c>
      <c r="K132" s="34">
        <v>18</v>
      </c>
      <c r="L132" s="34">
        <v>0</v>
      </c>
      <c r="M132" s="34">
        <v>0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418820.65</v>
      </c>
      <c r="C133" s="34">
        <v>16</v>
      </c>
      <c r="D133" s="34">
        <v>340736.39</v>
      </c>
      <c r="E133" s="34">
        <v>15</v>
      </c>
      <c r="F133" s="34">
        <v>0</v>
      </c>
      <c r="G133" s="34">
        <v>0</v>
      </c>
      <c r="H133" s="34">
        <v>431644.05</v>
      </c>
      <c r="I133" s="34">
        <v>14</v>
      </c>
      <c r="J133" s="34">
        <v>328838.27</v>
      </c>
      <c r="K133" s="34">
        <v>14</v>
      </c>
      <c r="L133" s="34">
        <v>0</v>
      </c>
      <c r="M133" s="34">
        <v>0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1433139531.8099999</v>
      </c>
      <c r="C134" s="34">
        <v>454</v>
      </c>
      <c r="D134" s="34">
        <v>92769725.709999993</v>
      </c>
      <c r="E134" s="34">
        <v>412</v>
      </c>
      <c r="F134" s="34">
        <v>4386681.333333334</v>
      </c>
      <c r="G134" s="34">
        <v>176</v>
      </c>
      <c r="H134" s="34">
        <v>522054859.01999998</v>
      </c>
      <c r="I134" s="34">
        <v>464</v>
      </c>
      <c r="J134" s="34">
        <v>97356463.700000003</v>
      </c>
      <c r="K134" s="34">
        <v>414</v>
      </c>
      <c r="L134" s="34">
        <v>4618314.4999999991</v>
      </c>
      <c r="M134" s="34">
        <v>194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4132628.22</v>
      </c>
      <c r="C135" s="34">
        <v>31</v>
      </c>
      <c r="D135" s="34">
        <v>1221837.19</v>
      </c>
      <c r="E135" s="34">
        <v>30</v>
      </c>
      <c r="F135" s="34">
        <v>0</v>
      </c>
      <c r="G135" s="34">
        <v>0</v>
      </c>
      <c r="H135" s="34">
        <v>4765573.3600000003</v>
      </c>
      <c r="I135" s="34">
        <v>28</v>
      </c>
      <c r="J135" s="34">
        <v>1301711.99</v>
      </c>
      <c r="K135" s="34">
        <v>28</v>
      </c>
      <c r="L135" s="34">
        <v>0</v>
      </c>
      <c r="M135" s="34">
        <v>0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36867836.689999998</v>
      </c>
      <c r="C136" s="34">
        <v>122</v>
      </c>
      <c r="D136" s="34">
        <v>14065417.619999999</v>
      </c>
      <c r="E136" s="34">
        <v>113</v>
      </c>
      <c r="F136" s="34">
        <v>474775</v>
      </c>
      <c r="G136" s="34">
        <v>35</v>
      </c>
      <c r="H136" s="34">
        <v>37514791.950000003</v>
      </c>
      <c r="I136" s="34">
        <v>126</v>
      </c>
      <c r="J136" s="34">
        <v>15587000.65</v>
      </c>
      <c r="K136" s="34">
        <v>118</v>
      </c>
      <c r="L136" s="34">
        <v>1410628.5000000002</v>
      </c>
      <c r="M136" s="34">
        <v>35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171829237.19</v>
      </c>
      <c r="C137" s="34">
        <v>143</v>
      </c>
      <c r="D137" s="34">
        <v>20304175.530000001</v>
      </c>
      <c r="E137" s="34">
        <v>132</v>
      </c>
      <c r="F137" s="34">
        <v>674611.16666666698</v>
      </c>
      <c r="G137" s="34">
        <v>31</v>
      </c>
      <c r="H137" s="34">
        <v>173575210.16</v>
      </c>
      <c r="I137" s="34">
        <v>145</v>
      </c>
      <c r="J137" s="34">
        <v>20601223.120000001</v>
      </c>
      <c r="K137" s="34">
        <v>137</v>
      </c>
      <c r="L137" s="34">
        <v>967286.99999999965</v>
      </c>
      <c r="M137" s="34">
        <v>37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90944101.060000002</v>
      </c>
      <c r="C138" s="34">
        <v>69</v>
      </c>
      <c r="D138" s="34">
        <v>25945498.73</v>
      </c>
      <c r="E138" s="34">
        <v>64</v>
      </c>
      <c r="F138" s="34">
        <v>254598.83333333334</v>
      </c>
      <c r="G138" s="34">
        <v>26</v>
      </c>
      <c r="H138" s="34">
        <v>80807232.409999996</v>
      </c>
      <c r="I138" s="34">
        <v>70</v>
      </c>
      <c r="J138" s="34">
        <v>25491169.379999999</v>
      </c>
      <c r="K138" s="34">
        <v>66</v>
      </c>
      <c r="L138" s="34">
        <v>438692.66666666669</v>
      </c>
      <c r="M138" s="34">
        <v>26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81275470.549999997</v>
      </c>
      <c r="C139" s="34">
        <v>166</v>
      </c>
      <c r="D139" s="34">
        <v>21272071.600000001</v>
      </c>
      <c r="E139" s="34">
        <v>156</v>
      </c>
      <c r="F139" s="34">
        <v>657314.99999999977</v>
      </c>
      <c r="G139" s="34">
        <v>61</v>
      </c>
      <c r="H139" s="34">
        <v>79055214.560000002</v>
      </c>
      <c r="I139" s="34">
        <v>177</v>
      </c>
      <c r="J139" s="34">
        <v>21208942.57</v>
      </c>
      <c r="K139" s="34">
        <v>165</v>
      </c>
      <c r="L139" s="34">
        <v>767571.66666666709</v>
      </c>
      <c r="M139" s="34">
        <v>58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682327.82</v>
      </c>
      <c r="C140" s="34">
        <v>16</v>
      </c>
      <c r="D140" s="34">
        <v>277950.23</v>
      </c>
      <c r="E140" s="34">
        <v>12</v>
      </c>
      <c r="F140" s="34">
        <v>0</v>
      </c>
      <c r="G140" s="34">
        <v>0</v>
      </c>
      <c r="H140" s="34">
        <v>597430.82999999996</v>
      </c>
      <c r="I140" s="34">
        <v>16</v>
      </c>
      <c r="J140" s="34">
        <v>230567.61</v>
      </c>
      <c r="K140" s="34">
        <v>12</v>
      </c>
      <c r="L140" s="34">
        <v>0</v>
      </c>
      <c r="M140" s="34">
        <v>0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57163095.630000003</v>
      </c>
      <c r="C141" s="34">
        <v>170</v>
      </c>
      <c r="D141" s="34">
        <v>27991649.129999999</v>
      </c>
      <c r="E141" s="34">
        <v>159</v>
      </c>
      <c r="F141" s="34">
        <v>1983927.6666666695</v>
      </c>
      <c r="G141" s="34">
        <v>40</v>
      </c>
      <c r="H141" s="34">
        <v>57447493.659999996</v>
      </c>
      <c r="I141" s="34">
        <v>186</v>
      </c>
      <c r="J141" s="34">
        <v>27114025.75</v>
      </c>
      <c r="K141" s="34">
        <v>175</v>
      </c>
      <c r="L141" s="34">
        <v>1968039.9999999991</v>
      </c>
      <c r="M141" s="34">
        <v>42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0</v>
      </c>
      <c r="C142" s="34">
        <v>0</v>
      </c>
      <c r="D142" s="34">
        <v>0</v>
      </c>
      <c r="E142" s="34">
        <v>0</v>
      </c>
      <c r="F142" s="34">
        <v>0</v>
      </c>
      <c r="G142" s="34">
        <v>0</v>
      </c>
      <c r="H142" s="34">
        <v>957220.43</v>
      </c>
      <c r="I142" s="34">
        <v>10</v>
      </c>
      <c r="J142" s="34">
        <v>0</v>
      </c>
      <c r="K142" s="34">
        <v>0</v>
      </c>
      <c r="L142" s="34">
        <v>0</v>
      </c>
      <c r="M142" s="34">
        <v>0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42980406.840000004</v>
      </c>
      <c r="C143" s="34">
        <v>91</v>
      </c>
      <c r="D143" s="34">
        <v>5855366.3300000001</v>
      </c>
      <c r="E143" s="34">
        <v>78</v>
      </c>
      <c r="F143" s="34">
        <v>126721.6666666667</v>
      </c>
      <c r="G143" s="34">
        <v>14</v>
      </c>
      <c r="H143" s="34">
        <v>42786266.789999999</v>
      </c>
      <c r="I143" s="34">
        <v>92</v>
      </c>
      <c r="J143" s="34">
        <v>5800369.0199999996</v>
      </c>
      <c r="K143" s="34">
        <v>85</v>
      </c>
      <c r="L143" s="34">
        <v>80513.333333333401</v>
      </c>
      <c r="M143" s="34">
        <v>17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3849996.5</v>
      </c>
      <c r="C144" s="34">
        <v>38</v>
      </c>
      <c r="D144" s="34">
        <v>1603590.9</v>
      </c>
      <c r="E144" s="34">
        <v>34</v>
      </c>
      <c r="F144" s="34">
        <v>27160.5</v>
      </c>
      <c r="G144" s="34">
        <v>12</v>
      </c>
      <c r="H144" s="34">
        <v>3798123.58</v>
      </c>
      <c r="I144" s="34">
        <v>39</v>
      </c>
      <c r="J144" s="34">
        <v>1486424.95</v>
      </c>
      <c r="K144" s="34">
        <v>34</v>
      </c>
      <c r="L144" s="34">
        <v>44191.999999999993</v>
      </c>
      <c r="M144" s="34">
        <v>13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3601052.91</v>
      </c>
      <c r="C145" s="34">
        <v>18</v>
      </c>
      <c r="D145" s="34">
        <v>679963.95</v>
      </c>
      <c r="E145" s="34">
        <v>18</v>
      </c>
      <c r="F145" s="34">
        <v>0</v>
      </c>
      <c r="G145" s="34">
        <v>0</v>
      </c>
      <c r="H145" s="34">
        <v>3684519.31</v>
      </c>
      <c r="I145" s="34">
        <v>17</v>
      </c>
      <c r="J145" s="34">
        <v>667150.59</v>
      </c>
      <c r="K145" s="34">
        <v>17</v>
      </c>
      <c r="L145" s="34">
        <v>0</v>
      </c>
      <c r="M145" s="34">
        <v>0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8833949.2699999996</v>
      </c>
      <c r="C146" s="34">
        <v>26</v>
      </c>
      <c r="D146" s="34">
        <v>891537.88</v>
      </c>
      <c r="E146" s="34">
        <v>21</v>
      </c>
      <c r="F146" s="34">
        <v>0</v>
      </c>
      <c r="G146" s="34">
        <v>0</v>
      </c>
      <c r="H146" s="34">
        <v>8781094.2300000004</v>
      </c>
      <c r="I146" s="34">
        <v>24</v>
      </c>
      <c r="J146" s="34">
        <v>845692.71</v>
      </c>
      <c r="K146" s="34">
        <v>20</v>
      </c>
      <c r="L146" s="34">
        <v>244143.33333333366</v>
      </c>
      <c r="M146" s="34">
        <v>10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456268.04</v>
      </c>
      <c r="C147" s="34">
        <v>18</v>
      </c>
      <c r="D147" s="34">
        <v>255597.58</v>
      </c>
      <c r="E147" s="34">
        <v>17</v>
      </c>
      <c r="F147" s="34">
        <v>0</v>
      </c>
      <c r="G147" s="34">
        <v>0</v>
      </c>
      <c r="H147" s="34">
        <v>455948.07</v>
      </c>
      <c r="I147" s="34">
        <v>19</v>
      </c>
      <c r="J147" s="34">
        <v>273905.82</v>
      </c>
      <c r="K147" s="34">
        <v>19</v>
      </c>
      <c r="L147" s="34">
        <v>0</v>
      </c>
      <c r="M147" s="34">
        <v>0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7600057.2999999998</v>
      </c>
      <c r="C148" s="34">
        <v>31</v>
      </c>
      <c r="D148" s="34">
        <v>860666.86</v>
      </c>
      <c r="E148" s="34">
        <v>27</v>
      </c>
      <c r="F148" s="34">
        <v>0</v>
      </c>
      <c r="G148" s="34">
        <v>0</v>
      </c>
      <c r="H148" s="34">
        <v>7756663.1699999999</v>
      </c>
      <c r="I148" s="34">
        <v>33</v>
      </c>
      <c r="J148" s="34">
        <v>941309.29</v>
      </c>
      <c r="K148" s="34">
        <v>31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22517511.41</v>
      </c>
      <c r="C149" s="34">
        <v>72</v>
      </c>
      <c r="D149" s="34">
        <v>3907892.86</v>
      </c>
      <c r="E149" s="34">
        <v>65</v>
      </c>
      <c r="F149" s="34">
        <v>433363.16666666669</v>
      </c>
      <c r="G149" s="34">
        <v>16</v>
      </c>
      <c r="H149" s="34">
        <v>39224575.219999999</v>
      </c>
      <c r="I149" s="34">
        <v>69</v>
      </c>
      <c r="J149" s="34">
        <v>4417917.7300000004</v>
      </c>
      <c r="K149" s="34">
        <v>62</v>
      </c>
      <c r="L149" s="34">
        <v>1141488.0000000009</v>
      </c>
      <c r="M149" s="34">
        <v>16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5356943.7300000004</v>
      </c>
      <c r="C150" s="34">
        <v>22</v>
      </c>
      <c r="D150" s="34">
        <v>1376892.67</v>
      </c>
      <c r="E150" s="34">
        <v>20</v>
      </c>
      <c r="F150" s="34">
        <v>0</v>
      </c>
      <c r="G150" s="34">
        <v>0</v>
      </c>
      <c r="H150" s="34">
        <v>5685042.3700000001</v>
      </c>
      <c r="I150" s="34">
        <v>26</v>
      </c>
      <c r="J150" s="34">
        <v>1325402.2</v>
      </c>
      <c r="K150" s="34">
        <v>25</v>
      </c>
      <c r="L150" s="34">
        <v>0</v>
      </c>
      <c r="M150" s="34">
        <v>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36048245.32</v>
      </c>
      <c r="C151" s="34">
        <v>109</v>
      </c>
      <c r="D151" s="34">
        <v>9435392.4900000002</v>
      </c>
      <c r="E151" s="34">
        <v>96</v>
      </c>
      <c r="F151" s="34">
        <v>138739.83333333334</v>
      </c>
      <c r="G151" s="34">
        <v>16</v>
      </c>
      <c r="H151" s="34">
        <v>35887654.07</v>
      </c>
      <c r="I151" s="34">
        <v>109</v>
      </c>
      <c r="J151" s="34">
        <v>9761221.8800000008</v>
      </c>
      <c r="K151" s="34">
        <v>97</v>
      </c>
      <c r="L151" s="34">
        <v>232358.49999999965</v>
      </c>
      <c r="M151" s="34">
        <v>15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2504966.6</v>
      </c>
      <c r="C152" s="34">
        <v>21</v>
      </c>
      <c r="D152" s="34">
        <v>1040345.01</v>
      </c>
      <c r="E152" s="34">
        <v>19</v>
      </c>
      <c r="F152" s="34">
        <v>0</v>
      </c>
      <c r="G152" s="34">
        <v>0</v>
      </c>
      <c r="H152" s="34">
        <v>2530953.5099999998</v>
      </c>
      <c r="I152" s="34">
        <v>22</v>
      </c>
      <c r="J152" s="34">
        <v>1000835.92</v>
      </c>
      <c r="K152" s="34">
        <v>20</v>
      </c>
      <c r="L152" s="34">
        <v>0</v>
      </c>
      <c r="M152" s="34">
        <v>0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850318.02</v>
      </c>
      <c r="C153" s="34">
        <v>13</v>
      </c>
      <c r="D153" s="34">
        <v>278536.90000000002</v>
      </c>
      <c r="E153" s="34">
        <v>12</v>
      </c>
      <c r="F153" s="34">
        <v>0</v>
      </c>
      <c r="G153" s="34">
        <v>0</v>
      </c>
      <c r="H153" s="34">
        <v>939801.7</v>
      </c>
      <c r="I153" s="34">
        <v>12</v>
      </c>
      <c r="J153" s="34">
        <v>264547.15000000002</v>
      </c>
      <c r="K153" s="34">
        <v>11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14942214.369999999</v>
      </c>
      <c r="C154" s="34">
        <v>51</v>
      </c>
      <c r="D154" s="34">
        <v>6631943.6500000004</v>
      </c>
      <c r="E154" s="34">
        <v>46</v>
      </c>
      <c r="F154" s="34">
        <v>0</v>
      </c>
      <c r="G154" s="34">
        <v>0</v>
      </c>
      <c r="H154" s="34">
        <v>13603026.52</v>
      </c>
      <c r="I154" s="34">
        <v>53</v>
      </c>
      <c r="J154" s="34">
        <v>7067989.5199999996</v>
      </c>
      <c r="K154" s="34">
        <v>45</v>
      </c>
      <c r="L154" s="34">
        <v>0</v>
      </c>
      <c r="M154" s="34">
        <v>0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33791664.759999998</v>
      </c>
      <c r="C155" s="34">
        <v>131</v>
      </c>
      <c r="D155" s="34">
        <v>9704611.0299999993</v>
      </c>
      <c r="E155" s="34">
        <v>120</v>
      </c>
      <c r="F155" s="34">
        <v>886957.00000000035</v>
      </c>
      <c r="G155" s="34">
        <v>21</v>
      </c>
      <c r="H155" s="34">
        <v>36248727.579999998</v>
      </c>
      <c r="I155" s="34">
        <v>134</v>
      </c>
      <c r="J155" s="34">
        <v>10150392.439999999</v>
      </c>
      <c r="K155" s="34">
        <v>122</v>
      </c>
      <c r="L155" s="34">
        <v>1253197.1666666667</v>
      </c>
      <c r="M155" s="34">
        <v>25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4096093.71</v>
      </c>
      <c r="C156" s="34">
        <v>14</v>
      </c>
      <c r="D156" s="34">
        <v>343533.85</v>
      </c>
      <c r="E156" s="34">
        <v>13</v>
      </c>
      <c r="F156" s="34">
        <v>0</v>
      </c>
      <c r="G156" s="34">
        <v>0</v>
      </c>
      <c r="H156" s="34">
        <v>2005385.78</v>
      </c>
      <c r="I156" s="34">
        <v>15</v>
      </c>
      <c r="J156" s="34">
        <v>269975.25</v>
      </c>
      <c r="K156" s="34">
        <v>13</v>
      </c>
      <c r="L156" s="34">
        <v>0</v>
      </c>
      <c r="M156" s="34">
        <v>0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4880553.78</v>
      </c>
      <c r="C157" s="34">
        <v>40</v>
      </c>
      <c r="D157" s="34">
        <v>1037201.97</v>
      </c>
      <c r="E157" s="34">
        <v>37</v>
      </c>
      <c r="F157" s="34">
        <v>115785.49999999994</v>
      </c>
      <c r="G157" s="34">
        <v>10</v>
      </c>
      <c r="H157" s="34">
        <v>4964853.12</v>
      </c>
      <c r="I157" s="34">
        <v>38</v>
      </c>
      <c r="J157" s="34">
        <v>1066625.47</v>
      </c>
      <c r="K157" s="34">
        <v>35</v>
      </c>
      <c r="L157" s="34">
        <v>139319.6666666666</v>
      </c>
      <c r="M157" s="34">
        <v>12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404277.15</v>
      </c>
      <c r="C158" s="34">
        <v>11</v>
      </c>
      <c r="D158" s="34">
        <v>0</v>
      </c>
      <c r="E158" s="34">
        <v>0</v>
      </c>
      <c r="F158" s="34">
        <v>0</v>
      </c>
      <c r="G158" s="34">
        <v>0</v>
      </c>
      <c r="H158" s="34">
        <v>436100.36</v>
      </c>
      <c r="I158" s="34">
        <v>11</v>
      </c>
      <c r="J158" s="34">
        <v>131595.19</v>
      </c>
      <c r="K158" s="34">
        <v>10</v>
      </c>
      <c r="L158" s="34">
        <v>0</v>
      </c>
      <c r="M158" s="34">
        <v>0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16062278.48</v>
      </c>
      <c r="C159" s="34">
        <v>35</v>
      </c>
      <c r="D159" s="34">
        <v>2068962.69</v>
      </c>
      <c r="E159" s="34">
        <v>32</v>
      </c>
      <c r="F159" s="34">
        <v>57081.166666666672</v>
      </c>
      <c r="G159" s="34">
        <v>11</v>
      </c>
      <c r="H159" s="34">
        <v>13735385.279999999</v>
      </c>
      <c r="I159" s="34">
        <v>37</v>
      </c>
      <c r="J159" s="34">
        <v>2389267.9700000002</v>
      </c>
      <c r="K159" s="34">
        <v>33</v>
      </c>
      <c r="L159" s="34">
        <v>203755.16666666701</v>
      </c>
      <c r="M159" s="34">
        <v>11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582319.66</v>
      </c>
      <c r="C160" s="34">
        <v>11</v>
      </c>
      <c r="D160" s="34">
        <v>0</v>
      </c>
      <c r="E160" s="34">
        <v>0</v>
      </c>
      <c r="F160" s="34">
        <v>0</v>
      </c>
      <c r="G160" s="34">
        <v>0</v>
      </c>
      <c r="H160" s="34">
        <v>482798.6</v>
      </c>
      <c r="I160" s="34">
        <v>11</v>
      </c>
      <c r="J160" s="34">
        <v>0</v>
      </c>
      <c r="K160" s="34">
        <v>0</v>
      </c>
      <c r="L160" s="34">
        <v>0</v>
      </c>
      <c r="M160" s="34">
        <v>0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1506938.83</v>
      </c>
      <c r="C161" s="34">
        <v>11</v>
      </c>
      <c r="D161" s="34">
        <v>0</v>
      </c>
      <c r="E161" s="34">
        <v>0</v>
      </c>
      <c r="F161" s="34">
        <v>0</v>
      </c>
      <c r="G161" s="34">
        <v>0</v>
      </c>
      <c r="H161" s="34">
        <v>1363658.29</v>
      </c>
      <c r="I161" s="34">
        <v>13</v>
      </c>
      <c r="J161" s="34">
        <v>230605.2</v>
      </c>
      <c r="K161" s="34">
        <v>12</v>
      </c>
      <c r="L161" s="34">
        <v>0</v>
      </c>
      <c r="M161" s="34">
        <v>0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3616088.35</v>
      </c>
      <c r="C162" s="34">
        <v>25</v>
      </c>
      <c r="D162" s="34">
        <v>202058.66</v>
      </c>
      <c r="E162" s="34">
        <v>20</v>
      </c>
      <c r="F162" s="34">
        <v>0</v>
      </c>
      <c r="G162" s="34">
        <v>0</v>
      </c>
      <c r="H162" s="34">
        <v>3292262.67</v>
      </c>
      <c r="I162" s="34">
        <v>26</v>
      </c>
      <c r="J162" s="34">
        <v>301402.67</v>
      </c>
      <c r="K162" s="34">
        <v>21</v>
      </c>
      <c r="L162" s="34">
        <v>0</v>
      </c>
      <c r="M162" s="34">
        <v>0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12151955.26</v>
      </c>
      <c r="C163" s="34">
        <v>38</v>
      </c>
      <c r="D163" s="34">
        <v>1738921.93</v>
      </c>
      <c r="E163" s="34">
        <v>33</v>
      </c>
      <c r="F163" s="34">
        <v>140398.99999999988</v>
      </c>
      <c r="G163" s="34">
        <v>11</v>
      </c>
      <c r="H163" s="34">
        <v>9187402.2300000004</v>
      </c>
      <c r="I163" s="34">
        <v>31</v>
      </c>
      <c r="J163" s="34">
        <v>1729238.38</v>
      </c>
      <c r="K163" s="34">
        <v>29</v>
      </c>
      <c r="L163" s="34">
        <v>77073.333333333285</v>
      </c>
      <c r="M163" s="34">
        <v>12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0</v>
      </c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34">
        <v>438728.89</v>
      </c>
      <c r="I164" s="34">
        <v>10</v>
      </c>
      <c r="J164" s="34">
        <v>0</v>
      </c>
      <c r="K164" s="34">
        <v>0</v>
      </c>
      <c r="L164" s="34">
        <v>0</v>
      </c>
      <c r="M164" s="34">
        <v>0</v>
      </c>
      <c r="N164" s="34"/>
      <c r="O164" s="34"/>
      <c r="P164" s="34"/>
      <c r="Q164" s="34"/>
    </row>
    <row r="165" spans="1:17" x14ac:dyDescent="0.25">
      <c r="A165" s="34" t="s">
        <v>215</v>
      </c>
      <c r="B165" s="34">
        <v>1064628.69</v>
      </c>
      <c r="C165" s="34">
        <v>10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/>
      <c r="O165" s="34"/>
      <c r="P165" s="34"/>
      <c r="Q165" s="34"/>
    </row>
    <row r="166" spans="1:17" x14ac:dyDescent="0.25">
      <c r="A166" s="34" t="s">
        <v>216</v>
      </c>
      <c r="B166" s="34">
        <v>1621899.17</v>
      </c>
      <c r="C166" s="34">
        <v>30</v>
      </c>
      <c r="D166" s="34">
        <v>427902.87</v>
      </c>
      <c r="E166" s="34">
        <v>28</v>
      </c>
      <c r="F166" s="34">
        <v>91431.333333333372</v>
      </c>
      <c r="G166" s="34">
        <v>12</v>
      </c>
      <c r="H166" s="34">
        <v>1677237.04</v>
      </c>
      <c r="I166" s="34">
        <v>29</v>
      </c>
      <c r="J166" s="34">
        <v>380466.94</v>
      </c>
      <c r="K166" s="34">
        <v>26</v>
      </c>
      <c r="L166" s="34">
        <v>64239.333333333372</v>
      </c>
      <c r="M166" s="34">
        <v>10</v>
      </c>
      <c r="N166" s="34"/>
      <c r="O166" s="34"/>
      <c r="P166" s="34"/>
      <c r="Q166" s="34"/>
    </row>
    <row r="167" spans="1:17" x14ac:dyDescent="0.25">
      <c r="A167" s="34" t="s">
        <v>217</v>
      </c>
      <c r="B167" s="34">
        <v>4924701.12</v>
      </c>
      <c r="C167" s="34">
        <v>32</v>
      </c>
      <c r="D167" s="34">
        <v>1296503.48</v>
      </c>
      <c r="E167" s="34">
        <v>30</v>
      </c>
      <c r="F167" s="34">
        <v>0</v>
      </c>
      <c r="G167" s="34">
        <v>0</v>
      </c>
      <c r="H167" s="34">
        <v>5054316.0999999996</v>
      </c>
      <c r="I167" s="34">
        <v>31</v>
      </c>
      <c r="J167" s="34">
        <v>1169393.92</v>
      </c>
      <c r="K167" s="34">
        <v>27</v>
      </c>
      <c r="L167" s="34">
        <v>0</v>
      </c>
      <c r="M167" s="34">
        <v>0</v>
      </c>
      <c r="N167" s="34"/>
      <c r="O167" s="34"/>
      <c r="P167" s="34"/>
      <c r="Q167" s="34"/>
    </row>
    <row r="168" spans="1:17" x14ac:dyDescent="0.25">
      <c r="A168" s="34" t="s">
        <v>218</v>
      </c>
      <c r="B168" s="34">
        <v>309119784.27999997</v>
      </c>
      <c r="C168" s="34">
        <v>359</v>
      </c>
      <c r="D168" s="34">
        <v>108114558.44</v>
      </c>
      <c r="E168" s="34">
        <v>318</v>
      </c>
      <c r="F168" s="34">
        <v>5405503.0000000037</v>
      </c>
      <c r="G168" s="34">
        <v>121</v>
      </c>
      <c r="H168" s="34">
        <v>254913733.30000001</v>
      </c>
      <c r="I168" s="34">
        <v>367</v>
      </c>
      <c r="J168" s="34">
        <v>107091917.13</v>
      </c>
      <c r="K168" s="34">
        <v>326</v>
      </c>
      <c r="L168" s="34">
        <v>5006632.0000000009</v>
      </c>
      <c r="M168" s="34">
        <v>138</v>
      </c>
      <c r="N168" s="34"/>
      <c r="O168" s="34"/>
      <c r="P168" s="34"/>
      <c r="Q168" s="34"/>
    </row>
    <row r="169" spans="1:17" x14ac:dyDescent="0.25">
      <c r="A169" s="34" t="s">
        <v>219</v>
      </c>
      <c r="B169" s="34">
        <v>14511272.220000001</v>
      </c>
      <c r="C169" s="34">
        <v>58</v>
      </c>
      <c r="D169" s="34">
        <v>6260613.6399999997</v>
      </c>
      <c r="E169" s="34">
        <v>54</v>
      </c>
      <c r="F169" s="34">
        <v>0</v>
      </c>
      <c r="G169" s="34">
        <v>0</v>
      </c>
      <c r="H169" s="34">
        <v>15772403.710000001</v>
      </c>
      <c r="I169" s="34">
        <v>61</v>
      </c>
      <c r="J169" s="34">
        <v>6521822.6900000004</v>
      </c>
      <c r="K169" s="34">
        <v>55</v>
      </c>
      <c r="L169" s="34">
        <v>36064.333333333365</v>
      </c>
      <c r="M169" s="34">
        <v>10</v>
      </c>
      <c r="N169" s="34"/>
      <c r="O169" s="34"/>
      <c r="P169" s="34"/>
      <c r="Q169" s="34"/>
    </row>
    <row r="170" spans="1:17" x14ac:dyDescent="0.25">
      <c r="A170" s="34" t="s">
        <v>220</v>
      </c>
      <c r="B170" s="34">
        <v>10465805.51</v>
      </c>
      <c r="C170" s="34">
        <v>59</v>
      </c>
      <c r="D170" s="34">
        <v>3016122.48</v>
      </c>
      <c r="E170" s="34">
        <v>51</v>
      </c>
      <c r="F170" s="34">
        <v>120153.16666666676</v>
      </c>
      <c r="G170" s="34">
        <v>23</v>
      </c>
      <c r="H170" s="34">
        <v>10470057.76</v>
      </c>
      <c r="I170" s="34">
        <v>61</v>
      </c>
      <c r="J170" s="34">
        <v>2919075.24</v>
      </c>
      <c r="K170" s="34">
        <v>51</v>
      </c>
      <c r="L170" s="34">
        <v>119646.99999999996</v>
      </c>
      <c r="M170" s="34">
        <v>24</v>
      </c>
      <c r="N170" s="34"/>
      <c r="O170" s="34"/>
      <c r="P170" s="34"/>
      <c r="Q170" s="34"/>
    </row>
    <row r="171" spans="1:17" x14ac:dyDescent="0.25">
      <c r="A171" s="34" t="s">
        <v>221</v>
      </c>
      <c r="B171" s="34">
        <v>3049526</v>
      </c>
      <c r="C171" s="34">
        <v>19</v>
      </c>
      <c r="D171" s="34">
        <v>1915299.17</v>
      </c>
      <c r="E171" s="34">
        <v>16</v>
      </c>
      <c r="F171" s="34">
        <v>0</v>
      </c>
      <c r="G171" s="34">
        <v>0</v>
      </c>
      <c r="H171" s="34">
        <v>3152025.32</v>
      </c>
      <c r="I171" s="34">
        <v>19</v>
      </c>
      <c r="J171" s="34">
        <v>1725690.74</v>
      </c>
      <c r="K171" s="34">
        <v>16</v>
      </c>
      <c r="L171" s="34">
        <v>0</v>
      </c>
      <c r="M171" s="34">
        <v>0</v>
      </c>
      <c r="N171" s="34"/>
      <c r="O171" s="34"/>
      <c r="P171" s="34"/>
      <c r="Q171" s="34"/>
    </row>
    <row r="172" spans="1:17" x14ac:dyDescent="0.25">
      <c r="A172" s="34" t="s">
        <v>222</v>
      </c>
      <c r="B172" s="34">
        <v>34671732.090000004</v>
      </c>
      <c r="C172" s="34">
        <v>85</v>
      </c>
      <c r="D172" s="34">
        <v>4773794.25</v>
      </c>
      <c r="E172" s="34">
        <v>74</v>
      </c>
      <c r="F172" s="34">
        <v>770545.16666666698</v>
      </c>
      <c r="G172" s="34">
        <v>15</v>
      </c>
      <c r="H172" s="34">
        <v>67508494.930000007</v>
      </c>
      <c r="I172" s="34">
        <v>88</v>
      </c>
      <c r="J172" s="34">
        <v>4746836.5999999996</v>
      </c>
      <c r="K172" s="34">
        <v>72</v>
      </c>
      <c r="L172" s="34">
        <v>543483.16666666721</v>
      </c>
      <c r="M172" s="34">
        <v>19</v>
      </c>
      <c r="N172" s="34"/>
      <c r="O172" s="34"/>
      <c r="P172" s="34"/>
      <c r="Q172" s="34"/>
    </row>
    <row r="173" spans="1:17" x14ac:dyDescent="0.25">
      <c r="A173" s="34" t="s">
        <v>223</v>
      </c>
      <c r="B173" s="34">
        <v>1800470.93</v>
      </c>
      <c r="C173" s="34">
        <v>20</v>
      </c>
      <c r="D173" s="34">
        <v>477980.78</v>
      </c>
      <c r="E173" s="34">
        <v>15</v>
      </c>
      <c r="F173" s="34">
        <v>0</v>
      </c>
      <c r="G173" s="34">
        <v>0</v>
      </c>
      <c r="H173" s="34">
        <v>1526997.22</v>
      </c>
      <c r="I173" s="34">
        <v>24</v>
      </c>
      <c r="J173" s="34">
        <v>544214.19999999995</v>
      </c>
      <c r="K173" s="34">
        <v>20</v>
      </c>
      <c r="L173" s="34">
        <v>0</v>
      </c>
      <c r="M173" s="34">
        <v>0</v>
      </c>
      <c r="N173" s="34"/>
      <c r="O173" s="34"/>
      <c r="P173" s="34"/>
      <c r="Q173" s="34"/>
    </row>
    <row r="174" spans="1:17" x14ac:dyDescent="0.25">
      <c r="A174" s="34" t="s">
        <v>224</v>
      </c>
      <c r="B174" s="34">
        <v>25014698.329999998</v>
      </c>
      <c r="C174" s="34">
        <v>105</v>
      </c>
      <c r="D174" s="34">
        <v>7099566.6600000001</v>
      </c>
      <c r="E174" s="34">
        <v>96</v>
      </c>
      <c r="F174" s="34">
        <v>604060.16666666733</v>
      </c>
      <c r="G174" s="34">
        <v>31</v>
      </c>
      <c r="H174" s="34">
        <v>25961047.050000001</v>
      </c>
      <c r="I174" s="34">
        <v>111</v>
      </c>
      <c r="J174" s="34">
        <v>7251929.25</v>
      </c>
      <c r="K174" s="34">
        <v>104</v>
      </c>
      <c r="L174" s="34">
        <v>475223.8333333336</v>
      </c>
      <c r="M174" s="34">
        <v>28</v>
      </c>
      <c r="N174" s="34"/>
      <c r="O174" s="34"/>
      <c r="P174" s="34"/>
      <c r="Q174" s="34"/>
    </row>
    <row r="175" spans="1:17" x14ac:dyDescent="0.25">
      <c r="A175" s="34" t="s">
        <v>225</v>
      </c>
      <c r="B175" s="34">
        <v>553136.13</v>
      </c>
      <c r="C175" s="34">
        <v>10</v>
      </c>
      <c r="D175" s="34">
        <v>0</v>
      </c>
      <c r="E175" s="34">
        <v>0</v>
      </c>
      <c r="F175" s="34">
        <v>0</v>
      </c>
      <c r="G175" s="34">
        <v>0</v>
      </c>
      <c r="H175" s="34">
        <v>613074.55000000005</v>
      </c>
      <c r="I175" s="34">
        <v>10</v>
      </c>
      <c r="J175" s="34">
        <v>313869.12</v>
      </c>
      <c r="K175" s="34">
        <v>10</v>
      </c>
      <c r="L175" s="34">
        <v>0</v>
      </c>
      <c r="M175" s="34">
        <v>0</v>
      </c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F1" sqref="F1"/>
    </sheetView>
  </sheetViews>
  <sheetFormatPr defaultColWidth="9.140625"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226</v>
      </c>
      <c r="B2" s="39">
        <v>226502047.63</v>
      </c>
      <c r="C2" s="35">
        <v>609</v>
      </c>
      <c r="D2" s="39">
        <v>46919874.729999997</v>
      </c>
      <c r="E2" s="35">
        <v>548</v>
      </c>
      <c r="F2" s="39">
        <v>1465222.0000000005</v>
      </c>
      <c r="G2" s="35">
        <v>104</v>
      </c>
      <c r="H2" s="39">
        <v>220773097.31</v>
      </c>
      <c r="I2" s="35">
        <v>606</v>
      </c>
      <c r="J2" s="39">
        <v>45706949.210000001</v>
      </c>
      <c r="K2" s="35">
        <v>543</v>
      </c>
      <c r="L2" s="39">
        <v>2290933.0000000009</v>
      </c>
      <c r="M2" s="36">
        <v>111</v>
      </c>
      <c r="N2" s="34"/>
    </row>
    <row r="3" spans="1:14" x14ac:dyDescent="0.25">
      <c r="A3" s="34" t="s">
        <v>227</v>
      </c>
      <c r="B3" s="39">
        <v>276247407.92000002</v>
      </c>
      <c r="C3" s="35">
        <v>670</v>
      </c>
      <c r="D3" s="39">
        <v>75213075.469999999</v>
      </c>
      <c r="E3" s="35">
        <v>600</v>
      </c>
      <c r="F3" s="39">
        <v>2163588.333333333</v>
      </c>
      <c r="G3" s="35">
        <v>133</v>
      </c>
      <c r="H3" s="39">
        <v>316652048.06999999</v>
      </c>
      <c r="I3" s="35">
        <v>679</v>
      </c>
      <c r="J3" s="39">
        <v>77513581.299999997</v>
      </c>
      <c r="K3" s="35">
        <v>613</v>
      </c>
      <c r="L3" s="39">
        <v>2423767.9999999986</v>
      </c>
      <c r="M3" s="36">
        <v>163</v>
      </c>
      <c r="N3" s="34"/>
    </row>
    <row r="4" spans="1:14" x14ac:dyDescent="0.25">
      <c r="A4" s="34" t="s">
        <v>228</v>
      </c>
      <c r="B4" s="39">
        <v>160196264.49000001</v>
      </c>
      <c r="C4" s="35">
        <v>499</v>
      </c>
      <c r="D4" s="39">
        <v>40608195.869999997</v>
      </c>
      <c r="E4" s="35">
        <v>452</v>
      </c>
      <c r="F4" s="39">
        <v>1137885.6666666665</v>
      </c>
      <c r="G4" s="35">
        <v>129</v>
      </c>
      <c r="H4" s="39">
        <v>157818246.25</v>
      </c>
      <c r="I4" s="35">
        <v>525</v>
      </c>
      <c r="J4" s="39">
        <v>39999962.229999997</v>
      </c>
      <c r="K4" s="35">
        <v>477</v>
      </c>
      <c r="L4" s="39">
        <v>1123352.8333333337</v>
      </c>
      <c r="M4" s="36">
        <v>126</v>
      </c>
      <c r="N4" s="34"/>
    </row>
    <row r="5" spans="1:14" x14ac:dyDescent="0.25">
      <c r="A5" s="34" t="s">
        <v>229</v>
      </c>
      <c r="B5" s="39">
        <v>2790843085.6399999</v>
      </c>
      <c r="C5" s="40">
        <v>2642</v>
      </c>
      <c r="D5" s="39">
        <v>452356233.50999999</v>
      </c>
      <c r="E5" s="40">
        <v>2347</v>
      </c>
      <c r="F5" s="39">
        <v>19269333.5</v>
      </c>
      <c r="G5" s="35">
        <v>657</v>
      </c>
      <c r="H5" s="39">
        <v>1872564517.9200001</v>
      </c>
      <c r="I5" s="40">
        <v>2700</v>
      </c>
      <c r="J5" s="39">
        <v>445101839.16000003</v>
      </c>
      <c r="K5" s="40">
        <v>2401</v>
      </c>
      <c r="L5" s="39">
        <v>18827010.500000004</v>
      </c>
      <c r="M5" s="36">
        <v>738</v>
      </c>
      <c r="N5" s="34"/>
    </row>
    <row r="6" spans="1:14" x14ac:dyDescent="0.25">
      <c r="A6" s="34" t="s">
        <v>230</v>
      </c>
      <c r="B6" s="39">
        <v>5016228.41</v>
      </c>
      <c r="C6" s="35">
        <v>67</v>
      </c>
      <c r="D6" s="39">
        <v>1903164.15</v>
      </c>
      <c r="E6" s="35">
        <v>56</v>
      </c>
      <c r="F6" s="34">
        <v>37161.500000000007</v>
      </c>
      <c r="G6" s="35">
        <v>12</v>
      </c>
      <c r="H6" s="39">
        <v>6733494.4100000001</v>
      </c>
      <c r="I6" s="35">
        <v>67</v>
      </c>
      <c r="J6" s="39">
        <v>2230875.89</v>
      </c>
      <c r="K6" s="35">
        <v>57</v>
      </c>
      <c r="L6" s="34">
        <v>17172.333333333347</v>
      </c>
      <c r="M6" s="36">
        <v>13</v>
      </c>
      <c r="N6" s="34"/>
    </row>
    <row r="7" spans="1:14" x14ac:dyDescent="0.25">
      <c r="A7" s="34" t="s">
        <v>231</v>
      </c>
      <c r="B7" s="39">
        <v>379042716.02999997</v>
      </c>
      <c r="C7" s="35">
        <v>567</v>
      </c>
      <c r="D7" s="39">
        <v>67778898.010000005</v>
      </c>
      <c r="E7" s="35">
        <v>513</v>
      </c>
      <c r="F7" s="39">
        <v>1997588.0000000009</v>
      </c>
      <c r="G7" s="35">
        <v>114</v>
      </c>
      <c r="H7" s="39">
        <v>372992856.63999999</v>
      </c>
      <c r="I7" s="35">
        <v>570</v>
      </c>
      <c r="J7" s="39">
        <v>67187669.980000004</v>
      </c>
      <c r="K7" s="35">
        <v>530</v>
      </c>
      <c r="L7" s="39">
        <v>2150475.8333333335</v>
      </c>
      <c r="M7" s="36">
        <v>128</v>
      </c>
      <c r="N7" s="34"/>
    </row>
    <row r="8" spans="1:14" x14ac:dyDescent="0.25">
      <c r="A8" s="34" t="s">
        <v>232</v>
      </c>
      <c r="B8" s="39">
        <v>11373712.41</v>
      </c>
      <c r="C8" s="35">
        <v>96</v>
      </c>
      <c r="D8" s="39">
        <v>3109096.84</v>
      </c>
      <c r="E8" s="35">
        <v>89</v>
      </c>
      <c r="F8" s="34">
        <v>6618.6666666666642</v>
      </c>
      <c r="G8" s="35">
        <v>11</v>
      </c>
      <c r="H8" s="39">
        <v>11756875.380000001</v>
      </c>
      <c r="I8" s="35">
        <v>98</v>
      </c>
      <c r="J8" s="39">
        <v>3167570.59</v>
      </c>
      <c r="K8" s="35">
        <v>91</v>
      </c>
      <c r="L8" s="34">
        <v>68464.833333333343</v>
      </c>
      <c r="M8" s="36">
        <v>16</v>
      </c>
      <c r="N8" s="34"/>
    </row>
    <row r="9" spans="1:14" x14ac:dyDescent="0.25">
      <c r="A9" s="34" t="s">
        <v>233</v>
      </c>
      <c r="B9" s="39">
        <v>195828944.69999999</v>
      </c>
      <c r="C9" s="35">
        <v>512</v>
      </c>
      <c r="D9" s="39">
        <v>66555555.200000003</v>
      </c>
      <c r="E9" s="35">
        <v>464</v>
      </c>
      <c r="F9" s="39">
        <v>3141295.1666666698</v>
      </c>
      <c r="G9" s="35">
        <v>115</v>
      </c>
      <c r="H9" s="39">
        <v>192590475.81</v>
      </c>
      <c r="I9" s="35">
        <v>551</v>
      </c>
      <c r="J9" s="39">
        <v>64898843.399999999</v>
      </c>
      <c r="K9" s="35">
        <v>504</v>
      </c>
      <c r="L9" s="39">
        <v>3247744.1666666651</v>
      </c>
      <c r="M9" s="36">
        <v>129</v>
      </c>
      <c r="N9" s="34"/>
    </row>
    <row r="10" spans="1:14" x14ac:dyDescent="0.25">
      <c r="A10" s="34" t="s">
        <v>234</v>
      </c>
      <c r="B10" s="39">
        <v>110709373.33</v>
      </c>
      <c r="C10" s="35">
        <v>388</v>
      </c>
      <c r="D10" s="39">
        <v>18354985.629999999</v>
      </c>
      <c r="E10" s="35">
        <v>347</v>
      </c>
      <c r="F10" s="39">
        <v>692308.33333333372</v>
      </c>
      <c r="G10" s="35">
        <v>101</v>
      </c>
      <c r="H10" s="39">
        <v>117404927.76000001</v>
      </c>
      <c r="I10" s="35">
        <v>389</v>
      </c>
      <c r="J10" s="39">
        <v>18502848.030000001</v>
      </c>
      <c r="K10" s="35">
        <v>341</v>
      </c>
      <c r="L10" s="39">
        <v>509357.66666666669</v>
      </c>
      <c r="M10" s="36">
        <v>113</v>
      </c>
      <c r="N10" s="34"/>
    </row>
    <row r="11" spans="1:14" x14ac:dyDescent="0.25">
      <c r="A11" s="34" t="s">
        <v>235</v>
      </c>
      <c r="B11" s="39">
        <v>223761938.69999999</v>
      </c>
      <c r="C11" s="35">
        <v>477</v>
      </c>
      <c r="D11" s="39">
        <v>48044191.060000002</v>
      </c>
      <c r="E11" s="35">
        <v>422</v>
      </c>
      <c r="F11" s="39">
        <v>1978741.9999999995</v>
      </c>
      <c r="G11" s="35">
        <v>133</v>
      </c>
      <c r="H11" s="39">
        <v>226570754.44999999</v>
      </c>
      <c r="I11" s="35">
        <v>489</v>
      </c>
      <c r="J11" s="39">
        <v>47735002.159999996</v>
      </c>
      <c r="K11" s="35">
        <v>434</v>
      </c>
      <c r="L11" s="39">
        <v>1651635.1666666658</v>
      </c>
      <c r="M11" s="36">
        <v>154</v>
      </c>
      <c r="N11" s="34"/>
    </row>
    <row r="12" spans="1:14" x14ac:dyDescent="0.25">
      <c r="A12" s="34" t="s">
        <v>236</v>
      </c>
      <c r="B12" s="39">
        <v>4801636337.1000004</v>
      </c>
      <c r="C12" s="35">
        <v>8227</v>
      </c>
      <c r="D12" s="39">
        <v>660343922.97000003</v>
      </c>
      <c r="E12" s="35">
        <v>6576</v>
      </c>
      <c r="F12" s="39">
        <v>15143201.166666668</v>
      </c>
      <c r="G12" s="35">
        <v>565</v>
      </c>
      <c r="H12" s="39">
        <v>2908919086.4099998</v>
      </c>
      <c r="I12" s="35">
        <v>6621</v>
      </c>
      <c r="J12" s="39">
        <v>550442998.95000005</v>
      </c>
      <c r="K12" s="35">
        <v>5495</v>
      </c>
      <c r="L12" s="39">
        <v>18455676.999999996</v>
      </c>
      <c r="M12" s="36">
        <v>535</v>
      </c>
      <c r="N12" s="34"/>
    </row>
    <row r="13" spans="1:14" x14ac:dyDescent="0.25">
      <c r="A13" s="34" t="s">
        <v>237</v>
      </c>
      <c r="B13" s="39">
        <v>372703085.31999999</v>
      </c>
      <c r="C13" s="35">
        <v>1047</v>
      </c>
      <c r="D13" s="39">
        <v>129181125.18000001</v>
      </c>
      <c r="E13" s="35">
        <v>951</v>
      </c>
      <c r="F13" s="39">
        <v>6184354.8333333265</v>
      </c>
      <c r="G13" s="35">
        <v>199</v>
      </c>
      <c r="H13" s="39">
        <v>391016072.27999997</v>
      </c>
      <c r="I13" s="35">
        <v>1057</v>
      </c>
      <c r="J13" s="39">
        <v>129819088.59999999</v>
      </c>
      <c r="K13" s="35">
        <v>971</v>
      </c>
      <c r="L13" s="39">
        <v>8975416.9999999925</v>
      </c>
      <c r="M13" s="36">
        <v>216</v>
      </c>
      <c r="N13" s="34"/>
    </row>
    <row r="14" spans="1:14" x14ac:dyDescent="0.25">
      <c r="A14" s="34" t="s">
        <v>238</v>
      </c>
      <c r="B14" s="39">
        <v>715520043.23000002</v>
      </c>
      <c r="C14" s="35">
        <v>1107</v>
      </c>
      <c r="D14" s="39">
        <v>114267451.65000001</v>
      </c>
      <c r="E14" s="35">
        <v>993</v>
      </c>
      <c r="F14" s="39">
        <v>4251336.0000000009</v>
      </c>
      <c r="G14" s="35">
        <v>225</v>
      </c>
      <c r="H14" s="39">
        <v>693915385.88999999</v>
      </c>
      <c r="I14" s="35">
        <v>1134</v>
      </c>
      <c r="J14" s="39">
        <v>113850905.76000001</v>
      </c>
      <c r="K14" s="35">
        <v>1019</v>
      </c>
      <c r="L14" s="39">
        <v>5061177.1666666651</v>
      </c>
      <c r="M14" s="36">
        <v>247</v>
      </c>
      <c r="N14" s="34"/>
    </row>
    <row r="15" spans="1:14" x14ac:dyDescent="0.25">
      <c r="A15" s="34" t="s">
        <v>239</v>
      </c>
      <c r="B15" s="39">
        <v>302848388.77999997</v>
      </c>
      <c r="C15" s="35">
        <v>847</v>
      </c>
      <c r="D15" s="39">
        <v>67639385.150000006</v>
      </c>
      <c r="E15" s="35">
        <v>757</v>
      </c>
      <c r="F15" s="39">
        <v>3650512.166666666</v>
      </c>
      <c r="G15" s="35">
        <v>205</v>
      </c>
      <c r="H15" s="39">
        <v>280865076.49000001</v>
      </c>
      <c r="I15" s="35">
        <v>856</v>
      </c>
      <c r="J15" s="39">
        <v>73327484.739999995</v>
      </c>
      <c r="K15" s="35">
        <v>770</v>
      </c>
      <c r="L15" s="39">
        <v>2795385.8333333326</v>
      </c>
      <c r="M15" s="36">
        <v>208</v>
      </c>
      <c r="N15" s="34"/>
    </row>
    <row r="16" spans="1:14" x14ac:dyDescent="0.25">
      <c r="A16" s="34" t="s">
        <v>240</v>
      </c>
      <c r="B16" s="34">
        <v>312661652.25</v>
      </c>
      <c r="C16" s="35">
        <v>971</v>
      </c>
      <c r="D16" s="34">
        <v>78510929.069999993</v>
      </c>
      <c r="E16" s="35">
        <v>878</v>
      </c>
      <c r="F16" s="34">
        <v>3068113.6666666674</v>
      </c>
      <c r="G16" s="35">
        <v>291</v>
      </c>
      <c r="H16" s="34">
        <v>298622865.81</v>
      </c>
      <c r="I16" s="35">
        <v>984</v>
      </c>
      <c r="J16" s="34">
        <v>77932990.25</v>
      </c>
      <c r="K16" s="35">
        <v>896</v>
      </c>
      <c r="L16" s="34">
        <v>5732992</v>
      </c>
      <c r="M16" s="36">
        <v>311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2020-03-23T13:58:00Z</dcterms:modified>
</cp:coreProperties>
</file>