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884041B-DA94-4443-BE88-729D5006F78C}" xr6:coauthVersionLast="46" xr6:coauthVersionMax="46" xr10:uidLastSave="{00000000-0000-0000-0000-000000000000}"/>
  <bookViews>
    <workbookView xWindow="1065" yWindow="765" windowWidth="19425" windowHeight="1096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K349" i="3"/>
  <c r="H349" i="3"/>
  <c r="G349" i="3"/>
  <c r="F349" i="3"/>
  <c r="E349" i="3"/>
  <c r="D349" i="3"/>
  <c r="J349" i="3" s="1"/>
  <c r="C349" i="3"/>
  <c r="I349" i="3" s="1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J347" i="3" s="1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J339" i="3" s="1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J337" i="3"/>
  <c r="H337" i="3"/>
  <c r="G337" i="3"/>
  <c r="F337" i="3"/>
  <c r="E337" i="3"/>
  <c r="D337" i="3"/>
  <c r="C337" i="3"/>
  <c r="I337" i="3" s="1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H323" i="3"/>
  <c r="G323" i="3"/>
  <c r="J323" i="3" s="1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J321" i="3"/>
  <c r="H321" i="3"/>
  <c r="G321" i="3"/>
  <c r="F321" i="3"/>
  <c r="E321" i="3"/>
  <c r="D321" i="3"/>
  <c r="C321" i="3"/>
  <c r="I321" i="3" s="1"/>
  <c r="B321" i="3"/>
  <c r="I320" i="3"/>
  <c r="H320" i="3"/>
  <c r="G320" i="3"/>
  <c r="F320" i="3"/>
  <c r="E320" i="3"/>
  <c r="K320" i="3" s="1"/>
  <c r="D320" i="3"/>
  <c r="J320" i="3" s="1"/>
  <c r="C320" i="3"/>
  <c r="B320" i="3"/>
  <c r="K319" i="3"/>
  <c r="H319" i="3"/>
  <c r="G319" i="3"/>
  <c r="J319" i="3" s="1"/>
  <c r="F319" i="3"/>
  <c r="E319" i="3"/>
  <c r="D319" i="3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J317" i="3"/>
  <c r="H317" i="3"/>
  <c r="G317" i="3"/>
  <c r="F317" i="3"/>
  <c r="E317" i="3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I314" i="3"/>
  <c r="H314" i="3"/>
  <c r="G314" i="3"/>
  <c r="F314" i="3"/>
  <c r="E314" i="3"/>
  <c r="K314" i="3" s="1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I312" i="3"/>
  <c r="H312" i="3"/>
  <c r="G312" i="3"/>
  <c r="F312" i="3"/>
  <c r="E312" i="3"/>
  <c r="K312" i="3" s="1"/>
  <c r="D312" i="3"/>
  <c r="J312" i="3" s="1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I308" i="3"/>
  <c r="H308" i="3"/>
  <c r="G308" i="3"/>
  <c r="F308" i="3"/>
  <c r="E308" i="3"/>
  <c r="K308" i="3" s="1"/>
  <c r="D308" i="3"/>
  <c r="J308" i="3" s="1"/>
  <c r="C308" i="3"/>
  <c r="B308" i="3"/>
  <c r="K307" i="3"/>
  <c r="H307" i="3"/>
  <c r="G307" i="3"/>
  <c r="J307" i="3" s="1"/>
  <c r="F307" i="3"/>
  <c r="E307" i="3"/>
  <c r="D307" i="3"/>
  <c r="C307" i="3"/>
  <c r="I307" i="3" s="1"/>
  <c r="B307" i="3"/>
  <c r="I306" i="3"/>
  <c r="H306" i="3"/>
  <c r="G306" i="3"/>
  <c r="F306" i="3"/>
  <c r="E306" i="3"/>
  <c r="K306" i="3" s="1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I304" i="3"/>
  <c r="H304" i="3"/>
  <c r="G304" i="3"/>
  <c r="F304" i="3"/>
  <c r="E304" i="3"/>
  <c r="K304" i="3" s="1"/>
  <c r="D304" i="3"/>
  <c r="J304" i="3" s="1"/>
  <c r="C304" i="3"/>
  <c r="B304" i="3"/>
  <c r="K303" i="3"/>
  <c r="H303" i="3"/>
  <c r="G303" i="3"/>
  <c r="J303" i="3" s="1"/>
  <c r="F303" i="3"/>
  <c r="E303" i="3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H299" i="3"/>
  <c r="G299" i="3"/>
  <c r="J299" i="3" s="1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J295" i="3" s="1"/>
  <c r="F295" i="3"/>
  <c r="E295" i="3"/>
  <c r="D295" i="3"/>
  <c r="C295" i="3"/>
  <c r="I295" i="3" s="1"/>
  <c r="B295" i="3"/>
  <c r="I294" i="3"/>
  <c r="H294" i="3"/>
  <c r="G294" i="3"/>
  <c r="F294" i="3"/>
  <c r="E294" i="3"/>
  <c r="K294" i="3" s="1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I292" i="3"/>
  <c r="H292" i="3"/>
  <c r="G292" i="3"/>
  <c r="F292" i="3"/>
  <c r="E292" i="3"/>
  <c r="K292" i="3" s="1"/>
  <c r="D292" i="3"/>
  <c r="J292" i="3" s="1"/>
  <c r="C292" i="3"/>
  <c r="B292" i="3"/>
  <c r="K291" i="3"/>
  <c r="H291" i="3"/>
  <c r="G291" i="3"/>
  <c r="J291" i="3" s="1"/>
  <c r="F291" i="3"/>
  <c r="E291" i="3"/>
  <c r="D291" i="3"/>
  <c r="C291" i="3"/>
  <c r="I291" i="3" s="1"/>
  <c r="B291" i="3"/>
  <c r="I290" i="3"/>
  <c r="H290" i="3"/>
  <c r="G290" i="3"/>
  <c r="F290" i="3"/>
  <c r="E290" i="3"/>
  <c r="D290" i="3"/>
  <c r="J290" i="3" s="1"/>
  <c r="C290" i="3"/>
  <c r="B290" i="3"/>
  <c r="K289" i="3"/>
  <c r="J289" i="3"/>
  <c r="H289" i="3"/>
  <c r="G289" i="3"/>
  <c r="F289" i="3"/>
  <c r="E289" i="3"/>
  <c r="D289" i="3"/>
  <c r="C289" i="3"/>
  <c r="I289" i="3" s="1"/>
  <c r="B289" i="3"/>
  <c r="I288" i="3"/>
  <c r="H288" i="3"/>
  <c r="G288" i="3"/>
  <c r="F288" i="3"/>
  <c r="E288" i="3"/>
  <c r="K288" i="3" s="1"/>
  <c r="D288" i="3"/>
  <c r="J288" i="3" s="1"/>
  <c r="C288" i="3"/>
  <c r="B288" i="3"/>
  <c r="K287" i="3"/>
  <c r="H287" i="3"/>
  <c r="G287" i="3"/>
  <c r="F287" i="3"/>
  <c r="E287" i="3"/>
  <c r="D287" i="3"/>
  <c r="C287" i="3"/>
  <c r="I287" i="3" s="1"/>
  <c r="B287" i="3"/>
  <c r="I286" i="3"/>
  <c r="H286" i="3"/>
  <c r="G286" i="3"/>
  <c r="F286" i="3"/>
  <c r="E286" i="3"/>
  <c r="D286" i="3"/>
  <c r="J286" i="3" s="1"/>
  <c r="C286" i="3"/>
  <c r="B286" i="3"/>
  <c r="K285" i="3"/>
  <c r="J285" i="3"/>
  <c r="H285" i="3"/>
  <c r="G285" i="3"/>
  <c r="F285" i="3"/>
  <c r="E285" i="3"/>
  <c r="D285" i="3"/>
  <c r="C285" i="3"/>
  <c r="I285" i="3" s="1"/>
  <c r="B285" i="3"/>
  <c r="I284" i="3"/>
  <c r="H284" i="3"/>
  <c r="G284" i="3"/>
  <c r="F284" i="3"/>
  <c r="E284" i="3"/>
  <c r="K284" i="3" s="1"/>
  <c r="D284" i="3"/>
  <c r="J284" i="3" s="1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I282" i="3"/>
  <c r="H282" i="3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I280" i="3"/>
  <c r="H280" i="3"/>
  <c r="G280" i="3"/>
  <c r="F280" i="3"/>
  <c r="E280" i="3"/>
  <c r="K280" i="3" s="1"/>
  <c r="D280" i="3"/>
  <c r="J280" i="3" s="1"/>
  <c r="C280" i="3"/>
  <c r="B280" i="3"/>
  <c r="K279" i="3"/>
  <c r="H279" i="3"/>
  <c r="G279" i="3"/>
  <c r="F279" i="3"/>
  <c r="E279" i="3"/>
  <c r="D279" i="3"/>
  <c r="J279" i="3" s="1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J277" i="3" s="1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K272" i="3" s="1"/>
  <c r="D272" i="3"/>
  <c r="J272" i="3" s="1"/>
  <c r="C272" i="3"/>
  <c r="B272" i="3"/>
  <c r="K271" i="3"/>
  <c r="H271" i="3"/>
  <c r="G271" i="3"/>
  <c r="F271" i="3"/>
  <c r="E271" i="3"/>
  <c r="D271" i="3"/>
  <c r="J271" i="3" s="1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J269" i="3" s="1"/>
  <c r="F269" i="3"/>
  <c r="E269" i="3"/>
  <c r="D269" i="3"/>
  <c r="C269" i="3"/>
  <c r="I269" i="3" s="1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H265" i="3"/>
  <c r="G265" i="3"/>
  <c r="J265" i="3" s="1"/>
  <c r="F265" i="3"/>
  <c r="E265" i="3"/>
  <c r="D265" i="3"/>
  <c r="C265" i="3"/>
  <c r="I265" i="3" s="1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E263" i="3"/>
  <c r="D263" i="3"/>
  <c r="C263" i="3"/>
  <c r="B263" i="3"/>
  <c r="I262" i="3"/>
  <c r="H262" i="3"/>
  <c r="G262" i="3"/>
  <c r="F262" i="3"/>
  <c r="E262" i="3"/>
  <c r="K262" i="3" s="1"/>
  <c r="D262" i="3"/>
  <c r="J262" i="3" s="1"/>
  <c r="C262" i="3"/>
  <c r="B262" i="3"/>
  <c r="K261" i="3"/>
  <c r="J261" i="3"/>
  <c r="H261" i="3"/>
  <c r="G261" i="3"/>
  <c r="F261" i="3"/>
  <c r="E261" i="3"/>
  <c r="D261" i="3"/>
  <c r="C261" i="3"/>
  <c r="I261" i="3" s="1"/>
  <c r="B261" i="3"/>
  <c r="I260" i="3"/>
  <c r="H260" i="3"/>
  <c r="G260" i="3"/>
  <c r="F260" i="3"/>
  <c r="E260" i="3"/>
  <c r="K260" i="3" s="1"/>
  <c r="D260" i="3"/>
  <c r="J260" i="3" s="1"/>
  <c r="C260" i="3"/>
  <c r="B260" i="3"/>
  <c r="K259" i="3"/>
  <c r="H259" i="3"/>
  <c r="G259" i="3"/>
  <c r="F259" i="3"/>
  <c r="E259" i="3"/>
  <c r="D259" i="3"/>
  <c r="C259" i="3"/>
  <c r="B259" i="3"/>
  <c r="I258" i="3"/>
  <c r="H258" i="3"/>
  <c r="G258" i="3"/>
  <c r="F258" i="3"/>
  <c r="E258" i="3"/>
  <c r="D258" i="3"/>
  <c r="J258" i="3" s="1"/>
  <c r="C258" i="3"/>
  <c r="B258" i="3"/>
  <c r="K257" i="3"/>
  <c r="H257" i="3"/>
  <c r="G257" i="3"/>
  <c r="J257" i="3" s="1"/>
  <c r="F257" i="3"/>
  <c r="E257" i="3"/>
  <c r="D257" i="3"/>
  <c r="C257" i="3"/>
  <c r="I257" i="3" s="1"/>
  <c r="B257" i="3"/>
  <c r="I256" i="3"/>
  <c r="H256" i="3"/>
  <c r="G256" i="3"/>
  <c r="F256" i="3"/>
  <c r="E256" i="3"/>
  <c r="K256" i="3" s="1"/>
  <c r="D256" i="3"/>
  <c r="J256" i="3" s="1"/>
  <c r="C256" i="3"/>
  <c r="B256" i="3"/>
  <c r="K255" i="3"/>
  <c r="H255" i="3"/>
  <c r="G255" i="3"/>
  <c r="F255" i="3"/>
  <c r="E255" i="3"/>
  <c r="D255" i="3"/>
  <c r="C255" i="3"/>
  <c r="I255" i="3" s="1"/>
  <c r="B255" i="3"/>
  <c r="I254" i="3"/>
  <c r="H254" i="3"/>
  <c r="G254" i="3"/>
  <c r="F254" i="3"/>
  <c r="E254" i="3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I248" i="3"/>
  <c r="H248" i="3"/>
  <c r="G248" i="3"/>
  <c r="F248" i="3"/>
  <c r="E248" i="3"/>
  <c r="K248" i="3" s="1"/>
  <c r="D248" i="3"/>
  <c r="J248" i="3" s="1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I244" i="3"/>
  <c r="H244" i="3"/>
  <c r="G244" i="3"/>
  <c r="F244" i="3"/>
  <c r="E244" i="3"/>
  <c r="K244" i="3" s="1"/>
  <c r="D244" i="3"/>
  <c r="J244" i="3" s="1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I242" i="3"/>
  <c r="H242" i="3"/>
  <c r="G242" i="3"/>
  <c r="F242" i="3"/>
  <c r="E242" i="3"/>
  <c r="K242" i="3" s="1"/>
  <c r="D242" i="3"/>
  <c r="J242" i="3" s="1"/>
  <c r="C242" i="3"/>
  <c r="B242" i="3"/>
  <c r="K241" i="3"/>
  <c r="H241" i="3"/>
  <c r="G241" i="3"/>
  <c r="J241" i="3" s="1"/>
  <c r="F241" i="3"/>
  <c r="E241" i="3"/>
  <c r="D241" i="3"/>
  <c r="C241" i="3"/>
  <c r="I241" i="3" s="1"/>
  <c r="B241" i="3"/>
  <c r="I240" i="3"/>
  <c r="H240" i="3"/>
  <c r="G240" i="3"/>
  <c r="F240" i="3"/>
  <c r="E240" i="3"/>
  <c r="K240" i="3" s="1"/>
  <c r="D240" i="3"/>
  <c r="J240" i="3" s="1"/>
  <c r="C240" i="3"/>
  <c r="B240" i="3"/>
  <c r="K239" i="3"/>
  <c r="H239" i="3"/>
  <c r="G239" i="3"/>
  <c r="F239" i="3"/>
  <c r="E239" i="3"/>
  <c r="D239" i="3"/>
  <c r="J239" i="3" s="1"/>
  <c r="C239" i="3"/>
  <c r="I239" i="3" s="1"/>
  <c r="B239" i="3"/>
  <c r="I238" i="3"/>
  <c r="H238" i="3"/>
  <c r="G238" i="3"/>
  <c r="F238" i="3"/>
  <c r="E238" i="3"/>
  <c r="K238" i="3" s="1"/>
  <c r="D238" i="3"/>
  <c r="J238" i="3" s="1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I236" i="3"/>
  <c r="H236" i="3"/>
  <c r="G236" i="3"/>
  <c r="F236" i="3"/>
  <c r="E236" i="3"/>
  <c r="K236" i="3" s="1"/>
  <c r="D236" i="3"/>
  <c r="J236" i="3" s="1"/>
  <c r="C236" i="3"/>
  <c r="B236" i="3"/>
  <c r="K235" i="3"/>
  <c r="H235" i="3"/>
  <c r="G235" i="3"/>
  <c r="F235" i="3"/>
  <c r="E235" i="3"/>
  <c r="D235" i="3"/>
  <c r="J235" i="3" s="1"/>
  <c r="C235" i="3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H233" i="3"/>
  <c r="G233" i="3"/>
  <c r="J233" i="3" s="1"/>
  <c r="F233" i="3"/>
  <c r="E233" i="3"/>
  <c r="D233" i="3"/>
  <c r="C233" i="3"/>
  <c r="I233" i="3" s="1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F231" i="3"/>
  <c r="E231" i="3"/>
  <c r="D231" i="3"/>
  <c r="C231" i="3"/>
  <c r="B231" i="3"/>
  <c r="I230" i="3"/>
  <c r="H230" i="3"/>
  <c r="G230" i="3"/>
  <c r="F230" i="3"/>
  <c r="E230" i="3"/>
  <c r="K230" i="3" s="1"/>
  <c r="D230" i="3"/>
  <c r="J230" i="3" s="1"/>
  <c r="C230" i="3"/>
  <c r="B230" i="3"/>
  <c r="K229" i="3"/>
  <c r="J229" i="3"/>
  <c r="H229" i="3"/>
  <c r="G229" i="3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H227" i="3"/>
  <c r="G227" i="3"/>
  <c r="F227" i="3"/>
  <c r="E227" i="3"/>
  <c r="D227" i="3"/>
  <c r="C227" i="3"/>
  <c r="B227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I224" i="3"/>
  <c r="H224" i="3"/>
  <c r="G224" i="3"/>
  <c r="F224" i="3"/>
  <c r="E224" i="3"/>
  <c r="K224" i="3" s="1"/>
  <c r="D224" i="3"/>
  <c r="J224" i="3" s="1"/>
  <c r="C224" i="3"/>
  <c r="B224" i="3"/>
  <c r="K223" i="3"/>
  <c r="H223" i="3"/>
  <c r="G223" i="3"/>
  <c r="F223" i="3"/>
  <c r="E223" i="3"/>
  <c r="D223" i="3"/>
  <c r="C223" i="3"/>
  <c r="I223" i="3" s="1"/>
  <c r="B223" i="3"/>
  <c r="I222" i="3"/>
  <c r="H222" i="3"/>
  <c r="G222" i="3"/>
  <c r="F222" i="3"/>
  <c r="E222" i="3"/>
  <c r="D222" i="3"/>
  <c r="J222" i="3" s="1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I220" i="3"/>
  <c r="H220" i="3"/>
  <c r="G220" i="3"/>
  <c r="F220" i="3"/>
  <c r="E220" i="3"/>
  <c r="K220" i="3" s="1"/>
  <c r="D220" i="3"/>
  <c r="J220" i="3" s="1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I218" i="3"/>
  <c r="H218" i="3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I216" i="3"/>
  <c r="H216" i="3"/>
  <c r="G216" i="3"/>
  <c r="F216" i="3"/>
  <c r="E216" i="3"/>
  <c r="K216" i="3" s="1"/>
  <c r="D216" i="3"/>
  <c r="J216" i="3" s="1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I212" i="3"/>
  <c r="H212" i="3"/>
  <c r="G212" i="3"/>
  <c r="F212" i="3"/>
  <c r="E212" i="3"/>
  <c r="K212" i="3" s="1"/>
  <c r="D212" i="3"/>
  <c r="J212" i="3" s="1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I210" i="3"/>
  <c r="H210" i="3"/>
  <c r="G210" i="3"/>
  <c r="F210" i="3"/>
  <c r="E210" i="3"/>
  <c r="K210" i="3" s="1"/>
  <c r="D210" i="3"/>
  <c r="J210" i="3" s="1"/>
  <c r="C210" i="3"/>
  <c r="B210" i="3"/>
  <c r="K209" i="3"/>
  <c r="H209" i="3"/>
  <c r="G209" i="3"/>
  <c r="J209" i="3" s="1"/>
  <c r="F209" i="3"/>
  <c r="E209" i="3"/>
  <c r="D209" i="3"/>
  <c r="C209" i="3"/>
  <c r="I209" i="3" s="1"/>
  <c r="B209" i="3"/>
  <c r="I208" i="3"/>
  <c r="H208" i="3"/>
  <c r="G208" i="3"/>
  <c r="F208" i="3"/>
  <c r="E208" i="3"/>
  <c r="K208" i="3" s="1"/>
  <c r="D208" i="3"/>
  <c r="J208" i="3" s="1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H203" i="3"/>
  <c r="G203" i="3"/>
  <c r="F203" i="3"/>
  <c r="E203" i="3"/>
  <c r="D203" i="3"/>
  <c r="J203" i="3" s="1"/>
  <c r="C203" i="3"/>
  <c r="B203" i="3"/>
  <c r="I202" i="3"/>
  <c r="H202" i="3"/>
  <c r="G202" i="3"/>
  <c r="F202" i="3"/>
  <c r="E202" i="3"/>
  <c r="K202" i="3" s="1"/>
  <c r="D202" i="3"/>
  <c r="J202" i="3" s="1"/>
  <c r="C202" i="3"/>
  <c r="B202" i="3"/>
  <c r="K201" i="3"/>
  <c r="H201" i="3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K200" i="3" s="1"/>
  <c r="D200" i="3"/>
  <c r="J200" i="3" s="1"/>
  <c r="C200" i="3"/>
  <c r="B200" i="3"/>
  <c r="H199" i="3"/>
  <c r="G199" i="3"/>
  <c r="F199" i="3"/>
  <c r="E199" i="3"/>
  <c r="K199" i="3" s="1"/>
  <c r="D199" i="3"/>
  <c r="C199" i="3"/>
  <c r="B199" i="3"/>
  <c r="I198" i="3"/>
  <c r="H198" i="3"/>
  <c r="G198" i="3"/>
  <c r="F198" i="3"/>
  <c r="E198" i="3"/>
  <c r="K198" i="3" s="1"/>
  <c r="D198" i="3"/>
  <c r="C198" i="3"/>
  <c r="B198" i="3"/>
  <c r="K197" i="3"/>
  <c r="I197" i="3"/>
  <c r="H197" i="3"/>
  <c r="G197" i="3"/>
  <c r="J197" i="3" s="1"/>
  <c r="F197" i="3"/>
  <c r="E197" i="3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F194" i="3"/>
  <c r="E194" i="3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I192" i="3"/>
  <c r="H192" i="3"/>
  <c r="G192" i="3"/>
  <c r="F192" i="3"/>
  <c r="E192" i="3"/>
  <c r="K192" i="3" s="1"/>
  <c r="D192" i="3"/>
  <c r="J192" i="3" s="1"/>
  <c r="C192" i="3"/>
  <c r="B192" i="3"/>
  <c r="K191" i="3"/>
  <c r="H191" i="3"/>
  <c r="G191" i="3"/>
  <c r="F191" i="3"/>
  <c r="E191" i="3"/>
  <c r="D191" i="3"/>
  <c r="J191" i="3" s="1"/>
  <c r="C191" i="3"/>
  <c r="B191" i="3"/>
  <c r="H190" i="3"/>
  <c r="G190" i="3"/>
  <c r="F190" i="3"/>
  <c r="I190" i="3" s="1"/>
  <c r="E190" i="3"/>
  <c r="K190" i="3" s="1"/>
  <c r="D190" i="3"/>
  <c r="J190" i="3" s="1"/>
  <c r="C190" i="3"/>
  <c r="B190" i="3"/>
  <c r="I189" i="3"/>
  <c r="H189" i="3"/>
  <c r="K189" i="3" s="1"/>
  <c r="G189" i="3"/>
  <c r="J189" i="3" s="1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I186" i="3"/>
  <c r="H186" i="3"/>
  <c r="G186" i="3"/>
  <c r="F186" i="3"/>
  <c r="E186" i="3"/>
  <c r="D186" i="3"/>
  <c r="J186" i="3" s="1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I184" i="3"/>
  <c r="H184" i="3"/>
  <c r="G184" i="3"/>
  <c r="F184" i="3"/>
  <c r="E184" i="3"/>
  <c r="K184" i="3" s="1"/>
  <c r="D184" i="3"/>
  <c r="J184" i="3" s="1"/>
  <c r="C184" i="3"/>
  <c r="B184" i="3"/>
  <c r="K183" i="3"/>
  <c r="H183" i="3"/>
  <c r="G183" i="3"/>
  <c r="F183" i="3"/>
  <c r="E183" i="3"/>
  <c r="D183" i="3"/>
  <c r="J183" i="3" s="1"/>
  <c r="C183" i="3"/>
  <c r="B183" i="3"/>
  <c r="H182" i="3"/>
  <c r="K182" i="3" s="1"/>
  <c r="G182" i="3"/>
  <c r="J182" i="3" s="1"/>
  <c r="F182" i="3"/>
  <c r="I182" i="3" s="1"/>
  <c r="E182" i="3"/>
  <c r="D182" i="3"/>
  <c r="C182" i="3"/>
  <c r="B182" i="3"/>
  <c r="J181" i="3"/>
  <c r="H181" i="3"/>
  <c r="K181" i="3" s="1"/>
  <c r="G181" i="3"/>
  <c r="F181" i="3"/>
  <c r="E181" i="3"/>
  <c r="D181" i="3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G179" i="3"/>
  <c r="F179" i="3"/>
  <c r="I179" i="3" s="1"/>
  <c r="E179" i="3"/>
  <c r="K179" i="3" s="1"/>
  <c r="D179" i="3"/>
  <c r="J179" i="3" s="1"/>
  <c r="C179" i="3"/>
  <c r="B179" i="3"/>
  <c r="H178" i="3"/>
  <c r="K178" i="3" s="1"/>
  <c r="G178" i="3"/>
  <c r="J178" i="3" s="1"/>
  <c r="F178" i="3"/>
  <c r="I178" i="3" s="1"/>
  <c r="E178" i="3"/>
  <c r="D178" i="3"/>
  <c r="C178" i="3"/>
  <c r="B178" i="3"/>
  <c r="J177" i="3"/>
  <c r="H177" i="3"/>
  <c r="K177" i="3" s="1"/>
  <c r="G177" i="3"/>
  <c r="F177" i="3"/>
  <c r="E177" i="3"/>
  <c r="D177" i="3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J175" i="3" s="1"/>
  <c r="C175" i="3"/>
  <c r="B175" i="3"/>
  <c r="H174" i="3"/>
  <c r="K174" i="3" s="1"/>
  <c r="G174" i="3"/>
  <c r="J174" i="3" s="1"/>
  <c r="F174" i="3"/>
  <c r="I174" i="3" s="1"/>
  <c r="E174" i="3"/>
  <c r="D174" i="3"/>
  <c r="C174" i="3"/>
  <c r="B174" i="3"/>
  <c r="J173" i="3"/>
  <c r="H173" i="3"/>
  <c r="K173" i="3" s="1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F171" i="3"/>
  <c r="I171" i="3" s="1"/>
  <c r="E171" i="3"/>
  <c r="K171" i="3" s="1"/>
  <c r="D171" i="3"/>
  <c r="J171" i="3" s="1"/>
  <c r="C171" i="3"/>
  <c r="B171" i="3"/>
  <c r="H170" i="3"/>
  <c r="K170" i="3" s="1"/>
  <c r="G170" i="3"/>
  <c r="J170" i="3" s="1"/>
  <c r="F170" i="3"/>
  <c r="I170" i="3" s="1"/>
  <c r="E170" i="3"/>
  <c r="D170" i="3"/>
  <c r="C170" i="3"/>
  <c r="B170" i="3"/>
  <c r="J169" i="3"/>
  <c r="H169" i="3"/>
  <c r="K169" i="3" s="1"/>
  <c r="G169" i="3"/>
  <c r="F169" i="3"/>
  <c r="E169" i="3"/>
  <c r="D169" i="3"/>
  <c r="C169" i="3"/>
  <c r="I169" i="3" s="1"/>
  <c r="B169" i="3"/>
  <c r="H168" i="3"/>
  <c r="G168" i="3"/>
  <c r="F168" i="3"/>
  <c r="E168" i="3"/>
  <c r="K168" i="3" s="1"/>
  <c r="D168" i="3"/>
  <c r="J168" i="3" s="1"/>
  <c r="C168" i="3"/>
  <c r="I168" i="3" s="1"/>
  <c r="B168" i="3"/>
  <c r="H167" i="3"/>
  <c r="G167" i="3"/>
  <c r="F167" i="3"/>
  <c r="I167" i="3" s="1"/>
  <c r="E167" i="3"/>
  <c r="K167" i="3" s="1"/>
  <c r="D167" i="3"/>
  <c r="J167" i="3" s="1"/>
  <c r="C167" i="3"/>
  <c r="B167" i="3"/>
  <c r="H166" i="3"/>
  <c r="K166" i="3" s="1"/>
  <c r="G166" i="3"/>
  <c r="J166" i="3" s="1"/>
  <c r="F166" i="3"/>
  <c r="I166" i="3" s="1"/>
  <c r="E166" i="3"/>
  <c r="D166" i="3"/>
  <c r="C166" i="3"/>
  <c r="B166" i="3"/>
  <c r="J165" i="3"/>
  <c r="H165" i="3"/>
  <c r="K165" i="3" s="1"/>
  <c r="G165" i="3"/>
  <c r="F165" i="3"/>
  <c r="E165" i="3"/>
  <c r="D165" i="3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H163" i="3"/>
  <c r="G163" i="3"/>
  <c r="F163" i="3"/>
  <c r="I163" i="3" s="1"/>
  <c r="E163" i="3"/>
  <c r="K163" i="3" s="1"/>
  <c r="D163" i="3"/>
  <c r="J163" i="3" s="1"/>
  <c r="C163" i="3"/>
  <c r="B163" i="3"/>
  <c r="H162" i="3"/>
  <c r="K162" i="3" s="1"/>
  <c r="G162" i="3"/>
  <c r="J162" i="3" s="1"/>
  <c r="F162" i="3"/>
  <c r="I162" i="3" s="1"/>
  <c r="E162" i="3"/>
  <c r="D162" i="3"/>
  <c r="C162" i="3"/>
  <c r="B162" i="3"/>
  <c r="J161" i="3"/>
  <c r="H161" i="3"/>
  <c r="K161" i="3" s="1"/>
  <c r="G161" i="3"/>
  <c r="F161" i="3"/>
  <c r="E161" i="3"/>
  <c r="D161" i="3"/>
  <c r="C161" i="3"/>
  <c r="I161" i="3" s="1"/>
  <c r="B161" i="3"/>
  <c r="H160" i="3"/>
  <c r="G160" i="3"/>
  <c r="F160" i="3"/>
  <c r="E160" i="3"/>
  <c r="K160" i="3" s="1"/>
  <c r="D160" i="3"/>
  <c r="J160" i="3" s="1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J158" i="3" s="1"/>
  <c r="F158" i="3"/>
  <c r="I158" i="3" s="1"/>
  <c r="E158" i="3"/>
  <c r="D158" i="3"/>
  <c r="C158" i="3"/>
  <c r="B158" i="3"/>
  <c r="J157" i="3"/>
  <c r="H157" i="3"/>
  <c r="K157" i="3" s="1"/>
  <c r="G157" i="3"/>
  <c r="F157" i="3"/>
  <c r="E157" i="3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H155" i="3"/>
  <c r="G155" i="3"/>
  <c r="F155" i="3"/>
  <c r="I155" i="3" s="1"/>
  <c r="E155" i="3"/>
  <c r="K155" i="3" s="1"/>
  <c r="D155" i="3"/>
  <c r="J155" i="3" s="1"/>
  <c r="C155" i="3"/>
  <c r="B155" i="3"/>
  <c r="H154" i="3"/>
  <c r="K154" i="3" s="1"/>
  <c r="G154" i="3"/>
  <c r="J154" i="3" s="1"/>
  <c r="F154" i="3"/>
  <c r="I154" i="3" s="1"/>
  <c r="E154" i="3"/>
  <c r="D154" i="3"/>
  <c r="C154" i="3"/>
  <c r="B154" i="3"/>
  <c r="J153" i="3"/>
  <c r="H153" i="3"/>
  <c r="K153" i="3" s="1"/>
  <c r="G153" i="3"/>
  <c r="F153" i="3"/>
  <c r="E153" i="3"/>
  <c r="D153" i="3"/>
  <c r="C153" i="3"/>
  <c r="I153" i="3" s="1"/>
  <c r="B153" i="3"/>
  <c r="H152" i="3"/>
  <c r="G152" i="3"/>
  <c r="F152" i="3"/>
  <c r="E152" i="3"/>
  <c r="K152" i="3" s="1"/>
  <c r="D152" i="3"/>
  <c r="J152" i="3" s="1"/>
  <c r="C152" i="3"/>
  <c r="I152" i="3" s="1"/>
  <c r="B152" i="3"/>
  <c r="H151" i="3"/>
  <c r="G151" i="3"/>
  <c r="F151" i="3"/>
  <c r="I151" i="3" s="1"/>
  <c r="E151" i="3"/>
  <c r="K151" i="3" s="1"/>
  <c r="D151" i="3"/>
  <c r="J151" i="3" s="1"/>
  <c r="C151" i="3"/>
  <c r="B151" i="3"/>
  <c r="H150" i="3"/>
  <c r="K150" i="3" s="1"/>
  <c r="G150" i="3"/>
  <c r="J150" i="3" s="1"/>
  <c r="F150" i="3"/>
  <c r="I150" i="3" s="1"/>
  <c r="E150" i="3"/>
  <c r="D150" i="3"/>
  <c r="C150" i="3"/>
  <c r="B150" i="3"/>
  <c r="J149" i="3"/>
  <c r="H149" i="3"/>
  <c r="K149" i="3" s="1"/>
  <c r="G149" i="3"/>
  <c r="F149" i="3"/>
  <c r="E149" i="3"/>
  <c r="D149" i="3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H147" i="3"/>
  <c r="G147" i="3"/>
  <c r="F147" i="3"/>
  <c r="I147" i="3" s="1"/>
  <c r="E147" i="3"/>
  <c r="K147" i="3" s="1"/>
  <c r="D147" i="3"/>
  <c r="J147" i="3" s="1"/>
  <c r="C147" i="3"/>
  <c r="B147" i="3"/>
  <c r="H146" i="3"/>
  <c r="K146" i="3" s="1"/>
  <c r="G146" i="3"/>
  <c r="J146" i="3" s="1"/>
  <c r="F146" i="3"/>
  <c r="I146" i="3" s="1"/>
  <c r="E146" i="3"/>
  <c r="D146" i="3"/>
  <c r="C146" i="3"/>
  <c r="B146" i="3"/>
  <c r="J145" i="3"/>
  <c r="H145" i="3"/>
  <c r="K145" i="3" s="1"/>
  <c r="G145" i="3"/>
  <c r="F145" i="3"/>
  <c r="E145" i="3"/>
  <c r="D145" i="3"/>
  <c r="C145" i="3"/>
  <c r="I145" i="3" s="1"/>
  <c r="B145" i="3"/>
  <c r="H144" i="3"/>
  <c r="G144" i="3"/>
  <c r="F144" i="3"/>
  <c r="E144" i="3"/>
  <c r="K144" i="3" s="1"/>
  <c r="D144" i="3"/>
  <c r="J144" i="3" s="1"/>
  <c r="C144" i="3"/>
  <c r="I144" i="3" s="1"/>
  <c r="B144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J142" i="3" s="1"/>
  <c r="F142" i="3"/>
  <c r="I142" i="3" s="1"/>
  <c r="E142" i="3"/>
  <c r="D142" i="3"/>
  <c r="C142" i="3"/>
  <c r="B142" i="3"/>
  <c r="J141" i="3"/>
  <c r="H141" i="3"/>
  <c r="K141" i="3" s="1"/>
  <c r="G141" i="3"/>
  <c r="F141" i="3"/>
  <c r="E141" i="3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H139" i="3"/>
  <c r="G139" i="3"/>
  <c r="F139" i="3"/>
  <c r="I139" i="3" s="1"/>
  <c r="E139" i="3"/>
  <c r="K139" i="3" s="1"/>
  <c r="D139" i="3"/>
  <c r="C139" i="3"/>
  <c r="B139" i="3"/>
  <c r="H138" i="3"/>
  <c r="K138" i="3" s="1"/>
  <c r="G138" i="3"/>
  <c r="J138" i="3" s="1"/>
  <c r="F138" i="3"/>
  <c r="I138" i="3" s="1"/>
  <c r="E138" i="3"/>
  <c r="D138" i="3"/>
  <c r="C138" i="3"/>
  <c r="B138" i="3"/>
  <c r="J137" i="3"/>
  <c r="H137" i="3"/>
  <c r="K137" i="3" s="1"/>
  <c r="G137" i="3"/>
  <c r="F137" i="3"/>
  <c r="E137" i="3"/>
  <c r="D137" i="3"/>
  <c r="C137" i="3"/>
  <c r="I137" i="3" s="1"/>
  <c r="B137" i="3"/>
  <c r="J136" i="3"/>
  <c r="H136" i="3"/>
  <c r="G136" i="3"/>
  <c r="F136" i="3"/>
  <c r="E136" i="3"/>
  <c r="K136" i="3" s="1"/>
  <c r="D136" i="3"/>
  <c r="C136" i="3"/>
  <c r="I136" i="3" s="1"/>
  <c r="B136" i="3"/>
  <c r="H135" i="3"/>
  <c r="G135" i="3"/>
  <c r="F135" i="3"/>
  <c r="I135" i="3" s="1"/>
  <c r="E135" i="3"/>
  <c r="K135" i="3" s="1"/>
  <c r="D135" i="3"/>
  <c r="C135" i="3"/>
  <c r="B135" i="3"/>
  <c r="H134" i="3"/>
  <c r="K134" i="3" s="1"/>
  <c r="G134" i="3"/>
  <c r="J134" i="3" s="1"/>
  <c r="F134" i="3"/>
  <c r="I134" i="3" s="1"/>
  <c r="E134" i="3"/>
  <c r="D134" i="3"/>
  <c r="C134" i="3"/>
  <c r="B134" i="3"/>
  <c r="J133" i="3"/>
  <c r="H133" i="3"/>
  <c r="K133" i="3" s="1"/>
  <c r="G133" i="3"/>
  <c r="F133" i="3"/>
  <c r="E133" i="3"/>
  <c r="D133" i="3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H131" i="3"/>
  <c r="G131" i="3"/>
  <c r="F131" i="3"/>
  <c r="I131" i="3" s="1"/>
  <c r="E131" i="3"/>
  <c r="K131" i="3" s="1"/>
  <c r="D131" i="3"/>
  <c r="C131" i="3"/>
  <c r="B131" i="3"/>
  <c r="H130" i="3"/>
  <c r="K130" i="3" s="1"/>
  <c r="G130" i="3"/>
  <c r="J130" i="3" s="1"/>
  <c r="F130" i="3"/>
  <c r="I130" i="3" s="1"/>
  <c r="E130" i="3"/>
  <c r="D130" i="3"/>
  <c r="C130" i="3"/>
  <c r="B130" i="3"/>
  <c r="J129" i="3"/>
  <c r="H129" i="3"/>
  <c r="K129" i="3" s="1"/>
  <c r="G129" i="3"/>
  <c r="F129" i="3"/>
  <c r="E129" i="3"/>
  <c r="D129" i="3"/>
  <c r="C129" i="3"/>
  <c r="I129" i="3" s="1"/>
  <c r="B129" i="3"/>
  <c r="J128" i="3"/>
  <c r="H128" i="3"/>
  <c r="G128" i="3"/>
  <c r="F128" i="3"/>
  <c r="E128" i="3"/>
  <c r="K128" i="3" s="1"/>
  <c r="D128" i="3"/>
  <c r="C128" i="3"/>
  <c r="I128" i="3" s="1"/>
  <c r="B128" i="3"/>
  <c r="H127" i="3"/>
  <c r="G127" i="3"/>
  <c r="F127" i="3"/>
  <c r="I127" i="3" s="1"/>
  <c r="E127" i="3"/>
  <c r="K127" i="3" s="1"/>
  <c r="D127" i="3"/>
  <c r="C127" i="3"/>
  <c r="B127" i="3"/>
  <c r="H126" i="3"/>
  <c r="K126" i="3" s="1"/>
  <c r="G126" i="3"/>
  <c r="J126" i="3" s="1"/>
  <c r="F126" i="3"/>
  <c r="I126" i="3" s="1"/>
  <c r="E126" i="3"/>
  <c r="D126" i="3"/>
  <c r="C126" i="3"/>
  <c r="B126" i="3"/>
  <c r="J125" i="3"/>
  <c r="H125" i="3"/>
  <c r="K125" i="3" s="1"/>
  <c r="G125" i="3"/>
  <c r="F125" i="3"/>
  <c r="E125" i="3"/>
  <c r="D125" i="3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H123" i="3"/>
  <c r="G123" i="3"/>
  <c r="F123" i="3"/>
  <c r="I123" i="3" s="1"/>
  <c r="E123" i="3"/>
  <c r="K123" i="3" s="1"/>
  <c r="D123" i="3"/>
  <c r="C123" i="3"/>
  <c r="B123" i="3"/>
  <c r="H122" i="3"/>
  <c r="K122" i="3" s="1"/>
  <c r="G122" i="3"/>
  <c r="J122" i="3" s="1"/>
  <c r="F122" i="3"/>
  <c r="I122" i="3" s="1"/>
  <c r="E122" i="3"/>
  <c r="D122" i="3"/>
  <c r="C122" i="3"/>
  <c r="B122" i="3"/>
  <c r="J121" i="3"/>
  <c r="H121" i="3"/>
  <c r="K121" i="3" s="1"/>
  <c r="G121" i="3"/>
  <c r="F121" i="3"/>
  <c r="E121" i="3"/>
  <c r="D121" i="3"/>
  <c r="C121" i="3"/>
  <c r="I121" i="3" s="1"/>
  <c r="B121" i="3"/>
  <c r="J120" i="3"/>
  <c r="H120" i="3"/>
  <c r="G120" i="3"/>
  <c r="F120" i="3"/>
  <c r="E120" i="3"/>
  <c r="K120" i="3" s="1"/>
  <c r="D120" i="3"/>
  <c r="C120" i="3"/>
  <c r="I120" i="3" s="1"/>
  <c r="B120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J118" i="3" s="1"/>
  <c r="F118" i="3"/>
  <c r="I118" i="3" s="1"/>
  <c r="E118" i="3"/>
  <c r="D118" i="3"/>
  <c r="C118" i="3"/>
  <c r="B118" i="3"/>
  <c r="J117" i="3"/>
  <c r="H117" i="3"/>
  <c r="K117" i="3" s="1"/>
  <c r="G117" i="3"/>
  <c r="F117" i="3"/>
  <c r="E117" i="3"/>
  <c r="D117" i="3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J114" i="3" s="1"/>
  <c r="F114" i="3"/>
  <c r="I114" i="3" s="1"/>
  <c r="E114" i="3"/>
  <c r="D114" i="3"/>
  <c r="C114" i="3"/>
  <c r="B114" i="3"/>
  <c r="J113" i="3"/>
  <c r="H113" i="3"/>
  <c r="K113" i="3" s="1"/>
  <c r="G113" i="3"/>
  <c r="F113" i="3"/>
  <c r="E113" i="3"/>
  <c r="D113" i="3"/>
  <c r="C113" i="3"/>
  <c r="I113" i="3" s="1"/>
  <c r="B113" i="3"/>
  <c r="J112" i="3"/>
  <c r="H112" i="3"/>
  <c r="G112" i="3"/>
  <c r="F112" i="3"/>
  <c r="E112" i="3"/>
  <c r="K112" i="3" s="1"/>
  <c r="D112" i="3"/>
  <c r="C112" i="3"/>
  <c r="I112" i="3" s="1"/>
  <c r="B112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J110" i="3" s="1"/>
  <c r="F110" i="3"/>
  <c r="I110" i="3" s="1"/>
  <c r="E110" i="3"/>
  <c r="D110" i="3"/>
  <c r="C110" i="3"/>
  <c r="B110" i="3"/>
  <c r="J109" i="3"/>
  <c r="H109" i="3"/>
  <c r="K109" i="3" s="1"/>
  <c r="G109" i="3"/>
  <c r="F109" i="3"/>
  <c r="E109" i="3"/>
  <c r="D109" i="3"/>
  <c r="C109" i="3"/>
  <c r="I109" i="3" s="1"/>
  <c r="B109" i="3"/>
  <c r="J108" i="3"/>
  <c r="H108" i="3"/>
  <c r="G108" i="3"/>
  <c r="F108" i="3"/>
  <c r="E108" i="3"/>
  <c r="K108" i="3" s="1"/>
  <c r="D108" i="3"/>
  <c r="C108" i="3"/>
  <c r="I108" i="3" s="1"/>
  <c r="B108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J106" i="3" s="1"/>
  <c r="F106" i="3"/>
  <c r="I106" i="3" s="1"/>
  <c r="E106" i="3"/>
  <c r="D106" i="3"/>
  <c r="C106" i="3"/>
  <c r="B106" i="3"/>
  <c r="J105" i="3"/>
  <c r="H105" i="3"/>
  <c r="K105" i="3" s="1"/>
  <c r="G105" i="3"/>
  <c r="F105" i="3"/>
  <c r="E105" i="3"/>
  <c r="D105" i="3"/>
  <c r="C105" i="3"/>
  <c r="I105" i="3" s="1"/>
  <c r="B105" i="3"/>
  <c r="J104" i="3"/>
  <c r="H104" i="3"/>
  <c r="G104" i="3"/>
  <c r="F104" i="3"/>
  <c r="E104" i="3"/>
  <c r="K104" i="3" s="1"/>
  <c r="D104" i="3"/>
  <c r="C104" i="3"/>
  <c r="I104" i="3" s="1"/>
  <c r="B104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J102" i="3" s="1"/>
  <c r="F102" i="3"/>
  <c r="I102" i="3" s="1"/>
  <c r="E102" i="3"/>
  <c r="D102" i="3"/>
  <c r="C102" i="3"/>
  <c r="B102" i="3"/>
  <c r="J101" i="3"/>
  <c r="H101" i="3"/>
  <c r="K101" i="3" s="1"/>
  <c r="G101" i="3"/>
  <c r="F101" i="3"/>
  <c r="E101" i="3"/>
  <c r="D101" i="3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J98" i="3" s="1"/>
  <c r="F98" i="3"/>
  <c r="I98" i="3" s="1"/>
  <c r="E98" i="3"/>
  <c r="D98" i="3"/>
  <c r="C98" i="3"/>
  <c r="B98" i="3"/>
  <c r="J97" i="3"/>
  <c r="H97" i="3"/>
  <c r="K97" i="3" s="1"/>
  <c r="G97" i="3"/>
  <c r="F97" i="3"/>
  <c r="E97" i="3"/>
  <c r="D97" i="3"/>
  <c r="C97" i="3"/>
  <c r="I97" i="3" s="1"/>
  <c r="B97" i="3"/>
  <c r="J96" i="3"/>
  <c r="H96" i="3"/>
  <c r="G96" i="3"/>
  <c r="F96" i="3"/>
  <c r="E96" i="3"/>
  <c r="K96" i="3" s="1"/>
  <c r="D96" i="3"/>
  <c r="C96" i="3"/>
  <c r="I96" i="3" s="1"/>
  <c r="B96" i="3"/>
  <c r="H95" i="3"/>
  <c r="G95" i="3"/>
  <c r="F95" i="3"/>
  <c r="I95" i="3" s="1"/>
  <c r="E95" i="3"/>
  <c r="K95" i="3" s="1"/>
  <c r="D95" i="3"/>
  <c r="C95" i="3"/>
  <c r="B95" i="3"/>
  <c r="I94" i="3"/>
  <c r="H94" i="3"/>
  <c r="K94" i="3" s="1"/>
  <c r="G94" i="3"/>
  <c r="J94" i="3" s="1"/>
  <c r="F94" i="3"/>
  <c r="E94" i="3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J92" i="3"/>
  <c r="H92" i="3"/>
  <c r="G92" i="3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K89" i="3"/>
  <c r="J89" i="3"/>
  <c r="H89" i="3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H86" i="3"/>
  <c r="K86" i="3" s="1"/>
  <c r="G86" i="3"/>
  <c r="J86" i="3" s="1"/>
  <c r="F86" i="3"/>
  <c r="E86" i="3"/>
  <c r="D86" i="3"/>
  <c r="C86" i="3"/>
  <c r="I86" i="3" s="1"/>
  <c r="B86" i="3"/>
  <c r="J85" i="3"/>
  <c r="H85" i="3"/>
  <c r="G85" i="3"/>
  <c r="F85" i="3"/>
  <c r="E85" i="3"/>
  <c r="K85" i="3" s="1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I82" i="3" s="1"/>
  <c r="B82" i="3"/>
  <c r="J81" i="3"/>
  <c r="H81" i="3"/>
  <c r="G81" i="3"/>
  <c r="F81" i="3"/>
  <c r="E81" i="3"/>
  <c r="D81" i="3"/>
  <c r="C81" i="3"/>
  <c r="I81" i="3" s="1"/>
  <c r="B81" i="3"/>
  <c r="H80" i="3"/>
  <c r="G80" i="3"/>
  <c r="J80" i="3" s="1"/>
  <c r="F80" i="3"/>
  <c r="E80" i="3"/>
  <c r="K80" i="3" s="1"/>
  <c r="D80" i="3"/>
  <c r="C80" i="3"/>
  <c r="I80" i="3" s="1"/>
  <c r="B80" i="3"/>
  <c r="H79" i="3"/>
  <c r="G79" i="3"/>
  <c r="F79" i="3"/>
  <c r="I79" i="3" s="1"/>
  <c r="E79" i="3"/>
  <c r="K79" i="3" s="1"/>
  <c r="D79" i="3"/>
  <c r="C79" i="3"/>
  <c r="B79" i="3"/>
  <c r="I78" i="3"/>
  <c r="H78" i="3"/>
  <c r="K78" i="3" s="1"/>
  <c r="G78" i="3"/>
  <c r="J78" i="3" s="1"/>
  <c r="F78" i="3"/>
  <c r="E78" i="3"/>
  <c r="D78" i="3"/>
  <c r="C78" i="3"/>
  <c r="B78" i="3"/>
  <c r="K77" i="3"/>
  <c r="J77" i="3"/>
  <c r="H77" i="3"/>
  <c r="G77" i="3"/>
  <c r="F77" i="3"/>
  <c r="E77" i="3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I75" i="3"/>
  <c r="H75" i="3"/>
  <c r="G75" i="3"/>
  <c r="F75" i="3"/>
  <c r="E75" i="3"/>
  <c r="K75" i="3" s="1"/>
  <c r="D75" i="3"/>
  <c r="C75" i="3"/>
  <c r="B75" i="3"/>
  <c r="K74" i="3"/>
  <c r="H74" i="3"/>
  <c r="G74" i="3"/>
  <c r="J74" i="3" s="1"/>
  <c r="F74" i="3"/>
  <c r="E74" i="3"/>
  <c r="D74" i="3"/>
  <c r="C74" i="3"/>
  <c r="I74" i="3" s="1"/>
  <c r="B74" i="3"/>
  <c r="K73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H70" i="3"/>
  <c r="K70" i="3" s="1"/>
  <c r="G70" i="3"/>
  <c r="J70" i="3" s="1"/>
  <c r="F70" i="3"/>
  <c r="E70" i="3"/>
  <c r="D70" i="3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K66" i="3"/>
  <c r="H66" i="3"/>
  <c r="G66" i="3"/>
  <c r="J66" i="3" s="1"/>
  <c r="F66" i="3"/>
  <c r="E66" i="3"/>
  <c r="D66" i="3"/>
  <c r="C66" i="3"/>
  <c r="B66" i="3"/>
  <c r="J65" i="3"/>
  <c r="H65" i="3"/>
  <c r="G65" i="3"/>
  <c r="F65" i="3"/>
  <c r="E65" i="3"/>
  <c r="D65" i="3"/>
  <c r="C65" i="3"/>
  <c r="I65" i="3" s="1"/>
  <c r="B65" i="3"/>
  <c r="H64" i="3"/>
  <c r="G64" i="3"/>
  <c r="J64" i="3" s="1"/>
  <c r="F64" i="3"/>
  <c r="E64" i="3"/>
  <c r="K64" i="3" s="1"/>
  <c r="D64" i="3"/>
  <c r="C64" i="3"/>
  <c r="I64" i="3" s="1"/>
  <c r="B64" i="3"/>
  <c r="H63" i="3"/>
  <c r="G63" i="3"/>
  <c r="F63" i="3"/>
  <c r="I63" i="3" s="1"/>
  <c r="E63" i="3"/>
  <c r="K63" i="3" s="1"/>
  <c r="D63" i="3"/>
  <c r="C63" i="3"/>
  <c r="B63" i="3"/>
  <c r="I62" i="3"/>
  <c r="H62" i="3"/>
  <c r="K62" i="3" s="1"/>
  <c r="G62" i="3"/>
  <c r="J62" i="3" s="1"/>
  <c r="F62" i="3"/>
  <c r="E62" i="3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I59" i="3"/>
  <c r="H59" i="3"/>
  <c r="G59" i="3"/>
  <c r="F59" i="3"/>
  <c r="E59" i="3"/>
  <c r="K59" i="3" s="1"/>
  <c r="D59" i="3"/>
  <c r="C59" i="3"/>
  <c r="B59" i="3"/>
  <c r="K58" i="3"/>
  <c r="H58" i="3"/>
  <c r="G58" i="3"/>
  <c r="J58" i="3" s="1"/>
  <c r="F58" i="3"/>
  <c r="E58" i="3"/>
  <c r="D58" i="3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K54" i="3"/>
  <c r="H54" i="3"/>
  <c r="G54" i="3"/>
  <c r="J54" i="3" s="1"/>
  <c r="F54" i="3"/>
  <c r="E54" i="3"/>
  <c r="D54" i="3"/>
  <c r="C54" i="3"/>
  <c r="I54" i="3" s="1"/>
  <c r="B54" i="3"/>
  <c r="I53" i="3"/>
  <c r="H53" i="3"/>
  <c r="G53" i="3"/>
  <c r="F53" i="3"/>
  <c r="E53" i="3"/>
  <c r="K53" i="3" s="1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I51" i="3"/>
  <c r="H51" i="3"/>
  <c r="G51" i="3"/>
  <c r="F51" i="3"/>
  <c r="E51" i="3"/>
  <c r="D51" i="3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H45" i="3"/>
  <c r="G45" i="3"/>
  <c r="F45" i="3"/>
  <c r="I45" i="3" s="1"/>
  <c r="E45" i="3"/>
  <c r="K45" i="3" s="1"/>
  <c r="D45" i="3"/>
  <c r="J45" i="3" s="1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J43" i="3"/>
  <c r="I43" i="3"/>
  <c r="H43" i="3"/>
  <c r="G43" i="3"/>
  <c r="F43" i="3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H40" i="3"/>
  <c r="K40" i="3" s="1"/>
  <c r="G40" i="3"/>
  <c r="F40" i="3"/>
  <c r="E40" i="3"/>
  <c r="D40" i="3"/>
  <c r="C40" i="3"/>
  <c r="I40" i="3" s="1"/>
  <c r="B40" i="3"/>
  <c r="J39" i="3"/>
  <c r="I39" i="3"/>
  <c r="H39" i="3"/>
  <c r="G39" i="3"/>
  <c r="F39" i="3"/>
  <c r="E39" i="3"/>
  <c r="K39" i="3" s="1"/>
  <c r="D39" i="3"/>
  <c r="C39" i="3"/>
  <c r="B39" i="3"/>
  <c r="K38" i="3"/>
  <c r="H38" i="3"/>
  <c r="G38" i="3"/>
  <c r="F38" i="3"/>
  <c r="E38" i="3"/>
  <c r="D38" i="3"/>
  <c r="J38" i="3" s="1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H32" i="3"/>
  <c r="K32" i="3" s="1"/>
  <c r="G32" i="3"/>
  <c r="F32" i="3"/>
  <c r="E32" i="3"/>
  <c r="D32" i="3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H29" i="3"/>
  <c r="G29" i="3"/>
  <c r="F29" i="3"/>
  <c r="I29" i="3" s="1"/>
  <c r="E29" i="3"/>
  <c r="K29" i="3" s="1"/>
  <c r="D29" i="3"/>
  <c r="J29" i="3" s="1"/>
  <c r="C29" i="3"/>
  <c r="B29" i="3"/>
  <c r="H28" i="3"/>
  <c r="K28" i="3" s="1"/>
  <c r="G28" i="3"/>
  <c r="F28" i="3"/>
  <c r="E28" i="3"/>
  <c r="D28" i="3"/>
  <c r="C28" i="3"/>
  <c r="I28" i="3" s="1"/>
  <c r="B28" i="3"/>
  <c r="J27" i="3"/>
  <c r="I27" i="3"/>
  <c r="H27" i="3"/>
  <c r="G27" i="3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K24" i="3" s="1"/>
  <c r="G24" i="3"/>
  <c r="F24" i="3"/>
  <c r="E24" i="3"/>
  <c r="D24" i="3"/>
  <c r="C24" i="3"/>
  <c r="B24" i="3"/>
  <c r="J23" i="3"/>
  <c r="I23" i="3"/>
  <c r="H23" i="3"/>
  <c r="G23" i="3"/>
  <c r="F23" i="3"/>
  <c r="E23" i="3"/>
  <c r="D23" i="3"/>
  <c r="C23" i="3"/>
  <c r="B23" i="3"/>
  <c r="K22" i="3"/>
  <c r="J22" i="3"/>
  <c r="H22" i="3"/>
  <c r="G22" i="3"/>
  <c r="F22" i="3"/>
  <c r="E22" i="3"/>
  <c r="D22" i="3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H20" i="3"/>
  <c r="K20" i="3" s="1"/>
  <c r="G20" i="3"/>
  <c r="F20" i="3"/>
  <c r="E20" i="3"/>
  <c r="D20" i="3"/>
  <c r="C20" i="3"/>
  <c r="B20" i="3"/>
  <c r="J19" i="3"/>
  <c r="I19" i="3"/>
  <c r="H19" i="3"/>
  <c r="G19" i="3"/>
  <c r="F19" i="3"/>
  <c r="E19" i="3"/>
  <c r="D19" i="3"/>
  <c r="C19" i="3"/>
  <c r="B19" i="3"/>
  <c r="K18" i="3"/>
  <c r="J18" i="3"/>
  <c r="H18" i="3"/>
  <c r="G18" i="3"/>
  <c r="F18" i="3"/>
  <c r="E18" i="3"/>
  <c r="D18" i="3"/>
  <c r="C18" i="3"/>
  <c r="I18" i="3" s="1"/>
  <c r="B18" i="3"/>
  <c r="H17" i="3"/>
  <c r="G17" i="3"/>
  <c r="F17" i="3"/>
  <c r="I17" i="3" s="1"/>
  <c r="E17" i="3"/>
  <c r="K17" i="3" s="1"/>
  <c r="D17" i="3"/>
  <c r="J17" i="3" s="1"/>
  <c r="C17" i="3"/>
  <c r="B17" i="3"/>
  <c r="H16" i="3"/>
  <c r="K16" i="3" s="1"/>
  <c r="G16" i="3"/>
  <c r="F16" i="3"/>
  <c r="E16" i="3"/>
  <c r="D16" i="3"/>
  <c r="C16" i="3"/>
  <c r="B16" i="3"/>
  <c r="J15" i="3"/>
  <c r="I15" i="3"/>
  <c r="H15" i="3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H12" i="3"/>
  <c r="K12" i="3" s="1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H8" i="3"/>
  <c r="K8" i="3" s="1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J227" i="2"/>
  <c r="I227" i="2"/>
  <c r="H227" i="2"/>
  <c r="G227" i="2"/>
  <c r="F227" i="2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H225" i="2"/>
  <c r="G225" i="2"/>
  <c r="F225" i="2"/>
  <c r="I225" i="2" s="1"/>
  <c r="E225" i="2"/>
  <c r="K225" i="2" s="1"/>
  <c r="D225" i="2"/>
  <c r="J225" i="2" s="1"/>
  <c r="C225" i="2"/>
  <c r="B225" i="2"/>
  <c r="H224" i="2"/>
  <c r="K224" i="2" s="1"/>
  <c r="G224" i="2"/>
  <c r="F224" i="2"/>
  <c r="E224" i="2"/>
  <c r="D224" i="2"/>
  <c r="J224" i="2" s="1"/>
  <c r="C224" i="2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H222" i="2"/>
  <c r="G222" i="2"/>
  <c r="F222" i="2"/>
  <c r="E222" i="2"/>
  <c r="D222" i="2"/>
  <c r="J222" i="2" s="1"/>
  <c r="C222" i="2"/>
  <c r="I222" i="2" s="1"/>
  <c r="B222" i="2"/>
  <c r="H221" i="2"/>
  <c r="G221" i="2"/>
  <c r="F221" i="2"/>
  <c r="I221" i="2" s="1"/>
  <c r="E221" i="2"/>
  <c r="K221" i="2" s="1"/>
  <c r="D221" i="2"/>
  <c r="J221" i="2" s="1"/>
  <c r="C221" i="2"/>
  <c r="B221" i="2"/>
  <c r="H220" i="2"/>
  <c r="K220" i="2" s="1"/>
  <c r="G220" i="2"/>
  <c r="F220" i="2"/>
  <c r="E220" i="2"/>
  <c r="D220" i="2"/>
  <c r="C220" i="2"/>
  <c r="B220" i="2"/>
  <c r="J219" i="2"/>
  <c r="I219" i="2"/>
  <c r="H219" i="2"/>
  <c r="G219" i="2"/>
  <c r="F219" i="2"/>
  <c r="E219" i="2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F216" i="2"/>
  <c r="E216" i="2"/>
  <c r="D216" i="2"/>
  <c r="J216" i="2" s="1"/>
  <c r="C216" i="2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H213" i="2"/>
  <c r="G213" i="2"/>
  <c r="F213" i="2"/>
  <c r="I213" i="2" s="1"/>
  <c r="E213" i="2"/>
  <c r="K213" i="2" s="1"/>
  <c r="D213" i="2"/>
  <c r="J213" i="2" s="1"/>
  <c r="C213" i="2"/>
  <c r="B213" i="2"/>
  <c r="H212" i="2"/>
  <c r="K212" i="2" s="1"/>
  <c r="G212" i="2"/>
  <c r="F212" i="2"/>
  <c r="E212" i="2"/>
  <c r="D212" i="2"/>
  <c r="J212" i="2" s="1"/>
  <c r="C212" i="2"/>
  <c r="I212" i="2" s="1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H210" i="2"/>
  <c r="G210" i="2"/>
  <c r="F210" i="2"/>
  <c r="E210" i="2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K208" i="2"/>
  <c r="H208" i="2"/>
  <c r="G208" i="2"/>
  <c r="F208" i="2"/>
  <c r="E208" i="2"/>
  <c r="D208" i="2"/>
  <c r="J208" i="2" s="1"/>
  <c r="C208" i="2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H206" i="2"/>
  <c r="G206" i="2"/>
  <c r="F206" i="2"/>
  <c r="E206" i="2"/>
  <c r="D206" i="2"/>
  <c r="J206" i="2" s="1"/>
  <c r="C206" i="2"/>
  <c r="I206" i="2" s="1"/>
  <c r="B206" i="2"/>
  <c r="H205" i="2"/>
  <c r="G205" i="2"/>
  <c r="F205" i="2"/>
  <c r="I205" i="2" s="1"/>
  <c r="E205" i="2"/>
  <c r="K205" i="2" s="1"/>
  <c r="D205" i="2"/>
  <c r="J205" i="2" s="1"/>
  <c r="C205" i="2"/>
  <c r="B205" i="2"/>
  <c r="H204" i="2"/>
  <c r="K204" i="2" s="1"/>
  <c r="G204" i="2"/>
  <c r="F204" i="2"/>
  <c r="E204" i="2"/>
  <c r="D204" i="2"/>
  <c r="C204" i="2"/>
  <c r="B204" i="2"/>
  <c r="J203" i="2"/>
  <c r="I203" i="2"/>
  <c r="H203" i="2"/>
  <c r="G203" i="2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F200" i="2"/>
  <c r="E200" i="2"/>
  <c r="D200" i="2"/>
  <c r="J200" i="2" s="1"/>
  <c r="C200" i="2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H197" i="2"/>
  <c r="G197" i="2"/>
  <c r="F197" i="2"/>
  <c r="I197" i="2" s="1"/>
  <c r="E197" i="2"/>
  <c r="K197" i="2" s="1"/>
  <c r="D197" i="2"/>
  <c r="J197" i="2" s="1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H193" i="2"/>
  <c r="G193" i="2"/>
  <c r="F193" i="2"/>
  <c r="I193" i="2" s="1"/>
  <c r="E193" i="2"/>
  <c r="K193" i="2" s="1"/>
  <c r="D193" i="2"/>
  <c r="J193" i="2" s="1"/>
  <c r="C193" i="2"/>
  <c r="B193" i="2"/>
  <c r="K192" i="2"/>
  <c r="H192" i="2"/>
  <c r="G192" i="2"/>
  <c r="F192" i="2"/>
  <c r="E192" i="2"/>
  <c r="D192" i="2"/>
  <c r="J192" i="2" s="1"/>
  <c r="C192" i="2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H190" i="2"/>
  <c r="G190" i="2"/>
  <c r="F190" i="2"/>
  <c r="E190" i="2"/>
  <c r="D190" i="2"/>
  <c r="J190" i="2" s="1"/>
  <c r="C190" i="2"/>
  <c r="I190" i="2" s="1"/>
  <c r="B190" i="2"/>
  <c r="H189" i="2"/>
  <c r="G189" i="2"/>
  <c r="F189" i="2"/>
  <c r="I189" i="2" s="1"/>
  <c r="E189" i="2"/>
  <c r="K189" i="2" s="1"/>
  <c r="D189" i="2"/>
  <c r="J189" i="2" s="1"/>
  <c r="C189" i="2"/>
  <c r="B189" i="2"/>
  <c r="H188" i="2"/>
  <c r="K188" i="2" s="1"/>
  <c r="G188" i="2"/>
  <c r="F188" i="2"/>
  <c r="E188" i="2"/>
  <c r="D188" i="2"/>
  <c r="C188" i="2"/>
  <c r="B188" i="2"/>
  <c r="J187" i="2"/>
  <c r="I187" i="2"/>
  <c r="H187" i="2"/>
  <c r="G187" i="2"/>
  <c r="F187" i="2"/>
  <c r="E187" i="2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F184" i="2"/>
  <c r="E184" i="2"/>
  <c r="D184" i="2"/>
  <c r="J184" i="2" s="1"/>
  <c r="C184" i="2"/>
  <c r="B184" i="2"/>
  <c r="J183" i="2"/>
  <c r="I183" i="2"/>
  <c r="H183" i="2"/>
  <c r="G183" i="2"/>
  <c r="F183" i="2"/>
  <c r="E183" i="2"/>
  <c r="K183" i="2" s="1"/>
  <c r="D183" i="2"/>
  <c r="C183" i="2"/>
  <c r="B183" i="2"/>
  <c r="K182" i="2"/>
  <c r="H182" i="2"/>
  <c r="G182" i="2"/>
  <c r="F182" i="2"/>
  <c r="E182" i="2"/>
  <c r="D182" i="2"/>
  <c r="J182" i="2" s="1"/>
  <c r="C182" i="2"/>
  <c r="I182" i="2" s="1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H177" i="2"/>
  <c r="G177" i="2"/>
  <c r="F177" i="2"/>
  <c r="I177" i="2" s="1"/>
  <c r="E177" i="2"/>
  <c r="K177" i="2" s="1"/>
  <c r="D177" i="2"/>
  <c r="J177" i="2" s="1"/>
  <c r="C177" i="2"/>
  <c r="B177" i="2"/>
  <c r="K176" i="2"/>
  <c r="H176" i="2"/>
  <c r="G176" i="2"/>
  <c r="F176" i="2"/>
  <c r="E176" i="2"/>
  <c r="D176" i="2"/>
  <c r="J176" i="2" s="1"/>
  <c r="C176" i="2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H173" i="2"/>
  <c r="G173" i="2"/>
  <c r="F173" i="2"/>
  <c r="I173" i="2" s="1"/>
  <c r="E173" i="2"/>
  <c r="K173" i="2" s="1"/>
  <c r="D173" i="2"/>
  <c r="J173" i="2" s="1"/>
  <c r="C173" i="2"/>
  <c r="B173" i="2"/>
  <c r="H172" i="2"/>
  <c r="K172" i="2" s="1"/>
  <c r="G172" i="2"/>
  <c r="F172" i="2"/>
  <c r="E172" i="2"/>
  <c r="D172" i="2"/>
  <c r="C172" i="2"/>
  <c r="B172" i="2"/>
  <c r="J171" i="2"/>
  <c r="I171" i="2"/>
  <c r="H171" i="2"/>
  <c r="G171" i="2"/>
  <c r="F171" i="2"/>
  <c r="E171" i="2"/>
  <c r="D171" i="2"/>
  <c r="C171" i="2"/>
  <c r="B171" i="2"/>
  <c r="K170" i="2"/>
  <c r="J170" i="2"/>
  <c r="H170" i="2"/>
  <c r="G170" i="2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F168" i="2"/>
  <c r="E168" i="2"/>
  <c r="D168" i="2"/>
  <c r="C168" i="2"/>
  <c r="B168" i="2"/>
  <c r="J167" i="2"/>
  <c r="I167" i="2"/>
  <c r="H167" i="2"/>
  <c r="G167" i="2"/>
  <c r="F167" i="2"/>
  <c r="E167" i="2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H164" i="2"/>
  <c r="K164" i="2" s="1"/>
  <c r="G164" i="2"/>
  <c r="F164" i="2"/>
  <c r="E164" i="2"/>
  <c r="D164" i="2"/>
  <c r="J164" i="2" s="1"/>
  <c r="C164" i="2"/>
  <c r="I164" i="2" s="1"/>
  <c r="B164" i="2"/>
  <c r="J163" i="2"/>
  <c r="I163" i="2"/>
  <c r="H163" i="2"/>
  <c r="G163" i="2"/>
  <c r="F163" i="2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H161" i="2"/>
  <c r="G161" i="2"/>
  <c r="F161" i="2"/>
  <c r="I161" i="2" s="1"/>
  <c r="E161" i="2"/>
  <c r="K161" i="2" s="1"/>
  <c r="D161" i="2"/>
  <c r="J161" i="2" s="1"/>
  <c r="C161" i="2"/>
  <c r="B161" i="2"/>
  <c r="K160" i="2"/>
  <c r="H160" i="2"/>
  <c r="G160" i="2"/>
  <c r="F160" i="2"/>
  <c r="E160" i="2"/>
  <c r="D160" i="2"/>
  <c r="J160" i="2" s="1"/>
  <c r="C160" i="2"/>
  <c r="B160" i="2"/>
  <c r="J159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F158" i="2"/>
  <c r="E158" i="2"/>
  <c r="D158" i="2"/>
  <c r="J158" i="2" s="1"/>
  <c r="C158" i="2"/>
  <c r="I158" i="2" s="1"/>
  <c r="B158" i="2"/>
  <c r="H157" i="2"/>
  <c r="G157" i="2"/>
  <c r="F157" i="2"/>
  <c r="I157" i="2" s="1"/>
  <c r="E157" i="2"/>
  <c r="K157" i="2" s="1"/>
  <c r="D157" i="2"/>
  <c r="J157" i="2" s="1"/>
  <c r="C157" i="2"/>
  <c r="B157" i="2"/>
  <c r="H156" i="2"/>
  <c r="K156" i="2" s="1"/>
  <c r="G156" i="2"/>
  <c r="F156" i="2"/>
  <c r="E156" i="2"/>
  <c r="D156" i="2"/>
  <c r="C156" i="2"/>
  <c r="B156" i="2"/>
  <c r="J155" i="2"/>
  <c r="I155" i="2"/>
  <c r="H155" i="2"/>
  <c r="G155" i="2"/>
  <c r="F155" i="2"/>
  <c r="E155" i="2"/>
  <c r="D155" i="2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F152" i="2"/>
  <c r="E152" i="2"/>
  <c r="D152" i="2"/>
  <c r="C152" i="2"/>
  <c r="B152" i="2"/>
  <c r="J151" i="2"/>
  <c r="I151" i="2"/>
  <c r="H151" i="2"/>
  <c r="G151" i="2"/>
  <c r="F151" i="2"/>
  <c r="E151" i="2"/>
  <c r="D151" i="2"/>
  <c r="C151" i="2"/>
  <c r="B151" i="2"/>
  <c r="K150" i="2"/>
  <c r="H150" i="2"/>
  <c r="G150" i="2"/>
  <c r="F150" i="2"/>
  <c r="E150" i="2"/>
  <c r="D150" i="2"/>
  <c r="J150" i="2" s="1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H148" i="2"/>
  <c r="K148" i="2" s="1"/>
  <c r="G148" i="2"/>
  <c r="F148" i="2"/>
  <c r="E148" i="2"/>
  <c r="D148" i="2"/>
  <c r="J148" i="2" s="1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I145" i="2" s="1"/>
  <c r="E145" i="2"/>
  <c r="K145" i="2" s="1"/>
  <c r="D145" i="2"/>
  <c r="J145" i="2" s="1"/>
  <c r="C145" i="2"/>
  <c r="B145" i="2"/>
  <c r="K144" i="2"/>
  <c r="H144" i="2"/>
  <c r="G144" i="2"/>
  <c r="F144" i="2"/>
  <c r="E144" i="2"/>
  <c r="D144" i="2"/>
  <c r="J144" i="2" s="1"/>
  <c r="C144" i="2"/>
  <c r="B144" i="2"/>
  <c r="J143" i="2"/>
  <c r="I143" i="2"/>
  <c r="H143" i="2"/>
  <c r="G143" i="2"/>
  <c r="F143" i="2"/>
  <c r="E143" i="2"/>
  <c r="K143" i="2" s="1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H141" i="2"/>
  <c r="G141" i="2"/>
  <c r="F141" i="2"/>
  <c r="I141" i="2" s="1"/>
  <c r="E141" i="2"/>
  <c r="K141" i="2" s="1"/>
  <c r="D141" i="2"/>
  <c r="J141" i="2" s="1"/>
  <c r="C141" i="2"/>
  <c r="B141" i="2"/>
  <c r="H140" i="2"/>
  <c r="K140" i="2" s="1"/>
  <c r="G140" i="2"/>
  <c r="F140" i="2"/>
  <c r="E140" i="2"/>
  <c r="D140" i="2"/>
  <c r="C140" i="2"/>
  <c r="B140" i="2"/>
  <c r="J139" i="2"/>
  <c r="I139" i="2"/>
  <c r="H139" i="2"/>
  <c r="G139" i="2"/>
  <c r="F139" i="2"/>
  <c r="E139" i="2"/>
  <c r="D139" i="2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C136" i="2"/>
  <c r="B136" i="2"/>
  <c r="J135" i="2"/>
  <c r="I135" i="2"/>
  <c r="H135" i="2"/>
  <c r="G135" i="2"/>
  <c r="F135" i="2"/>
  <c r="E135" i="2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I130" i="2"/>
  <c r="H130" i="2"/>
  <c r="G130" i="2"/>
  <c r="F130" i="2"/>
  <c r="E130" i="2"/>
  <c r="D130" i="2"/>
  <c r="J130" i="2" s="1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K128" i="2"/>
  <c r="H128" i="2"/>
  <c r="G128" i="2"/>
  <c r="F128" i="2"/>
  <c r="E128" i="2"/>
  <c r="D128" i="2"/>
  <c r="C128" i="2"/>
  <c r="B128" i="2"/>
  <c r="J127" i="2"/>
  <c r="H127" i="2"/>
  <c r="G127" i="2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F125" i="2"/>
  <c r="E125" i="2"/>
  <c r="D125" i="2"/>
  <c r="J125" i="2" s="1"/>
  <c r="C125" i="2"/>
  <c r="I125" i="2" s="1"/>
  <c r="B125" i="2"/>
  <c r="H124" i="2"/>
  <c r="G124" i="2"/>
  <c r="F124" i="2"/>
  <c r="E124" i="2"/>
  <c r="K124" i="2" s="1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J121" i="2"/>
  <c r="H121" i="2"/>
  <c r="G121" i="2"/>
  <c r="F121" i="2"/>
  <c r="E121" i="2"/>
  <c r="K121" i="2" s="1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E115" i="2"/>
  <c r="K115" i="2" s="1"/>
  <c r="D115" i="2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K108" i="2" s="1"/>
  <c r="G108" i="2"/>
  <c r="F108" i="2"/>
  <c r="E108" i="2"/>
  <c r="D108" i="2"/>
  <c r="J108" i="2" s="1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I105" i="2"/>
  <c r="H105" i="2"/>
  <c r="G105" i="2"/>
  <c r="F105" i="2"/>
  <c r="E105" i="2"/>
  <c r="K105" i="2" s="1"/>
  <c r="D105" i="2"/>
  <c r="C105" i="2"/>
  <c r="B105" i="2"/>
  <c r="K104" i="2"/>
  <c r="H104" i="2"/>
  <c r="G104" i="2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I100" i="2"/>
  <c r="H100" i="2"/>
  <c r="G100" i="2"/>
  <c r="F100" i="2"/>
  <c r="E100" i="2"/>
  <c r="D100" i="2"/>
  <c r="C100" i="2"/>
  <c r="B100" i="2"/>
  <c r="K99" i="2"/>
  <c r="J99" i="2"/>
  <c r="H99" i="2"/>
  <c r="G99" i="2"/>
  <c r="F99" i="2"/>
  <c r="E99" i="2"/>
  <c r="D99" i="2"/>
  <c r="C99" i="2"/>
  <c r="I99" i="2" s="1"/>
  <c r="B99" i="2"/>
  <c r="J98" i="2"/>
  <c r="H98" i="2"/>
  <c r="G98" i="2"/>
  <c r="F98" i="2"/>
  <c r="E98" i="2"/>
  <c r="K98" i="2" s="1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I96" i="2"/>
  <c r="H96" i="2"/>
  <c r="G96" i="2"/>
  <c r="F96" i="2"/>
  <c r="E96" i="2"/>
  <c r="K96" i="2" s="1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E93" i="2"/>
  <c r="D93" i="2"/>
  <c r="J93" i="2" s="1"/>
  <c r="C93" i="2"/>
  <c r="I93" i="2" s="1"/>
  <c r="B93" i="2"/>
  <c r="H92" i="2"/>
  <c r="G92" i="2"/>
  <c r="F92" i="2"/>
  <c r="E92" i="2"/>
  <c r="K92" i="2" s="1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J89" i="2"/>
  <c r="H89" i="2"/>
  <c r="G89" i="2"/>
  <c r="F89" i="2"/>
  <c r="E89" i="2"/>
  <c r="K89" i="2" s="1"/>
  <c r="D89" i="2"/>
  <c r="C89" i="2"/>
  <c r="I89" i="2" s="1"/>
  <c r="B89" i="2"/>
  <c r="H88" i="2"/>
  <c r="G88" i="2"/>
  <c r="F88" i="2"/>
  <c r="E88" i="2"/>
  <c r="K88" i="2" s="1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J86" i="2"/>
  <c r="H86" i="2"/>
  <c r="G86" i="2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F80" i="2"/>
  <c r="E80" i="2"/>
  <c r="D80" i="2"/>
  <c r="J80" i="2" s="1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J78" i="2"/>
  <c r="H78" i="2"/>
  <c r="G78" i="2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F76" i="2"/>
  <c r="E76" i="2"/>
  <c r="D76" i="2"/>
  <c r="J76" i="2" s="1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J74" i="2"/>
  <c r="H74" i="2"/>
  <c r="G74" i="2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F72" i="2"/>
  <c r="E72" i="2"/>
  <c r="D72" i="2"/>
  <c r="J72" i="2" s="1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J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F68" i="2"/>
  <c r="E68" i="2"/>
  <c r="D68" i="2"/>
  <c r="J68" i="2" s="1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J66" i="2"/>
  <c r="H66" i="2"/>
  <c r="G66" i="2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H64" i="2"/>
  <c r="G64" i="2"/>
  <c r="F64" i="2"/>
  <c r="E64" i="2"/>
  <c r="D64" i="2"/>
  <c r="J64" i="2" s="1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J58" i="2"/>
  <c r="H58" i="2"/>
  <c r="G58" i="2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H56" i="2"/>
  <c r="G56" i="2"/>
  <c r="F56" i="2"/>
  <c r="E56" i="2"/>
  <c r="D56" i="2"/>
  <c r="J56" i="2" s="1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F52" i="2"/>
  <c r="E52" i="2"/>
  <c r="D52" i="2"/>
  <c r="J52" i="2" s="1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F48" i="2"/>
  <c r="E48" i="2"/>
  <c r="D48" i="2"/>
  <c r="J48" i="2" s="1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F44" i="2"/>
  <c r="E44" i="2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J42" i="2"/>
  <c r="H42" i="2"/>
  <c r="G42" i="2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F40" i="2"/>
  <c r="E40" i="2"/>
  <c r="D40" i="2"/>
  <c r="J40" i="2" s="1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F36" i="2"/>
  <c r="E36" i="2"/>
  <c r="D36" i="2"/>
  <c r="J36" i="2" s="1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J34" i="2"/>
  <c r="H34" i="2"/>
  <c r="G34" i="2"/>
  <c r="F34" i="2"/>
  <c r="E34" i="2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F32" i="2"/>
  <c r="E32" i="2"/>
  <c r="D32" i="2"/>
  <c r="J32" i="2" s="1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H30" i="2"/>
  <c r="G30" i="2"/>
  <c r="F30" i="2"/>
  <c r="E30" i="2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F28" i="2"/>
  <c r="E28" i="2"/>
  <c r="D28" i="2"/>
  <c r="J28" i="2" s="1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J26" i="2"/>
  <c r="H26" i="2"/>
  <c r="G26" i="2"/>
  <c r="F26" i="2"/>
  <c r="E26" i="2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F24" i="2"/>
  <c r="E24" i="2"/>
  <c r="D24" i="2"/>
  <c r="J24" i="2" s="1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H22" i="2"/>
  <c r="G22" i="2"/>
  <c r="F22" i="2"/>
  <c r="E22" i="2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F20" i="2"/>
  <c r="E20" i="2"/>
  <c r="D20" i="2"/>
  <c r="J20" i="2" s="1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J18" i="2"/>
  <c r="H18" i="2"/>
  <c r="G18" i="2"/>
  <c r="F18" i="2"/>
  <c r="E18" i="2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F16" i="2"/>
  <c r="E16" i="2"/>
  <c r="D16" i="2"/>
  <c r="J16" i="2" s="1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E14" i="2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F12" i="2"/>
  <c r="E12" i="2"/>
  <c r="D12" i="2"/>
  <c r="J12" i="2" s="1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J10" i="2"/>
  <c r="H10" i="2"/>
  <c r="G10" i="2"/>
  <c r="F10" i="2"/>
  <c r="E10" i="2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H8" i="2"/>
  <c r="G8" i="2"/>
  <c r="F8" i="2"/>
  <c r="E8" i="2"/>
  <c r="D8" i="2"/>
  <c r="J8" i="2" s="1"/>
  <c r="C8" i="2"/>
  <c r="I8" i="2" s="1"/>
  <c r="B8" i="2"/>
  <c r="I7" i="2"/>
  <c r="H7" i="2"/>
  <c r="H6" i="2" s="1"/>
  <c r="G7" i="2"/>
  <c r="F7" i="2"/>
  <c r="F6" i="2" s="1"/>
  <c r="E7" i="2"/>
  <c r="K7" i="2" s="1"/>
  <c r="D7" i="2"/>
  <c r="J7" i="2" s="1"/>
  <c r="C7" i="2"/>
  <c r="B7" i="2"/>
  <c r="G6" i="2"/>
  <c r="F4" i="2"/>
  <c r="C4" i="2"/>
  <c r="I2" i="2"/>
  <c r="G2" i="2"/>
  <c r="D6" i="2" l="1"/>
  <c r="J6" i="2" s="1"/>
  <c r="J104" i="2"/>
  <c r="I128" i="2"/>
  <c r="I136" i="2"/>
  <c r="I152" i="2"/>
  <c r="I168" i="2"/>
  <c r="I184" i="2"/>
  <c r="I200" i="2"/>
  <c r="I216" i="2"/>
  <c r="J40" i="3"/>
  <c r="K81" i="3"/>
  <c r="C6" i="2"/>
  <c r="I6" i="2" s="1"/>
  <c r="E6" i="2"/>
  <c r="K6" i="2" s="1"/>
  <c r="J100" i="2"/>
  <c r="K127" i="2"/>
  <c r="J128" i="2"/>
  <c r="K135" i="2"/>
  <c r="J136" i="2"/>
  <c r="K151" i="2"/>
  <c r="J152" i="2"/>
  <c r="K167" i="2"/>
  <c r="J168" i="2"/>
  <c r="J96" i="2"/>
  <c r="I140" i="2"/>
  <c r="I156" i="2"/>
  <c r="I172" i="2"/>
  <c r="I188" i="2"/>
  <c r="I204" i="2"/>
  <c r="I220" i="2"/>
  <c r="I8" i="3"/>
  <c r="I12" i="3"/>
  <c r="I16" i="3"/>
  <c r="I20" i="3"/>
  <c r="I24" i="3"/>
  <c r="J32" i="3"/>
  <c r="I66" i="3"/>
  <c r="J92" i="2"/>
  <c r="J124" i="2"/>
  <c r="K139" i="2"/>
  <c r="J140" i="2"/>
  <c r="K155" i="2"/>
  <c r="J156" i="2"/>
  <c r="K171" i="2"/>
  <c r="J172" i="2"/>
  <c r="K187" i="2"/>
  <c r="J188" i="2"/>
  <c r="K203" i="2"/>
  <c r="J204" i="2"/>
  <c r="K219" i="2"/>
  <c r="J220" i="2"/>
  <c r="K7" i="3"/>
  <c r="J8" i="3"/>
  <c r="K11" i="3"/>
  <c r="J12" i="3"/>
  <c r="K15" i="3"/>
  <c r="J16" i="3"/>
  <c r="K19" i="3"/>
  <c r="J20" i="3"/>
  <c r="K23" i="3"/>
  <c r="J24" i="3"/>
  <c r="K27" i="3"/>
  <c r="J28" i="3"/>
  <c r="J88" i="2"/>
  <c r="J120" i="2"/>
  <c r="I132" i="2"/>
  <c r="I144" i="2"/>
  <c r="I160" i="2"/>
  <c r="I176" i="2"/>
  <c r="I192" i="2"/>
  <c r="I208" i="2"/>
  <c r="I224" i="2"/>
  <c r="K65" i="3"/>
  <c r="J51" i="3"/>
  <c r="J59" i="3"/>
  <c r="J75" i="3"/>
  <c r="J91" i="3"/>
  <c r="K51" i="3"/>
  <c r="J63" i="3"/>
  <c r="J79" i="3"/>
  <c r="J95" i="3"/>
  <c r="J99" i="3"/>
  <c r="J103" i="3"/>
  <c r="J107" i="3"/>
  <c r="J111" i="3"/>
  <c r="J115" i="3"/>
  <c r="J119" i="3"/>
  <c r="J123" i="3"/>
  <c r="J127" i="3"/>
  <c r="J131" i="3"/>
  <c r="J135" i="3"/>
  <c r="J139" i="3"/>
  <c r="J143" i="3"/>
  <c r="K186" i="3"/>
  <c r="K194" i="3"/>
  <c r="K218" i="3"/>
  <c r="J223" i="3"/>
  <c r="I227" i="3"/>
  <c r="K250" i="3"/>
  <c r="J255" i="3"/>
  <c r="I259" i="3"/>
  <c r="K282" i="3"/>
  <c r="J287" i="3"/>
  <c r="I199" i="3"/>
  <c r="K222" i="3"/>
  <c r="J227" i="3"/>
  <c r="I231" i="3"/>
  <c r="K254" i="3"/>
  <c r="J259" i="3"/>
  <c r="I263" i="3"/>
  <c r="K286" i="3"/>
  <c r="I183" i="3"/>
  <c r="I191" i="3"/>
  <c r="J198" i="3"/>
  <c r="J199" i="3"/>
  <c r="I203" i="3"/>
  <c r="K226" i="3"/>
  <c r="J231" i="3"/>
  <c r="I235" i="3"/>
  <c r="K258" i="3"/>
  <c r="J263" i="3"/>
  <c r="I267" i="3"/>
  <c r="K290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<sst xmlns="http://schemas.openxmlformats.org/spreadsheetml/2006/main" count="160" uniqueCount="124">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</sst>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44166</v>
      </c>
      <c r="F7" s="3" t="s">
        <v>3</v>
      </c>
      <c r="G7" s="5">
        <v>44196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12/01/2020 - 12/31/2020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12/01/2019 - 12/31/2019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68215242.49000001</v>
      </c>
      <c r="D6" s="41">
        <f t="shared" si="0"/>
        <v>35388191.950000003</v>
      </c>
      <c r="E6" s="42">
        <f t="shared" si="0"/>
        <v>5556736.6699999999</v>
      </c>
      <c r="F6" s="40">
        <f t="shared" si="0"/>
        <v>98784738.469999999</v>
      </c>
      <c r="G6" s="41">
        <f t="shared" si="0"/>
        <v>60268705.629999995</v>
      </c>
      <c r="H6" s="42">
        <f t="shared" si="0"/>
        <v>21327323.780000001</v>
      </c>
      <c r="I6" s="20">
        <f t="shared" ref="I6:I69" si="1">IFERROR((C6-F6)/F6,"")</f>
        <v>-0.30945565533165487</v>
      </c>
      <c r="J6" s="20">
        <f t="shared" ref="J6:J69" si="2">IFERROR((D6-G6)/G6,"")</f>
        <v>-0.41282641496808919</v>
      </c>
      <c r="K6" s="20">
        <f t="shared" ref="K6:K69" si="3">IFERROR((E6-H6)/H6,"")</f>
        <v>-0.7394545735170529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2194930.44</v>
      </c>
      <c r="D7" s="43">
        <f>IF('County Data'!E2&gt;9,'County Data'!D2,"*")</f>
        <v>194797.88</v>
      </c>
      <c r="E7" s="44">
        <f>IF('County Data'!G2&gt;9,'County Data'!F2,"*")</f>
        <v>111850.21</v>
      </c>
      <c r="F7" s="43">
        <f>IF('County Data'!I2&gt;9,'County Data'!H2,"*")</f>
        <v>3199229.54</v>
      </c>
      <c r="G7" s="43">
        <f>IF('County Data'!K2&gt;9,'County Data'!J2,"*")</f>
        <v>418518.56</v>
      </c>
      <c r="H7" s="44">
        <f>IF('County Data'!M2&gt;9,'County Data'!L2,"*")</f>
        <v>523663.86</v>
      </c>
      <c r="I7" s="22">
        <f t="shared" si="1"/>
        <v>-0.31391905064742559</v>
      </c>
      <c r="J7" s="22">
        <f t="shared" si="2"/>
        <v>-0.53455378418581956</v>
      </c>
      <c r="K7" s="22">
        <f t="shared" si="3"/>
        <v>-0.78640838418752057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4360646.91</v>
      </c>
      <c r="D8" s="43">
        <f>IF('County Data'!E3&gt;9,'County Data'!D3,"*")</f>
        <v>1354459.17</v>
      </c>
      <c r="E8" s="44">
        <f>IF('County Data'!G3&gt;9,'County Data'!F3,"*")</f>
        <v>444138.87</v>
      </c>
      <c r="F8" s="43">
        <f>IF('County Data'!I3&gt;9,'County Data'!H3,"*")</f>
        <v>6309931.4299999997</v>
      </c>
      <c r="G8" s="43">
        <f>IF('County Data'!K3&gt;9,'County Data'!J3,"*")</f>
        <v>3561292.21</v>
      </c>
      <c r="H8" s="44">
        <f>IF('County Data'!M3&gt;9,'County Data'!L3,"*")</f>
        <v>1370863.34</v>
      </c>
      <c r="I8" s="22">
        <f t="shared" si="1"/>
        <v>-0.30892324926580061</v>
      </c>
      <c r="J8" s="22">
        <f t="shared" si="2"/>
        <v>-0.61967199259956263</v>
      </c>
      <c r="K8" s="22">
        <f t="shared" si="3"/>
        <v>-0.67601521096916928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2388822.75</v>
      </c>
      <c r="D9" s="46">
        <f>IF('County Data'!E4&gt;9,'County Data'!D4,"*")</f>
        <v>184694.69</v>
      </c>
      <c r="E9" s="47">
        <f>IF('County Data'!G4&gt;9,'County Data'!F4,"*")</f>
        <v>72555.19</v>
      </c>
      <c r="F9" s="45">
        <f>IF('County Data'!I4&gt;9,'County Data'!H4,"*")</f>
        <v>2779926.24</v>
      </c>
      <c r="G9" s="46">
        <f>IF('County Data'!K4&gt;9,'County Data'!J4,"*")</f>
        <v>550452.5</v>
      </c>
      <c r="H9" s="47">
        <f>IF('County Data'!M4&gt;9,'County Data'!L4,"*")</f>
        <v>388659.95</v>
      </c>
      <c r="I9" s="9">
        <f t="shared" si="1"/>
        <v>-0.14068844143145329</v>
      </c>
      <c r="J9" s="9">
        <f t="shared" si="2"/>
        <v>-0.66446752444579682</v>
      </c>
      <c r="K9" s="9">
        <f t="shared" si="3"/>
        <v>-0.81331961268455888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20727234.859999999</v>
      </c>
      <c r="D10" s="43">
        <f>IF('County Data'!E5&gt;9,'County Data'!D5,"*")</f>
        <v>2115840.2799999998</v>
      </c>
      <c r="E10" s="44">
        <f>IF('County Data'!G5&gt;9,'County Data'!F5,"*")</f>
        <v>1288071.6399999999</v>
      </c>
      <c r="F10" s="43">
        <f>IF('County Data'!I5&gt;9,'County Data'!H5,"*")</f>
        <v>30538821.489999998</v>
      </c>
      <c r="G10" s="43">
        <f>IF('County Data'!K5&gt;9,'County Data'!J5,"*")</f>
        <v>6510754.1600000001</v>
      </c>
      <c r="H10" s="44">
        <f>IF('County Data'!M5&gt;9,'County Data'!L5,"*")</f>
        <v>6197396.5899999999</v>
      </c>
      <c r="I10" s="22">
        <f t="shared" si="1"/>
        <v>-0.32128242516538574</v>
      </c>
      <c r="J10" s="22">
        <f t="shared" si="2"/>
        <v>-0.67502377942649894</v>
      </c>
      <c r="K10" s="22">
        <f t="shared" si="3"/>
        <v>-0.79215923633507535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120521.81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134737.72</v>
      </c>
      <c r="G11" s="46" t="str">
        <f>IF('County Data'!K6&gt;9,'County Data'!J6,"*")</f>
        <v>*</v>
      </c>
      <c r="H11" s="47">
        <f>IF('County Data'!M6&gt;9,'County Data'!L6,"*")</f>
        <v>51150.59</v>
      </c>
      <c r="I11" s="9">
        <f t="shared" si="1"/>
        <v>-0.10550801958055994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3772152.81</v>
      </c>
      <c r="D12" s="43">
        <f>IF('County Data'!E7&gt;9,'County Data'!D7,"*")</f>
        <v>215685.38</v>
      </c>
      <c r="E12" s="44">
        <f>IF('County Data'!G7&gt;9,'County Data'!F7,"*")</f>
        <v>129072.59</v>
      </c>
      <c r="F12" s="43">
        <f>IF('County Data'!I7&gt;9,'County Data'!H7,"*")</f>
        <v>3922805.29</v>
      </c>
      <c r="G12" s="43">
        <f>IF('County Data'!K7&gt;9,'County Data'!J7,"*")</f>
        <v>362803.05</v>
      </c>
      <c r="H12" s="44">
        <f>IF('County Data'!M7&gt;9,'County Data'!L7,"*")</f>
        <v>461316.33</v>
      </c>
      <c r="I12" s="22">
        <f t="shared" si="1"/>
        <v>-3.8404271653258625E-2</v>
      </c>
      <c r="J12" s="22">
        <f t="shared" si="2"/>
        <v>-0.40550284789502178</v>
      </c>
      <c r="K12" s="22">
        <f t="shared" si="3"/>
        <v>-0.72020806200378806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166086.39999999999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278167.71999999997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-0.40292712612376441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4503156.63</v>
      </c>
      <c r="D14" s="43">
        <f>IF('County Data'!E9&gt;9,'County Data'!D9,"*")</f>
        <v>5445864.3099999996</v>
      </c>
      <c r="E14" s="44">
        <f>IF('County Data'!G9&gt;9,'County Data'!F9,"*")</f>
        <v>842076.07</v>
      </c>
      <c r="F14" s="43">
        <f>IF('County Data'!I9&gt;9,'County Data'!H9,"*")</f>
        <v>7282790.9500000002</v>
      </c>
      <c r="G14" s="43">
        <f>IF('County Data'!K9&gt;9,'County Data'!J9,"*")</f>
        <v>10190828.58</v>
      </c>
      <c r="H14" s="44">
        <f>IF('County Data'!M9&gt;9,'County Data'!L9,"*")</f>
        <v>2117621.9700000002</v>
      </c>
      <c r="I14" s="22">
        <f t="shared" si="1"/>
        <v>-0.38167157880592473</v>
      </c>
      <c r="J14" s="22">
        <f t="shared" si="2"/>
        <v>-0.46561123393952725</v>
      </c>
      <c r="K14" s="22">
        <f t="shared" si="3"/>
        <v>-0.60234825576540474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1116243.93</v>
      </c>
      <c r="D15" s="48" t="str">
        <f>IF('County Data'!E10&gt;9,'County Data'!D10,"*")</f>
        <v>*</v>
      </c>
      <c r="E15" s="49" t="str">
        <f>IF('County Data'!G10&gt;9,'County Data'!F10,"*")</f>
        <v>*</v>
      </c>
      <c r="F15" s="48">
        <f>IF('County Data'!I10&gt;9,'County Data'!H10,"*")</f>
        <v>1452918.35</v>
      </c>
      <c r="G15" s="48">
        <f>IF('County Data'!K10&gt;9,'County Data'!J10,"*")</f>
        <v>93012.35</v>
      </c>
      <c r="H15" s="49">
        <f>IF('County Data'!M10&gt;9,'County Data'!L10,"*")</f>
        <v>176948.73</v>
      </c>
      <c r="I15" s="23">
        <f t="shared" si="1"/>
        <v>-0.23172287692560298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2077777.42</v>
      </c>
      <c r="D16" s="43">
        <f>IF('County Data'!E11&gt;9,'County Data'!D11,"*")</f>
        <v>341447.32</v>
      </c>
      <c r="E16" s="44">
        <f>IF('County Data'!G11&gt;9,'County Data'!F11,"*")</f>
        <v>127490.55</v>
      </c>
      <c r="F16" s="43">
        <f>IF('County Data'!I11&gt;9,'County Data'!H11,"*")</f>
        <v>2588236.56</v>
      </c>
      <c r="G16" s="43">
        <f>IF('County Data'!K11&gt;9,'County Data'!J11,"*")</f>
        <v>718576.57</v>
      </c>
      <c r="H16" s="44">
        <f>IF('County Data'!M11&gt;9,'County Data'!L11,"*")</f>
        <v>386487.57</v>
      </c>
      <c r="I16" s="22">
        <f t="shared" si="1"/>
        <v>-0.197222753085599</v>
      </c>
      <c r="J16" s="22">
        <f t="shared" si="2"/>
        <v>-0.52482820306818512</v>
      </c>
      <c r="K16" s="22">
        <f t="shared" si="3"/>
        <v>-0.67013027094247823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1724377.26</v>
      </c>
      <c r="D17" s="46">
        <f>IF('County Data'!E12&gt;9,'County Data'!D12,"*")</f>
        <v>17938401.670000002</v>
      </c>
      <c r="E17" s="47" t="str">
        <f>IF('County Data'!G12&gt;9,'County Data'!F12,"*")</f>
        <v>*</v>
      </c>
      <c r="F17" s="45">
        <f>IF('County Data'!I12&gt;9,'County Data'!H12,"*")</f>
        <v>2988230.27</v>
      </c>
      <c r="G17" s="46">
        <f>IF('County Data'!K12&gt;9,'County Data'!J12,"*")</f>
        <v>21751992.300000001</v>
      </c>
      <c r="H17" s="47">
        <f>IF('County Data'!M12&gt;9,'County Data'!L12,"*")</f>
        <v>990708.85</v>
      </c>
      <c r="I17" s="9">
        <f t="shared" si="1"/>
        <v>-0.42294364751214436</v>
      </c>
      <c r="J17" s="9">
        <f t="shared" si="2"/>
        <v>-0.17532144078590903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7765555.0300000003</v>
      </c>
      <c r="D18" s="43">
        <f>IF('County Data'!E13&gt;9,'County Data'!D13,"*")</f>
        <v>2523556</v>
      </c>
      <c r="E18" s="44">
        <f>IF('County Data'!G13&gt;9,'County Data'!F13,"*")</f>
        <v>730661.22</v>
      </c>
      <c r="F18" s="43">
        <f>IF('County Data'!I13&gt;9,'County Data'!H13,"*")</f>
        <v>11047270.15</v>
      </c>
      <c r="G18" s="43">
        <f>IF('County Data'!K13&gt;9,'County Data'!J13,"*")</f>
        <v>4650927.79</v>
      </c>
      <c r="H18" s="44">
        <f>IF('County Data'!M13&gt;9,'County Data'!L13,"*")</f>
        <v>2558114.0299999998</v>
      </c>
      <c r="I18" s="22">
        <f t="shared" si="1"/>
        <v>-0.29706118121860176</v>
      </c>
      <c r="J18" s="22">
        <f t="shared" si="2"/>
        <v>-0.4574080454601081</v>
      </c>
      <c r="K18" s="22">
        <f t="shared" si="3"/>
        <v>-0.71437503902044586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6133690</v>
      </c>
      <c r="D19" s="46">
        <f>IF('County Data'!E14&gt;9,'County Data'!D14,"*")</f>
        <v>777967.62</v>
      </c>
      <c r="E19" s="47">
        <f>IF('County Data'!G14&gt;9,'County Data'!F14,"*")</f>
        <v>387786.96</v>
      </c>
      <c r="F19" s="45">
        <f>IF('County Data'!I14&gt;9,'County Data'!H14,"*")</f>
        <v>9033777.8200000003</v>
      </c>
      <c r="G19" s="46">
        <f>IF('County Data'!K14&gt;9,'County Data'!J14,"*")</f>
        <v>2095754.37</v>
      </c>
      <c r="H19" s="47">
        <f>IF('County Data'!M14&gt;9,'County Data'!L14,"*")</f>
        <v>1840528.56</v>
      </c>
      <c r="I19" s="9">
        <f t="shared" si="1"/>
        <v>-0.32102713590979154</v>
      </c>
      <c r="J19" s="9">
        <f t="shared" si="2"/>
        <v>-0.62878874016137676</v>
      </c>
      <c r="K19" s="9">
        <f t="shared" si="3"/>
        <v>-0.78930674132000433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5582563.3399999999</v>
      </c>
      <c r="D20" s="43">
        <f>IF('County Data'!E15&gt;9,'County Data'!D15,"*")</f>
        <v>1603189.98</v>
      </c>
      <c r="E20" s="44">
        <f>IF('County Data'!G15&gt;9,'County Data'!F15,"*")</f>
        <v>701570.29</v>
      </c>
      <c r="F20" s="43">
        <f>IF('County Data'!I15&gt;9,'County Data'!H15,"*")</f>
        <v>8372018.1600000001</v>
      </c>
      <c r="G20" s="43">
        <f>IF('County Data'!K15&gt;9,'County Data'!J15,"*")</f>
        <v>3856342.97</v>
      </c>
      <c r="H20" s="44">
        <f>IF('County Data'!M15&gt;9,'County Data'!L15,"*")</f>
        <v>2085331.42</v>
      </c>
      <c r="I20" s="22">
        <f t="shared" si="1"/>
        <v>-0.33318786064362771</v>
      </c>
      <c r="J20" s="22">
        <f t="shared" si="2"/>
        <v>-0.58427194041820407</v>
      </c>
      <c r="K20" s="22">
        <f t="shared" si="3"/>
        <v>-0.66356892565307435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5581482.9000000004</v>
      </c>
      <c r="D21" s="46">
        <f>IF('County Data'!E16&gt;9,'County Data'!D16,"*")</f>
        <v>2692287.65</v>
      </c>
      <c r="E21" s="47">
        <f>IF('County Data'!G16&gt;9,'County Data'!F16,"*")</f>
        <v>721463.08</v>
      </c>
      <c r="F21" s="45">
        <f>IF('County Data'!I16&gt;9,'County Data'!H16,"*")</f>
        <v>8855876.7799999993</v>
      </c>
      <c r="G21" s="46">
        <f>IF('County Data'!K16&gt;9,'County Data'!J16,"*")</f>
        <v>5507450.2199999997</v>
      </c>
      <c r="H21" s="47">
        <f>IF('County Data'!M16&gt;9,'County Data'!L16,"*")</f>
        <v>2178531.9900000002</v>
      </c>
      <c r="I21" s="9">
        <f t="shared" si="1"/>
        <v>-0.36974248415412114</v>
      </c>
      <c r="J21" s="9">
        <f t="shared" si="2"/>
        <v>-0.5111553364162772</v>
      </c>
      <c r="K21" s="9">
        <f t="shared" si="3"/>
        <v>-0.66883062387346448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65" sqref="G65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12/01/2020 - 12/31/2020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12/01/2019 - 12/31/2019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1079908.8999999999</v>
      </c>
      <c r="D6" s="41" t="str">
        <f>IF('Town Data'!E2&gt;9,'Town Data'!D2,"*")</f>
        <v>*</v>
      </c>
      <c r="E6" s="42">
        <f>IF('Town Data'!G2&gt;9,'Town Data'!F2,"*")</f>
        <v>59426.69</v>
      </c>
      <c r="F6" s="41">
        <f>IF('Town Data'!I2&gt;9,'Town Data'!H2,"*")</f>
        <v>1327966.5</v>
      </c>
      <c r="G6" s="41" t="str">
        <f>IF('Town Data'!K2&gt;9,'Town Data'!J2,"*")</f>
        <v>*</v>
      </c>
      <c r="H6" s="42">
        <f>IF('Town Data'!M2&gt;9,'Town Data'!L2,"*")</f>
        <v>254860</v>
      </c>
      <c r="I6" s="20">
        <f t="shared" ref="I6:I69" si="0">IFERROR((C6-F6)/F6,"")</f>
        <v>-0.18679507352030347</v>
      </c>
      <c r="J6" s="20" t="str">
        <f t="shared" ref="J6:J69" si="1">IFERROR((D6-G6)/G6,"")</f>
        <v/>
      </c>
      <c r="K6" s="20">
        <f t="shared" ref="K6:K69" si="2">IFERROR((E6-H6)/H6,"")</f>
        <v>-0.76682613984148162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383659.71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356037.36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7.7582728958556585E-2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143379.65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160163.87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-0.10479404624775863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1996766.45</v>
      </c>
      <c r="D9" s="46">
        <f>IF('Town Data'!E5&gt;9,'Town Data'!D5,"*")</f>
        <v>183052.79999999999</v>
      </c>
      <c r="E9" s="47">
        <f>IF('Town Data'!G5&gt;9,'Town Data'!F5,"*")</f>
        <v>122261.3</v>
      </c>
      <c r="F9" s="45">
        <f>IF('Town Data'!I5&gt;9,'Town Data'!H5,"*")</f>
        <v>2374220.29</v>
      </c>
      <c r="G9" s="46">
        <f>IF('Town Data'!K5&gt;9,'Town Data'!J5,"*")</f>
        <v>383452.48</v>
      </c>
      <c r="H9" s="47">
        <f>IF('Town Data'!M5&gt;9,'Town Data'!L5,"*")</f>
        <v>331537.93</v>
      </c>
      <c r="I9" s="9">
        <f t="shared" si="0"/>
        <v>-0.15898012563947891</v>
      </c>
      <c r="J9" s="9">
        <f t="shared" si="1"/>
        <v>-0.52261933473477595</v>
      </c>
      <c r="K9" s="9">
        <f t="shared" si="2"/>
        <v>-0.63122982640327163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1394387.76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1683525.82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-0.17174554531037728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337061.22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409872.12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-0.17764296825068274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222976.35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261548.04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-0.14747459013648123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2582534.13</v>
      </c>
      <c r="D13" s="46">
        <f>IF('Town Data'!E9&gt;9,'Town Data'!D9,"*")</f>
        <v>257200.33</v>
      </c>
      <c r="E13" s="47">
        <f>IF('Town Data'!G9&gt;9,'Town Data'!F9,"*")</f>
        <v>102645.95</v>
      </c>
      <c r="F13" s="45">
        <f>IF('Town Data'!I9&gt;9,'Town Data'!H9,"*")</f>
        <v>3259849.65</v>
      </c>
      <c r="G13" s="46">
        <f>IF('Town Data'!K9&gt;9,'Town Data'!J9,"*")</f>
        <v>668685.77</v>
      </c>
      <c r="H13" s="47">
        <f>IF('Town Data'!M9&gt;9,'Town Data'!L9,"*")</f>
        <v>441091.06</v>
      </c>
      <c r="I13" s="9">
        <f t="shared" si="0"/>
        <v>-0.20777507944269763</v>
      </c>
      <c r="J13" s="9">
        <f t="shared" si="1"/>
        <v>-0.61536443343186453</v>
      </c>
      <c r="K13" s="9">
        <f t="shared" si="2"/>
        <v>-0.76729079478509488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252663.67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352646.55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-0.28352150332960857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71639.87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225575.64</v>
      </c>
      <c r="G15" s="46">
        <f>IF('Town Data'!K11&gt;9,'Town Data'!J11,"*")</f>
        <v>247834.58</v>
      </c>
      <c r="H15" s="47" t="str">
        <f>IF('Town Data'!M11&gt;9,'Town Data'!L11,"*")</f>
        <v>*</v>
      </c>
      <c r="I15" s="9">
        <f t="shared" si="0"/>
        <v>-0.68241309212289059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4610304.84</v>
      </c>
      <c r="D16" s="53" t="str">
        <f>IF('Town Data'!E12&gt;9,'Town Data'!D12,"*")</f>
        <v>*</v>
      </c>
      <c r="E16" s="54">
        <f>IF('Town Data'!G12&gt;9,'Town Data'!F12,"*")</f>
        <v>509701.2</v>
      </c>
      <c r="F16" s="53">
        <f>IF('Town Data'!I12&gt;9,'Town Data'!H12,"*")</f>
        <v>9343994.9199999999</v>
      </c>
      <c r="G16" s="53">
        <f>IF('Town Data'!K12&gt;9,'Town Data'!J12,"*")</f>
        <v>2742346.25</v>
      </c>
      <c r="H16" s="54">
        <f>IF('Town Data'!M12&gt;9,'Town Data'!L12,"*")</f>
        <v>3364694.2</v>
      </c>
      <c r="I16" s="26">
        <f t="shared" si="0"/>
        <v>-0.50660238158605508</v>
      </c>
      <c r="J16" s="26" t="str">
        <f t="shared" si="1"/>
        <v/>
      </c>
      <c r="K16" s="26">
        <f t="shared" si="2"/>
        <v>-0.84851485166170515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380912.61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772591.28</v>
      </c>
      <c r="G17" s="43">
        <f>IF('Town Data'!K13&gt;9,'Town Data'!J13,"*")</f>
        <v>1483435.32</v>
      </c>
      <c r="H17" s="44">
        <f>IF('Town Data'!M13&gt;9,'Town Data'!L13,"*")</f>
        <v>212475.01</v>
      </c>
      <c r="I17" s="22">
        <f t="shared" si="0"/>
        <v>-0.50696750033212912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244788.87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330124.76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-0.25849587895194537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159906.54999999999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319553.69</v>
      </c>
      <c r="G19" s="43">
        <f>IF('Town Data'!K15&gt;9,'Town Data'!J15,"*")</f>
        <v>70374.899999999994</v>
      </c>
      <c r="H19" s="44" t="str">
        <f>IF('Town Data'!M15&gt;9,'Town Data'!L15,"*")</f>
        <v>*</v>
      </c>
      <c r="I19" s="22">
        <f t="shared" si="0"/>
        <v>-0.49959410576670232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1805558.13</v>
      </c>
      <c r="D20" s="46" t="str">
        <f>IF('Town Data'!E16&gt;9,'Town Data'!D16,"*")</f>
        <v>*</v>
      </c>
      <c r="E20" s="47">
        <f>IF('Town Data'!G16&gt;9,'Town Data'!F16,"*")</f>
        <v>111321.88</v>
      </c>
      <c r="F20" s="45">
        <f>IF('Town Data'!I16&gt;9,'Town Data'!H16,"*")</f>
        <v>2168124.67</v>
      </c>
      <c r="G20" s="46" t="str">
        <f>IF('Town Data'!K16&gt;9,'Town Data'!J16,"*")</f>
        <v>*</v>
      </c>
      <c r="H20" s="47">
        <f>IF('Town Data'!M16&gt;9,'Town Data'!L16,"*")</f>
        <v>322067.95</v>
      </c>
      <c r="I20" s="9">
        <f t="shared" si="0"/>
        <v>-0.16722587267087369</v>
      </c>
      <c r="J20" s="9" t="str">
        <f t="shared" si="1"/>
        <v/>
      </c>
      <c r="K20" s="9">
        <f t="shared" si="2"/>
        <v>-0.65435281591974614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755247.93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823832.8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-8.3250958204140441E-2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305755.07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515510.3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-0.40688853355597354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828296.49</v>
      </c>
      <c r="D23" s="43">
        <f>IF('Town Data'!E19&gt;9,'Town Data'!D19,"*")</f>
        <v>295136.83</v>
      </c>
      <c r="E23" s="44">
        <f>IF('Town Data'!G19&gt;9,'Town Data'!F19,"*")</f>
        <v>190483.05</v>
      </c>
      <c r="F23" s="43">
        <f>IF('Town Data'!I19&gt;9,'Town Data'!H19,"*")</f>
        <v>1117365.47</v>
      </c>
      <c r="G23" s="43">
        <f>IF('Town Data'!K19&gt;9,'Town Data'!J19,"*")</f>
        <v>490560.52</v>
      </c>
      <c r="H23" s="44">
        <f>IF('Town Data'!M19&gt;9,'Town Data'!L19,"*")</f>
        <v>345597.27</v>
      </c>
      <c r="I23" s="22">
        <f t="shared" si="0"/>
        <v>-0.25870584670922397</v>
      </c>
      <c r="J23" s="22">
        <f t="shared" si="1"/>
        <v>-0.39836815649168017</v>
      </c>
      <c r="K23" s="22">
        <f t="shared" si="2"/>
        <v>-0.44882941349623512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351796.32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379507.6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-7.3019038353909049E-2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3292043.28</v>
      </c>
      <c r="D25" s="43" t="str">
        <f>IF('Town Data'!E21&gt;9,'Town Data'!D21,"*")</f>
        <v>*</v>
      </c>
      <c r="E25" s="44">
        <f>IF('Town Data'!G21&gt;9,'Town Data'!F21,"*")</f>
        <v>127182.33</v>
      </c>
      <c r="F25" s="43">
        <f>IF('Town Data'!I21&gt;9,'Town Data'!H21,"*")</f>
        <v>3556528.53</v>
      </c>
      <c r="G25" s="43" t="str">
        <f>IF('Town Data'!K21&gt;9,'Town Data'!J21,"*")</f>
        <v>*</v>
      </c>
      <c r="H25" s="44">
        <f>IF('Town Data'!M21&gt;9,'Town Data'!L21,"*")</f>
        <v>399066.14</v>
      </c>
      <c r="I25" s="22">
        <f t="shared" si="0"/>
        <v>-7.4366126341744831E-2</v>
      </c>
      <c r="J25" s="22" t="str">
        <f t="shared" si="1"/>
        <v/>
      </c>
      <c r="K25" s="22">
        <f t="shared" si="2"/>
        <v>-0.68130012233059911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414477.06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448749.26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-7.6372716469772034E-2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206469.9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274324.51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-0.24735161287629753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1253802.9099999999</v>
      </c>
      <c r="D28" s="46">
        <f>IF('Town Data'!E24&gt;9,'Town Data'!D24,"*")</f>
        <v>395502.71</v>
      </c>
      <c r="E28" s="47">
        <f>IF('Town Data'!G24&gt;9,'Town Data'!F24,"*")</f>
        <v>97885.06</v>
      </c>
      <c r="F28" s="45">
        <f>IF('Town Data'!I24&gt;9,'Town Data'!H24,"*")</f>
        <v>2062221.2</v>
      </c>
      <c r="G28" s="46">
        <f>IF('Town Data'!K24&gt;9,'Town Data'!J24,"*")</f>
        <v>896724.02</v>
      </c>
      <c r="H28" s="47">
        <f>IF('Town Data'!M24&gt;9,'Town Data'!L24,"*")</f>
        <v>376698.37</v>
      </c>
      <c r="I28" s="9">
        <f t="shared" si="0"/>
        <v>-0.3920133737350775</v>
      </c>
      <c r="J28" s="9">
        <f t="shared" si="1"/>
        <v>-0.55894712176885819</v>
      </c>
      <c r="K28" s="9">
        <f t="shared" si="2"/>
        <v>-0.74015003038107119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295605.53999999998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401608.08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-0.26394523735677838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518352.15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1520980.15</v>
      </c>
      <c r="D31" s="43">
        <f>IF('Town Data'!E27&gt;9,'Town Data'!D27,"*")</f>
        <v>1889612.26</v>
      </c>
      <c r="E31" s="44">
        <f>IF('Town Data'!G27&gt;9,'Town Data'!F27,"*")</f>
        <v>440767.74</v>
      </c>
      <c r="F31" s="43">
        <f>IF('Town Data'!I27&gt;9,'Town Data'!H27,"*")</f>
        <v>3118226.67</v>
      </c>
      <c r="G31" s="43">
        <f>IF('Town Data'!K27&gt;9,'Town Data'!J27,"*")</f>
        <v>3088651.05</v>
      </c>
      <c r="H31" s="44">
        <f>IF('Town Data'!M27&gt;9,'Town Data'!L27,"*")</f>
        <v>1587798.53</v>
      </c>
      <c r="I31" s="22">
        <f t="shared" si="0"/>
        <v>-0.51222912540864129</v>
      </c>
      <c r="J31" s="22">
        <f t="shared" si="1"/>
        <v>-0.38820791685095013</v>
      </c>
      <c r="K31" s="22">
        <f t="shared" si="2"/>
        <v>-0.72240323210275303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207060.94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287172.46000000002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-0.27896658335552099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1244131.03</v>
      </c>
      <c r="D33" s="43">
        <f>IF('Town Data'!E29&gt;9,'Town Data'!D29,"*")</f>
        <v>519572.58</v>
      </c>
      <c r="E33" s="44">
        <f>IF('Town Data'!G29&gt;9,'Town Data'!F29,"*")</f>
        <v>286827.65000000002</v>
      </c>
      <c r="F33" s="43">
        <f>IF('Town Data'!I29&gt;9,'Town Data'!H29,"*")</f>
        <v>2119827.12</v>
      </c>
      <c r="G33" s="43">
        <f>IF('Town Data'!K29&gt;9,'Town Data'!J29,"*")</f>
        <v>935068.45</v>
      </c>
      <c r="H33" s="44">
        <f>IF('Town Data'!M29&gt;9,'Town Data'!L29,"*")</f>
        <v>714382.42</v>
      </c>
      <c r="I33" s="22">
        <f t="shared" si="0"/>
        <v>-0.41309788035922479</v>
      </c>
      <c r="J33" s="22">
        <f t="shared" si="1"/>
        <v>-0.44434807954433708</v>
      </c>
      <c r="K33" s="22">
        <f t="shared" si="2"/>
        <v>-0.59849564887109064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947789.6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1057712.54</v>
      </c>
      <c r="G34" s="46" t="str">
        <f>IF('Town Data'!K30&gt;9,'Town Data'!J30,"*")</f>
        <v>*</v>
      </c>
      <c r="H34" s="47">
        <f>IF('Town Data'!M30&gt;9,'Town Data'!L30,"*")</f>
        <v>96778.83</v>
      </c>
      <c r="I34" s="9">
        <f t="shared" si="0"/>
        <v>-0.1039251553167745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1664590.69</v>
      </c>
      <c r="D35" s="43">
        <f>IF('Town Data'!E31&gt;9,'Town Data'!D31,"*")</f>
        <v>872372.94</v>
      </c>
      <c r="E35" s="44">
        <f>IF('Town Data'!G31&gt;9,'Town Data'!F31,"*")</f>
        <v>246287.52</v>
      </c>
      <c r="F35" s="43">
        <f>IF('Town Data'!I31&gt;9,'Town Data'!H31,"*")</f>
        <v>2774573.66</v>
      </c>
      <c r="G35" s="43">
        <f>IF('Town Data'!K31&gt;9,'Town Data'!J31,"*")</f>
        <v>2314017.4900000002</v>
      </c>
      <c r="H35" s="44">
        <f>IF('Town Data'!M31&gt;9,'Town Data'!L31,"*")</f>
        <v>740184.93</v>
      </c>
      <c r="I35" s="22">
        <f t="shared" si="0"/>
        <v>-0.4000553259775414</v>
      </c>
      <c r="J35" s="22">
        <f t="shared" si="1"/>
        <v>-0.62300503614603198</v>
      </c>
      <c r="K35" s="22">
        <f t="shared" si="2"/>
        <v>-0.66726218000682613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1376724.95</v>
      </c>
      <c r="D36" s="46" t="str">
        <f>IF('Town Data'!E32&gt;9,'Town Data'!D32,"*")</f>
        <v>*</v>
      </c>
      <c r="E36" s="47">
        <f>IF('Town Data'!G32&gt;9,'Town Data'!F32,"*")</f>
        <v>77017.59</v>
      </c>
      <c r="F36" s="45">
        <f>IF('Town Data'!I32&gt;9,'Town Data'!H32,"*")</f>
        <v>1996580.19</v>
      </c>
      <c r="G36" s="46" t="str">
        <f>IF('Town Data'!K32&gt;9,'Town Data'!J32,"*")</f>
        <v>*</v>
      </c>
      <c r="H36" s="47">
        <f>IF('Town Data'!M32&gt;9,'Town Data'!L32,"*")</f>
        <v>310137.56</v>
      </c>
      <c r="I36" s="9">
        <f t="shared" si="0"/>
        <v>-0.3104584744978362</v>
      </c>
      <c r="J36" s="9" t="str">
        <f t="shared" si="1"/>
        <v/>
      </c>
      <c r="K36" s="9">
        <f t="shared" si="2"/>
        <v>-0.75166635734156162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890805.99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800883.75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0.11227876704952497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131307.57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1088936.56</v>
      </c>
      <c r="D39" s="43" t="str">
        <f>IF('Town Data'!E35&gt;9,'Town Data'!D35,"*")</f>
        <v>*</v>
      </c>
      <c r="E39" s="44">
        <f>IF('Town Data'!G35&gt;9,'Town Data'!F35,"*")</f>
        <v>38147.29</v>
      </c>
      <c r="F39" s="43">
        <f>IF('Town Data'!I35&gt;9,'Town Data'!H35,"*")</f>
        <v>2004677.97</v>
      </c>
      <c r="G39" s="43" t="str">
        <f>IF('Town Data'!K35&gt;9,'Town Data'!J35,"*")</f>
        <v>*</v>
      </c>
      <c r="H39" s="44">
        <f>IF('Town Data'!M35&gt;9,'Town Data'!L35,"*")</f>
        <v>368696.68</v>
      </c>
      <c r="I39" s="22">
        <f t="shared" si="0"/>
        <v>-0.4568022513860418</v>
      </c>
      <c r="J39" s="22" t="str">
        <f t="shared" si="1"/>
        <v/>
      </c>
      <c r="K39" s="22">
        <f t="shared" si="2"/>
        <v>-0.89653476131111354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1166200.6599999999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1180699.19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-1.2279613743107615E-2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838093.66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964320.5</v>
      </c>
      <c r="G41" s="43" t="str">
        <f>IF('Town Data'!K37&gt;9,'Town Data'!J37,"*")</f>
        <v>*</v>
      </c>
      <c r="H41" s="44">
        <f>IF('Town Data'!M37&gt;9,'Town Data'!L37,"*")</f>
        <v>127137.58</v>
      </c>
      <c r="I41" s="22">
        <f t="shared" si="0"/>
        <v>-0.13089718615335874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172306.95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299222.93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-0.42415191910593208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POULTNEY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182990.92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RANDOLPH</v>
      </c>
      <c r="C44" s="50">
        <f>IF('Town Data'!C40&gt;9,'Town Data'!B40,"*")</f>
        <v>509883.38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583405.82999999996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-0.12602282359776892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RICHMOND</v>
      </c>
      <c r="C45" s="51">
        <f>IF('Town Data'!C41&gt;9,'Town Data'!B41,"*")</f>
        <v>224193.92000000001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287649.09000000003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-0.22059923777266255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ROCKINGHAM</v>
      </c>
      <c r="C46" s="50">
        <f>IF('Town Data'!C42&gt;9,'Town Data'!B42,"*")</f>
        <v>363427.48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444404.79</v>
      </c>
      <c r="G46" s="46" t="str">
        <f>IF('Town Data'!K42&gt;9,'Town Data'!J42,"*")</f>
        <v>*</v>
      </c>
      <c r="H46" s="47">
        <f>IF('Town Data'!M42&gt;9,'Town Data'!L42,"*")</f>
        <v>100738.52</v>
      </c>
      <c r="I46" s="9">
        <f t="shared" si="0"/>
        <v>-0.18221520519614562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ROYALTON</v>
      </c>
      <c r="C47" s="51" t="str">
        <f>IF('Town Data'!C43&gt;9,'Town Data'!B43,"*")</f>
        <v>*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271924.96000000002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RUTLAND</v>
      </c>
      <c r="C48" s="50">
        <f>IF('Town Data'!C44&gt;9,'Town Data'!B44,"*")</f>
        <v>3316005.6</v>
      </c>
      <c r="D48" s="46" t="str">
        <f>IF('Town Data'!E44&gt;9,'Town Data'!D44,"*")</f>
        <v>*</v>
      </c>
      <c r="E48" s="47">
        <f>IF('Town Data'!G44&gt;9,'Town Data'!F44,"*")</f>
        <v>168076.69</v>
      </c>
      <c r="F48" s="45">
        <f>IF('Town Data'!I44&gt;9,'Town Data'!H44,"*")</f>
        <v>3618590.34</v>
      </c>
      <c r="G48" s="46">
        <f>IF('Town Data'!K44&gt;9,'Town Data'!J44,"*")</f>
        <v>288652.24</v>
      </c>
      <c r="H48" s="47">
        <f>IF('Town Data'!M44&gt;9,'Town Data'!L44,"*")</f>
        <v>456043.19</v>
      </c>
      <c r="I48" s="9">
        <f t="shared" si="0"/>
        <v>-8.3619506926556314E-2</v>
      </c>
      <c r="J48" s="9" t="str">
        <f t="shared" si="1"/>
        <v/>
      </c>
      <c r="K48" s="9">
        <f t="shared" si="2"/>
        <v>-0.63144567513440997</v>
      </c>
      <c r="L48" s="15"/>
    </row>
    <row r="49" spans="1:12" x14ac:dyDescent="0.25">
      <c r="A49" s="15"/>
      <c r="B49" s="27" t="str">
        <f>'Town Data'!A45</f>
        <v>RUTLAND TOWN</v>
      </c>
      <c r="C49" s="51">
        <f>IF('Town Data'!C45&gt;9,'Town Data'!B45,"*")</f>
        <v>1288081.03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1718277.41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-0.25036491633792701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SHELBURNE</v>
      </c>
      <c r="C50" s="50">
        <f>IF('Town Data'!C46&gt;9,'Town Data'!B46,"*")</f>
        <v>604853.1</v>
      </c>
      <c r="D50" s="46" t="str">
        <f>IF('Town Data'!E46&gt;9,'Town Data'!D46,"*")</f>
        <v>*</v>
      </c>
      <c r="E50" s="47">
        <f>IF('Town Data'!G46&gt;9,'Town Data'!F46,"*")</f>
        <v>26211.59</v>
      </c>
      <c r="F50" s="45">
        <f>IF('Town Data'!I46&gt;9,'Town Data'!H46,"*")</f>
        <v>780819.25</v>
      </c>
      <c r="G50" s="46" t="str">
        <f>IF('Town Data'!K46&gt;9,'Town Data'!J46,"*")</f>
        <v>*</v>
      </c>
      <c r="H50" s="47">
        <f>IF('Town Data'!M46&gt;9,'Town Data'!L46,"*")</f>
        <v>138045.67000000001</v>
      </c>
      <c r="I50" s="9">
        <f t="shared" si="0"/>
        <v>-0.22536092700071114</v>
      </c>
      <c r="J50" s="9" t="str">
        <f t="shared" si="1"/>
        <v/>
      </c>
      <c r="K50" s="9">
        <f t="shared" si="2"/>
        <v>-0.8101237800504717</v>
      </c>
      <c r="L50" s="15"/>
    </row>
    <row r="51" spans="1:12" x14ac:dyDescent="0.25">
      <c r="A51" s="15"/>
      <c r="B51" s="27" t="str">
        <f>'Town Data'!A47</f>
        <v>SOUTH BURLINGTON</v>
      </c>
      <c r="C51" s="51">
        <f>IF('Town Data'!C47&gt;9,'Town Data'!B47,"*")</f>
        <v>5593395.21</v>
      </c>
      <c r="D51" s="43">
        <f>IF('Town Data'!E47&gt;9,'Town Data'!D47,"*")</f>
        <v>673769.22</v>
      </c>
      <c r="E51" s="44">
        <f>IF('Town Data'!G47&gt;9,'Town Data'!F47,"*")</f>
        <v>236417.04</v>
      </c>
      <c r="F51" s="43">
        <f>IF('Town Data'!I47&gt;9,'Town Data'!H47,"*")</f>
        <v>7919185.1399999997</v>
      </c>
      <c r="G51" s="43">
        <f>IF('Town Data'!K47&gt;9,'Town Data'!J47,"*")</f>
        <v>1981329.71</v>
      </c>
      <c r="H51" s="44">
        <f>IF('Town Data'!M47&gt;9,'Town Data'!L47,"*")</f>
        <v>910636.65</v>
      </c>
      <c r="I51" s="22">
        <f t="shared" si="0"/>
        <v>-0.29369056145087169</v>
      </c>
      <c r="J51" s="22">
        <f t="shared" si="1"/>
        <v>-0.65994088888920965</v>
      </c>
      <c r="K51" s="22">
        <f t="shared" si="2"/>
        <v>-0.74038268721119449</v>
      </c>
      <c r="L51" s="15"/>
    </row>
    <row r="52" spans="1:12" x14ac:dyDescent="0.25">
      <c r="A52" s="15"/>
      <c r="B52" s="15" t="str">
        <f>'Town Data'!A48</f>
        <v>SPRINGFIELD</v>
      </c>
      <c r="C52" s="50">
        <f>IF('Town Data'!C48&gt;9,'Town Data'!B48,"*")</f>
        <v>1012534.44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989331.04</v>
      </c>
      <c r="G52" s="46" t="str">
        <f>IF('Town Data'!K48&gt;9,'Town Data'!J48,"*")</f>
        <v>*</v>
      </c>
      <c r="H52" s="47">
        <f>IF('Town Data'!M48&gt;9,'Town Data'!L48,"*")</f>
        <v>90091.47</v>
      </c>
      <c r="I52" s="9">
        <f t="shared" si="0"/>
        <v>2.3453625795466709E-2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ALBANS</v>
      </c>
      <c r="C53" s="51">
        <f>IF('Town Data'!C49&gt;9,'Town Data'!B49,"*")</f>
        <v>1668969.22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1666793.27</v>
      </c>
      <c r="G53" s="43" t="str">
        <f>IF('Town Data'!K49&gt;9,'Town Data'!J49,"*")</f>
        <v>*</v>
      </c>
      <c r="H53" s="44">
        <f>IF('Town Data'!M49&gt;9,'Town Data'!L49,"*")</f>
        <v>246035.33</v>
      </c>
      <c r="I53" s="22">
        <f t="shared" si="0"/>
        <v>1.3054708338244932E-3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ST ALBANS TOWN</v>
      </c>
      <c r="C54" s="50">
        <f>IF('Town Data'!C50&gt;9,'Town Data'!B50,"*")</f>
        <v>801050.27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823809.39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-2.7626681943987062E-2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ST JOHNSBURY</v>
      </c>
      <c r="C55" s="51">
        <f>IF('Town Data'!C51&gt;9,'Town Data'!B51,"*")</f>
        <v>873695.87</v>
      </c>
      <c r="D55" s="43" t="str">
        <f>IF('Town Data'!E51&gt;9,'Town Data'!D51,"*")</f>
        <v>*</v>
      </c>
      <c r="E55" s="44">
        <f>IF('Town Data'!G51&gt;9,'Town Data'!F51,"*")</f>
        <v>9594.35</v>
      </c>
      <c r="F55" s="43">
        <f>IF('Town Data'!I51&gt;9,'Town Data'!H51,"*")</f>
        <v>989048.43</v>
      </c>
      <c r="G55" s="43" t="str">
        <f>IF('Town Data'!K51&gt;9,'Town Data'!J51,"*")</f>
        <v>*</v>
      </c>
      <c r="H55" s="44">
        <f>IF('Town Data'!M51&gt;9,'Town Data'!L51,"*")</f>
        <v>100802.86</v>
      </c>
      <c r="I55" s="22">
        <f t="shared" si="0"/>
        <v>-0.11662983985526376</v>
      </c>
      <c r="J55" s="22" t="str">
        <f t="shared" si="1"/>
        <v/>
      </c>
      <c r="K55" s="22">
        <f t="shared" si="2"/>
        <v>-0.90482065687421953</v>
      </c>
      <c r="L55" s="15"/>
    </row>
    <row r="56" spans="1:12" x14ac:dyDescent="0.25">
      <c r="A56" s="15"/>
      <c r="B56" s="15" t="str">
        <f>'Town Data'!A52</f>
        <v>STOWE</v>
      </c>
      <c r="C56" s="50">
        <f>IF('Town Data'!C52&gt;9,'Town Data'!B52,"*")</f>
        <v>2730578.85</v>
      </c>
      <c r="D56" s="46">
        <f>IF('Town Data'!E52&gt;9,'Town Data'!D52,"*")</f>
        <v>4995262.42</v>
      </c>
      <c r="E56" s="47">
        <f>IF('Town Data'!G52&gt;9,'Town Data'!F52,"*")</f>
        <v>734185.66</v>
      </c>
      <c r="F56" s="45">
        <f>IF('Town Data'!I52&gt;9,'Town Data'!H52,"*")</f>
        <v>5004617.01</v>
      </c>
      <c r="G56" s="46">
        <f>IF('Town Data'!K52&gt;9,'Town Data'!J52,"*")</f>
        <v>8627007.9800000004</v>
      </c>
      <c r="H56" s="47">
        <f>IF('Town Data'!M52&gt;9,'Town Data'!L52,"*")</f>
        <v>1754242.19</v>
      </c>
      <c r="I56" s="9">
        <f t="shared" si="0"/>
        <v>-0.4543880491666234</v>
      </c>
      <c r="J56" s="9">
        <f t="shared" si="1"/>
        <v>-0.42097394234704305</v>
      </c>
      <c r="K56" s="9">
        <f t="shared" si="2"/>
        <v>-0.5814798753643019</v>
      </c>
      <c r="L56" s="15"/>
    </row>
    <row r="57" spans="1:12" x14ac:dyDescent="0.25">
      <c r="A57" s="15"/>
      <c r="B57" s="27" t="str">
        <f>'Town Data'!A53</f>
        <v>SWANTON</v>
      </c>
      <c r="C57" s="51">
        <f>IF('Town Data'!C53&gt;9,'Town Data'!B53,"*")</f>
        <v>438627.33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449966.8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-2.5200681472499688E-2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VERGENNES</v>
      </c>
      <c r="C58" s="50">
        <f>IF('Town Data'!C54&gt;9,'Town Data'!B54,"*")</f>
        <v>248564.68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280605.12</v>
      </c>
      <c r="G58" s="46" t="str">
        <f>IF('Town Data'!K54&gt;9,'Town Data'!J54,"*")</f>
        <v>*</v>
      </c>
      <c r="H58" s="47">
        <f>IF('Town Data'!M54&gt;9,'Town Data'!L54,"*")</f>
        <v>72219.44</v>
      </c>
      <c r="I58" s="9">
        <f t="shared" si="0"/>
        <v>-0.11418337626911441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WAITSFIELD</v>
      </c>
      <c r="C59" s="51">
        <f>IF('Town Data'!C55&gt;9,'Town Data'!B55,"*")</f>
        <v>538451.75</v>
      </c>
      <c r="D59" s="43" t="str">
        <f>IF('Town Data'!E55&gt;9,'Town Data'!D55,"*")</f>
        <v>*</v>
      </c>
      <c r="E59" s="44">
        <f>IF('Town Data'!G55&gt;9,'Town Data'!F55,"*")</f>
        <v>36066.36</v>
      </c>
      <c r="F59" s="43">
        <f>IF('Town Data'!I55&gt;9,'Town Data'!H55,"*")</f>
        <v>952914.26</v>
      </c>
      <c r="G59" s="43">
        <f>IF('Town Data'!K55&gt;9,'Town Data'!J55,"*")</f>
        <v>256004.23</v>
      </c>
      <c r="H59" s="44">
        <f>IF('Town Data'!M55&gt;9,'Town Data'!L55,"*")</f>
        <v>367094.21</v>
      </c>
      <c r="I59" s="22">
        <f t="shared" si="0"/>
        <v>-0.43494207967881604</v>
      </c>
      <c r="J59" s="22" t="str">
        <f t="shared" si="1"/>
        <v/>
      </c>
      <c r="K59" s="22">
        <f t="shared" si="2"/>
        <v>-0.90175176012718916</v>
      </c>
      <c r="L59" s="15"/>
    </row>
    <row r="60" spans="1:12" x14ac:dyDescent="0.25">
      <c r="A60" s="15"/>
      <c r="B60" s="15" t="str">
        <f>'Town Data'!A56</f>
        <v>WARREN</v>
      </c>
      <c r="C60" s="50">
        <f>IF('Town Data'!C56&gt;9,'Town Data'!B56,"*")</f>
        <v>400977.85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705378.37</v>
      </c>
      <c r="G60" s="46">
        <f>IF('Town Data'!K56&gt;9,'Town Data'!J56,"*")</f>
        <v>696188.24</v>
      </c>
      <c r="H60" s="47">
        <f>IF('Town Data'!M56&gt;9,'Town Data'!L56,"*")</f>
        <v>283491.37</v>
      </c>
      <c r="I60" s="9">
        <f t="shared" si="0"/>
        <v>-0.43154218068807526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WATERBURY</v>
      </c>
      <c r="C61" s="51">
        <f>IF('Town Data'!C57&gt;9,'Town Data'!B57,"*")</f>
        <v>756022.81</v>
      </c>
      <c r="D61" s="43" t="str">
        <f>IF('Town Data'!E57&gt;9,'Town Data'!D57,"*")</f>
        <v>*</v>
      </c>
      <c r="E61" s="44">
        <f>IF('Town Data'!G57&gt;9,'Town Data'!F57,"*")</f>
        <v>94902.720000000001</v>
      </c>
      <c r="F61" s="43">
        <f>IF('Town Data'!I57&gt;9,'Town Data'!H57,"*")</f>
        <v>1262442.28</v>
      </c>
      <c r="G61" s="43">
        <f>IF('Town Data'!K57&gt;9,'Town Data'!J57,"*")</f>
        <v>584319.37</v>
      </c>
      <c r="H61" s="44">
        <f>IF('Town Data'!M57&gt;9,'Town Data'!L57,"*")</f>
        <v>322089.27</v>
      </c>
      <c r="I61" s="22">
        <f t="shared" si="0"/>
        <v>-0.40114267243964608</v>
      </c>
      <c r="J61" s="22" t="str">
        <f t="shared" si="1"/>
        <v/>
      </c>
      <c r="K61" s="22">
        <f t="shared" si="2"/>
        <v>-0.70535274273495674</v>
      </c>
      <c r="L61" s="15"/>
    </row>
    <row r="62" spans="1:12" x14ac:dyDescent="0.25">
      <c r="A62" s="15"/>
      <c r="B62" s="15" t="str">
        <f>'Town Data'!A58</f>
        <v>WILLISTON</v>
      </c>
      <c r="C62" s="50">
        <f>IF('Town Data'!C58&gt;9,'Town Data'!B58,"*")</f>
        <v>2429478.6800000002</v>
      </c>
      <c r="D62" s="46" t="str">
        <f>IF('Town Data'!E58&gt;9,'Town Data'!D58,"*")</f>
        <v>*</v>
      </c>
      <c r="E62" s="47">
        <f>IF('Town Data'!G58&gt;9,'Town Data'!F58,"*")</f>
        <v>162256.75</v>
      </c>
      <c r="F62" s="45">
        <f>IF('Town Data'!I58&gt;9,'Town Data'!H58,"*")</f>
        <v>3607669.5</v>
      </c>
      <c r="G62" s="46" t="str">
        <f>IF('Town Data'!K58&gt;9,'Town Data'!J58,"*")</f>
        <v>*</v>
      </c>
      <c r="H62" s="47">
        <f>IF('Town Data'!M58&gt;9,'Town Data'!L58,"*")</f>
        <v>395726.68</v>
      </c>
      <c r="I62" s="9">
        <f t="shared" si="0"/>
        <v>-0.32657947741609916</v>
      </c>
      <c r="J62" s="9" t="str">
        <f t="shared" si="1"/>
        <v/>
      </c>
      <c r="K62" s="9">
        <f t="shared" si="2"/>
        <v>-0.58997773412699894</v>
      </c>
      <c r="L62" s="15"/>
    </row>
    <row r="63" spans="1:12" x14ac:dyDescent="0.25">
      <c r="A63" s="15"/>
      <c r="B63" s="27" t="str">
        <f>'Town Data'!A59</f>
        <v>WILMINGTON</v>
      </c>
      <c r="C63" s="51">
        <f>IF('Town Data'!C59&gt;9,'Town Data'!B59,"*")</f>
        <v>427443.24</v>
      </c>
      <c r="D63" s="43">
        <f>IF('Town Data'!E59&gt;9,'Town Data'!D59,"*")</f>
        <v>89218.14</v>
      </c>
      <c r="E63" s="44">
        <f>IF('Town Data'!G59&gt;9,'Town Data'!F59,"*")</f>
        <v>58776.23</v>
      </c>
      <c r="F63" s="43">
        <f>IF('Town Data'!I59&gt;9,'Town Data'!H59,"*")</f>
        <v>620317.13</v>
      </c>
      <c r="G63" s="43">
        <f>IF('Town Data'!K59&gt;9,'Town Data'!J59,"*")</f>
        <v>206167.55</v>
      </c>
      <c r="H63" s="44">
        <f>IF('Town Data'!M59&gt;9,'Town Data'!L59,"*")</f>
        <v>132218.20000000001</v>
      </c>
      <c r="I63" s="22">
        <f t="shared" si="0"/>
        <v>-0.31092787974434949</v>
      </c>
      <c r="J63" s="22">
        <f t="shared" si="1"/>
        <v>-0.56725420659070735</v>
      </c>
      <c r="K63" s="22">
        <f t="shared" si="2"/>
        <v>-0.55546036778597796</v>
      </c>
      <c r="L63" s="15"/>
    </row>
    <row r="64" spans="1:12" x14ac:dyDescent="0.25">
      <c r="A64" s="15"/>
      <c r="B64" s="15" t="str">
        <f>'Town Data'!A60</f>
        <v>WINDSOR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>
        <f>IF('Town Data'!I60&gt;9,'Town Data'!H60,"*")</f>
        <v>309851.86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WINHALL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>
        <f>IF('Town Data'!K61&gt;9,'Town Data'!J61,"*")</f>
        <v>379073.69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WINOOSKI</v>
      </c>
      <c r="C66" s="50">
        <f>IF('Town Data'!C62&gt;9,'Town Data'!B62,"*")</f>
        <v>627853.48</v>
      </c>
      <c r="D66" s="46" t="str">
        <f>IF('Town Data'!E62&gt;9,'Town Data'!D62,"*")</f>
        <v>*</v>
      </c>
      <c r="E66" s="47">
        <f>IF('Town Data'!G62&gt;9,'Town Data'!F62,"*")</f>
        <v>44820.86</v>
      </c>
      <c r="F66" s="45">
        <f>IF('Town Data'!I62&gt;9,'Town Data'!H62,"*")</f>
        <v>1091444.1100000001</v>
      </c>
      <c r="G66" s="46" t="str">
        <f>IF('Town Data'!K62&gt;9,'Town Data'!J62,"*")</f>
        <v>*</v>
      </c>
      <c r="H66" s="47">
        <f>IF('Town Data'!M62&gt;9,'Town Data'!L62,"*")</f>
        <v>379182.89</v>
      </c>
      <c r="I66" s="9">
        <f t="shared" si="0"/>
        <v>-0.42474976570261586</v>
      </c>
      <c r="J66" s="9" t="str">
        <f t="shared" si="1"/>
        <v/>
      </c>
      <c r="K66" s="9">
        <f t="shared" si="2"/>
        <v>-0.8817961960256171</v>
      </c>
      <c r="L66" s="15"/>
    </row>
    <row r="67" spans="1:12" x14ac:dyDescent="0.25">
      <c r="A67" s="15"/>
      <c r="B67" s="27" t="str">
        <f>'Town Data'!A63</f>
        <v>WOODSTOCK</v>
      </c>
      <c r="C67" s="51">
        <f>IF('Town Data'!C63&gt;9,'Town Data'!B63,"*")</f>
        <v>632684.68999999994</v>
      </c>
      <c r="D67" s="43">
        <f>IF('Town Data'!E63&gt;9,'Town Data'!D63,"*")</f>
        <v>619419.78</v>
      </c>
      <c r="E67" s="44">
        <f>IF('Town Data'!G63&gt;9,'Town Data'!F63,"*")</f>
        <v>127511.03999999999</v>
      </c>
      <c r="F67" s="43">
        <f>IF('Town Data'!I63&gt;9,'Town Data'!H63,"*")</f>
        <v>1190505.31</v>
      </c>
      <c r="G67" s="43">
        <f>IF('Town Data'!K63&gt;9,'Town Data'!J63,"*")</f>
        <v>2040694.16</v>
      </c>
      <c r="H67" s="44">
        <f>IF('Town Data'!M63&gt;9,'Town Data'!L63,"*")</f>
        <v>352432.94</v>
      </c>
      <c r="I67" s="22">
        <f t="shared" si="0"/>
        <v>-0.46855785968732899</v>
      </c>
      <c r="J67" s="22">
        <f t="shared" si="1"/>
        <v>-0.69646613777735311</v>
      </c>
      <c r="K67" s="22">
        <f t="shared" si="2"/>
        <v>-0.63819772351585535</v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1079908.8999999999</v>
      </c>
      <c r="C2" s="39">
        <v>29</v>
      </c>
      <c r="D2" s="39">
        <v>0</v>
      </c>
      <c r="E2" s="39">
        <v>0</v>
      </c>
      <c r="F2" s="39">
        <v>59426.69</v>
      </c>
      <c r="G2" s="39">
        <v>10</v>
      </c>
      <c r="H2" s="39">
        <v>1327966.5</v>
      </c>
      <c r="I2" s="39">
        <v>35</v>
      </c>
      <c r="J2" s="39">
        <v>0</v>
      </c>
      <c r="K2" s="39">
        <v>0</v>
      </c>
      <c r="L2" s="39">
        <v>254860</v>
      </c>
      <c r="M2" s="39">
        <v>18</v>
      </c>
    </row>
    <row r="3" spans="1:13" x14ac:dyDescent="0.25">
      <c r="A3" s="38" t="s">
        <v>48</v>
      </c>
      <c r="B3" s="39">
        <v>383659.71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356037.36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143379.65</v>
      </c>
      <c r="C4" s="39">
        <v>11</v>
      </c>
      <c r="D4" s="39">
        <v>0</v>
      </c>
      <c r="E4" s="39">
        <v>0</v>
      </c>
      <c r="F4" s="39">
        <v>0</v>
      </c>
      <c r="G4" s="39">
        <v>0</v>
      </c>
      <c r="H4" s="39">
        <v>160163.87</v>
      </c>
      <c r="I4" s="39">
        <v>15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1996766.45</v>
      </c>
      <c r="C5" s="39">
        <v>56</v>
      </c>
      <c r="D5" s="39">
        <v>183052.79999999999</v>
      </c>
      <c r="E5" s="39">
        <v>14</v>
      </c>
      <c r="F5" s="39">
        <v>122261.3</v>
      </c>
      <c r="G5" s="39">
        <v>19</v>
      </c>
      <c r="H5" s="39">
        <v>2374220.29</v>
      </c>
      <c r="I5" s="39">
        <v>67</v>
      </c>
      <c r="J5" s="39">
        <v>383452.48</v>
      </c>
      <c r="K5" s="39">
        <v>18</v>
      </c>
      <c r="L5" s="39">
        <v>331537.93</v>
      </c>
      <c r="M5" s="39">
        <v>29</v>
      </c>
    </row>
    <row r="6" spans="1:13" x14ac:dyDescent="0.25">
      <c r="A6" s="38" t="s">
        <v>51</v>
      </c>
      <c r="B6" s="39">
        <v>1394387.76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1683525.82</v>
      </c>
      <c r="I6" s="39">
        <v>20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337061.22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409872.12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222976.35</v>
      </c>
      <c r="C8" s="39">
        <v>14</v>
      </c>
      <c r="D8" s="39">
        <v>0</v>
      </c>
      <c r="E8" s="39">
        <v>0</v>
      </c>
      <c r="F8" s="39">
        <v>0</v>
      </c>
      <c r="G8" s="39">
        <v>0</v>
      </c>
      <c r="H8" s="39">
        <v>261548.04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2582534.13</v>
      </c>
      <c r="C9" s="39">
        <v>63</v>
      </c>
      <c r="D9" s="39">
        <v>257200.33</v>
      </c>
      <c r="E9" s="39">
        <v>12</v>
      </c>
      <c r="F9" s="39">
        <v>102645.95</v>
      </c>
      <c r="G9" s="39">
        <v>23</v>
      </c>
      <c r="H9" s="39">
        <v>3259849.65</v>
      </c>
      <c r="I9" s="39">
        <v>81</v>
      </c>
      <c r="J9" s="39">
        <v>668685.77</v>
      </c>
      <c r="K9" s="39">
        <v>19</v>
      </c>
      <c r="L9" s="39">
        <v>441091.06</v>
      </c>
      <c r="M9" s="39">
        <v>36</v>
      </c>
    </row>
    <row r="10" spans="1:13" x14ac:dyDescent="0.25">
      <c r="A10" s="38" t="s">
        <v>55</v>
      </c>
      <c r="B10" s="39">
        <v>252663.67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352646.55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71639.87</v>
      </c>
      <c r="C11" s="39">
        <v>10</v>
      </c>
      <c r="D11" s="39">
        <v>0</v>
      </c>
      <c r="E11" s="39">
        <v>0</v>
      </c>
      <c r="F11" s="39">
        <v>0</v>
      </c>
      <c r="G11" s="39">
        <v>0</v>
      </c>
      <c r="H11" s="39">
        <v>225575.64</v>
      </c>
      <c r="I11" s="39">
        <v>11</v>
      </c>
      <c r="J11" s="39">
        <v>247834.58</v>
      </c>
      <c r="K11" s="39">
        <v>12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4610304.84</v>
      </c>
      <c r="C12" s="39">
        <v>140</v>
      </c>
      <c r="D12" s="39">
        <v>0</v>
      </c>
      <c r="E12" s="39">
        <v>0</v>
      </c>
      <c r="F12" s="39">
        <v>509701.2</v>
      </c>
      <c r="G12" s="39">
        <v>63</v>
      </c>
      <c r="H12" s="39">
        <v>9343994.9199999999</v>
      </c>
      <c r="I12" s="39">
        <v>176</v>
      </c>
      <c r="J12" s="39">
        <v>2742346.25</v>
      </c>
      <c r="K12" s="39">
        <v>17</v>
      </c>
      <c r="L12" s="39">
        <v>3364694.2</v>
      </c>
      <c r="M12" s="39">
        <v>106</v>
      </c>
    </row>
    <row r="13" spans="1:13" x14ac:dyDescent="0.25">
      <c r="A13" s="38" t="s">
        <v>58</v>
      </c>
      <c r="B13" s="39">
        <v>380912.61</v>
      </c>
      <c r="C13" s="39">
        <v>14</v>
      </c>
      <c r="D13" s="39">
        <v>0</v>
      </c>
      <c r="E13" s="39">
        <v>0</v>
      </c>
      <c r="F13" s="39">
        <v>0</v>
      </c>
      <c r="G13" s="39">
        <v>0</v>
      </c>
      <c r="H13" s="39">
        <v>772591.28</v>
      </c>
      <c r="I13" s="39">
        <v>17</v>
      </c>
      <c r="J13" s="39">
        <v>1483435.32</v>
      </c>
      <c r="K13" s="39">
        <v>10</v>
      </c>
      <c r="L13" s="39">
        <v>212475.01</v>
      </c>
      <c r="M13" s="39">
        <v>10</v>
      </c>
    </row>
    <row r="14" spans="1:13" x14ac:dyDescent="0.25">
      <c r="A14" s="38" t="s">
        <v>59</v>
      </c>
      <c r="B14" s="39">
        <v>244788.87</v>
      </c>
      <c r="C14" s="39">
        <v>13</v>
      </c>
      <c r="D14" s="39">
        <v>0</v>
      </c>
      <c r="E14" s="39">
        <v>0</v>
      </c>
      <c r="F14" s="39">
        <v>0</v>
      </c>
      <c r="G14" s="39">
        <v>0</v>
      </c>
      <c r="H14" s="39">
        <v>330124.76</v>
      </c>
      <c r="I14" s="39">
        <v>16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159906.54999999999</v>
      </c>
      <c r="C15" s="39">
        <v>11</v>
      </c>
      <c r="D15" s="39">
        <v>0</v>
      </c>
      <c r="E15" s="39">
        <v>0</v>
      </c>
      <c r="F15" s="39">
        <v>0</v>
      </c>
      <c r="G15" s="39">
        <v>0</v>
      </c>
      <c r="H15" s="39">
        <v>319553.69</v>
      </c>
      <c r="I15" s="39">
        <v>14</v>
      </c>
      <c r="J15" s="39">
        <v>70374.899999999994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1805558.13</v>
      </c>
      <c r="C16" s="39">
        <v>42</v>
      </c>
      <c r="D16" s="39">
        <v>0</v>
      </c>
      <c r="E16" s="39">
        <v>0</v>
      </c>
      <c r="F16" s="39">
        <v>111321.88</v>
      </c>
      <c r="G16" s="39">
        <v>11</v>
      </c>
      <c r="H16" s="39">
        <v>2168124.67</v>
      </c>
      <c r="I16" s="39">
        <v>47</v>
      </c>
      <c r="J16" s="39">
        <v>0</v>
      </c>
      <c r="K16" s="39">
        <v>0</v>
      </c>
      <c r="L16" s="39">
        <v>322067.95</v>
      </c>
      <c r="M16" s="39">
        <v>15</v>
      </c>
    </row>
    <row r="17" spans="1:13" x14ac:dyDescent="0.25">
      <c r="A17" s="38" t="s">
        <v>62</v>
      </c>
      <c r="B17" s="39">
        <v>755247.93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823832.8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305755.07</v>
      </c>
      <c r="C18" s="39">
        <v>10</v>
      </c>
      <c r="D18" s="39">
        <v>0</v>
      </c>
      <c r="E18" s="39">
        <v>0</v>
      </c>
      <c r="F18" s="39">
        <v>0</v>
      </c>
      <c r="G18" s="39">
        <v>0</v>
      </c>
      <c r="H18" s="39">
        <v>515510.3</v>
      </c>
      <c r="I18" s="39">
        <v>11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828296.49</v>
      </c>
      <c r="C19" s="39">
        <v>23</v>
      </c>
      <c r="D19" s="39">
        <v>295136.83</v>
      </c>
      <c r="E19" s="39">
        <v>20</v>
      </c>
      <c r="F19" s="39">
        <v>190483.05</v>
      </c>
      <c r="G19" s="39">
        <v>13</v>
      </c>
      <c r="H19" s="39">
        <v>1117365.47</v>
      </c>
      <c r="I19" s="39">
        <v>22</v>
      </c>
      <c r="J19" s="39">
        <v>490560.52</v>
      </c>
      <c r="K19" s="39">
        <v>26</v>
      </c>
      <c r="L19" s="39">
        <v>345597.27</v>
      </c>
      <c r="M19" s="39">
        <v>10</v>
      </c>
    </row>
    <row r="20" spans="1:13" x14ac:dyDescent="0.25">
      <c r="A20" s="38" t="s">
        <v>65</v>
      </c>
      <c r="B20" s="39">
        <v>351796.32</v>
      </c>
      <c r="C20" s="39">
        <v>12</v>
      </c>
      <c r="D20" s="39">
        <v>0</v>
      </c>
      <c r="E20" s="39">
        <v>0</v>
      </c>
      <c r="F20" s="39">
        <v>0</v>
      </c>
      <c r="G20" s="39">
        <v>0</v>
      </c>
      <c r="H20" s="39">
        <v>379507.6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3292043.28</v>
      </c>
      <c r="C21" s="39">
        <v>69</v>
      </c>
      <c r="D21" s="39">
        <v>0</v>
      </c>
      <c r="E21" s="39">
        <v>0</v>
      </c>
      <c r="F21" s="39">
        <v>127182.33</v>
      </c>
      <c r="G21" s="39">
        <v>21</v>
      </c>
      <c r="H21" s="39">
        <v>3556528.53</v>
      </c>
      <c r="I21" s="39">
        <v>74</v>
      </c>
      <c r="J21" s="39">
        <v>0</v>
      </c>
      <c r="K21" s="39">
        <v>0</v>
      </c>
      <c r="L21" s="39">
        <v>399066.14</v>
      </c>
      <c r="M21" s="39">
        <v>23</v>
      </c>
    </row>
    <row r="22" spans="1:13" x14ac:dyDescent="0.25">
      <c r="A22" s="38" t="s">
        <v>67</v>
      </c>
      <c r="B22" s="39">
        <v>414477.06</v>
      </c>
      <c r="C22" s="39">
        <v>11</v>
      </c>
      <c r="D22" s="39">
        <v>0</v>
      </c>
      <c r="E22" s="39">
        <v>0</v>
      </c>
      <c r="F22" s="39">
        <v>0</v>
      </c>
      <c r="G22" s="39">
        <v>0</v>
      </c>
      <c r="H22" s="39">
        <v>448749.26</v>
      </c>
      <c r="I22" s="39">
        <v>16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206469.9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274324.51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1253802.9099999999</v>
      </c>
      <c r="C24" s="39">
        <v>36</v>
      </c>
      <c r="D24" s="39">
        <v>395502.71</v>
      </c>
      <c r="E24" s="39">
        <v>10</v>
      </c>
      <c r="F24" s="39">
        <v>97885.06</v>
      </c>
      <c r="G24" s="39">
        <v>13</v>
      </c>
      <c r="H24" s="39">
        <v>2062221.2</v>
      </c>
      <c r="I24" s="39">
        <v>40</v>
      </c>
      <c r="J24" s="39">
        <v>896724.02</v>
      </c>
      <c r="K24" s="39">
        <v>17</v>
      </c>
      <c r="L24" s="39">
        <v>376698.37</v>
      </c>
      <c r="M24" s="39">
        <v>18</v>
      </c>
    </row>
    <row r="25" spans="1:13" x14ac:dyDescent="0.25">
      <c r="A25" s="38" t="s">
        <v>70</v>
      </c>
      <c r="B25" s="39">
        <v>295605.53999999998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401608.08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518352.15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1520980.15</v>
      </c>
      <c r="C27" s="39">
        <v>29</v>
      </c>
      <c r="D27" s="39">
        <v>1889612.26</v>
      </c>
      <c r="E27" s="39">
        <v>26</v>
      </c>
      <c r="F27" s="39">
        <v>440767.74</v>
      </c>
      <c r="G27" s="39">
        <v>24</v>
      </c>
      <c r="H27" s="39">
        <v>3118226.67</v>
      </c>
      <c r="I27" s="39">
        <v>34</v>
      </c>
      <c r="J27" s="39">
        <v>3088651.05</v>
      </c>
      <c r="K27" s="39">
        <v>37</v>
      </c>
      <c r="L27" s="39">
        <v>1587798.53</v>
      </c>
      <c r="M27" s="39">
        <v>29</v>
      </c>
    </row>
    <row r="28" spans="1:13" x14ac:dyDescent="0.25">
      <c r="A28" s="38" t="s">
        <v>73</v>
      </c>
      <c r="B28" s="39">
        <v>207060.94</v>
      </c>
      <c r="C28" s="39">
        <v>12</v>
      </c>
      <c r="D28" s="39">
        <v>0</v>
      </c>
      <c r="E28" s="39">
        <v>0</v>
      </c>
      <c r="F28" s="39">
        <v>0</v>
      </c>
      <c r="G28" s="39">
        <v>0</v>
      </c>
      <c r="H28" s="39">
        <v>287172.46000000002</v>
      </c>
      <c r="I28" s="39">
        <v>13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1244131.03</v>
      </c>
      <c r="C29" s="39">
        <v>35</v>
      </c>
      <c r="D29" s="39">
        <v>519572.58</v>
      </c>
      <c r="E29" s="39">
        <v>14</v>
      </c>
      <c r="F29" s="39">
        <v>286827.65000000002</v>
      </c>
      <c r="G29" s="39">
        <v>18</v>
      </c>
      <c r="H29" s="39">
        <v>2119827.12</v>
      </c>
      <c r="I29" s="39">
        <v>36</v>
      </c>
      <c r="J29" s="39">
        <v>935068.45</v>
      </c>
      <c r="K29" s="39">
        <v>20</v>
      </c>
      <c r="L29" s="39">
        <v>714382.42</v>
      </c>
      <c r="M29" s="39">
        <v>21</v>
      </c>
    </row>
    <row r="30" spans="1:13" x14ac:dyDescent="0.25">
      <c r="A30" s="38" t="s">
        <v>75</v>
      </c>
      <c r="B30" s="39">
        <v>947789.6</v>
      </c>
      <c r="C30" s="39">
        <v>21</v>
      </c>
      <c r="D30" s="39">
        <v>0</v>
      </c>
      <c r="E30" s="39">
        <v>0</v>
      </c>
      <c r="F30" s="39">
        <v>0</v>
      </c>
      <c r="G30" s="39">
        <v>0</v>
      </c>
      <c r="H30" s="39">
        <v>1057712.54</v>
      </c>
      <c r="I30" s="39">
        <v>25</v>
      </c>
      <c r="J30" s="39">
        <v>0</v>
      </c>
      <c r="K30" s="39">
        <v>0</v>
      </c>
      <c r="L30" s="39">
        <v>96778.83</v>
      </c>
      <c r="M30" s="39">
        <v>11</v>
      </c>
    </row>
    <row r="31" spans="1:13" x14ac:dyDescent="0.25">
      <c r="A31" s="38" t="s">
        <v>76</v>
      </c>
      <c r="B31" s="39">
        <v>1664590.69</v>
      </c>
      <c r="C31" s="39">
        <v>50</v>
      </c>
      <c r="D31" s="39">
        <v>872372.94</v>
      </c>
      <c r="E31" s="39">
        <v>22</v>
      </c>
      <c r="F31" s="39">
        <v>246287.52</v>
      </c>
      <c r="G31" s="39">
        <v>30</v>
      </c>
      <c r="H31" s="39">
        <v>2774573.66</v>
      </c>
      <c r="I31" s="39">
        <v>56</v>
      </c>
      <c r="J31" s="39">
        <v>2314017.4900000002</v>
      </c>
      <c r="K31" s="39">
        <v>28</v>
      </c>
      <c r="L31" s="39">
        <v>740184.93</v>
      </c>
      <c r="M31" s="39">
        <v>37</v>
      </c>
    </row>
    <row r="32" spans="1:13" x14ac:dyDescent="0.25">
      <c r="A32" s="38" t="s">
        <v>77</v>
      </c>
      <c r="B32" s="39">
        <v>1376724.95</v>
      </c>
      <c r="C32" s="39">
        <v>38</v>
      </c>
      <c r="D32" s="39">
        <v>0</v>
      </c>
      <c r="E32" s="39">
        <v>0</v>
      </c>
      <c r="F32" s="39">
        <v>77017.59</v>
      </c>
      <c r="G32" s="39">
        <v>14</v>
      </c>
      <c r="H32" s="39">
        <v>1996580.19</v>
      </c>
      <c r="I32" s="39">
        <v>48</v>
      </c>
      <c r="J32" s="39">
        <v>0</v>
      </c>
      <c r="K32" s="39">
        <v>0</v>
      </c>
      <c r="L32" s="39">
        <v>310137.56</v>
      </c>
      <c r="M32" s="39">
        <v>23</v>
      </c>
    </row>
    <row r="33" spans="1:13" x14ac:dyDescent="0.25">
      <c r="A33" s="38" t="s">
        <v>78</v>
      </c>
      <c r="B33" s="39">
        <v>890805.99</v>
      </c>
      <c r="C33" s="39">
        <v>19</v>
      </c>
      <c r="D33" s="39">
        <v>0</v>
      </c>
      <c r="E33" s="39">
        <v>0</v>
      </c>
      <c r="F33" s="39">
        <v>0</v>
      </c>
      <c r="G33" s="39">
        <v>0</v>
      </c>
      <c r="H33" s="39">
        <v>800883.75</v>
      </c>
      <c r="I33" s="39">
        <v>20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131307.57</v>
      </c>
      <c r="I34" s="39">
        <v>10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1088936.56</v>
      </c>
      <c r="C35" s="39">
        <v>38</v>
      </c>
      <c r="D35" s="39">
        <v>0</v>
      </c>
      <c r="E35" s="39">
        <v>0</v>
      </c>
      <c r="F35" s="39">
        <v>38147.29</v>
      </c>
      <c r="G35" s="39">
        <v>13</v>
      </c>
      <c r="H35" s="39">
        <v>2004677.97</v>
      </c>
      <c r="I35" s="39">
        <v>50</v>
      </c>
      <c r="J35" s="39">
        <v>0</v>
      </c>
      <c r="K35" s="39">
        <v>0</v>
      </c>
      <c r="L35" s="39">
        <v>368696.68</v>
      </c>
      <c r="M35" s="39">
        <v>26</v>
      </c>
    </row>
    <row r="36" spans="1:13" x14ac:dyDescent="0.25">
      <c r="A36" s="38" t="s">
        <v>81</v>
      </c>
      <c r="B36" s="39">
        <v>1166200.6599999999</v>
      </c>
      <c r="C36" s="39">
        <v>27</v>
      </c>
      <c r="D36" s="39">
        <v>0</v>
      </c>
      <c r="E36" s="39">
        <v>0</v>
      </c>
      <c r="F36" s="39">
        <v>0</v>
      </c>
      <c r="G36" s="39">
        <v>0</v>
      </c>
      <c r="H36" s="39">
        <v>1180699.19</v>
      </c>
      <c r="I36" s="39">
        <v>30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838093.66</v>
      </c>
      <c r="C37" s="39">
        <v>22</v>
      </c>
      <c r="D37" s="39">
        <v>0</v>
      </c>
      <c r="E37" s="39">
        <v>0</v>
      </c>
      <c r="F37" s="39">
        <v>0</v>
      </c>
      <c r="G37" s="39">
        <v>0</v>
      </c>
      <c r="H37" s="39">
        <v>964320.5</v>
      </c>
      <c r="I37" s="39">
        <v>28</v>
      </c>
      <c r="J37" s="39">
        <v>0</v>
      </c>
      <c r="K37" s="39">
        <v>0</v>
      </c>
      <c r="L37" s="39">
        <v>127137.58</v>
      </c>
      <c r="M37" s="39">
        <v>12</v>
      </c>
    </row>
    <row r="38" spans="1:13" x14ac:dyDescent="0.25">
      <c r="A38" s="38" t="s">
        <v>83</v>
      </c>
      <c r="B38" s="39">
        <v>172306.95</v>
      </c>
      <c r="C38" s="39">
        <v>15</v>
      </c>
      <c r="D38" s="39">
        <v>0</v>
      </c>
      <c r="E38" s="39">
        <v>0</v>
      </c>
      <c r="F38" s="39">
        <v>0</v>
      </c>
      <c r="G38" s="39">
        <v>0</v>
      </c>
      <c r="H38" s="39">
        <v>299222.93</v>
      </c>
      <c r="I38" s="39">
        <v>20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182990.92</v>
      </c>
      <c r="I39" s="39">
        <v>12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509883.38</v>
      </c>
      <c r="C40" s="39">
        <v>16</v>
      </c>
      <c r="D40" s="39">
        <v>0</v>
      </c>
      <c r="E40" s="39">
        <v>0</v>
      </c>
      <c r="F40" s="39">
        <v>0</v>
      </c>
      <c r="G40" s="39">
        <v>0</v>
      </c>
      <c r="H40" s="39">
        <v>583405.82999999996</v>
      </c>
      <c r="I40" s="39">
        <v>21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224193.92000000001</v>
      </c>
      <c r="C41" s="39">
        <v>11</v>
      </c>
      <c r="D41" s="39">
        <v>0</v>
      </c>
      <c r="E41" s="39">
        <v>0</v>
      </c>
      <c r="F41" s="39">
        <v>0</v>
      </c>
      <c r="G41" s="39">
        <v>0</v>
      </c>
      <c r="H41" s="39">
        <v>287649.09000000003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363427.48</v>
      </c>
      <c r="C42" s="39">
        <v>21</v>
      </c>
      <c r="D42" s="39">
        <v>0</v>
      </c>
      <c r="E42" s="39">
        <v>0</v>
      </c>
      <c r="F42" s="39">
        <v>0</v>
      </c>
      <c r="G42" s="39">
        <v>0</v>
      </c>
      <c r="H42" s="39">
        <v>444404.79</v>
      </c>
      <c r="I42" s="39">
        <v>30</v>
      </c>
      <c r="J42" s="39">
        <v>0</v>
      </c>
      <c r="K42" s="39">
        <v>0</v>
      </c>
      <c r="L42" s="39">
        <v>100738.52</v>
      </c>
      <c r="M42" s="39">
        <v>14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271924.96000000002</v>
      </c>
      <c r="I43" s="39">
        <v>10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3316005.6</v>
      </c>
      <c r="C44" s="39">
        <v>67</v>
      </c>
      <c r="D44" s="39">
        <v>0</v>
      </c>
      <c r="E44" s="39">
        <v>0</v>
      </c>
      <c r="F44" s="39">
        <v>168076.69</v>
      </c>
      <c r="G44" s="39">
        <v>17</v>
      </c>
      <c r="H44" s="39">
        <v>3618590.34</v>
      </c>
      <c r="I44" s="39">
        <v>80</v>
      </c>
      <c r="J44" s="39">
        <v>288652.24</v>
      </c>
      <c r="K44" s="39">
        <v>11</v>
      </c>
      <c r="L44" s="39">
        <v>456043.19</v>
      </c>
      <c r="M44" s="39">
        <v>34</v>
      </c>
    </row>
    <row r="45" spans="1:13" x14ac:dyDescent="0.25">
      <c r="A45" s="38" t="s">
        <v>90</v>
      </c>
      <c r="B45" s="39">
        <v>1288081.03</v>
      </c>
      <c r="C45" s="39">
        <v>14</v>
      </c>
      <c r="D45" s="39">
        <v>0</v>
      </c>
      <c r="E45" s="39">
        <v>0</v>
      </c>
      <c r="F45" s="39">
        <v>0</v>
      </c>
      <c r="G45" s="39">
        <v>0</v>
      </c>
      <c r="H45" s="39">
        <v>1718277.41</v>
      </c>
      <c r="I45" s="39">
        <v>16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604853.1</v>
      </c>
      <c r="C46" s="39">
        <v>20</v>
      </c>
      <c r="D46" s="39">
        <v>0</v>
      </c>
      <c r="E46" s="39">
        <v>0</v>
      </c>
      <c r="F46" s="39">
        <v>26211.59</v>
      </c>
      <c r="G46" s="39">
        <v>10</v>
      </c>
      <c r="H46" s="39">
        <v>780819.25</v>
      </c>
      <c r="I46" s="39">
        <v>22</v>
      </c>
      <c r="J46" s="39">
        <v>0</v>
      </c>
      <c r="K46" s="39">
        <v>0</v>
      </c>
      <c r="L46" s="39">
        <v>138045.67000000001</v>
      </c>
      <c r="M46" s="39">
        <v>13</v>
      </c>
    </row>
    <row r="47" spans="1:13" x14ac:dyDescent="0.25">
      <c r="A47" s="38" t="s">
        <v>92</v>
      </c>
      <c r="B47" s="39">
        <v>5593395.21</v>
      </c>
      <c r="C47" s="39">
        <v>82</v>
      </c>
      <c r="D47" s="39">
        <v>673769.22</v>
      </c>
      <c r="E47" s="39">
        <v>12</v>
      </c>
      <c r="F47" s="39">
        <v>236417.04</v>
      </c>
      <c r="G47" s="39">
        <v>24</v>
      </c>
      <c r="H47" s="39">
        <v>7919185.1399999997</v>
      </c>
      <c r="I47" s="39">
        <v>100</v>
      </c>
      <c r="J47" s="39">
        <v>1981329.71</v>
      </c>
      <c r="K47" s="39">
        <v>19</v>
      </c>
      <c r="L47" s="39">
        <v>910636.65</v>
      </c>
      <c r="M47" s="39">
        <v>36</v>
      </c>
    </row>
    <row r="48" spans="1:13" x14ac:dyDescent="0.25">
      <c r="A48" s="38" t="s">
        <v>93</v>
      </c>
      <c r="B48" s="39">
        <v>1012534.44</v>
      </c>
      <c r="C48" s="39">
        <v>26</v>
      </c>
      <c r="D48" s="39">
        <v>0</v>
      </c>
      <c r="E48" s="39">
        <v>0</v>
      </c>
      <c r="F48" s="39">
        <v>0</v>
      </c>
      <c r="G48" s="39">
        <v>0</v>
      </c>
      <c r="H48" s="39">
        <v>989331.04</v>
      </c>
      <c r="I48" s="39">
        <v>35</v>
      </c>
      <c r="J48" s="39">
        <v>0</v>
      </c>
      <c r="K48" s="39">
        <v>0</v>
      </c>
      <c r="L48" s="39">
        <v>90091.47</v>
      </c>
      <c r="M48" s="39">
        <v>13</v>
      </c>
    </row>
    <row r="49" spans="1:13" x14ac:dyDescent="0.25">
      <c r="A49" s="38" t="s">
        <v>94</v>
      </c>
      <c r="B49" s="39">
        <v>1668969.22</v>
      </c>
      <c r="C49" s="39">
        <v>30</v>
      </c>
      <c r="D49" s="39">
        <v>0</v>
      </c>
      <c r="E49" s="39">
        <v>0</v>
      </c>
      <c r="F49" s="39">
        <v>0</v>
      </c>
      <c r="G49" s="39">
        <v>0</v>
      </c>
      <c r="H49" s="39">
        <v>1666793.27</v>
      </c>
      <c r="I49" s="39">
        <v>38</v>
      </c>
      <c r="J49" s="39">
        <v>0</v>
      </c>
      <c r="K49" s="39">
        <v>0</v>
      </c>
      <c r="L49" s="39">
        <v>246035.33</v>
      </c>
      <c r="M49" s="39">
        <v>15</v>
      </c>
    </row>
    <row r="50" spans="1:13" x14ac:dyDescent="0.25">
      <c r="A50" s="38" t="s">
        <v>95</v>
      </c>
      <c r="B50" s="39">
        <v>801050.27</v>
      </c>
      <c r="C50" s="39">
        <v>17</v>
      </c>
      <c r="D50" s="39">
        <v>0</v>
      </c>
      <c r="E50" s="39">
        <v>0</v>
      </c>
      <c r="F50" s="39">
        <v>0</v>
      </c>
      <c r="G50" s="39">
        <v>0</v>
      </c>
      <c r="H50" s="39">
        <v>823809.39</v>
      </c>
      <c r="I50" s="39">
        <v>19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873695.87</v>
      </c>
      <c r="C51" s="39">
        <v>37</v>
      </c>
      <c r="D51" s="39">
        <v>0</v>
      </c>
      <c r="E51" s="39">
        <v>0</v>
      </c>
      <c r="F51" s="39">
        <v>9594.35</v>
      </c>
      <c r="G51" s="39">
        <v>10</v>
      </c>
      <c r="H51" s="39">
        <v>989048.43</v>
      </c>
      <c r="I51" s="39">
        <v>43</v>
      </c>
      <c r="J51" s="39">
        <v>0</v>
      </c>
      <c r="K51" s="39">
        <v>0</v>
      </c>
      <c r="L51" s="39">
        <v>100802.86</v>
      </c>
      <c r="M51" s="39">
        <v>18</v>
      </c>
    </row>
    <row r="52" spans="1:13" x14ac:dyDescent="0.25">
      <c r="A52" s="38" t="s">
        <v>97</v>
      </c>
      <c r="B52" s="39">
        <v>2730578.85</v>
      </c>
      <c r="C52" s="39">
        <v>55</v>
      </c>
      <c r="D52" s="39">
        <v>4995262.42</v>
      </c>
      <c r="E52" s="39">
        <v>61</v>
      </c>
      <c r="F52" s="39">
        <v>734185.66</v>
      </c>
      <c r="G52" s="39">
        <v>40</v>
      </c>
      <c r="H52" s="39">
        <v>5004617.01</v>
      </c>
      <c r="I52" s="39">
        <v>62</v>
      </c>
      <c r="J52" s="39">
        <v>8627007.9800000004</v>
      </c>
      <c r="K52" s="39">
        <v>77</v>
      </c>
      <c r="L52" s="39">
        <v>1754242.19</v>
      </c>
      <c r="M52" s="39">
        <v>44</v>
      </c>
    </row>
    <row r="53" spans="1:13" x14ac:dyDescent="0.25">
      <c r="A53" s="38" t="s">
        <v>98</v>
      </c>
      <c r="B53" s="39">
        <v>438627.33</v>
      </c>
      <c r="C53" s="39">
        <v>13</v>
      </c>
      <c r="D53" s="39">
        <v>0</v>
      </c>
      <c r="E53" s="39">
        <v>0</v>
      </c>
      <c r="F53" s="39">
        <v>0</v>
      </c>
      <c r="G53" s="39">
        <v>0</v>
      </c>
      <c r="H53" s="39">
        <v>449966.8</v>
      </c>
      <c r="I53" s="39">
        <v>14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248564.68</v>
      </c>
      <c r="C54" s="39">
        <v>12</v>
      </c>
      <c r="D54" s="39">
        <v>0</v>
      </c>
      <c r="E54" s="39">
        <v>0</v>
      </c>
      <c r="F54" s="39">
        <v>0</v>
      </c>
      <c r="G54" s="39">
        <v>0</v>
      </c>
      <c r="H54" s="39">
        <v>280605.12</v>
      </c>
      <c r="I54" s="39">
        <v>15</v>
      </c>
      <c r="J54" s="39">
        <v>0</v>
      </c>
      <c r="K54" s="39">
        <v>0</v>
      </c>
      <c r="L54" s="39">
        <v>72219.44</v>
      </c>
      <c r="M54" s="39">
        <v>10</v>
      </c>
    </row>
    <row r="55" spans="1:13" x14ac:dyDescent="0.25">
      <c r="A55" s="38" t="s">
        <v>100</v>
      </c>
      <c r="B55" s="39">
        <v>538451.75</v>
      </c>
      <c r="C55" s="39">
        <v>26</v>
      </c>
      <c r="D55" s="39">
        <v>0</v>
      </c>
      <c r="E55" s="39">
        <v>0</v>
      </c>
      <c r="F55" s="39">
        <v>36066.36</v>
      </c>
      <c r="G55" s="39">
        <v>11</v>
      </c>
      <c r="H55" s="39">
        <v>952914.26</v>
      </c>
      <c r="I55" s="39">
        <v>30</v>
      </c>
      <c r="J55" s="39">
        <v>256004.23</v>
      </c>
      <c r="K55" s="39">
        <v>13</v>
      </c>
      <c r="L55" s="39">
        <v>367094.21</v>
      </c>
      <c r="M55" s="39">
        <v>18</v>
      </c>
    </row>
    <row r="56" spans="1:13" x14ac:dyDescent="0.25">
      <c r="A56" s="38" t="s">
        <v>101</v>
      </c>
      <c r="B56" s="39">
        <v>400977.85</v>
      </c>
      <c r="C56" s="39">
        <v>14</v>
      </c>
      <c r="D56" s="39">
        <v>0</v>
      </c>
      <c r="E56" s="39">
        <v>0</v>
      </c>
      <c r="F56" s="39">
        <v>0</v>
      </c>
      <c r="G56" s="39">
        <v>0</v>
      </c>
      <c r="H56" s="39">
        <v>705378.37</v>
      </c>
      <c r="I56" s="39">
        <v>14</v>
      </c>
      <c r="J56" s="39">
        <v>696188.24</v>
      </c>
      <c r="K56" s="39">
        <v>13</v>
      </c>
      <c r="L56" s="39">
        <v>283491.37</v>
      </c>
      <c r="M56" s="39">
        <v>10</v>
      </c>
    </row>
    <row r="57" spans="1:13" x14ac:dyDescent="0.25">
      <c r="A57" s="38" t="s">
        <v>102</v>
      </c>
      <c r="B57" s="39">
        <v>756022.81</v>
      </c>
      <c r="C57" s="39">
        <v>34</v>
      </c>
      <c r="D57" s="39">
        <v>0</v>
      </c>
      <c r="E57" s="39">
        <v>0</v>
      </c>
      <c r="F57" s="39">
        <v>94902.720000000001</v>
      </c>
      <c r="G57" s="39">
        <v>13</v>
      </c>
      <c r="H57" s="39">
        <v>1262442.28</v>
      </c>
      <c r="I57" s="39">
        <v>40</v>
      </c>
      <c r="J57" s="39">
        <v>584319.37</v>
      </c>
      <c r="K57" s="39">
        <v>10</v>
      </c>
      <c r="L57" s="39">
        <v>322089.27</v>
      </c>
      <c r="M57" s="39">
        <v>17</v>
      </c>
    </row>
    <row r="58" spans="1:13" x14ac:dyDescent="0.25">
      <c r="A58" s="38" t="s">
        <v>103</v>
      </c>
      <c r="B58" s="39">
        <v>2429478.6800000002</v>
      </c>
      <c r="C58" s="39">
        <v>45</v>
      </c>
      <c r="D58" s="39">
        <v>0</v>
      </c>
      <c r="E58" s="39">
        <v>0</v>
      </c>
      <c r="F58" s="39">
        <v>162256.75</v>
      </c>
      <c r="G58" s="39">
        <v>17</v>
      </c>
      <c r="H58" s="39">
        <v>3607669.5</v>
      </c>
      <c r="I58" s="39">
        <v>49</v>
      </c>
      <c r="J58" s="39">
        <v>0</v>
      </c>
      <c r="K58" s="39">
        <v>0</v>
      </c>
      <c r="L58" s="39">
        <v>395726.68</v>
      </c>
      <c r="M58" s="39">
        <v>19</v>
      </c>
    </row>
    <row r="59" spans="1:13" x14ac:dyDescent="0.25">
      <c r="A59" s="38" t="s">
        <v>104</v>
      </c>
      <c r="B59" s="39">
        <v>427443.24</v>
      </c>
      <c r="C59" s="39">
        <v>18</v>
      </c>
      <c r="D59" s="39">
        <v>89218.14</v>
      </c>
      <c r="E59" s="39">
        <v>10</v>
      </c>
      <c r="F59" s="39">
        <v>58776.23</v>
      </c>
      <c r="G59" s="39">
        <v>12</v>
      </c>
      <c r="H59" s="39">
        <v>620317.13</v>
      </c>
      <c r="I59" s="39">
        <v>22</v>
      </c>
      <c r="J59" s="39">
        <v>206167.55</v>
      </c>
      <c r="K59" s="39">
        <v>14</v>
      </c>
      <c r="L59" s="39">
        <v>132218.20000000001</v>
      </c>
      <c r="M59" s="39">
        <v>13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309851.86</v>
      </c>
      <c r="I60" s="39">
        <v>12</v>
      </c>
      <c r="J60" s="39">
        <v>0</v>
      </c>
      <c r="K60" s="39">
        <v>0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379073.69</v>
      </c>
      <c r="K61" s="39">
        <v>17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627853.48</v>
      </c>
      <c r="C62" s="39">
        <v>25</v>
      </c>
      <c r="D62" s="39">
        <v>0</v>
      </c>
      <c r="E62" s="39">
        <v>0</v>
      </c>
      <c r="F62" s="39">
        <v>44820.86</v>
      </c>
      <c r="G62" s="39">
        <v>11</v>
      </c>
      <c r="H62" s="39">
        <v>1091444.1100000001</v>
      </c>
      <c r="I62" s="39">
        <v>30</v>
      </c>
      <c r="J62" s="39">
        <v>0</v>
      </c>
      <c r="K62" s="39">
        <v>0</v>
      </c>
      <c r="L62" s="39">
        <v>379182.89</v>
      </c>
      <c r="M62" s="39">
        <v>16</v>
      </c>
    </row>
    <row r="63" spans="1:13" x14ac:dyDescent="0.25">
      <c r="A63" s="38" t="s">
        <v>108</v>
      </c>
      <c r="B63" s="39">
        <v>632684.68999999994</v>
      </c>
      <c r="C63" s="39">
        <v>20</v>
      </c>
      <c r="D63" s="39">
        <v>619419.78</v>
      </c>
      <c r="E63" s="39">
        <v>11</v>
      </c>
      <c r="F63" s="39">
        <v>127511.03999999999</v>
      </c>
      <c r="G63" s="39">
        <v>11</v>
      </c>
      <c r="H63" s="39">
        <v>1190505.31</v>
      </c>
      <c r="I63" s="39">
        <v>22</v>
      </c>
      <c r="J63" s="39">
        <v>2040694.16</v>
      </c>
      <c r="K63" s="39">
        <v>22</v>
      </c>
      <c r="L63" s="39">
        <v>352432.94</v>
      </c>
      <c r="M63" s="39">
        <v>14</v>
      </c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109</v>
      </c>
      <c r="B2" s="35">
        <v>2194930.44</v>
      </c>
      <c r="C2" s="36">
        <v>92</v>
      </c>
      <c r="D2" s="35">
        <v>194797.88</v>
      </c>
      <c r="E2" s="36">
        <v>14</v>
      </c>
      <c r="F2" s="35">
        <v>111850.21</v>
      </c>
      <c r="G2" s="36">
        <v>27</v>
      </c>
      <c r="H2" s="35">
        <v>3199229.54</v>
      </c>
      <c r="I2" s="36">
        <v>116</v>
      </c>
      <c r="J2" s="35">
        <v>418518.56</v>
      </c>
      <c r="K2" s="36">
        <v>35</v>
      </c>
      <c r="L2" s="35">
        <v>523663.86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110</v>
      </c>
      <c r="B3" s="35">
        <v>4360646.91</v>
      </c>
      <c r="C3" s="36">
        <v>144</v>
      </c>
      <c r="D3" s="35">
        <v>1354459.17</v>
      </c>
      <c r="E3" s="36">
        <v>59</v>
      </c>
      <c r="F3" s="35">
        <v>444138.87</v>
      </c>
      <c r="G3" s="36">
        <v>64</v>
      </c>
      <c r="H3" s="35">
        <v>6309931.4299999997</v>
      </c>
      <c r="I3" s="36">
        <v>165</v>
      </c>
      <c r="J3" s="35">
        <v>3561292.21</v>
      </c>
      <c r="K3" s="36">
        <v>89</v>
      </c>
      <c r="L3" s="35">
        <v>1370863.34</v>
      </c>
      <c r="M3" s="37">
        <v>87</v>
      </c>
      <c r="N3" s="35"/>
      <c r="O3" s="35"/>
      <c r="P3" s="35"/>
      <c r="Q3" s="35"/>
      <c r="R3" s="35"/>
    </row>
    <row r="4" spans="1:18" x14ac:dyDescent="0.25">
      <c r="A4" s="35" t="s">
        <v>111</v>
      </c>
      <c r="B4" s="35">
        <v>2388822.75</v>
      </c>
      <c r="C4" s="36">
        <v>100</v>
      </c>
      <c r="D4" s="35">
        <v>184694.69</v>
      </c>
      <c r="E4" s="36">
        <v>17</v>
      </c>
      <c r="F4" s="35">
        <v>72555.19</v>
      </c>
      <c r="G4" s="36">
        <v>28</v>
      </c>
      <c r="H4" s="35">
        <v>2779926.24</v>
      </c>
      <c r="I4" s="36">
        <v>108</v>
      </c>
      <c r="J4" s="35">
        <v>550452.5</v>
      </c>
      <c r="K4" s="36">
        <v>27</v>
      </c>
      <c r="L4" s="35">
        <v>388659.95</v>
      </c>
      <c r="M4" s="37">
        <v>44</v>
      </c>
      <c r="N4" s="35"/>
      <c r="O4" s="35"/>
      <c r="P4" s="35"/>
      <c r="Q4" s="35"/>
      <c r="R4" s="35"/>
    </row>
    <row r="5" spans="1:18" x14ac:dyDescent="0.25">
      <c r="A5" s="35" t="s">
        <v>112</v>
      </c>
      <c r="B5" s="35">
        <v>20727234.859999999</v>
      </c>
      <c r="C5" s="36">
        <v>480</v>
      </c>
      <c r="D5" s="35">
        <v>2115840.2799999998</v>
      </c>
      <c r="E5" s="36">
        <v>49</v>
      </c>
      <c r="F5" s="35">
        <v>1288071.6399999999</v>
      </c>
      <c r="G5" s="36">
        <v>175</v>
      </c>
      <c r="H5" s="35">
        <v>30538821.489999998</v>
      </c>
      <c r="I5" s="36">
        <v>559</v>
      </c>
      <c r="J5" s="35">
        <v>6510754.1600000001</v>
      </c>
      <c r="K5" s="36">
        <v>67</v>
      </c>
      <c r="L5" s="35">
        <v>6197396.5899999999</v>
      </c>
      <c r="M5" s="37">
        <v>247</v>
      </c>
      <c r="N5" s="35"/>
      <c r="O5" s="35"/>
      <c r="P5" s="35"/>
      <c r="Q5" s="35"/>
      <c r="R5" s="35"/>
    </row>
    <row r="6" spans="1:18" x14ac:dyDescent="0.25">
      <c r="A6" s="35" t="s">
        <v>113</v>
      </c>
      <c r="B6" s="35">
        <v>120521.81</v>
      </c>
      <c r="C6" s="36">
        <v>13</v>
      </c>
      <c r="D6" s="35">
        <v>0</v>
      </c>
      <c r="E6" s="36">
        <v>0</v>
      </c>
      <c r="F6" s="35">
        <v>0</v>
      </c>
      <c r="G6" s="36">
        <v>0</v>
      </c>
      <c r="H6" s="35">
        <v>134737.72</v>
      </c>
      <c r="I6" s="36">
        <v>16</v>
      </c>
      <c r="J6" s="35">
        <v>0</v>
      </c>
      <c r="K6" s="36">
        <v>0</v>
      </c>
      <c r="L6" s="35">
        <v>51150.59</v>
      </c>
      <c r="M6" s="37">
        <v>11</v>
      </c>
      <c r="N6" s="35"/>
      <c r="O6" s="35"/>
      <c r="P6" s="35"/>
      <c r="Q6" s="35"/>
      <c r="R6" s="35"/>
    </row>
    <row r="7" spans="1:18" x14ac:dyDescent="0.25">
      <c r="A7" s="35" t="s">
        <v>114</v>
      </c>
      <c r="B7" s="35">
        <v>3772152.81</v>
      </c>
      <c r="C7" s="36">
        <v>104</v>
      </c>
      <c r="D7" s="35">
        <v>215685.38</v>
      </c>
      <c r="E7" s="36">
        <v>13</v>
      </c>
      <c r="F7" s="35">
        <v>129072.59</v>
      </c>
      <c r="G7" s="36">
        <v>26</v>
      </c>
      <c r="H7" s="35">
        <v>3922805.29</v>
      </c>
      <c r="I7" s="36">
        <v>120</v>
      </c>
      <c r="J7" s="35">
        <v>362803.05</v>
      </c>
      <c r="K7" s="36">
        <v>23</v>
      </c>
      <c r="L7" s="35">
        <v>461316.33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115</v>
      </c>
      <c r="B8" s="35">
        <v>166086.39999999999</v>
      </c>
      <c r="C8" s="36">
        <v>15</v>
      </c>
      <c r="D8" s="35">
        <v>0</v>
      </c>
      <c r="E8" s="36">
        <v>0</v>
      </c>
      <c r="F8" s="35">
        <v>0</v>
      </c>
      <c r="G8" s="36">
        <v>0</v>
      </c>
      <c r="H8" s="35">
        <v>278167.71999999997</v>
      </c>
      <c r="I8" s="36">
        <v>23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116</v>
      </c>
      <c r="B9" s="35">
        <v>4503156.63</v>
      </c>
      <c r="C9" s="36">
        <v>110</v>
      </c>
      <c r="D9" s="35">
        <v>5445864.3099999996</v>
      </c>
      <c r="E9" s="36">
        <v>72</v>
      </c>
      <c r="F9" s="35">
        <v>842076.07</v>
      </c>
      <c r="G9" s="36">
        <v>57</v>
      </c>
      <c r="H9" s="35">
        <v>7282790.9500000002</v>
      </c>
      <c r="I9" s="36">
        <v>127</v>
      </c>
      <c r="J9" s="35">
        <v>10190828.58</v>
      </c>
      <c r="K9" s="36">
        <v>101</v>
      </c>
      <c r="L9" s="35">
        <v>2117621.9700000002</v>
      </c>
      <c r="M9" s="37">
        <v>70</v>
      </c>
      <c r="N9" s="35"/>
      <c r="O9" s="35"/>
      <c r="P9" s="35"/>
      <c r="Q9" s="35"/>
      <c r="R9" s="35"/>
    </row>
    <row r="10" spans="1:18" x14ac:dyDescent="0.25">
      <c r="A10" s="35" t="s">
        <v>117</v>
      </c>
      <c r="B10" s="35">
        <v>1116243.93</v>
      </c>
      <c r="C10" s="36">
        <v>48</v>
      </c>
      <c r="D10" s="35">
        <v>0</v>
      </c>
      <c r="E10" s="36">
        <v>0</v>
      </c>
      <c r="F10" s="35">
        <v>0</v>
      </c>
      <c r="G10" s="36">
        <v>0</v>
      </c>
      <c r="H10" s="35">
        <v>1452918.35</v>
      </c>
      <c r="I10" s="36">
        <v>60</v>
      </c>
      <c r="J10" s="35">
        <v>93012.35</v>
      </c>
      <c r="K10" s="36">
        <v>12</v>
      </c>
      <c r="L10" s="35">
        <v>176948.73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118</v>
      </c>
      <c r="B11" s="35">
        <v>2077777.42</v>
      </c>
      <c r="C11" s="36">
        <v>80</v>
      </c>
      <c r="D11" s="35">
        <v>341447.32</v>
      </c>
      <c r="E11" s="36">
        <v>19</v>
      </c>
      <c r="F11" s="35">
        <v>127490.55</v>
      </c>
      <c r="G11" s="36">
        <v>21</v>
      </c>
      <c r="H11" s="35">
        <v>2588236.56</v>
      </c>
      <c r="I11" s="36">
        <v>101</v>
      </c>
      <c r="J11" s="35">
        <v>718576.57</v>
      </c>
      <c r="K11" s="36">
        <v>33</v>
      </c>
      <c r="L11" s="35">
        <v>386487.57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119</v>
      </c>
      <c r="B12" s="35">
        <v>1724377.26</v>
      </c>
      <c r="C12" s="36">
        <v>34</v>
      </c>
      <c r="D12" s="35">
        <v>17938401.670000002</v>
      </c>
      <c r="E12" s="36">
        <v>27</v>
      </c>
      <c r="F12" s="35">
        <v>0</v>
      </c>
      <c r="G12" s="36">
        <v>0</v>
      </c>
      <c r="H12" s="35">
        <v>2988230.27</v>
      </c>
      <c r="I12" s="36">
        <v>39</v>
      </c>
      <c r="J12" s="35">
        <v>21751992.300000001</v>
      </c>
      <c r="K12" s="36">
        <v>39</v>
      </c>
      <c r="L12" s="35">
        <v>990708.85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120</v>
      </c>
      <c r="B13" s="35">
        <v>7765555.0300000003</v>
      </c>
      <c r="C13" s="36">
        <v>205</v>
      </c>
      <c r="D13" s="35">
        <v>2523556</v>
      </c>
      <c r="E13" s="36">
        <v>56</v>
      </c>
      <c r="F13" s="35">
        <v>730661.22</v>
      </c>
      <c r="G13" s="36">
        <v>70</v>
      </c>
      <c r="H13" s="35">
        <v>11047270.15</v>
      </c>
      <c r="I13" s="36">
        <v>245</v>
      </c>
      <c r="J13" s="35">
        <v>4650927.79</v>
      </c>
      <c r="K13" s="36">
        <v>86</v>
      </c>
      <c r="L13" s="35">
        <v>2558114.0299999998</v>
      </c>
      <c r="M13" s="37">
        <v>109</v>
      </c>
      <c r="N13" s="35"/>
      <c r="O13" s="35"/>
      <c r="P13" s="35"/>
      <c r="Q13" s="35"/>
      <c r="R13" s="35"/>
    </row>
    <row r="14" spans="1:18" x14ac:dyDescent="0.25">
      <c r="A14" s="35" t="s">
        <v>121</v>
      </c>
      <c r="B14" s="35">
        <v>6133690</v>
      </c>
      <c r="C14" s="36">
        <v>201</v>
      </c>
      <c r="D14" s="35">
        <v>777967.62</v>
      </c>
      <c r="E14" s="36">
        <v>41</v>
      </c>
      <c r="F14" s="35">
        <v>387786.96</v>
      </c>
      <c r="G14" s="36">
        <v>70</v>
      </c>
      <c r="H14" s="35">
        <v>9033777.8200000003</v>
      </c>
      <c r="I14" s="36">
        <v>246</v>
      </c>
      <c r="J14" s="35">
        <v>2095754.37</v>
      </c>
      <c r="K14" s="36">
        <v>60</v>
      </c>
      <c r="L14" s="35">
        <v>1840528.56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122</v>
      </c>
      <c r="B15" s="35">
        <v>5582563.3399999999</v>
      </c>
      <c r="C15" s="36">
        <v>175</v>
      </c>
      <c r="D15" s="35">
        <v>1603189.98</v>
      </c>
      <c r="E15" s="36">
        <v>67</v>
      </c>
      <c r="F15" s="35">
        <v>701570.29</v>
      </c>
      <c r="G15" s="36">
        <v>75</v>
      </c>
      <c r="H15" s="35">
        <v>8372018.1600000001</v>
      </c>
      <c r="I15" s="36">
        <v>212</v>
      </c>
      <c r="J15" s="35">
        <v>3856342.97</v>
      </c>
      <c r="K15" s="36">
        <v>96</v>
      </c>
      <c r="L15" s="35">
        <v>2085331.42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123</v>
      </c>
      <c r="B16" s="35">
        <v>5581482.9000000004</v>
      </c>
      <c r="C16" s="36">
        <v>193</v>
      </c>
      <c r="D16" s="35">
        <v>2692287.65</v>
      </c>
      <c r="E16" s="36">
        <v>64</v>
      </c>
      <c r="F16" s="35">
        <v>721463.08</v>
      </c>
      <c r="G16" s="36">
        <v>74</v>
      </c>
      <c r="H16" s="35">
        <v>8855876.7799999993</v>
      </c>
      <c r="I16" s="36">
        <v>231</v>
      </c>
      <c r="J16" s="35">
        <v>5507450.2199999997</v>
      </c>
      <c r="K16" s="36">
        <v>110</v>
      </c>
      <c r="L16" s="35">
        <v>2178531.9900000002</v>
      </c>
      <c r="M16" s="37">
        <v>113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2021-03-23T14:32:41Z</dcterms:modified>
</cp:coreProperties>
</file>