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D4948BBC-2FC4-42EE-97FF-613B7DAAC36D}" xr6:coauthVersionLast="47" xr6:coauthVersionMax="47" xr10:uidLastSave="{00000000-0000-0000-0000-000000000000}"/>
  <bookViews>
    <workbookView xWindow="2688" yWindow="1584" windowWidth="17376" windowHeight="113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74" i="3" l="1"/>
  <c r="H474" i="3"/>
  <c r="G474" i="3"/>
  <c r="F474" i="3"/>
  <c r="E474" i="3"/>
  <c r="K474" i="3" s="1"/>
  <c r="D474" i="3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H472" i="3"/>
  <c r="K472" i="3" s="1"/>
  <c r="G472" i="3"/>
  <c r="F472" i="3"/>
  <c r="I472" i="3" s="1"/>
  <c r="E472" i="3"/>
  <c r="D472" i="3"/>
  <c r="J472" i="3" s="1"/>
  <c r="C472" i="3"/>
  <c r="B472" i="3"/>
  <c r="H471" i="3"/>
  <c r="K471" i="3" s="1"/>
  <c r="G471" i="3"/>
  <c r="F471" i="3"/>
  <c r="E471" i="3"/>
  <c r="D471" i="3"/>
  <c r="J471" i="3" s="1"/>
  <c r="C471" i="3"/>
  <c r="I471" i="3" s="1"/>
  <c r="B471" i="3"/>
  <c r="J470" i="3"/>
  <c r="H470" i="3"/>
  <c r="G470" i="3"/>
  <c r="F470" i="3"/>
  <c r="E470" i="3"/>
  <c r="D470" i="3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F468" i="3"/>
  <c r="I468" i="3" s="1"/>
  <c r="E468" i="3"/>
  <c r="K468" i="3" s="1"/>
  <c r="D468" i="3"/>
  <c r="J468" i="3" s="1"/>
  <c r="C468" i="3"/>
  <c r="B468" i="3"/>
  <c r="H467" i="3"/>
  <c r="K467" i="3" s="1"/>
  <c r="G467" i="3"/>
  <c r="F467" i="3"/>
  <c r="E467" i="3"/>
  <c r="D467" i="3"/>
  <c r="J467" i="3" s="1"/>
  <c r="C467" i="3"/>
  <c r="B467" i="3"/>
  <c r="J466" i="3"/>
  <c r="H466" i="3"/>
  <c r="G466" i="3"/>
  <c r="F466" i="3"/>
  <c r="I466" i="3" s="1"/>
  <c r="E466" i="3"/>
  <c r="D466" i="3"/>
  <c r="C466" i="3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F464" i="3"/>
  <c r="I464" i="3" s="1"/>
  <c r="E464" i="3"/>
  <c r="K464" i="3" s="1"/>
  <c r="D464" i="3"/>
  <c r="J464" i="3" s="1"/>
  <c r="C464" i="3"/>
  <c r="B464" i="3"/>
  <c r="H463" i="3"/>
  <c r="K463" i="3" s="1"/>
  <c r="G463" i="3"/>
  <c r="F463" i="3"/>
  <c r="E463" i="3"/>
  <c r="D463" i="3"/>
  <c r="J463" i="3" s="1"/>
  <c r="C463" i="3"/>
  <c r="I463" i="3" s="1"/>
  <c r="B463" i="3"/>
  <c r="J462" i="3"/>
  <c r="H462" i="3"/>
  <c r="G462" i="3"/>
  <c r="F462" i="3"/>
  <c r="I462" i="3" s="1"/>
  <c r="E462" i="3"/>
  <c r="K462" i="3" s="1"/>
  <c r="D462" i="3"/>
  <c r="C462" i="3"/>
  <c r="B462" i="3"/>
  <c r="H461" i="3"/>
  <c r="K461" i="3" s="1"/>
  <c r="G461" i="3"/>
  <c r="F461" i="3"/>
  <c r="E461" i="3"/>
  <c r="D461" i="3"/>
  <c r="J461" i="3" s="1"/>
  <c r="C461" i="3"/>
  <c r="I461" i="3" s="1"/>
  <c r="B461" i="3"/>
  <c r="H460" i="3"/>
  <c r="G460" i="3"/>
  <c r="F460" i="3"/>
  <c r="I460" i="3" s="1"/>
  <c r="E460" i="3"/>
  <c r="K460" i="3" s="1"/>
  <c r="D460" i="3"/>
  <c r="J460" i="3" s="1"/>
  <c r="C460" i="3"/>
  <c r="B460" i="3"/>
  <c r="H459" i="3"/>
  <c r="K459" i="3" s="1"/>
  <c r="G459" i="3"/>
  <c r="F459" i="3"/>
  <c r="E459" i="3"/>
  <c r="D459" i="3"/>
  <c r="J459" i="3" s="1"/>
  <c r="C459" i="3"/>
  <c r="I459" i="3" s="1"/>
  <c r="B459" i="3"/>
  <c r="J458" i="3"/>
  <c r="H458" i="3"/>
  <c r="G458" i="3"/>
  <c r="F458" i="3"/>
  <c r="I458" i="3" s="1"/>
  <c r="E458" i="3"/>
  <c r="K458" i="3" s="1"/>
  <c r="D458" i="3"/>
  <c r="C458" i="3"/>
  <c r="B458" i="3"/>
  <c r="J457" i="3"/>
  <c r="H457" i="3"/>
  <c r="K457" i="3" s="1"/>
  <c r="G457" i="3"/>
  <c r="F457" i="3"/>
  <c r="E457" i="3"/>
  <c r="D457" i="3"/>
  <c r="C457" i="3"/>
  <c r="I457" i="3" s="1"/>
  <c r="B457" i="3"/>
  <c r="H456" i="3"/>
  <c r="G456" i="3"/>
  <c r="F456" i="3"/>
  <c r="I456" i="3" s="1"/>
  <c r="E456" i="3"/>
  <c r="K456" i="3" s="1"/>
  <c r="D456" i="3"/>
  <c r="J456" i="3" s="1"/>
  <c r="C456" i="3"/>
  <c r="B456" i="3"/>
  <c r="H455" i="3"/>
  <c r="K455" i="3" s="1"/>
  <c r="G455" i="3"/>
  <c r="F455" i="3"/>
  <c r="E455" i="3"/>
  <c r="D455" i="3"/>
  <c r="J455" i="3" s="1"/>
  <c r="C455" i="3"/>
  <c r="I455" i="3" s="1"/>
  <c r="B455" i="3"/>
  <c r="J454" i="3"/>
  <c r="H454" i="3"/>
  <c r="G454" i="3"/>
  <c r="F454" i="3"/>
  <c r="I454" i="3" s="1"/>
  <c r="E454" i="3"/>
  <c r="D454" i="3"/>
  <c r="C454" i="3"/>
  <c r="B454" i="3"/>
  <c r="J453" i="3"/>
  <c r="H453" i="3"/>
  <c r="K453" i="3" s="1"/>
  <c r="G453" i="3"/>
  <c r="F453" i="3"/>
  <c r="E453" i="3"/>
  <c r="D453" i="3"/>
  <c r="C453" i="3"/>
  <c r="I453" i="3" s="1"/>
  <c r="B453" i="3"/>
  <c r="H452" i="3"/>
  <c r="G452" i="3"/>
  <c r="F452" i="3"/>
  <c r="I452" i="3" s="1"/>
  <c r="E452" i="3"/>
  <c r="K452" i="3" s="1"/>
  <c r="D452" i="3"/>
  <c r="J452" i="3" s="1"/>
  <c r="C452" i="3"/>
  <c r="B452" i="3"/>
  <c r="H451" i="3"/>
  <c r="K451" i="3" s="1"/>
  <c r="G451" i="3"/>
  <c r="F451" i="3"/>
  <c r="E451" i="3"/>
  <c r="D451" i="3"/>
  <c r="J451" i="3" s="1"/>
  <c r="C451" i="3"/>
  <c r="B451" i="3"/>
  <c r="J450" i="3"/>
  <c r="H450" i="3"/>
  <c r="G450" i="3"/>
  <c r="F450" i="3"/>
  <c r="I450" i="3" s="1"/>
  <c r="E450" i="3"/>
  <c r="K450" i="3" s="1"/>
  <c r="D450" i="3"/>
  <c r="C450" i="3"/>
  <c r="B450" i="3"/>
  <c r="J449" i="3"/>
  <c r="H449" i="3"/>
  <c r="K449" i="3" s="1"/>
  <c r="G449" i="3"/>
  <c r="F449" i="3"/>
  <c r="E449" i="3"/>
  <c r="D449" i="3"/>
  <c r="C449" i="3"/>
  <c r="I449" i="3" s="1"/>
  <c r="B449" i="3"/>
  <c r="H448" i="3"/>
  <c r="G448" i="3"/>
  <c r="F448" i="3"/>
  <c r="E448" i="3"/>
  <c r="K448" i="3" s="1"/>
  <c r="D448" i="3"/>
  <c r="J448" i="3" s="1"/>
  <c r="C448" i="3"/>
  <c r="B448" i="3"/>
  <c r="H447" i="3"/>
  <c r="G447" i="3"/>
  <c r="F447" i="3"/>
  <c r="E447" i="3"/>
  <c r="K447" i="3" s="1"/>
  <c r="D447" i="3"/>
  <c r="J447" i="3" s="1"/>
  <c r="C447" i="3"/>
  <c r="I447" i="3" s="1"/>
  <c r="B447" i="3"/>
  <c r="J446" i="3"/>
  <c r="H446" i="3"/>
  <c r="G446" i="3"/>
  <c r="F446" i="3"/>
  <c r="E446" i="3"/>
  <c r="K446" i="3" s="1"/>
  <c r="D446" i="3"/>
  <c r="C446" i="3"/>
  <c r="I446" i="3" s="1"/>
  <c r="B446" i="3"/>
  <c r="H445" i="3"/>
  <c r="G445" i="3"/>
  <c r="F445" i="3"/>
  <c r="E445" i="3"/>
  <c r="K445" i="3" s="1"/>
  <c r="D445" i="3"/>
  <c r="J445" i="3" s="1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H443" i="3"/>
  <c r="G443" i="3"/>
  <c r="F443" i="3"/>
  <c r="E443" i="3"/>
  <c r="K443" i="3" s="1"/>
  <c r="D443" i="3"/>
  <c r="J443" i="3" s="1"/>
  <c r="C443" i="3"/>
  <c r="I443" i="3" s="1"/>
  <c r="B443" i="3"/>
  <c r="J442" i="3"/>
  <c r="H442" i="3"/>
  <c r="G442" i="3"/>
  <c r="F442" i="3"/>
  <c r="E442" i="3"/>
  <c r="K442" i="3" s="1"/>
  <c r="D442" i="3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K440" i="3" s="1"/>
  <c r="D440" i="3"/>
  <c r="J440" i="3" s="1"/>
  <c r="C440" i="3"/>
  <c r="I440" i="3" s="1"/>
  <c r="B440" i="3"/>
  <c r="H439" i="3"/>
  <c r="G439" i="3"/>
  <c r="F439" i="3"/>
  <c r="E439" i="3"/>
  <c r="D439" i="3"/>
  <c r="J439" i="3" s="1"/>
  <c r="C439" i="3"/>
  <c r="I439" i="3" s="1"/>
  <c r="B439" i="3"/>
  <c r="J438" i="3"/>
  <c r="H438" i="3"/>
  <c r="G438" i="3"/>
  <c r="F438" i="3"/>
  <c r="E438" i="3"/>
  <c r="D438" i="3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K436" i="3" s="1"/>
  <c r="D436" i="3"/>
  <c r="J436" i="3" s="1"/>
  <c r="C436" i="3"/>
  <c r="B436" i="3"/>
  <c r="H435" i="3"/>
  <c r="G435" i="3"/>
  <c r="F435" i="3"/>
  <c r="E435" i="3"/>
  <c r="K435" i="3" s="1"/>
  <c r="D435" i="3"/>
  <c r="J435" i="3" s="1"/>
  <c r="C435" i="3"/>
  <c r="B435" i="3"/>
  <c r="J434" i="3"/>
  <c r="H434" i="3"/>
  <c r="G434" i="3"/>
  <c r="F434" i="3"/>
  <c r="E434" i="3"/>
  <c r="K434" i="3" s="1"/>
  <c r="D434" i="3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B432" i="3"/>
  <c r="H431" i="3"/>
  <c r="G431" i="3"/>
  <c r="F431" i="3"/>
  <c r="E431" i="3"/>
  <c r="K431" i="3" s="1"/>
  <c r="D431" i="3"/>
  <c r="J431" i="3" s="1"/>
  <c r="C431" i="3"/>
  <c r="I431" i="3" s="1"/>
  <c r="B431" i="3"/>
  <c r="J430" i="3"/>
  <c r="H430" i="3"/>
  <c r="G430" i="3"/>
  <c r="F430" i="3"/>
  <c r="E430" i="3"/>
  <c r="K430" i="3" s="1"/>
  <c r="D430" i="3"/>
  <c r="C430" i="3"/>
  <c r="I430" i="3" s="1"/>
  <c r="B430" i="3"/>
  <c r="H429" i="3"/>
  <c r="G429" i="3"/>
  <c r="F429" i="3"/>
  <c r="I429" i="3" s="1"/>
  <c r="E429" i="3"/>
  <c r="K429" i="3" s="1"/>
  <c r="D429" i="3"/>
  <c r="J429" i="3" s="1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H427" i="3"/>
  <c r="G427" i="3"/>
  <c r="F427" i="3"/>
  <c r="E427" i="3"/>
  <c r="K427" i="3" s="1"/>
  <c r="D427" i="3"/>
  <c r="J427" i="3" s="1"/>
  <c r="C427" i="3"/>
  <c r="I427" i="3" s="1"/>
  <c r="B427" i="3"/>
  <c r="J426" i="3"/>
  <c r="H426" i="3"/>
  <c r="G426" i="3"/>
  <c r="F426" i="3"/>
  <c r="E426" i="3"/>
  <c r="K426" i="3" s="1"/>
  <c r="D426" i="3"/>
  <c r="C426" i="3"/>
  <c r="I426" i="3" s="1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F424" i="3"/>
  <c r="E424" i="3"/>
  <c r="K424" i="3" s="1"/>
  <c r="D424" i="3"/>
  <c r="J424" i="3" s="1"/>
  <c r="C424" i="3"/>
  <c r="I424" i="3" s="1"/>
  <c r="B424" i="3"/>
  <c r="H423" i="3"/>
  <c r="G423" i="3"/>
  <c r="F423" i="3"/>
  <c r="E423" i="3"/>
  <c r="D423" i="3"/>
  <c r="J423" i="3" s="1"/>
  <c r="C423" i="3"/>
  <c r="I423" i="3" s="1"/>
  <c r="B423" i="3"/>
  <c r="J422" i="3"/>
  <c r="H422" i="3"/>
  <c r="G422" i="3"/>
  <c r="F422" i="3"/>
  <c r="E422" i="3"/>
  <c r="D422" i="3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F420" i="3"/>
  <c r="E420" i="3"/>
  <c r="K420" i="3" s="1"/>
  <c r="D420" i="3"/>
  <c r="J420" i="3" s="1"/>
  <c r="C420" i="3"/>
  <c r="B420" i="3"/>
  <c r="H419" i="3"/>
  <c r="G419" i="3"/>
  <c r="F419" i="3"/>
  <c r="I419" i="3" s="1"/>
  <c r="E419" i="3"/>
  <c r="K419" i="3" s="1"/>
  <c r="D419" i="3"/>
  <c r="J419" i="3" s="1"/>
  <c r="C419" i="3"/>
  <c r="B419" i="3"/>
  <c r="J418" i="3"/>
  <c r="H418" i="3"/>
  <c r="G418" i="3"/>
  <c r="F418" i="3"/>
  <c r="E418" i="3"/>
  <c r="K418" i="3" s="1"/>
  <c r="D418" i="3"/>
  <c r="C418" i="3"/>
  <c r="I418" i="3" s="1"/>
  <c r="B418" i="3"/>
  <c r="J417" i="3"/>
  <c r="H417" i="3"/>
  <c r="G417" i="3"/>
  <c r="F417" i="3"/>
  <c r="E417" i="3"/>
  <c r="K417" i="3" s="1"/>
  <c r="D417" i="3"/>
  <c r="C417" i="3"/>
  <c r="I417" i="3" s="1"/>
  <c r="B417" i="3"/>
  <c r="H416" i="3"/>
  <c r="G416" i="3"/>
  <c r="F416" i="3"/>
  <c r="E416" i="3"/>
  <c r="K416" i="3" s="1"/>
  <c r="D416" i="3"/>
  <c r="J416" i="3" s="1"/>
  <c r="C416" i="3"/>
  <c r="B416" i="3"/>
  <c r="H415" i="3"/>
  <c r="G415" i="3"/>
  <c r="F415" i="3"/>
  <c r="I415" i="3" s="1"/>
  <c r="E415" i="3"/>
  <c r="K415" i="3" s="1"/>
  <c r="D415" i="3"/>
  <c r="J415" i="3" s="1"/>
  <c r="C415" i="3"/>
  <c r="B415" i="3"/>
  <c r="J414" i="3"/>
  <c r="H414" i="3"/>
  <c r="K414" i="3" s="1"/>
  <c r="G414" i="3"/>
  <c r="F414" i="3"/>
  <c r="E414" i="3"/>
  <c r="D414" i="3"/>
  <c r="C414" i="3"/>
  <c r="I414" i="3" s="1"/>
  <c r="B414" i="3"/>
  <c r="H413" i="3"/>
  <c r="G413" i="3"/>
  <c r="F413" i="3"/>
  <c r="E413" i="3"/>
  <c r="K413" i="3" s="1"/>
  <c r="D413" i="3"/>
  <c r="J413" i="3" s="1"/>
  <c r="C413" i="3"/>
  <c r="I413" i="3" s="1"/>
  <c r="B413" i="3"/>
  <c r="H412" i="3"/>
  <c r="G412" i="3"/>
  <c r="F412" i="3"/>
  <c r="E412" i="3"/>
  <c r="K412" i="3" s="1"/>
  <c r="D412" i="3"/>
  <c r="J412" i="3" s="1"/>
  <c r="C412" i="3"/>
  <c r="I412" i="3" s="1"/>
  <c r="B412" i="3"/>
  <c r="H411" i="3"/>
  <c r="G411" i="3"/>
  <c r="F411" i="3"/>
  <c r="I411" i="3" s="1"/>
  <c r="E411" i="3"/>
  <c r="K411" i="3" s="1"/>
  <c r="D411" i="3"/>
  <c r="J411" i="3" s="1"/>
  <c r="C411" i="3"/>
  <c r="B411" i="3"/>
  <c r="J410" i="3"/>
  <c r="H410" i="3"/>
  <c r="G410" i="3"/>
  <c r="F410" i="3"/>
  <c r="E410" i="3"/>
  <c r="K410" i="3" s="1"/>
  <c r="D410" i="3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H407" i="3"/>
  <c r="G407" i="3"/>
  <c r="F407" i="3"/>
  <c r="I407" i="3" s="1"/>
  <c r="E407" i="3"/>
  <c r="D407" i="3"/>
  <c r="J407" i="3" s="1"/>
  <c r="C407" i="3"/>
  <c r="B407" i="3"/>
  <c r="J406" i="3"/>
  <c r="H406" i="3"/>
  <c r="K406" i="3" s="1"/>
  <c r="G406" i="3"/>
  <c r="F406" i="3"/>
  <c r="E406" i="3"/>
  <c r="D406" i="3"/>
  <c r="C406" i="3"/>
  <c r="I406" i="3" s="1"/>
  <c r="B406" i="3"/>
  <c r="J405" i="3"/>
  <c r="H405" i="3"/>
  <c r="G405" i="3"/>
  <c r="F405" i="3"/>
  <c r="E405" i="3"/>
  <c r="K405" i="3" s="1"/>
  <c r="D405" i="3"/>
  <c r="C405" i="3"/>
  <c r="I405" i="3" s="1"/>
  <c r="B405" i="3"/>
  <c r="H404" i="3"/>
  <c r="G404" i="3"/>
  <c r="F404" i="3"/>
  <c r="E404" i="3"/>
  <c r="K404" i="3" s="1"/>
  <c r="D404" i="3"/>
  <c r="J404" i="3" s="1"/>
  <c r="C404" i="3"/>
  <c r="B404" i="3"/>
  <c r="H403" i="3"/>
  <c r="G403" i="3"/>
  <c r="F403" i="3"/>
  <c r="I403" i="3" s="1"/>
  <c r="E403" i="3"/>
  <c r="K403" i="3" s="1"/>
  <c r="D403" i="3"/>
  <c r="J403" i="3" s="1"/>
  <c r="C403" i="3"/>
  <c r="B403" i="3"/>
  <c r="J402" i="3"/>
  <c r="H402" i="3"/>
  <c r="K402" i="3" s="1"/>
  <c r="G402" i="3"/>
  <c r="F402" i="3"/>
  <c r="E402" i="3"/>
  <c r="D402" i="3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H400" i="3"/>
  <c r="G400" i="3"/>
  <c r="F400" i="3"/>
  <c r="E400" i="3"/>
  <c r="K400" i="3" s="1"/>
  <c r="D400" i="3"/>
  <c r="J400" i="3" s="1"/>
  <c r="C400" i="3"/>
  <c r="B400" i="3"/>
  <c r="H399" i="3"/>
  <c r="G399" i="3"/>
  <c r="F399" i="3"/>
  <c r="I399" i="3" s="1"/>
  <c r="E399" i="3"/>
  <c r="K399" i="3" s="1"/>
  <c r="D399" i="3"/>
  <c r="J399" i="3" s="1"/>
  <c r="C399" i="3"/>
  <c r="B399" i="3"/>
  <c r="J398" i="3"/>
  <c r="H398" i="3"/>
  <c r="K398" i="3" s="1"/>
  <c r="G398" i="3"/>
  <c r="F398" i="3"/>
  <c r="E398" i="3"/>
  <c r="D398" i="3"/>
  <c r="C398" i="3"/>
  <c r="I398" i="3" s="1"/>
  <c r="B398" i="3"/>
  <c r="H397" i="3"/>
  <c r="G397" i="3"/>
  <c r="F397" i="3"/>
  <c r="E397" i="3"/>
  <c r="K397" i="3" s="1"/>
  <c r="D397" i="3"/>
  <c r="J397" i="3" s="1"/>
  <c r="C397" i="3"/>
  <c r="I397" i="3" s="1"/>
  <c r="B397" i="3"/>
  <c r="H396" i="3"/>
  <c r="G396" i="3"/>
  <c r="F396" i="3"/>
  <c r="E396" i="3"/>
  <c r="K396" i="3" s="1"/>
  <c r="D396" i="3"/>
  <c r="J396" i="3" s="1"/>
  <c r="C396" i="3"/>
  <c r="I396" i="3" s="1"/>
  <c r="B396" i="3"/>
  <c r="H395" i="3"/>
  <c r="G395" i="3"/>
  <c r="F395" i="3"/>
  <c r="I395" i="3" s="1"/>
  <c r="E395" i="3"/>
  <c r="K395" i="3" s="1"/>
  <c r="D395" i="3"/>
  <c r="J395" i="3" s="1"/>
  <c r="C395" i="3"/>
  <c r="B395" i="3"/>
  <c r="J394" i="3"/>
  <c r="H394" i="3"/>
  <c r="K394" i="3" s="1"/>
  <c r="G394" i="3"/>
  <c r="F394" i="3"/>
  <c r="E394" i="3"/>
  <c r="D394" i="3"/>
  <c r="C394" i="3"/>
  <c r="I394" i="3" s="1"/>
  <c r="B394" i="3"/>
  <c r="J393" i="3"/>
  <c r="H393" i="3"/>
  <c r="G393" i="3"/>
  <c r="F393" i="3"/>
  <c r="E393" i="3"/>
  <c r="K393" i="3" s="1"/>
  <c r="D393" i="3"/>
  <c r="C393" i="3"/>
  <c r="I393" i="3" s="1"/>
  <c r="B393" i="3"/>
  <c r="H392" i="3"/>
  <c r="G392" i="3"/>
  <c r="F392" i="3"/>
  <c r="E392" i="3"/>
  <c r="K392" i="3" s="1"/>
  <c r="D392" i="3"/>
  <c r="J392" i="3" s="1"/>
  <c r="C392" i="3"/>
  <c r="I392" i="3" s="1"/>
  <c r="B392" i="3"/>
  <c r="H391" i="3"/>
  <c r="G391" i="3"/>
  <c r="F391" i="3"/>
  <c r="I391" i="3" s="1"/>
  <c r="E391" i="3"/>
  <c r="D391" i="3"/>
  <c r="J391" i="3" s="1"/>
  <c r="C391" i="3"/>
  <c r="B391" i="3"/>
  <c r="J390" i="3"/>
  <c r="H390" i="3"/>
  <c r="K390" i="3" s="1"/>
  <c r="G390" i="3"/>
  <c r="F390" i="3"/>
  <c r="E390" i="3"/>
  <c r="D390" i="3"/>
  <c r="C390" i="3"/>
  <c r="I390" i="3" s="1"/>
  <c r="B390" i="3"/>
  <c r="J389" i="3"/>
  <c r="H389" i="3"/>
  <c r="G389" i="3"/>
  <c r="F389" i="3"/>
  <c r="E389" i="3"/>
  <c r="K389" i="3" s="1"/>
  <c r="D389" i="3"/>
  <c r="C389" i="3"/>
  <c r="I389" i="3" s="1"/>
  <c r="B389" i="3"/>
  <c r="H388" i="3"/>
  <c r="G388" i="3"/>
  <c r="F388" i="3"/>
  <c r="E388" i="3"/>
  <c r="K388" i="3" s="1"/>
  <c r="D388" i="3"/>
  <c r="J388" i="3" s="1"/>
  <c r="C388" i="3"/>
  <c r="B388" i="3"/>
  <c r="H387" i="3"/>
  <c r="G387" i="3"/>
  <c r="F387" i="3"/>
  <c r="I387" i="3" s="1"/>
  <c r="E387" i="3"/>
  <c r="K387" i="3" s="1"/>
  <c r="D387" i="3"/>
  <c r="J387" i="3" s="1"/>
  <c r="C387" i="3"/>
  <c r="B387" i="3"/>
  <c r="J386" i="3"/>
  <c r="H386" i="3"/>
  <c r="K386" i="3" s="1"/>
  <c r="G386" i="3"/>
  <c r="F386" i="3"/>
  <c r="E386" i="3"/>
  <c r="D386" i="3"/>
  <c r="C386" i="3"/>
  <c r="I386" i="3" s="1"/>
  <c r="B386" i="3"/>
  <c r="J385" i="3"/>
  <c r="H385" i="3"/>
  <c r="G385" i="3"/>
  <c r="F385" i="3"/>
  <c r="E385" i="3"/>
  <c r="K385" i="3" s="1"/>
  <c r="D385" i="3"/>
  <c r="C385" i="3"/>
  <c r="I385" i="3" s="1"/>
  <c r="B385" i="3"/>
  <c r="H384" i="3"/>
  <c r="G384" i="3"/>
  <c r="F384" i="3"/>
  <c r="E384" i="3"/>
  <c r="K384" i="3" s="1"/>
  <c r="D384" i="3"/>
  <c r="J384" i="3" s="1"/>
  <c r="C384" i="3"/>
  <c r="B384" i="3"/>
  <c r="H383" i="3"/>
  <c r="G383" i="3"/>
  <c r="F383" i="3"/>
  <c r="I383" i="3" s="1"/>
  <c r="E383" i="3"/>
  <c r="K383" i="3" s="1"/>
  <c r="D383" i="3"/>
  <c r="J383" i="3" s="1"/>
  <c r="C383" i="3"/>
  <c r="B383" i="3"/>
  <c r="J382" i="3"/>
  <c r="H382" i="3"/>
  <c r="K382" i="3" s="1"/>
  <c r="G382" i="3"/>
  <c r="F382" i="3"/>
  <c r="E382" i="3"/>
  <c r="D382" i="3"/>
  <c r="C382" i="3"/>
  <c r="I382" i="3" s="1"/>
  <c r="B382" i="3"/>
  <c r="H381" i="3"/>
  <c r="G381" i="3"/>
  <c r="F381" i="3"/>
  <c r="I381" i="3" s="1"/>
  <c r="E381" i="3"/>
  <c r="K381" i="3" s="1"/>
  <c r="D381" i="3"/>
  <c r="J381" i="3" s="1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H379" i="3"/>
  <c r="G379" i="3"/>
  <c r="F379" i="3"/>
  <c r="I379" i="3" s="1"/>
  <c r="E379" i="3"/>
  <c r="K379" i="3" s="1"/>
  <c r="D379" i="3"/>
  <c r="J379" i="3" s="1"/>
  <c r="C379" i="3"/>
  <c r="B379" i="3"/>
  <c r="J378" i="3"/>
  <c r="H378" i="3"/>
  <c r="K378" i="3" s="1"/>
  <c r="G378" i="3"/>
  <c r="F378" i="3"/>
  <c r="E378" i="3"/>
  <c r="D378" i="3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J376" i="3"/>
  <c r="H376" i="3"/>
  <c r="G376" i="3"/>
  <c r="F376" i="3"/>
  <c r="E376" i="3"/>
  <c r="K376" i="3" s="1"/>
  <c r="D376" i="3"/>
  <c r="C376" i="3"/>
  <c r="I376" i="3" s="1"/>
  <c r="B376" i="3"/>
  <c r="H375" i="3"/>
  <c r="G375" i="3"/>
  <c r="F375" i="3"/>
  <c r="I375" i="3" s="1"/>
  <c r="E375" i="3"/>
  <c r="D375" i="3"/>
  <c r="J375" i="3" s="1"/>
  <c r="C375" i="3"/>
  <c r="B375" i="3"/>
  <c r="J374" i="3"/>
  <c r="H374" i="3"/>
  <c r="K374" i="3" s="1"/>
  <c r="G374" i="3"/>
  <c r="F374" i="3"/>
  <c r="E374" i="3"/>
  <c r="D374" i="3"/>
  <c r="C374" i="3"/>
  <c r="I374" i="3" s="1"/>
  <c r="B374" i="3"/>
  <c r="J373" i="3"/>
  <c r="H373" i="3"/>
  <c r="G373" i="3"/>
  <c r="F373" i="3"/>
  <c r="I373" i="3" s="1"/>
  <c r="E373" i="3"/>
  <c r="D373" i="3"/>
  <c r="C373" i="3"/>
  <c r="B373" i="3"/>
  <c r="J372" i="3"/>
  <c r="H372" i="3"/>
  <c r="G372" i="3"/>
  <c r="F372" i="3"/>
  <c r="E372" i="3"/>
  <c r="K372" i="3" s="1"/>
  <c r="D372" i="3"/>
  <c r="C372" i="3"/>
  <c r="I372" i="3" s="1"/>
  <c r="B372" i="3"/>
  <c r="H371" i="3"/>
  <c r="G371" i="3"/>
  <c r="F371" i="3"/>
  <c r="I371" i="3" s="1"/>
  <c r="E371" i="3"/>
  <c r="D371" i="3"/>
  <c r="J371" i="3" s="1"/>
  <c r="C371" i="3"/>
  <c r="B371" i="3"/>
  <c r="J370" i="3"/>
  <c r="H370" i="3"/>
  <c r="K370" i="3" s="1"/>
  <c r="G370" i="3"/>
  <c r="F370" i="3"/>
  <c r="E370" i="3"/>
  <c r="D370" i="3"/>
  <c r="C370" i="3"/>
  <c r="I370" i="3" s="1"/>
  <c r="B370" i="3"/>
  <c r="J369" i="3"/>
  <c r="H369" i="3"/>
  <c r="G369" i="3"/>
  <c r="F369" i="3"/>
  <c r="E369" i="3"/>
  <c r="D369" i="3"/>
  <c r="C369" i="3"/>
  <c r="I369" i="3" s="1"/>
  <c r="B369" i="3"/>
  <c r="J368" i="3"/>
  <c r="H368" i="3"/>
  <c r="G368" i="3"/>
  <c r="F368" i="3"/>
  <c r="E368" i="3"/>
  <c r="K368" i="3" s="1"/>
  <c r="D368" i="3"/>
  <c r="C368" i="3"/>
  <c r="I368" i="3" s="1"/>
  <c r="B368" i="3"/>
  <c r="H367" i="3"/>
  <c r="G367" i="3"/>
  <c r="F367" i="3"/>
  <c r="I367" i="3" s="1"/>
  <c r="E367" i="3"/>
  <c r="D367" i="3"/>
  <c r="J367" i="3" s="1"/>
  <c r="C367" i="3"/>
  <c r="B367" i="3"/>
  <c r="J366" i="3"/>
  <c r="H366" i="3"/>
  <c r="K366" i="3" s="1"/>
  <c r="G366" i="3"/>
  <c r="F366" i="3"/>
  <c r="E366" i="3"/>
  <c r="D366" i="3"/>
  <c r="C366" i="3"/>
  <c r="B366" i="3"/>
  <c r="J365" i="3"/>
  <c r="H365" i="3"/>
  <c r="G365" i="3"/>
  <c r="F365" i="3"/>
  <c r="E365" i="3"/>
  <c r="D365" i="3"/>
  <c r="C365" i="3"/>
  <c r="I365" i="3" s="1"/>
  <c r="B365" i="3"/>
  <c r="J364" i="3"/>
  <c r="H364" i="3"/>
  <c r="G364" i="3"/>
  <c r="F364" i="3"/>
  <c r="E364" i="3"/>
  <c r="K364" i="3" s="1"/>
  <c r="D364" i="3"/>
  <c r="C364" i="3"/>
  <c r="B364" i="3"/>
  <c r="H363" i="3"/>
  <c r="G363" i="3"/>
  <c r="F363" i="3"/>
  <c r="I363" i="3" s="1"/>
  <c r="E363" i="3"/>
  <c r="K363" i="3" s="1"/>
  <c r="D363" i="3"/>
  <c r="J363" i="3" s="1"/>
  <c r="C363" i="3"/>
  <c r="B363" i="3"/>
  <c r="J362" i="3"/>
  <c r="H362" i="3"/>
  <c r="K362" i="3" s="1"/>
  <c r="G362" i="3"/>
  <c r="F362" i="3"/>
  <c r="E362" i="3"/>
  <c r="D362" i="3"/>
  <c r="C362" i="3"/>
  <c r="B362" i="3"/>
  <c r="J361" i="3"/>
  <c r="H361" i="3"/>
  <c r="G361" i="3"/>
  <c r="F361" i="3"/>
  <c r="E361" i="3"/>
  <c r="K361" i="3" s="1"/>
  <c r="D361" i="3"/>
  <c r="C361" i="3"/>
  <c r="I361" i="3" s="1"/>
  <c r="B361" i="3"/>
  <c r="J360" i="3"/>
  <c r="H360" i="3"/>
  <c r="G360" i="3"/>
  <c r="F360" i="3"/>
  <c r="E360" i="3"/>
  <c r="K360" i="3" s="1"/>
  <c r="D360" i="3"/>
  <c r="C360" i="3"/>
  <c r="B360" i="3"/>
  <c r="H359" i="3"/>
  <c r="G359" i="3"/>
  <c r="F359" i="3"/>
  <c r="I359" i="3" s="1"/>
  <c r="E359" i="3"/>
  <c r="K359" i="3" s="1"/>
  <c r="D359" i="3"/>
  <c r="J359" i="3" s="1"/>
  <c r="C359" i="3"/>
  <c r="B359" i="3"/>
  <c r="J358" i="3"/>
  <c r="H358" i="3"/>
  <c r="K358" i="3" s="1"/>
  <c r="G358" i="3"/>
  <c r="F358" i="3"/>
  <c r="E358" i="3"/>
  <c r="D358" i="3"/>
  <c r="C358" i="3"/>
  <c r="B358" i="3"/>
  <c r="H357" i="3"/>
  <c r="G357" i="3"/>
  <c r="F357" i="3"/>
  <c r="E357" i="3"/>
  <c r="K357" i="3" s="1"/>
  <c r="D357" i="3"/>
  <c r="J357" i="3" s="1"/>
  <c r="C357" i="3"/>
  <c r="I357" i="3" s="1"/>
  <c r="B357" i="3"/>
  <c r="H356" i="3"/>
  <c r="G356" i="3"/>
  <c r="F356" i="3"/>
  <c r="E356" i="3"/>
  <c r="K356" i="3" s="1"/>
  <c r="D356" i="3"/>
  <c r="J356" i="3" s="1"/>
  <c r="C356" i="3"/>
  <c r="B356" i="3"/>
  <c r="H355" i="3"/>
  <c r="G355" i="3"/>
  <c r="F355" i="3"/>
  <c r="I355" i="3" s="1"/>
  <c r="E355" i="3"/>
  <c r="K355" i="3" s="1"/>
  <c r="D355" i="3"/>
  <c r="J355" i="3" s="1"/>
  <c r="C355" i="3"/>
  <c r="B355" i="3"/>
  <c r="J354" i="3"/>
  <c r="H354" i="3"/>
  <c r="K354" i="3" s="1"/>
  <c r="G354" i="3"/>
  <c r="F354" i="3"/>
  <c r="E354" i="3"/>
  <c r="D354" i="3"/>
  <c r="C354" i="3"/>
  <c r="I354" i="3" s="1"/>
  <c r="B354" i="3"/>
  <c r="H353" i="3"/>
  <c r="G353" i="3"/>
  <c r="F353" i="3"/>
  <c r="E353" i="3"/>
  <c r="K353" i="3" s="1"/>
  <c r="D353" i="3"/>
  <c r="J353" i="3" s="1"/>
  <c r="C353" i="3"/>
  <c r="I353" i="3" s="1"/>
  <c r="B353" i="3"/>
  <c r="H352" i="3"/>
  <c r="G352" i="3"/>
  <c r="F352" i="3"/>
  <c r="E352" i="3"/>
  <c r="K352" i="3" s="1"/>
  <c r="D352" i="3"/>
  <c r="J352" i="3" s="1"/>
  <c r="C352" i="3"/>
  <c r="I352" i="3" s="1"/>
  <c r="B352" i="3"/>
  <c r="H351" i="3"/>
  <c r="G351" i="3"/>
  <c r="F351" i="3"/>
  <c r="I351" i="3" s="1"/>
  <c r="E351" i="3"/>
  <c r="K351" i="3" s="1"/>
  <c r="D351" i="3"/>
  <c r="J351" i="3" s="1"/>
  <c r="C351" i="3"/>
  <c r="B351" i="3"/>
  <c r="J350" i="3"/>
  <c r="H350" i="3"/>
  <c r="K350" i="3" s="1"/>
  <c r="G350" i="3"/>
  <c r="F350" i="3"/>
  <c r="I350" i="3" s="1"/>
  <c r="E350" i="3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J346" i="3"/>
  <c r="H346" i="3"/>
  <c r="K346" i="3" s="1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I343" i="3" s="1"/>
  <c r="E343" i="3"/>
  <c r="D343" i="3"/>
  <c r="J343" i="3" s="1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J341" i="3"/>
  <c r="H341" i="3"/>
  <c r="G341" i="3"/>
  <c r="F341" i="3"/>
  <c r="E341" i="3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I339" i="3" s="1"/>
  <c r="E339" i="3"/>
  <c r="D339" i="3"/>
  <c r="J339" i="3" s="1"/>
  <c r="C339" i="3"/>
  <c r="B339" i="3"/>
  <c r="J338" i="3"/>
  <c r="H338" i="3"/>
  <c r="K338" i="3" s="1"/>
  <c r="G338" i="3"/>
  <c r="F338" i="3"/>
  <c r="I338" i="3" s="1"/>
  <c r="E338" i="3"/>
  <c r="D338" i="3"/>
  <c r="C338" i="3"/>
  <c r="B338" i="3"/>
  <c r="J337" i="3"/>
  <c r="H337" i="3"/>
  <c r="G337" i="3"/>
  <c r="F337" i="3"/>
  <c r="E337" i="3"/>
  <c r="D337" i="3"/>
  <c r="C337" i="3"/>
  <c r="I337" i="3" s="1"/>
  <c r="B337" i="3"/>
  <c r="J336" i="3"/>
  <c r="H336" i="3"/>
  <c r="G336" i="3"/>
  <c r="F336" i="3"/>
  <c r="E336" i="3"/>
  <c r="K336" i="3" s="1"/>
  <c r="D336" i="3"/>
  <c r="C336" i="3"/>
  <c r="I336" i="3" s="1"/>
  <c r="B336" i="3"/>
  <c r="H335" i="3"/>
  <c r="G335" i="3"/>
  <c r="F335" i="3"/>
  <c r="I335" i="3" s="1"/>
  <c r="E335" i="3"/>
  <c r="D335" i="3"/>
  <c r="J335" i="3" s="1"/>
  <c r="C335" i="3"/>
  <c r="B335" i="3"/>
  <c r="J334" i="3"/>
  <c r="H334" i="3"/>
  <c r="K334" i="3" s="1"/>
  <c r="G334" i="3"/>
  <c r="F334" i="3"/>
  <c r="I334" i="3" s="1"/>
  <c r="E334" i="3"/>
  <c r="D334" i="3"/>
  <c r="C334" i="3"/>
  <c r="B334" i="3"/>
  <c r="J333" i="3"/>
  <c r="H333" i="3"/>
  <c r="G333" i="3"/>
  <c r="F333" i="3"/>
  <c r="E333" i="3"/>
  <c r="D333" i="3"/>
  <c r="C333" i="3"/>
  <c r="I333" i="3" s="1"/>
  <c r="B333" i="3"/>
  <c r="J332" i="3"/>
  <c r="H332" i="3"/>
  <c r="G332" i="3"/>
  <c r="F332" i="3"/>
  <c r="E332" i="3"/>
  <c r="K332" i="3" s="1"/>
  <c r="D332" i="3"/>
  <c r="C332" i="3"/>
  <c r="B332" i="3"/>
  <c r="H331" i="3"/>
  <c r="G331" i="3"/>
  <c r="F331" i="3"/>
  <c r="I331" i="3" s="1"/>
  <c r="E331" i="3"/>
  <c r="K331" i="3" s="1"/>
  <c r="D331" i="3"/>
  <c r="J331" i="3" s="1"/>
  <c r="C331" i="3"/>
  <c r="B331" i="3"/>
  <c r="J330" i="3"/>
  <c r="H330" i="3"/>
  <c r="K330" i="3" s="1"/>
  <c r="G330" i="3"/>
  <c r="F330" i="3"/>
  <c r="I330" i="3" s="1"/>
  <c r="E330" i="3"/>
  <c r="D330" i="3"/>
  <c r="C330" i="3"/>
  <c r="B330" i="3"/>
  <c r="J329" i="3"/>
  <c r="H329" i="3"/>
  <c r="K329" i="3" s="1"/>
  <c r="G329" i="3"/>
  <c r="F329" i="3"/>
  <c r="E329" i="3"/>
  <c r="D329" i="3"/>
  <c r="C329" i="3"/>
  <c r="I329" i="3" s="1"/>
  <c r="B329" i="3"/>
  <c r="J328" i="3"/>
  <c r="H328" i="3"/>
  <c r="G328" i="3"/>
  <c r="F328" i="3"/>
  <c r="E328" i="3"/>
  <c r="K328" i="3" s="1"/>
  <c r="D328" i="3"/>
  <c r="C328" i="3"/>
  <c r="B328" i="3"/>
  <c r="H327" i="3"/>
  <c r="G327" i="3"/>
  <c r="F327" i="3"/>
  <c r="I327" i="3" s="1"/>
  <c r="E327" i="3"/>
  <c r="K327" i="3" s="1"/>
  <c r="D327" i="3"/>
  <c r="J327" i="3" s="1"/>
  <c r="C327" i="3"/>
  <c r="B327" i="3"/>
  <c r="J326" i="3"/>
  <c r="H326" i="3"/>
  <c r="K326" i="3" s="1"/>
  <c r="G326" i="3"/>
  <c r="F326" i="3"/>
  <c r="I326" i="3" s="1"/>
  <c r="E326" i="3"/>
  <c r="D326" i="3"/>
  <c r="C326" i="3"/>
  <c r="B326" i="3"/>
  <c r="J325" i="3"/>
  <c r="I325" i="3"/>
  <c r="H325" i="3"/>
  <c r="K325" i="3" s="1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I322" i="3" s="1"/>
  <c r="E322" i="3"/>
  <c r="D322" i="3"/>
  <c r="C322" i="3"/>
  <c r="B322" i="3"/>
  <c r="J321" i="3"/>
  <c r="I321" i="3"/>
  <c r="H321" i="3"/>
  <c r="K321" i="3" s="1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D319" i="3"/>
  <c r="J319" i="3" s="1"/>
  <c r="C319" i="3"/>
  <c r="B319" i="3"/>
  <c r="H318" i="3"/>
  <c r="K318" i="3" s="1"/>
  <c r="G318" i="3"/>
  <c r="J318" i="3" s="1"/>
  <c r="F318" i="3"/>
  <c r="I318" i="3" s="1"/>
  <c r="E318" i="3"/>
  <c r="D318" i="3"/>
  <c r="C318" i="3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D315" i="3"/>
  <c r="J315" i="3" s="1"/>
  <c r="C315" i="3"/>
  <c r="B315" i="3"/>
  <c r="J314" i="3"/>
  <c r="H314" i="3"/>
  <c r="K314" i="3" s="1"/>
  <c r="G314" i="3"/>
  <c r="F314" i="3"/>
  <c r="I314" i="3" s="1"/>
  <c r="E314" i="3"/>
  <c r="D314" i="3"/>
  <c r="C314" i="3"/>
  <c r="B314" i="3"/>
  <c r="J313" i="3"/>
  <c r="I313" i="3"/>
  <c r="H313" i="3"/>
  <c r="K313" i="3" s="1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D311" i="3"/>
  <c r="J311" i="3" s="1"/>
  <c r="C311" i="3"/>
  <c r="I311" i="3" s="1"/>
  <c r="B311" i="3"/>
  <c r="J310" i="3"/>
  <c r="H310" i="3"/>
  <c r="G310" i="3"/>
  <c r="F310" i="3"/>
  <c r="I310" i="3" s="1"/>
  <c r="E310" i="3"/>
  <c r="D310" i="3"/>
  <c r="C310" i="3"/>
  <c r="B310" i="3"/>
  <c r="J309" i="3"/>
  <c r="I309" i="3"/>
  <c r="H309" i="3"/>
  <c r="K309" i="3" s="1"/>
  <c r="G309" i="3"/>
  <c r="F309" i="3"/>
  <c r="E309" i="3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G306" i="3"/>
  <c r="F306" i="3"/>
  <c r="E306" i="3"/>
  <c r="K306" i="3" s="1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H304" i="3"/>
  <c r="K304" i="3" s="1"/>
  <c r="G304" i="3"/>
  <c r="J304" i="3" s="1"/>
  <c r="F304" i="3"/>
  <c r="I304" i="3" s="1"/>
  <c r="E304" i="3"/>
  <c r="D304" i="3"/>
  <c r="C304" i="3"/>
  <c r="B304" i="3"/>
  <c r="J303" i="3"/>
  <c r="I303" i="3"/>
  <c r="H303" i="3"/>
  <c r="K303" i="3" s="1"/>
  <c r="G303" i="3"/>
  <c r="F303" i="3"/>
  <c r="E303" i="3"/>
  <c r="D303" i="3"/>
  <c r="C303" i="3"/>
  <c r="B303" i="3"/>
  <c r="K302" i="3"/>
  <c r="H302" i="3"/>
  <c r="G302" i="3"/>
  <c r="F302" i="3"/>
  <c r="E302" i="3"/>
  <c r="D302" i="3"/>
  <c r="J302" i="3" s="1"/>
  <c r="C302" i="3"/>
  <c r="I302" i="3" s="1"/>
  <c r="B302" i="3"/>
  <c r="H301" i="3"/>
  <c r="G301" i="3"/>
  <c r="F301" i="3"/>
  <c r="I301" i="3" s="1"/>
  <c r="E301" i="3"/>
  <c r="K301" i="3" s="1"/>
  <c r="D301" i="3"/>
  <c r="J301" i="3" s="1"/>
  <c r="C301" i="3"/>
  <c r="B301" i="3"/>
  <c r="H300" i="3"/>
  <c r="K300" i="3" s="1"/>
  <c r="G300" i="3"/>
  <c r="J300" i="3" s="1"/>
  <c r="F300" i="3"/>
  <c r="I300" i="3" s="1"/>
  <c r="E300" i="3"/>
  <c r="D300" i="3"/>
  <c r="C300" i="3"/>
  <c r="B300" i="3"/>
  <c r="J299" i="3"/>
  <c r="I299" i="3"/>
  <c r="H299" i="3"/>
  <c r="K299" i="3" s="1"/>
  <c r="G299" i="3"/>
  <c r="F299" i="3"/>
  <c r="E299" i="3"/>
  <c r="D299" i="3"/>
  <c r="C299" i="3"/>
  <c r="B299" i="3"/>
  <c r="K298" i="3"/>
  <c r="H298" i="3"/>
  <c r="G298" i="3"/>
  <c r="F298" i="3"/>
  <c r="E298" i="3"/>
  <c r="D298" i="3"/>
  <c r="J298" i="3" s="1"/>
  <c r="C298" i="3"/>
  <c r="I298" i="3" s="1"/>
  <c r="B298" i="3"/>
  <c r="H297" i="3"/>
  <c r="G297" i="3"/>
  <c r="F297" i="3"/>
  <c r="I297" i="3" s="1"/>
  <c r="E297" i="3"/>
  <c r="K297" i="3" s="1"/>
  <c r="D297" i="3"/>
  <c r="J297" i="3" s="1"/>
  <c r="C297" i="3"/>
  <c r="B297" i="3"/>
  <c r="H296" i="3"/>
  <c r="K296" i="3" s="1"/>
  <c r="G296" i="3"/>
  <c r="J296" i="3" s="1"/>
  <c r="F296" i="3"/>
  <c r="I296" i="3" s="1"/>
  <c r="E296" i="3"/>
  <c r="D296" i="3"/>
  <c r="C296" i="3"/>
  <c r="B296" i="3"/>
  <c r="J295" i="3"/>
  <c r="I295" i="3"/>
  <c r="H295" i="3"/>
  <c r="K295" i="3" s="1"/>
  <c r="G295" i="3"/>
  <c r="F295" i="3"/>
  <c r="E295" i="3"/>
  <c r="D295" i="3"/>
  <c r="C295" i="3"/>
  <c r="B295" i="3"/>
  <c r="K294" i="3"/>
  <c r="H294" i="3"/>
  <c r="G294" i="3"/>
  <c r="F294" i="3"/>
  <c r="E294" i="3"/>
  <c r="D294" i="3"/>
  <c r="J294" i="3" s="1"/>
  <c r="C294" i="3"/>
  <c r="I294" i="3" s="1"/>
  <c r="B294" i="3"/>
  <c r="H293" i="3"/>
  <c r="G293" i="3"/>
  <c r="F293" i="3"/>
  <c r="I293" i="3" s="1"/>
  <c r="E293" i="3"/>
  <c r="K293" i="3" s="1"/>
  <c r="D293" i="3"/>
  <c r="J293" i="3" s="1"/>
  <c r="C293" i="3"/>
  <c r="B293" i="3"/>
  <c r="H292" i="3"/>
  <c r="K292" i="3" s="1"/>
  <c r="G292" i="3"/>
  <c r="J292" i="3" s="1"/>
  <c r="F292" i="3"/>
  <c r="I292" i="3" s="1"/>
  <c r="E292" i="3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H289" i="3"/>
  <c r="G289" i="3"/>
  <c r="F289" i="3"/>
  <c r="I289" i="3" s="1"/>
  <c r="E289" i="3"/>
  <c r="K289" i="3" s="1"/>
  <c r="D289" i="3"/>
  <c r="J289" i="3" s="1"/>
  <c r="C289" i="3"/>
  <c r="B289" i="3"/>
  <c r="H288" i="3"/>
  <c r="K288" i="3" s="1"/>
  <c r="G288" i="3"/>
  <c r="J288" i="3" s="1"/>
  <c r="F288" i="3"/>
  <c r="I288" i="3" s="1"/>
  <c r="E288" i="3"/>
  <c r="D288" i="3"/>
  <c r="C288" i="3"/>
  <c r="B288" i="3"/>
  <c r="J287" i="3"/>
  <c r="I287" i="3"/>
  <c r="H287" i="3"/>
  <c r="K287" i="3" s="1"/>
  <c r="G287" i="3"/>
  <c r="F287" i="3"/>
  <c r="E287" i="3"/>
  <c r="D287" i="3"/>
  <c r="C287" i="3"/>
  <c r="B287" i="3"/>
  <c r="K286" i="3"/>
  <c r="H286" i="3"/>
  <c r="G286" i="3"/>
  <c r="F286" i="3"/>
  <c r="E286" i="3"/>
  <c r="D286" i="3"/>
  <c r="J286" i="3" s="1"/>
  <c r="C286" i="3"/>
  <c r="I286" i="3" s="1"/>
  <c r="B286" i="3"/>
  <c r="H285" i="3"/>
  <c r="G285" i="3"/>
  <c r="F285" i="3"/>
  <c r="I285" i="3" s="1"/>
  <c r="E285" i="3"/>
  <c r="K285" i="3" s="1"/>
  <c r="D285" i="3"/>
  <c r="J285" i="3" s="1"/>
  <c r="C285" i="3"/>
  <c r="B285" i="3"/>
  <c r="H284" i="3"/>
  <c r="K284" i="3" s="1"/>
  <c r="G284" i="3"/>
  <c r="J284" i="3" s="1"/>
  <c r="F284" i="3"/>
  <c r="I284" i="3" s="1"/>
  <c r="E284" i="3"/>
  <c r="D284" i="3"/>
  <c r="C284" i="3"/>
  <c r="B284" i="3"/>
  <c r="J283" i="3"/>
  <c r="I283" i="3"/>
  <c r="H283" i="3"/>
  <c r="K283" i="3" s="1"/>
  <c r="G283" i="3"/>
  <c r="F283" i="3"/>
  <c r="E283" i="3"/>
  <c r="D283" i="3"/>
  <c r="C283" i="3"/>
  <c r="B283" i="3"/>
  <c r="K282" i="3"/>
  <c r="H282" i="3"/>
  <c r="G282" i="3"/>
  <c r="F282" i="3"/>
  <c r="E282" i="3"/>
  <c r="D282" i="3"/>
  <c r="J282" i="3" s="1"/>
  <c r="C282" i="3"/>
  <c r="I282" i="3" s="1"/>
  <c r="B282" i="3"/>
  <c r="H281" i="3"/>
  <c r="G281" i="3"/>
  <c r="F281" i="3"/>
  <c r="I281" i="3" s="1"/>
  <c r="E281" i="3"/>
  <c r="K281" i="3" s="1"/>
  <c r="D281" i="3"/>
  <c r="J281" i="3" s="1"/>
  <c r="C281" i="3"/>
  <c r="B281" i="3"/>
  <c r="H280" i="3"/>
  <c r="K280" i="3" s="1"/>
  <c r="G280" i="3"/>
  <c r="J280" i="3" s="1"/>
  <c r="F280" i="3"/>
  <c r="I280" i="3" s="1"/>
  <c r="E280" i="3"/>
  <c r="D280" i="3"/>
  <c r="C280" i="3"/>
  <c r="B280" i="3"/>
  <c r="J279" i="3"/>
  <c r="I279" i="3"/>
  <c r="H279" i="3"/>
  <c r="K279" i="3" s="1"/>
  <c r="G279" i="3"/>
  <c r="F279" i="3"/>
  <c r="E279" i="3"/>
  <c r="D279" i="3"/>
  <c r="C279" i="3"/>
  <c r="B279" i="3"/>
  <c r="K278" i="3"/>
  <c r="H278" i="3"/>
  <c r="G278" i="3"/>
  <c r="F278" i="3"/>
  <c r="E278" i="3"/>
  <c r="D278" i="3"/>
  <c r="J278" i="3" s="1"/>
  <c r="C278" i="3"/>
  <c r="I278" i="3" s="1"/>
  <c r="B278" i="3"/>
  <c r="H277" i="3"/>
  <c r="G277" i="3"/>
  <c r="F277" i="3"/>
  <c r="I277" i="3" s="1"/>
  <c r="E277" i="3"/>
  <c r="K277" i="3" s="1"/>
  <c r="D277" i="3"/>
  <c r="J277" i="3" s="1"/>
  <c r="C277" i="3"/>
  <c r="B277" i="3"/>
  <c r="H276" i="3"/>
  <c r="K276" i="3" s="1"/>
  <c r="G276" i="3"/>
  <c r="J276" i="3" s="1"/>
  <c r="F276" i="3"/>
  <c r="I276" i="3" s="1"/>
  <c r="E276" i="3"/>
  <c r="D276" i="3"/>
  <c r="C276" i="3"/>
  <c r="B276" i="3"/>
  <c r="J275" i="3"/>
  <c r="I275" i="3"/>
  <c r="H275" i="3"/>
  <c r="K275" i="3" s="1"/>
  <c r="G275" i="3"/>
  <c r="F275" i="3"/>
  <c r="E275" i="3"/>
  <c r="D275" i="3"/>
  <c r="C275" i="3"/>
  <c r="B275" i="3"/>
  <c r="K274" i="3"/>
  <c r="H274" i="3"/>
  <c r="G274" i="3"/>
  <c r="F274" i="3"/>
  <c r="E274" i="3"/>
  <c r="D274" i="3"/>
  <c r="J274" i="3" s="1"/>
  <c r="C274" i="3"/>
  <c r="I274" i="3" s="1"/>
  <c r="B274" i="3"/>
  <c r="H273" i="3"/>
  <c r="G273" i="3"/>
  <c r="F273" i="3"/>
  <c r="I273" i="3" s="1"/>
  <c r="E273" i="3"/>
  <c r="K273" i="3" s="1"/>
  <c r="D273" i="3"/>
  <c r="J273" i="3" s="1"/>
  <c r="C273" i="3"/>
  <c r="B273" i="3"/>
  <c r="H272" i="3"/>
  <c r="K272" i="3" s="1"/>
  <c r="G272" i="3"/>
  <c r="J272" i="3" s="1"/>
  <c r="F272" i="3"/>
  <c r="I272" i="3" s="1"/>
  <c r="E272" i="3"/>
  <c r="D272" i="3"/>
  <c r="C272" i="3"/>
  <c r="B272" i="3"/>
  <c r="J271" i="3"/>
  <c r="I271" i="3"/>
  <c r="H271" i="3"/>
  <c r="K271" i="3" s="1"/>
  <c r="G271" i="3"/>
  <c r="F271" i="3"/>
  <c r="E271" i="3"/>
  <c r="D271" i="3"/>
  <c r="C271" i="3"/>
  <c r="B271" i="3"/>
  <c r="K270" i="3"/>
  <c r="H270" i="3"/>
  <c r="G270" i="3"/>
  <c r="F270" i="3"/>
  <c r="E270" i="3"/>
  <c r="D270" i="3"/>
  <c r="J270" i="3" s="1"/>
  <c r="C270" i="3"/>
  <c r="I270" i="3" s="1"/>
  <c r="B270" i="3"/>
  <c r="H269" i="3"/>
  <c r="G269" i="3"/>
  <c r="F269" i="3"/>
  <c r="I269" i="3" s="1"/>
  <c r="E269" i="3"/>
  <c r="K269" i="3" s="1"/>
  <c r="D269" i="3"/>
  <c r="J269" i="3" s="1"/>
  <c r="C269" i="3"/>
  <c r="B269" i="3"/>
  <c r="H268" i="3"/>
  <c r="K268" i="3" s="1"/>
  <c r="G268" i="3"/>
  <c r="J268" i="3" s="1"/>
  <c r="F268" i="3"/>
  <c r="I268" i="3" s="1"/>
  <c r="E268" i="3"/>
  <c r="D268" i="3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K266" i="3"/>
  <c r="H266" i="3"/>
  <c r="G266" i="3"/>
  <c r="F266" i="3"/>
  <c r="E266" i="3"/>
  <c r="D266" i="3"/>
  <c r="J266" i="3" s="1"/>
  <c r="C266" i="3"/>
  <c r="I266" i="3" s="1"/>
  <c r="B266" i="3"/>
  <c r="H265" i="3"/>
  <c r="G265" i="3"/>
  <c r="F265" i="3"/>
  <c r="I265" i="3" s="1"/>
  <c r="E265" i="3"/>
  <c r="K265" i="3" s="1"/>
  <c r="D265" i="3"/>
  <c r="J265" i="3" s="1"/>
  <c r="C265" i="3"/>
  <c r="B265" i="3"/>
  <c r="H264" i="3"/>
  <c r="K264" i="3" s="1"/>
  <c r="G264" i="3"/>
  <c r="J264" i="3" s="1"/>
  <c r="F264" i="3"/>
  <c r="I264" i="3" s="1"/>
  <c r="E264" i="3"/>
  <c r="D264" i="3"/>
  <c r="C264" i="3"/>
  <c r="B264" i="3"/>
  <c r="J263" i="3"/>
  <c r="I263" i="3"/>
  <c r="H263" i="3"/>
  <c r="K263" i="3" s="1"/>
  <c r="G263" i="3"/>
  <c r="F263" i="3"/>
  <c r="E263" i="3"/>
  <c r="D263" i="3"/>
  <c r="C263" i="3"/>
  <c r="B263" i="3"/>
  <c r="K262" i="3"/>
  <c r="H262" i="3"/>
  <c r="G262" i="3"/>
  <c r="F262" i="3"/>
  <c r="E262" i="3"/>
  <c r="D262" i="3"/>
  <c r="J262" i="3" s="1"/>
  <c r="C262" i="3"/>
  <c r="I262" i="3" s="1"/>
  <c r="B262" i="3"/>
  <c r="H261" i="3"/>
  <c r="G261" i="3"/>
  <c r="F261" i="3"/>
  <c r="I261" i="3" s="1"/>
  <c r="E261" i="3"/>
  <c r="K261" i="3" s="1"/>
  <c r="D261" i="3"/>
  <c r="J261" i="3" s="1"/>
  <c r="C261" i="3"/>
  <c r="B261" i="3"/>
  <c r="H260" i="3"/>
  <c r="K260" i="3" s="1"/>
  <c r="G260" i="3"/>
  <c r="J260" i="3" s="1"/>
  <c r="F260" i="3"/>
  <c r="I260" i="3" s="1"/>
  <c r="E260" i="3"/>
  <c r="D260" i="3"/>
  <c r="C260" i="3"/>
  <c r="B260" i="3"/>
  <c r="J259" i="3"/>
  <c r="I259" i="3"/>
  <c r="H259" i="3"/>
  <c r="K259" i="3" s="1"/>
  <c r="G259" i="3"/>
  <c r="F259" i="3"/>
  <c r="E259" i="3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H257" i="3"/>
  <c r="G257" i="3"/>
  <c r="F257" i="3"/>
  <c r="I257" i="3" s="1"/>
  <c r="E257" i="3"/>
  <c r="K257" i="3" s="1"/>
  <c r="D257" i="3"/>
  <c r="J257" i="3" s="1"/>
  <c r="C257" i="3"/>
  <c r="B257" i="3"/>
  <c r="H256" i="3"/>
  <c r="K256" i="3" s="1"/>
  <c r="G256" i="3"/>
  <c r="J256" i="3" s="1"/>
  <c r="F256" i="3"/>
  <c r="I256" i="3" s="1"/>
  <c r="E256" i="3"/>
  <c r="D256" i="3"/>
  <c r="C256" i="3"/>
  <c r="B256" i="3"/>
  <c r="J255" i="3"/>
  <c r="I255" i="3"/>
  <c r="H255" i="3"/>
  <c r="K255" i="3" s="1"/>
  <c r="G255" i="3"/>
  <c r="F255" i="3"/>
  <c r="E255" i="3"/>
  <c r="D255" i="3"/>
  <c r="C255" i="3"/>
  <c r="B255" i="3"/>
  <c r="K254" i="3"/>
  <c r="H254" i="3"/>
  <c r="G254" i="3"/>
  <c r="F254" i="3"/>
  <c r="E254" i="3"/>
  <c r="D254" i="3"/>
  <c r="J254" i="3" s="1"/>
  <c r="C254" i="3"/>
  <c r="I254" i="3" s="1"/>
  <c r="B254" i="3"/>
  <c r="H253" i="3"/>
  <c r="G253" i="3"/>
  <c r="F253" i="3"/>
  <c r="I253" i="3" s="1"/>
  <c r="E253" i="3"/>
  <c r="K253" i="3" s="1"/>
  <c r="D253" i="3"/>
  <c r="J253" i="3" s="1"/>
  <c r="C253" i="3"/>
  <c r="B253" i="3"/>
  <c r="H252" i="3"/>
  <c r="K252" i="3" s="1"/>
  <c r="G252" i="3"/>
  <c r="J252" i="3" s="1"/>
  <c r="F252" i="3"/>
  <c r="I252" i="3" s="1"/>
  <c r="E252" i="3"/>
  <c r="D252" i="3"/>
  <c r="C252" i="3"/>
  <c r="B252" i="3"/>
  <c r="J251" i="3"/>
  <c r="I251" i="3"/>
  <c r="H251" i="3"/>
  <c r="K251" i="3" s="1"/>
  <c r="G251" i="3"/>
  <c r="F251" i="3"/>
  <c r="E251" i="3"/>
  <c r="D251" i="3"/>
  <c r="C251" i="3"/>
  <c r="B251" i="3"/>
  <c r="K250" i="3"/>
  <c r="H250" i="3"/>
  <c r="G250" i="3"/>
  <c r="F250" i="3"/>
  <c r="E250" i="3"/>
  <c r="D250" i="3"/>
  <c r="J250" i="3" s="1"/>
  <c r="C250" i="3"/>
  <c r="I250" i="3" s="1"/>
  <c r="B250" i="3"/>
  <c r="H249" i="3"/>
  <c r="G249" i="3"/>
  <c r="F249" i="3"/>
  <c r="I249" i="3" s="1"/>
  <c r="E249" i="3"/>
  <c r="K249" i="3" s="1"/>
  <c r="D249" i="3"/>
  <c r="J249" i="3" s="1"/>
  <c r="C249" i="3"/>
  <c r="B249" i="3"/>
  <c r="H248" i="3"/>
  <c r="K248" i="3" s="1"/>
  <c r="G248" i="3"/>
  <c r="J248" i="3" s="1"/>
  <c r="F248" i="3"/>
  <c r="I248" i="3" s="1"/>
  <c r="E248" i="3"/>
  <c r="D248" i="3"/>
  <c r="C248" i="3"/>
  <c r="B248" i="3"/>
  <c r="J247" i="3"/>
  <c r="I247" i="3"/>
  <c r="H247" i="3"/>
  <c r="K247" i="3" s="1"/>
  <c r="G247" i="3"/>
  <c r="F247" i="3"/>
  <c r="E247" i="3"/>
  <c r="D247" i="3"/>
  <c r="C247" i="3"/>
  <c r="B247" i="3"/>
  <c r="K246" i="3"/>
  <c r="H246" i="3"/>
  <c r="G246" i="3"/>
  <c r="F246" i="3"/>
  <c r="E246" i="3"/>
  <c r="D246" i="3"/>
  <c r="J246" i="3" s="1"/>
  <c r="C246" i="3"/>
  <c r="I246" i="3" s="1"/>
  <c r="B246" i="3"/>
  <c r="H245" i="3"/>
  <c r="G245" i="3"/>
  <c r="F245" i="3"/>
  <c r="I245" i="3" s="1"/>
  <c r="E245" i="3"/>
  <c r="K245" i="3" s="1"/>
  <c r="D245" i="3"/>
  <c r="J245" i="3" s="1"/>
  <c r="C245" i="3"/>
  <c r="B245" i="3"/>
  <c r="H244" i="3"/>
  <c r="K244" i="3" s="1"/>
  <c r="G244" i="3"/>
  <c r="J244" i="3" s="1"/>
  <c r="F244" i="3"/>
  <c r="I244" i="3" s="1"/>
  <c r="E244" i="3"/>
  <c r="D244" i="3"/>
  <c r="C244" i="3"/>
  <c r="B244" i="3"/>
  <c r="J243" i="3"/>
  <c r="I243" i="3"/>
  <c r="H243" i="3"/>
  <c r="K243" i="3" s="1"/>
  <c r="G243" i="3"/>
  <c r="F243" i="3"/>
  <c r="E243" i="3"/>
  <c r="D243" i="3"/>
  <c r="C243" i="3"/>
  <c r="B243" i="3"/>
  <c r="K242" i="3"/>
  <c r="H242" i="3"/>
  <c r="G242" i="3"/>
  <c r="F242" i="3"/>
  <c r="E242" i="3"/>
  <c r="D242" i="3"/>
  <c r="J242" i="3" s="1"/>
  <c r="C242" i="3"/>
  <c r="I242" i="3" s="1"/>
  <c r="B242" i="3"/>
  <c r="H241" i="3"/>
  <c r="G241" i="3"/>
  <c r="F241" i="3"/>
  <c r="I241" i="3" s="1"/>
  <c r="E241" i="3"/>
  <c r="K241" i="3" s="1"/>
  <c r="D241" i="3"/>
  <c r="J241" i="3" s="1"/>
  <c r="C241" i="3"/>
  <c r="B241" i="3"/>
  <c r="H240" i="3"/>
  <c r="K240" i="3" s="1"/>
  <c r="G240" i="3"/>
  <c r="J240" i="3" s="1"/>
  <c r="F240" i="3"/>
  <c r="I240" i="3" s="1"/>
  <c r="E240" i="3"/>
  <c r="D240" i="3"/>
  <c r="C240" i="3"/>
  <c r="B240" i="3"/>
  <c r="J239" i="3"/>
  <c r="I239" i="3"/>
  <c r="H239" i="3"/>
  <c r="K239" i="3" s="1"/>
  <c r="G239" i="3"/>
  <c r="F239" i="3"/>
  <c r="E239" i="3"/>
  <c r="D239" i="3"/>
  <c r="C239" i="3"/>
  <c r="B239" i="3"/>
  <c r="K238" i="3"/>
  <c r="H238" i="3"/>
  <c r="G238" i="3"/>
  <c r="F238" i="3"/>
  <c r="E238" i="3"/>
  <c r="D238" i="3"/>
  <c r="J238" i="3" s="1"/>
  <c r="C238" i="3"/>
  <c r="I238" i="3" s="1"/>
  <c r="B238" i="3"/>
  <c r="H237" i="3"/>
  <c r="G237" i="3"/>
  <c r="F237" i="3"/>
  <c r="I237" i="3" s="1"/>
  <c r="E237" i="3"/>
  <c r="K237" i="3" s="1"/>
  <c r="D237" i="3"/>
  <c r="J237" i="3" s="1"/>
  <c r="C237" i="3"/>
  <c r="B237" i="3"/>
  <c r="H236" i="3"/>
  <c r="K236" i="3" s="1"/>
  <c r="G236" i="3"/>
  <c r="J236" i="3" s="1"/>
  <c r="F236" i="3"/>
  <c r="I236" i="3" s="1"/>
  <c r="E236" i="3"/>
  <c r="D236" i="3"/>
  <c r="C236" i="3"/>
  <c r="B236" i="3"/>
  <c r="J235" i="3"/>
  <c r="I235" i="3"/>
  <c r="H235" i="3"/>
  <c r="K235" i="3" s="1"/>
  <c r="G235" i="3"/>
  <c r="F235" i="3"/>
  <c r="E235" i="3"/>
  <c r="D235" i="3"/>
  <c r="C235" i="3"/>
  <c r="B235" i="3"/>
  <c r="K234" i="3"/>
  <c r="H234" i="3"/>
  <c r="G234" i="3"/>
  <c r="F234" i="3"/>
  <c r="E234" i="3"/>
  <c r="D234" i="3"/>
  <c r="J234" i="3" s="1"/>
  <c r="C234" i="3"/>
  <c r="I234" i="3" s="1"/>
  <c r="B234" i="3"/>
  <c r="H233" i="3"/>
  <c r="G233" i="3"/>
  <c r="F233" i="3"/>
  <c r="I233" i="3" s="1"/>
  <c r="E233" i="3"/>
  <c r="K233" i="3" s="1"/>
  <c r="D233" i="3"/>
  <c r="J233" i="3" s="1"/>
  <c r="C233" i="3"/>
  <c r="B233" i="3"/>
  <c r="H232" i="3"/>
  <c r="K232" i="3" s="1"/>
  <c r="G232" i="3"/>
  <c r="J232" i="3" s="1"/>
  <c r="F232" i="3"/>
  <c r="I232" i="3" s="1"/>
  <c r="E232" i="3"/>
  <c r="D232" i="3"/>
  <c r="C232" i="3"/>
  <c r="B232" i="3"/>
  <c r="J231" i="3"/>
  <c r="I231" i="3"/>
  <c r="H231" i="3"/>
  <c r="K231" i="3" s="1"/>
  <c r="G231" i="3"/>
  <c r="F231" i="3"/>
  <c r="E231" i="3"/>
  <c r="D231" i="3"/>
  <c r="C231" i="3"/>
  <c r="B231" i="3"/>
  <c r="K230" i="3"/>
  <c r="H230" i="3"/>
  <c r="G230" i="3"/>
  <c r="F230" i="3"/>
  <c r="E230" i="3"/>
  <c r="D230" i="3"/>
  <c r="J230" i="3" s="1"/>
  <c r="C230" i="3"/>
  <c r="I230" i="3" s="1"/>
  <c r="B230" i="3"/>
  <c r="H229" i="3"/>
  <c r="G229" i="3"/>
  <c r="F229" i="3"/>
  <c r="I229" i="3" s="1"/>
  <c r="E229" i="3"/>
  <c r="K229" i="3" s="1"/>
  <c r="D229" i="3"/>
  <c r="J229" i="3" s="1"/>
  <c r="C229" i="3"/>
  <c r="B229" i="3"/>
  <c r="H228" i="3"/>
  <c r="K228" i="3" s="1"/>
  <c r="G228" i="3"/>
  <c r="J228" i="3" s="1"/>
  <c r="F228" i="3"/>
  <c r="I228" i="3" s="1"/>
  <c r="E228" i="3"/>
  <c r="D228" i="3"/>
  <c r="C228" i="3"/>
  <c r="B228" i="3"/>
  <c r="I227" i="3"/>
  <c r="H227" i="3"/>
  <c r="K227" i="3" s="1"/>
  <c r="G227" i="3"/>
  <c r="F227" i="3"/>
  <c r="E227" i="3"/>
  <c r="D227" i="3"/>
  <c r="J227" i="3" s="1"/>
  <c r="C227" i="3"/>
  <c r="B227" i="3"/>
  <c r="K226" i="3"/>
  <c r="H226" i="3"/>
  <c r="G226" i="3"/>
  <c r="F226" i="3"/>
  <c r="E226" i="3"/>
  <c r="D226" i="3"/>
  <c r="J226" i="3" s="1"/>
  <c r="C226" i="3"/>
  <c r="B226" i="3"/>
  <c r="H225" i="3"/>
  <c r="G225" i="3"/>
  <c r="F225" i="3"/>
  <c r="I225" i="3" s="1"/>
  <c r="E225" i="3"/>
  <c r="D225" i="3"/>
  <c r="J225" i="3" s="1"/>
  <c r="C225" i="3"/>
  <c r="B225" i="3"/>
  <c r="H224" i="3"/>
  <c r="K224" i="3" s="1"/>
  <c r="G224" i="3"/>
  <c r="J224" i="3" s="1"/>
  <c r="F224" i="3"/>
  <c r="I224" i="3" s="1"/>
  <c r="E224" i="3"/>
  <c r="D224" i="3"/>
  <c r="C224" i="3"/>
  <c r="B224" i="3"/>
  <c r="I223" i="3"/>
  <c r="H223" i="3"/>
  <c r="K223" i="3" s="1"/>
  <c r="G223" i="3"/>
  <c r="F223" i="3"/>
  <c r="E223" i="3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B222" i="3"/>
  <c r="H221" i="3"/>
  <c r="G221" i="3"/>
  <c r="F221" i="3"/>
  <c r="I221" i="3" s="1"/>
  <c r="E221" i="3"/>
  <c r="D221" i="3"/>
  <c r="J221" i="3" s="1"/>
  <c r="C221" i="3"/>
  <c r="B221" i="3"/>
  <c r="H220" i="3"/>
  <c r="K220" i="3" s="1"/>
  <c r="G220" i="3"/>
  <c r="J220" i="3" s="1"/>
  <c r="F220" i="3"/>
  <c r="I220" i="3" s="1"/>
  <c r="E220" i="3"/>
  <c r="D220" i="3"/>
  <c r="C220" i="3"/>
  <c r="B220" i="3"/>
  <c r="I219" i="3"/>
  <c r="H219" i="3"/>
  <c r="K219" i="3" s="1"/>
  <c r="G219" i="3"/>
  <c r="F219" i="3"/>
  <c r="E219" i="3"/>
  <c r="D219" i="3"/>
  <c r="J219" i="3" s="1"/>
  <c r="C219" i="3"/>
  <c r="B219" i="3"/>
  <c r="K218" i="3"/>
  <c r="H218" i="3"/>
  <c r="G218" i="3"/>
  <c r="F218" i="3"/>
  <c r="E218" i="3"/>
  <c r="D218" i="3"/>
  <c r="J218" i="3" s="1"/>
  <c r="C218" i="3"/>
  <c r="B218" i="3"/>
  <c r="H217" i="3"/>
  <c r="G217" i="3"/>
  <c r="F217" i="3"/>
  <c r="I217" i="3" s="1"/>
  <c r="E217" i="3"/>
  <c r="D217" i="3"/>
  <c r="J217" i="3" s="1"/>
  <c r="C217" i="3"/>
  <c r="B217" i="3"/>
  <c r="H216" i="3"/>
  <c r="K216" i="3" s="1"/>
  <c r="G216" i="3"/>
  <c r="J216" i="3" s="1"/>
  <c r="F216" i="3"/>
  <c r="I216" i="3" s="1"/>
  <c r="E216" i="3"/>
  <c r="D216" i="3"/>
  <c r="C216" i="3"/>
  <c r="B216" i="3"/>
  <c r="I215" i="3"/>
  <c r="H215" i="3"/>
  <c r="K215" i="3" s="1"/>
  <c r="G215" i="3"/>
  <c r="F215" i="3"/>
  <c r="E215" i="3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B214" i="3"/>
  <c r="H213" i="3"/>
  <c r="G213" i="3"/>
  <c r="F213" i="3"/>
  <c r="I213" i="3" s="1"/>
  <c r="E213" i="3"/>
  <c r="D213" i="3"/>
  <c r="J213" i="3" s="1"/>
  <c r="C213" i="3"/>
  <c r="B213" i="3"/>
  <c r="J212" i="3"/>
  <c r="H212" i="3"/>
  <c r="K212" i="3" s="1"/>
  <c r="G212" i="3"/>
  <c r="F212" i="3"/>
  <c r="E212" i="3"/>
  <c r="D212" i="3"/>
  <c r="C212" i="3"/>
  <c r="B212" i="3"/>
  <c r="J211" i="3"/>
  <c r="I211" i="3"/>
  <c r="H211" i="3"/>
  <c r="G211" i="3"/>
  <c r="F211" i="3"/>
  <c r="E211" i="3"/>
  <c r="D211" i="3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J207" i="3" s="1"/>
  <c r="C207" i="3"/>
  <c r="B207" i="3"/>
  <c r="K206" i="3"/>
  <c r="H206" i="3"/>
  <c r="G206" i="3"/>
  <c r="F206" i="3"/>
  <c r="E206" i="3"/>
  <c r="D206" i="3"/>
  <c r="J206" i="3" s="1"/>
  <c r="C206" i="3"/>
  <c r="B206" i="3"/>
  <c r="H205" i="3"/>
  <c r="G205" i="3"/>
  <c r="F205" i="3"/>
  <c r="I205" i="3" s="1"/>
  <c r="E205" i="3"/>
  <c r="K205" i="3" s="1"/>
  <c r="D205" i="3"/>
  <c r="J205" i="3" s="1"/>
  <c r="C205" i="3"/>
  <c r="B205" i="3"/>
  <c r="H204" i="3"/>
  <c r="K204" i="3" s="1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B200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I197" i="3"/>
  <c r="H197" i="3"/>
  <c r="G197" i="3"/>
  <c r="F197" i="3"/>
  <c r="E197" i="3"/>
  <c r="D197" i="3"/>
  <c r="J197" i="3" s="1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J195" i="3"/>
  <c r="I195" i="3"/>
  <c r="H195" i="3"/>
  <c r="G195" i="3"/>
  <c r="F195" i="3"/>
  <c r="E195" i="3"/>
  <c r="K195" i="3" s="1"/>
  <c r="D195" i="3"/>
  <c r="C195" i="3"/>
  <c r="B195" i="3"/>
  <c r="K194" i="3"/>
  <c r="H194" i="3"/>
  <c r="G194" i="3"/>
  <c r="F194" i="3"/>
  <c r="E194" i="3"/>
  <c r="D194" i="3"/>
  <c r="J194" i="3" s="1"/>
  <c r="C194" i="3"/>
  <c r="I194" i="3" s="1"/>
  <c r="B194" i="3"/>
  <c r="H193" i="3"/>
  <c r="G193" i="3"/>
  <c r="F193" i="3"/>
  <c r="I193" i="3" s="1"/>
  <c r="E193" i="3"/>
  <c r="K193" i="3" s="1"/>
  <c r="D193" i="3"/>
  <c r="J193" i="3" s="1"/>
  <c r="C193" i="3"/>
  <c r="B193" i="3"/>
  <c r="H192" i="3"/>
  <c r="K192" i="3" s="1"/>
  <c r="G192" i="3"/>
  <c r="J192" i="3" s="1"/>
  <c r="F192" i="3"/>
  <c r="E192" i="3"/>
  <c r="D192" i="3"/>
  <c r="C192" i="3"/>
  <c r="B192" i="3"/>
  <c r="J191" i="3"/>
  <c r="I191" i="3"/>
  <c r="H191" i="3"/>
  <c r="G191" i="3"/>
  <c r="F191" i="3"/>
  <c r="E191" i="3"/>
  <c r="K191" i="3" s="1"/>
  <c r="D191" i="3"/>
  <c r="C191" i="3"/>
  <c r="B191" i="3"/>
  <c r="K190" i="3"/>
  <c r="J190" i="3"/>
  <c r="H190" i="3"/>
  <c r="G190" i="3"/>
  <c r="F190" i="3"/>
  <c r="E190" i="3"/>
  <c r="D190" i="3"/>
  <c r="C190" i="3"/>
  <c r="B190" i="3"/>
  <c r="H189" i="3"/>
  <c r="G189" i="3"/>
  <c r="F189" i="3"/>
  <c r="I189" i="3" s="1"/>
  <c r="E189" i="3"/>
  <c r="D189" i="3"/>
  <c r="J189" i="3" s="1"/>
  <c r="C189" i="3"/>
  <c r="B189" i="3"/>
  <c r="K188" i="3"/>
  <c r="H188" i="3"/>
  <c r="G188" i="3"/>
  <c r="J188" i="3" s="1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F182" i="3"/>
  <c r="E182" i="3"/>
  <c r="D182" i="3"/>
  <c r="J182" i="3" s="1"/>
  <c r="C182" i="3"/>
  <c r="B182" i="3"/>
  <c r="H181" i="3"/>
  <c r="G181" i="3"/>
  <c r="F181" i="3"/>
  <c r="I181" i="3" s="1"/>
  <c r="E181" i="3"/>
  <c r="D181" i="3"/>
  <c r="J181" i="3" s="1"/>
  <c r="C181" i="3"/>
  <c r="B181" i="3"/>
  <c r="J180" i="3"/>
  <c r="H180" i="3"/>
  <c r="K180" i="3" s="1"/>
  <c r="G180" i="3"/>
  <c r="F180" i="3"/>
  <c r="E180" i="3"/>
  <c r="D180" i="3"/>
  <c r="C180" i="3"/>
  <c r="B180" i="3"/>
  <c r="J179" i="3"/>
  <c r="I179" i="3"/>
  <c r="H179" i="3"/>
  <c r="G179" i="3"/>
  <c r="F179" i="3"/>
  <c r="E179" i="3"/>
  <c r="D179" i="3"/>
  <c r="C179" i="3"/>
  <c r="B179" i="3"/>
  <c r="K178" i="3"/>
  <c r="H178" i="3"/>
  <c r="G178" i="3"/>
  <c r="J178" i="3" s="1"/>
  <c r="F178" i="3"/>
  <c r="E178" i="3"/>
  <c r="D178" i="3"/>
  <c r="C178" i="3"/>
  <c r="I178" i="3" s="1"/>
  <c r="B178" i="3"/>
  <c r="I177" i="3"/>
  <c r="H177" i="3"/>
  <c r="G177" i="3"/>
  <c r="F177" i="3"/>
  <c r="E177" i="3"/>
  <c r="D177" i="3"/>
  <c r="J177" i="3" s="1"/>
  <c r="C177" i="3"/>
  <c r="B177" i="3"/>
  <c r="J176" i="3"/>
  <c r="H176" i="3"/>
  <c r="K176" i="3" s="1"/>
  <c r="G176" i="3"/>
  <c r="F176" i="3"/>
  <c r="E176" i="3"/>
  <c r="D176" i="3"/>
  <c r="C176" i="3"/>
  <c r="I176" i="3" s="1"/>
  <c r="B176" i="3"/>
  <c r="J175" i="3"/>
  <c r="H175" i="3"/>
  <c r="G175" i="3"/>
  <c r="F175" i="3"/>
  <c r="E175" i="3"/>
  <c r="K175" i="3" s="1"/>
  <c r="D175" i="3"/>
  <c r="C175" i="3"/>
  <c r="I175" i="3" s="1"/>
  <c r="B175" i="3"/>
  <c r="H174" i="3"/>
  <c r="G174" i="3"/>
  <c r="F174" i="3"/>
  <c r="E174" i="3"/>
  <c r="K174" i="3" s="1"/>
  <c r="D174" i="3"/>
  <c r="J174" i="3" s="1"/>
  <c r="C174" i="3"/>
  <c r="I174" i="3" s="1"/>
  <c r="B174" i="3"/>
  <c r="H173" i="3"/>
  <c r="G173" i="3"/>
  <c r="F173" i="3"/>
  <c r="I173" i="3" s="1"/>
  <c r="E173" i="3"/>
  <c r="D173" i="3"/>
  <c r="J173" i="3" s="1"/>
  <c r="C173" i="3"/>
  <c r="B173" i="3"/>
  <c r="J172" i="3"/>
  <c r="H172" i="3"/>
  <c r="K172" i="3" s="1"/>
  <c r="G172" i="3"/>
  <c r="F172" i="3"/>
  <c r="I172" i="3" s="1"/>
  <c r="E172" i="3"/>
  <c r="D172" i="3"/>
  <c r="C172" i="3"/>
  <c r="B172" i="3"/>
  <c r="H171" i="3"/>
  <c r="K171" i="3" s="1"/>
  <c r="G171" i="3"/>
  <c r="F171" i="3"/>
  <c r="E171" i="3"/>
  <c r="D171" i="3"/>
  <c r="J171" i="3" s="1"/>
  <c r="C171" i="3"/>
  <c r="I171" i="3" s="1"/>
  <c r="B171" i="3"/>
  <c r="J170" i="3"/>
  <c r="H170" i="3"/>
  <c r="G170" i="3"/>
  <c r="F170" i="3"/>
  <c r="E170" i="3"/>
  <c r="K170" i="3" s="1"/>
  <c r="D170" i="3"/>
  <c r="C170" i="3"/>
  <c r="I170" i="3" s="1"/>
  <c r="B170" i="3"/>
  <c r="J169" i="3"/>
  <c r="H169" i="3"/>
  <c r="G169" i="3"/>
  <c r="F169" i="3"/>
  <c r="E169" i="3"/>
  <c r="K169" i="3" s="1"/>
  <c r="D169" i="3"/>
  <c r="C169" i="3"/>
  <c r="I169" i="3" s="1"/>
  <c r="B169" i="3"/>
  <c r="H168" i="3"/>
  <c r="G168" i="3"/>
  <c r="F168" i="3"/>
  <c r="I168" i="3" s="1"/>
  <c r="E168" i="3"/>
  <c r="K168" i="3" s="1"/>
  <c r="D168" i="3"/>
  <c r="J168" i="3" s="1"/>
  <c r="C168" i="3"/>
  <c r="B168" i="3"/>
  <c r="J167" i="3"/>
  <c r="H167" i="3"/>
  <c r="K167" i="3" s="1"/>
  <c r="G167" i="3"/>
  <c r="F167" i="3"/>
  <c r="I167" i="3" s="1"/>
  <c r="E167" i="3"/>
  <c r="D167" i="3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E165" i="3"/>
  <c r="K165" i="3" s="1"/>
  <c r="D165" i="3"/>
  <c r="C165" i="3"/>
  <c r="I165" i="3" s="1"/>
  <c r="B165" i="3"/>
  <c r="H164" i="3"/>
  <c r="G164" i="3"/>
  <c r="F164" i="3"/>
  <c r="I164" i="3" s="1"/>
  <c r="E164" i="3"/>
  <c r="K164" i="3" s="1"/>
  <c r="D164" i="3"/>
  <c r="J164" i="3" s="1"/>
  <c r="C164" i="3"/>
  <c r="B164" i="3"/>
  <c r="J163" i="3"/>
  <c r="H163" i="3"/>
  <c r="K163" i="3" s="1"/>
  <c r="G163" i="3"/>
  <c r="F163" i="3"/>
  <c r="I163" i="3" s="1"/>
  <c r="E163" i="3"/>
  <c r="D163" i="3"/>
  <c r="C163" i="3"/>
  <c r="B163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E161" i="3"/>
  <c r="K161" i="3" s="1"/>
  <c r="D161" i="3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B159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E157" i="3"/>
  <c r="K157" i="3" s="1"/>
  <c r="D157" i="3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B155" i="3"/>
  <c r="H154" i="3"/>
  <c r="G154" i="3"/>
  <c r="F154" i="3"/>
  <c r="E154" i="3"/>
  <c r="D154" i="3"/>
  <c r="J154" i="3" s="1"/>
  <c r="C154" i="3"/>
  <c r="I154" i="3" s="1"/>
  <c r="B154" i="3"/>
  <c r="J153" i="3"/>
  <c r="H153" i="3"/>
  <c r="G153" i="3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B151" i="3"/>
  <c r="H150" i="3"/>
  <c r="G150" i="3"/>
  <c r="F150" i="3"/>
  <c r="E150" i="3"/>
  <c r="D150" i="3"/>
  <c r="J150" i="3" s="1"/>
  <c r="C150" i="3"/>
  <c r="I150" i="3" s="1"/>
  <c r="B150" i="3"/>
  <c r="J149" i="3"/>
  <c r="H149" i="3"/>
  <c r="G149" i="3"/>
  <c r="F149" i="3"/>
  <c r="E149" i="3"/>
  <c r="K149" i="3" s="1"/>
  <c r="D149" i="3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B147" i="3"/>
  <c r="H146" i="3"/>
  <c r="G146" i="3"/>
  <c r="F146" i="3"/>
  <c r="E146" i="3"/>
  <c r="D146" i="3"/>
  <c r="J146" i="3" s="1"/>
  <c r="C146" i="3"/>
  <c r="I146" i="3" s="1"/>
  <c r="B146" i="3"/>
  <c r="J145" i="3"/>
  <c r="H145" i="3"/>
  <c r="G145" i="3"/>
  <c r="F145" i="3"/>
  <c r="E145" i="3"/>
  <c r="K145" i="3" s="1"/>
  <c r="D145" i="3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B143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E141" i="3"/>
  <c r="K141" i="3" s="1"/>
  <c r="D141" i="3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B139" i="3"/>
  <c r="H138" i="3"/>
  <c r="G138" i="3"/>
  <c r="F138" i="3"/>
  <c r="E138" i="3"/>
  <c r="K138" i="3" s="1"/>
  <c r="D138" i="3"/>
  <c r="J138" i="3" s="1"/>
  <c r="C138" i="3"/>
  <c r="I138" i="3" s="1"/>
  <c r="B138" i="3"/>
  <c r="J137" i="3"/>
  <c r="H137" i="3"/>
  <c r="G137" i="3"/>
  <c r="F137" i="3"/>
  <c r="E137" i="3"/>
  <c r="K137" i="3" s="1"/>
  <c r="D137" i="3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B135" i="3"/>
  <c r="H134" i="3"/>
  <c r="G134" i="3"/>
  <c r="F134" i="3"/>
  <c r="E134" i="3"/>
  <c r="K134" i="3" s="1"/>
  <c r="D134" i="3"/>
  <c r="J134" i="3" s="1"/>
  <c r="C134" i="3"/>
  <c r="I134" i="3" s="1"/>
  <c r="B134" i="3"/>
  <c r="J133" i="3"/>
  <c r="H133" i="3"/>
  <c r="G133" i="3"/>
  <c r="F133" i="3"/>
  <c r="E133" i="3"/>
  <c r="K133" i="3" s="1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B131" i="3"/>
  <c r="H130" i="3"/>
  <c r="G130" i="3"/>
  <c r="F130" i="3"/>
  <c r="E130" i="3"/>
  <c r="K130" i="3" s="1"/>
  <c r="D130" i="3"/>
  <c r="J130" i="3" s="1"/>
  <c r="C130" i="3"/>
  <c r="I130" i="3" s="1"/>
  <c r="B130" i="3"/>
  <c r="J129" i="3"/>
  <c r="H129" i="3"/>
  <c r="G129" i="3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B127" i="3"/>
  <c r="H126" i="3"/>
  <c r="G126" i="3"/>
  <c r="F126" i="3"/>
  <c r="E126" i="3"/>
  <c r="K126" i="3" s="1"/>
  <c r="D126" i="3"/>
  <c r="J126" i="3" s="1"/>
  <c r="C126" i="3"/>
  <c r="I126" i="3" s="1"/>
  <c r="B126" i="3"/>
  <c r="J125" i="3"/>
  <c r="H125" i="3"/>
  <c r="G125" i="3"/>
  <c r="F125" i="3"/>
  <c r="E125" i="3"/>
  <c r="K125" i="3" s="1"/>
  <c r="D125" i="3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B123" i="3"/>
  <c r="H122" i="3"/>
  <c r="G122" i="3"/>
  <c r="F122" i="3"/>
  <c r="E122" i="3"/>
  <c r="K122" i="3" s="1"/>
  <c r="D122" i="3"/>
  <c r="J122" i="3" s="1"/>
  <c r="C122" i="3"/>
  <c r="I122" i="3" s="1"/>
  <c r="B122" i="3"/>
  <c r="J121" i="3"/>
  <c r="H121" i="3"/>
  <c r="G121" i="3"/>
  <c r="F121" i="3"/>
  <c r="E121" i="3"/>
  <c r="K121" i="3" s="1"/>
  <c r="D121" i="3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J119" i="3"/>
  <c r="H119" i="3"/>
  <c r="G119" i="3"/>
  <c r="F119" i="3"/>
  <c r="E119" i="3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J117" i="3"/>
  <c r="H117" i="3"/>
  <c r="G117" i="3"/>
  <c r="F117" i="3"/>
  <c r="E117" i="3"/>
  <c r="K117" i="3" s="1"/>
  <c r="D117" i="3"/>
  <c r="C117" i="3"/>
  <c r="I117" i="3" s="1"/>
  <c r="B117" i="3"/>
  <c r="I116" i="3"/>
  <c r="H116" i="3"/>
  <c r="G116" i="3"/>
  <c r="F116" i="3"/>
  <c r="E116" i="3"/>
  <c r="K116" i="3" s="1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J113" i="3"/>
  <c r="H113" i="3"/>
  <c r="G113" i="3"/>
  <c r="F113" i="3"/>
  <c r="E113" i="3"/>
  <c r="K113" i="3" s="1"/>
  <c r="D113" i="3"/>
  <c r="C113" i="3"/>
  <c r="I113" i="3" s="1"/>
  <c r="B113" i="3"/>
  <c r="I112" i="3"/>
  <c r="H112" i="3"/>
  <c r="G112" i="3"/>
  <c r="F112" i="3"/>
  <c r="E112" i="3"/>
  <c r="K112" i="3" s="1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J109" i="3"/>
  <c r="H109" i="3"/>
  <c r="G109" i="3"/>
  <c r="F109" i="3"/>
  <c r="E109" i="3"/>
  <c r="K109" i="3" s="1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J107" i="3"/>
  <c r="H107" i="3"/>
  <c r="G107" i="3"/>
  <c r="F107" i="3"/>
  <c r="E107" i="3"/>
  <c r="D107" i="3"/>
  <c r="C107" i="3"/>
  <c r="B107" i="3"/>
  <c r="H106" i="3"/>
  <c r="G106" i="3"/>
  <c r="F106" i="3"/>
  <c r="E106" i="3"/>
  <c r="K106" i="3" s="1"/>
  <c r="D106" i="3"/>
  <c r="J106" i="3" s="1"/>
  <c r="C106" i="3"/>
  <c r="I106" i="3" s="1"/>
  <c r="B106" i="3"/>
  <c r="J105" i="3"/>
  <c r="H105" i="3"/>
  <c r="G105" i="3"/>
  <c r="F105" i="3"/>
  <c r="E105" i="3"/>
  <c r="K105" i="3" s="1"/>
  <c r="D105" i="3"/>
  <c r="C105" i="3"/>
  <c r="I105" i="3" s="1"/>
  <c r="B105" i="3"/>
  <c r="I104" i="3"/>
  <c r="H104" i="3"/>
  <c r="G104" i="3"/>
  <c r="F104" i="3"/>
  <c r="E104" i="3"/>
  <c r="K104" i="3" s="1"/>
  <c r="D104" i="3"/>
  <c r="J104" i="3" s="1"/>
  <c r="C104" i="3"/>
  <c r="B104" i="3"/>
  <c r="K103" i="3"/>
  <c r="J103" i="3"/>
  <c r="H103" i="3"/>
  <c r="G103" i="3"/>
  <c r="F103" i="3"/>
  <c r="E103" i="3"/>
  <c r="D103" i="3"/>
  <c r="C103" i="3"/>
  <c r="B103" i="3"/>
  <c r="H102" i="3"/>
  <c r="G102" i="3"/>
  <c r="F102" i="3"/>
  <c r="E102" i="3"/>
  <c r="K102" i="3" s="1"/>
  <c r="D102" i="3"/>
  <c r="J102" i="3" s="1"/>
  <c r="C102" i="3"/>
  <c r="I102" i="3" s="1"/>
  <c r="B102" i="3"/>
  <c r="J101" i="3"/>
  <c r="H101" i="3"/>
  <c r="G101" i="3"/>
  <c r="F101" i="3"/>
  <c r="E101" i="3"/>
  <c r="K101" i="3" s="1"/>
  <c r="D101" i="3"/>
  <c r="C101" i="3"/>
  <c r="I101" i="3" s="1"/>
  <c r="B101" i="3"/>
  <c r="I100" i="3"/>
  <c r="H100" i="3"/>
  <c r="G100" i="3"/>
  <c r="F100" i="3"/>
  <c r="E100" i="3"/>
  <c r="K100" i="3" s="1"/>
  <c r="D100" i="3"/>
  <c r="J100" i="3" s="1"/>
  <c r="C100" i="3"/>
  <c r="B100" i="3"/>
  <c r="K99" i="3"/>
  <c r="J99" i="3"/>
  <c r="H99" i="3"/>
  <c r="G99" i="3"/>
  <c r="F99" i="3"/>
  <c r="E99" i="3"/>
  <c r="D99" i="3"/>
  <c r="C99" i="3"/>
  <c r="B99" i="3"/>
  <c r="H98" i="3"/>
  <c r="G98" i="3"/>
  <c r="F98" i="3"/>
  <c r="E98" i="3"/>
  <c r="K98" i="3" s="1"/>
  <c r="D98" i="3"/>
  <c r="J98" i="3" s="1"/>
  <c r="C98" i="3"/>
  <c r="I98" i="3" s="1"/>
  <c r="B98" i="3"/>
  <c r="J97" i="3"/>
  <c r="H97" i="3"/>
  <c r="G97" i="3"/>
  <c r="F97" i="3"/>
  <c r="E97" i="3"/>
  <c r="K97" i="3" s="1"/>
  <c r="D97" i="3"/>
  <c r="C97" i="3"/>
  <c r="I97" i="3" s="1"/>
  <c r="B97" i="3"/>
  <c r="I96" i="3"/>
  <c r="H96" i="3"/>
  <c r="G96" i="3"/>
  <c r="F96" i="3"/>
  <c r="E96" i="3"/>
  <c r="K96" i="3" s="1"/>
  <c r="D96" i="3"/>
  <c r="J96" i="3" s="1"/>
  <c r="C96" i="3"/>
  <c r="B96" i="3"/>
  <c r="K95" i="3"/>
  <c r="J95" i="3"/>
  <c r="H95" i="3"/>
  <c r="G95" i="3"/>
  <c r="F95" i="3"/>
  <c r="E95" i="3"/>
  <c r="D95" i="3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J93" i="3"/>
  <c r="H93" i="3"/>
  <c r="G93" i="3"/>
  <c r="F93" i="3"/>
  <c r="E93" i="3"/>
  <c r="K93" i="3" s="1"/>
  <c r="D93" i="3"/>
  <c r="C93" i="3"/>
  <c r="I93" i="3" s="1"/>
  <c r="B93" i="3"/>
  <c r="I92" i="3"/>
  <c r="H92" i="3"/>
  <c r="G92" i="3"/>
  <c r="F92" i="3"/>
  <c r="E92" i="3"/>
  <c r="K92" i="3" s="1"/>
  <c r="D92" i="3"/>
  <c r="J92" i="3" s="1"/>
  <c r="C92" i="3"/>
  <c r="B92" i="3"/>
  <c r="K91" i="3"/>
  <c r="J91" i="3"/>
  <c r="H91" i="3"/>
  <c r="G91" i="3"/>
  <c r="F91" i="3"/>
  <c r="E91" i="3"/>
  <c r="D91" i="3"/>
  <c r="C91" i="3"/>
  <c r="B91" i="3"/>
  <c r="H90" i="3"/>
  <c r="G90" i="3"/>
  <c r="F90" i="3"/>
  <c r="E90" i="3"/>
  <c r="K90" i="3" s="1"/>
  <c r="D90" i="3"/>
  <c r="J90" i="3" s="1"/>
  <c r="C90" i="3"/>
  <c r="I90" i="3" s="1"/>
  <c r="B90" i="3"/>
  <c r="J89" i="3"/>
  <c r="H89" i="3"/>
  <c r="G89" i="3"/>
  <c r="F89" i="3"/>
  <c r="E89" i="3"/>
  <c r="K89" i="3" s="1"/>
  <c r="D89" i="3"/>
  <c r="C89" i="3"/>
  <c r="I89" i="3" s="1"/>
  <c r="B89" i="3"/>
  <c r="I88" i="3"/>
  <c r="H88" i="3"/>
  <c r="G88" i="3"/>
  <c r="F88" i="3"/>
  <c r="E88" i="3"/>
  <c r="K88" i="3" s="1"/>
  <c r="D88" i="3"/>
  <c r="J88" i="3" s="1"/>
  <c r="C88" i="3"/>
  <c r="B88" i="3"/>
  <c r="K87" i="3"/>
  <c r="J87" i="3"/>
  <c r="H87" i="3"/>
  <c r="G87" i="3"/>
  <c r="F87" i="3"/>
  <c r="E87" i="3"/>
  <c r="D87" i="3"/>
  <c r="C87" i="3"/>
  <c r="B87" i="3"/>
  <c r="H86" i="3"/>
  <c r="G86" i="3"/>
  <c r="F86" i="3"/>
  <c r="E86" i="3"/>
  <c r="K86" i="3" s="1"/>
  <c r="D86" i="3"/>
  <c r="J86" i="3" s="1"/>
  <c r="C86" i="3"/>
  <c r="I86" i="3" s="1"/>
  <c r="B86" i="3"/>
  <c r="J85" i="3"/>
  <c r="H85" i="3"/>
  <c r="G85" i="3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J83" i="3"/>
  <c r="H83" i="3"/>
  <c r="G83" i="3"/>
  <c r="F83" i="3"/>
  <c r="E83" i="3"/>
  <c r="D83" i="3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J81" i="3"/>
  <c r="H81" i="3"/>
  <c r="G81" i="3"/>
  <c r="F81" i="3"/>
  <c r="E81" i="3"/>
  <c r="K81" i="3" s="1"/>
  <c r="D81" i="3"/>
  <c r="C81" i="3"/>
  <c r="I81" i="3" s="1"/>
  <c r="B81" i="3"/>
  <c r="I80" i="3"/>
  <c r="H80" i="3"/>
  <c r="G80" i="3"/>
  <c r="F80" i="3"/>
  <c r="E80" i="3"/>
  <c r="K80" i="3" s="1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H78" i="3"/>
  <c r="G78" i="3"/>
  <c r="F78" i="3"/>
  <c r="E78" i="3"/>
  <c r="K78" i="3" s="1"/>
  <c r="D78" i="3"/>
  <c r="J78" i="3" s="1"/>
  <c r="C78" i="3"/>
  <c r="I78" i="3" s="1"/>
  <c r="B78" i="3"/>
  <c r="H77" i="3"/>
  <c r="G77" i="3"/>
  <c r="J77" i="3" s="1"/>
  <c r="F77" i="3"/>
  <c r="E77" i="3"/>
  <c r="K77" i="3" s="1"/>
  <c r="D77" i="3"/>
  <c r="C77" i="3"/>
  <c r="I77" i="3" s="1"/>
  <c r="B77" i="3"/>
  <c r="I76" i="3"/>
  <c r="H76" i="3"/>
  <c r="G76" i="3"/>
  <c r="F76" i="3"/>
  <c r="E76" i="3"/>
  <c r="K76" i="3" s="1"/>
  <c r="D76" i="3"/>
  <c r="J76" i="3" s="1"/>
  <c r="C76" i="3"/>
  <c r="B76" i="3"/>
  <c r="K75" i="3"/>
  <c r="J75" i="3"/>
  <c r="H75" i="3"/>
  <c r="G75" i="3"/>
  <c r="F75" i="3"/>
  <c r="E75" i="3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J73" i="3" s="1"/>
  <c r="F73" i="3"/>
  <c r="E73" i="3"/>
  <c r="K73" i="3" s="1"/>
  <c r="D73" i="3"/>
  <c r="C73" i="3"/>
  <c r="I73" i="3" s="1"/>
  <c r="B73" i="3"/>
  <c r="I72" i="3"/>
  <c r="H72" i="3"/>
  <c r="G72" i="3"/>
  <c r="F72" i="3"/>
  <c r="E72" i="3"/>
  <c r="K72" i="3" s="1"/>
  <c r="D72" i="3"/>
  <c r="J72" i="3" s="1"/>
  <c r="C72" i="3"/>
  <c r="B72" i="3"/>
  <c r="K71" i="3"/>
  <c r="J71" i="3"/>
  <c r="H71" i="3"/>
  <c r="G71" i="3"/>
  <c r="F71" i="3"/>
  <c r="E71" i="3"/>
  <c r="D71" i="3"/>
  <c r="C71" i="3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J69" i="3" s="1"/>
  <c r="F69" i="3"/>
  <c r="I69" i="3" s="1"/>
  <c r="E69" i="3"/>
  <c r="K69" i="3" s="1"/>
  <c r="D69" i="3"/>
  <c r="C69" i="3"/>
  <c r="B69" i="3"/>
  <c r="I68" i="3"/>
  <c r="H68" i="3"/>
  <c r="G68" i="3"/>
  <c r="F68" i="3"/>
  <c r="E68" i="3"/>
  <c r="K68" i="3" s="1"/>
  <c r="D68" i="3"/>
  <c r="J68" i="3" s="1"/>
  <c r="C68" i="3"/>
  <c r="B68" i="3"/>
  <c r="K67" i="3"/>
  <c r="J67" i="3"/>
  <c r="H67" i="3"/>
  <c r="G67" i="3"/>
  <c r="F67" i="3"/>
  <c r="E67" i="3"/>
  <c r="D67" i="3"/>
  <c r="C67" i="3"/>
  <c r="B67" i="3"/>
  <c r="H66" i="3"/>
  <c r="G66" i="3"/>
  <c r="F66" i="3"/>
  <c r="E66" i="3"/>
  <c r="K66" i="3" s="1"/>
  <c r="D66" i="3"/>
  <c r="J66" i="3" s="1"/>
  <c r="C66" i="3"/>
  <c r="I66" i="3" s="1"/>
  <c r="B66" i="3"/>
  <c r="H65" i="3"/>
  <c r="G65" i="3"/>
  <c r="J65" i="3" s="1"/>
  <c r="F65" i="3"/>
  <c r="E65" i="3"/>
  <c r="K65" i="3" s="1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J63" i="3"/>
  <c r="H63" i="3"/>
  <c r="G63" i="3"/>
  <c r="F63" i="3"/>
  <c r="E63" i="3"/>
  <c r="D63" i="3"/>
  <c r="C63" i="3"/>
  <c r="B63" i="3"/>
  <c r="H62" i="3"/>
  <c r="G62" i="3"/>
  <c r="F62" i="3"/>
  <c r="E62" i="3"/>
  <c r="K62" i="3" s="1"/>
  <c r="D62" i="3"/>
  <c r="J62" i="3" s="1"/>
  <c r="C62" i="3"/>
  <c r="I62" i="3" s="1"/>
  <c r="B62" i="3"/>
  <c r="H61" i="3"/>
  <c r="G61" i="3"/>
  <c r="J61" i="3" s="1"/>
  <c r="F61" i="3"/>
  <c r="I61" i="3" s="1"/>
  <c r="E61" i="3"/>
  <c r="K61" i="3" s="1"/>
  <c r="D61" i="3"/>
  <c r="C61" i="3"/>
  <c r="B61" i="3"/>
  <c r="I60" i="3"/>
  <c r="H60" i="3"/>
  <c r="G60" i="3"/>
  <c r="F60" i="3"/>
  <c r="E60" i="3"/>
  <c r="K60" i="3" s="1"/>
  <c r="D60" i="3"/>
  <c r="J60" i="3" s="1"/>
  <c r="C60" i="3"/>
  <c r="B60" i="3"/>
  <c r="K59" i="3"/>
  <c r="J59" i="3"/>
  <c r="H59" i="3"/>
  <c r="G59" i="3"/>
  <c r="F59" i="3"/>
  <c r="E59" i="3"/>
  <c r="D59" i="3"/>
  <c r="C59" i="3"/>
  <c r="B59" i="3"/>
  <c r="H58" i="3"/>
  <c r="G58" i="3"/>
  <c r="F58" i="3"/>
  <c r="E58" i="3"/>
  <c r="K58" i="3" s="1"/>
  <c r="D58" i="3"/>
  <c r="J58" i="3" s="1"/>
  <c r="C58" i="3"/>
  <c r="I58" i="3" s="1"/>
  <c r="B58" i="3"/>
  <c r="H57" i="3"/>
  <c r="G57" i="3"/>
  <c r="J57" i="3" s="1"/>
  <c r="F57" i="3"/>
  <c r="E57" i="3"/>
  <c r="K57" i="3" s="1"/>
  <c r="D57" i="3"/>
  <c r="C57" i="3"/>
  <c r="I57" i="3" s="1"/>
  <c r="B57" i="3"/>
  <c r="I56" i="3"/>
  <c r="H56" i="3"/>
  <c r="G56" i="3"/>
  <c r="F56" i="3"/>
  <c r="E56" i="3"/>
  <c r="K56" i="3" s="1"/>
  <c r="D56" i="3"/>
  <c r="J56" i="3" s="1"/>
  <c r="C56" i="3"/>
  <c r="B56" i="3"/>
  <c r="K55" i="3"/>
  <c r="J55" i="3"/>
  <c r="H55" i="3"/>
  <c r="G55" i="3"/>
  <c r="F55" i="3"/>
  <c r="E55" i="3"/>
  <c r="D55" i="3"/>
  <c r="C55" i="3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J53" i="3" s="1"/>
  <c r="F53" i="3"/>
  <c r="E53" i="3"/>
  <c r="K53" i="3" s="1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J49" i="3" s="1"/>
  <c r="F49" i="3"/>
  <c r="E49" i="3"/>
  <c r="K49" i="3" s="1"/>
  <c r="D49" i="3"/>
  <c r="C49" i="3"/>
  <c r="I49" i="3" s="1"/>
  <c r="B49" i="3"/>
  <c r="I48" i="3"/>
  <c r="H48" i="3"/>
  <c r="G48" i="3"/>
  <c r="F48" i="3"/>
  <c r="E48" i="3"/>
  <c r="K48" i="3" s="1"/>
  <c r="D48" i="3"/>
  <c r="J48" i="3" s="1"/>
  <c r="C48" i="3"/>
  <c r="B48" i="3"/>
  <c r="K47" i="3"/>
  <c r="J47" i="3"/>
  <c r="H47" i="3"/>
  <c r="G47" i="3"/>
  <c r="F47" i="3"/>
  <c r="E47" i="3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J45" i="3" s="1"/>
  <c r="F45" i="3"/>
  <c r="E45" i="3"/>
  <c r="K45" i="3" s="1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J43" i="3"/>
  <c r="H43" i="3"/>
  <c r="G43" i="3"/>
  <c r="F43" i="3"/>
  <c r="E43" i="3"/>
  <c r="D43" i="3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J41" i="3" s="1"/>
  <c r="F41" i="3"/>
  <c r="I41" i="3" s="1"/>
  <c r="E41" i="3"/>
  <c r="K41" i="3" s="1"/>
  <c r="D41" i="3"/>
  <c r="C41" i="3"/>
  <c r="B41" i="3"/>
  <c r="I40" i="3"/>
  <c r="H40" i="3"/>
  <c r="G40" i="3"/>
  <c r="F40" i="3"/>
  <c r="E40" i="3"/>
  <c r="K40" i="3" s="1"/>
  <c r="D40" i="3"/>
  <c r="J40" i="3" s="1"/>
  <c r="C40" i="3"/>
  <c r="B40" i="3"/>
  <c r="K39" i="3"/>
  <c r="J39" i="3"/>
  <c r="H39" i="3"/>
  <c r="G39" i="3"/>
  <c r="F39" i="3"/>
  <c r="E39" i="3"/>
  <c r="D39" i="3"/>
  <c r="C39" i="3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J37" i="3" s="1"/>
  <c r="F37" i="3"/>
  <c r="I37" i="3" s="1"/>
  <c r="E37" i="3"/>
  <c r="K37" i="3" s="1"/>
  <c r="D37" i="3"/>
  <c r="C37" i="3"/>
  <c r="B37" i="3"/>
  <c r="I36" i="3"/>
  <c r="H36" i="3"/>
  <c r="K36" i="3" s="1"/>
  <c r="G36" i="3"/>
  <c r="F36" i="3"/>
  <c r="E36" i="3"/>
  <c r="D36" i="3"/>
  <c r="J36" i="3" s="1"/>
  <c r="C36" i="3"/>
  <c r="B36" i="3"/>
  <c r="K35" i="3"/>
  <c r="J35" i="3"/>
  <c r="H35" i="3"/>
  <c r="G35" i="3"/>
  <c r="F35" i="3"/>
  <c r="E35" i="3"/>
  <c r="D35" i="3"/>
  <c r="C35" i="3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J33" i="3" s="1"/>
  <c r="F33" i="3"/>
  <c r="I33" i="3" s="1"/>
  <c r="E33" i="3"/>
  <c r="K33" i="3" s="1"/>
  <c r="D33" i="3"/>
  <c r="C33" i="3"/>
  <c r="B33" i="3"/>
  <c r="I32" i="3"/>
  <c r="H32" i="3"/>
  <c r="K32" i="3" s="1"/>
  <c r="G32" i="3"/>
  <c r="F32" i="3"/>
  <c r="E32" i="3"/>
  <c r="D32" i="3"/>
  <c r="J32" i="3" s="1"/>
  <c r="C32" i="3"/>
  <c r="B32" i="3"/>
  <c r="K31" i="3"/>
  <c r="J31" i="3"/>
  <c r="H31" i="3"/>
  <c r="G31" i="3"/>
  <c r="F31" i="3"/>
  <c r="E31" i="3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I29" i="3" s="1"/>
  <c r="E29" i="3"/>
  <c r="K29" i="3" s="1"/>
  <c r="D29" i="3"/>
  <c r="C29" i="3"/>
  <c r="B29" i="3"/>
  <c r="I28" i="3"/>
  <c r="H28" i="3"/>
  <c r="G28" i="3"/>
  <c r="F28" i="3"/>
  <c r="E28" i="3"/>
  <c r="K28" i="3" s="1"/>
  <c r="D28" i="3"/>
  <c r="J28" i="3" s="1"/>
  <c r="C28" i="3"/>
  <c r="B28" i="3"/>
  <c r="J27" i="3"/>
  <c r="H27" i="3"/>
  <c r="K27" i="3" s="1"/>
  <c r="G27" i="3"/>
  <c r="F27" i="3"/>
  <c r="E27" i="3"/>
  <c r="D27" i="3"/>
  <c r="C27" i="3"/>
  <c r="B27" i="3"/>
  <c r="J26" i="3"/>
  <c r="H26" i="3"/>
  <c r="G26" i="3"/>
  <c r="F26" i="3"/>
  <c r="E26" i="3"/>
  <c r="D26" i="3"/>
  <c r="C26" i="3"/>
  <c r="I26" i="3" s="1"/>
  <c r="B26" i="3"/>
  <c r="J25" i="3"/>
  <c r="H25" i="3"/>
  <c r="G25" i="3"/>
  <c r="F25" i="3"/>
  <c r="E25" i="3"/>
  <c r="D25" i="3"/>
  <c r="C25" i="3"/>
  <c r="B25" i="3"/>
  <c r="J24" i="3"/>
  <c r="H24" i="3"/>
  <c r="K24" i="3" s="1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J20" i="3"/>
  <c r="H20" i="3"/>
  <c r="K20" i="3" s="1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I17" i="3" s="1"/>
  <c r="E17" i="3"/>
  <c r="K17" i="3" s="1"/>
  <c r="D17" i="3"/>
  <c r="C17" i="3"/>
  <c r="B17" i="3"/>
  <c r="J16" i="3"/>
  <c r="H16" i="3"/>
  <c r="K16" i="3" s="1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J15" i="3" s="1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J12" i="3"/>
  <c r="H12" i="3"/>
  <c r="K12" i="3" s="1"/>
  <c r="G12" i="3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H9" i="3"/>
  <c r="G9" i="3"/>
  <c r="F9" i="3"/>
  <c r="I9" i="3" s="1"/>
  <c r="E9" i="3"/>
  <c r="K9" i="3" s="1"/>
  <c r="D9" i="3"/>
  <c r="C9" i="3"/>
  <c r="B9" i="3"/>
  <c r="J8" i="3"/>
  <c r="H8" i="3"/>
  <c r="K8" i="3" s="1"/>
  <c r="G8" i="3"/>
  <c r="F8" i="3"/>
  <c r="E8" i="3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F6" i="3"/>
  <c r="E6" i="3"/>
  <c r="D6" i="3"/>
  <c r="J6" i="3" s="1"/>
  <c r="C6" i="3"/>
  <c r="I6" i="3" s="1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H233" i="2"/>
  <c r="K233" i="2" s="1"/>
  <c r="G233" i="2"/>
  <c r="F233" i="2"/>
  <c r="I233" i="2" s="1"/>
  <c r="E233" i="2"/>
  <c r="D233" i="2"/>
  <c r="J233" i="2" s="1"/>
  <c r="C233" i="2"/>
  <c r="B233" i="2"/>
  <c r="J232" i="2"/>
  <c r="H232" i="2"/>
  <c r="K232" i="2" s="1"/>
  <c r="G232" i="2"/>
  <c r="F232" i="2"/>
  <c r="E232" i="2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F229" i="2"/>
  <c r="I229" i="2" s="1"/>
  <c r="E229" i="2"/>
  <c r="D229" i="2"/>
  <c r="J229" i="2" s="1"/>
  <c r="C229" i="2"/>
  <c r="B229" i="2"/>
  <c r="J228" i="2"/>
  <c r="H228" i="2"/>
  <c r="K228" i="2" s="1"/>
  <c r="G228" i="2"/>
  <c r="F228" i="2"/>
  <c r="E228" i="2"/>
  <c r="D228" i="2"/>
  <c r="C228" i="2"/>
  <c r="B228" i="2"/>
  <c r="J227" i="2"/>
  <c r="H227" i="2"/>
  <c r="G227" i="2"/>
  <c r="F227" i="2"/>
  <c r="E227" i="2"/>
  <c r="K227" i="2" s="1"/>
  <c r="D227" i="2"/>
  <c r="C227" i="2"/>
  <c r="I227" i="2" s="1"/>
  <c r="B227" i="2"/>
  <c r="J226" i="2"/>
  <c r="H226" i="2"/>
  <c r="G226" i="2"/>
  <c r="F226" i="2"/>
  <c r="I226" i="2" s="1"/>
  <c r="E226" i="2"/>
  <c r="K226" i="2" s="1"/>
  <c r="D226" i="2"/>
  <c r="C226" i="2"/>
  <c r="B226" i="2"/>
  <c r="I225" i="2"/>
  <c r="H225" i="2"/>
  <c r="K225" i="2" s="1"/>
  <c r="G225" i="2"/>
  <c r="F225" i="2"/>
  <c r="E225" i="2"/>
  <c r="D225" i="2"/>
  <c r="J225" i="2" s="1"/>
  <c r="C225" i="2"/>
  <c r="B225" i="2"/>
  <c r="K224" i="2"/>
  <c r="J224" i="2"/>
  <c r="H224" i="2"/>
  <c r="G224" i="2"/>
  <c r="F224" i="2"/>
  <c r="E224" i="2"/>
  <c r="D224" i="2"/>
  <c r="C224" i="2"/>
  <c r="B224" i="2"/>
  <c r="J223" i="2"/>
  <c r="H223" i="2"/>
  <c r="G223" i="2"/>
  <c r="F223" i="2"/>
  <c r="E223" i="2"/>
  <c r="D223" i="2"/>
  <c r="C223" i="2"/>
  <c r="I223" i="2" s="1"/>
  <c r="B223" i="2"/>
  <c r="J222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F221" i="2"/>
  <c r="I221" i="2" s="1"/>
  <c r="E221" i="2"/>
  <c r="D221" i="2"/>
  <c r="J221" i="2" s="1"/>
  <c r="C221" i="2"/>
  <c r="B221" i="2"/>
  <c r="K220" i="2"/>
  <c r="J220" i="2"/>
  <c r="H220" i="2"/>
  <c r="G220" i="2"/>
  <c r="F220" i="2"/>
  <c r="E220" i="2"/>
  <c r="D220" i="2"/>
  <c r="C220" i="2"/>
  <c r="I220" i="2" s="1"/>
  <c r="B220" i="2"/>
  <c r="J219" i="2"/>
  <c r="H219" i="2"/>
  <c r="G219" i="2"/>
  <c r="F219" i="2"/>
  <c r="E219" i="2"/>
  <c r="D219" i="2"/>
  <c r="C219" i="2"/>
  <c r="I219" i="2" s="1"/>
  <c r="B219" i="2"/>
  <c r="H218" i="2"/>
  <c r="G218" i="2"/>
  <c r="J218" i="2" s="1"/>
  <c r="F218" i="2"/>
  <c r="I218" i="2" s="1"/>
  <c r="E218" i="2"/>
  <c r="K218" i="2" s="1"/>
  <c r="D218" i="2"/>
  <c r="C218" i="2"/>
  <c r="B218" i="2"/>
  <c r="I217" i="2"/>
  <c r="H217" i="2"/>
  <c r="K217" i="2" s="1"/>
  <c r="G217" i="2"/>
  <c r="F217" i="2"/>
  <c r="E217" i="2"/>
  <c r="D217" i="2"/>
  <c r="J217" i="2" s="1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J215" i="2"/>
  <c r="H215" i="2"/>
  <c r="G215" i="2"/>
  <c r="F215" i="2"/>
  <c r="E215" i="2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I213" i="2"/>
  <c r="H213" i="2"/>
  <c r="K213" i="2" s="1"/>
  <c r="G213" i="2"/>
  <c r="F213" i="2"/>
  <c r="E213" i="2"/>
  <c r="D213" i="2"/>
  <c r="J213" i="2" s="1"/>
  <c r="C213" i="2"/>
  <c r="B213" i="2"/>
  <c r="K212" i="2"/>
  <c r="J212" i="2"/>
  <c r="H212" i="2"/>
  <c r="G212" i="2"/>
  <c r="F212" i="2"/>
  <c r="E212" i="2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J210" i="2"/>
  <c r="H210" i="2"/>
  <c r="G210" i="2"/>
  <c r="F210" i="2"/>
  <c r="I210" i="2" s="1"/>
  <c r="E210" i="2"/>
  <c r="K210" i="2" s="1"/>
  <c r="D210" i="2"/>
  <c r="C210" i="2"/>
  <c r="B210" i="2"/>
  <c r="I209" i="2"/>
  <c r="H209" i="2"/>
  <c r="K209" i="2" s="1"/>
  <c r="G209" i="2"/>
  <c r="F209" i="2"/>
  <c r="E209" i="2"/>
  <c r="D209" i="2"/>
  <c r="J209" i="2" s="1"/>
  <c r="C209" i="2"/>
  <c r="B209" i="2"/>
  <c r="K208" i="2"/>
  <c r="J208" i="2"/>
  <c r="H208" i="2"/>
  <c r="G208" i="2"/>
  <c r="F208" i="2"/>
  <c r="E208" i="2"/>
  <c r="D208" i="2"/>
  <c r="C208" i="2"/>
  <c r="B208" i="2"/>
  <c r="J207" i="2"/>
  <c r="H207" i="2"/>
  <c r="G207" i="2"/>
  <c r="F207" i="2"/>
  <c r="E207" i="2"/>
  <c r="K207" i="2" s="1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K205" i="2" s="1"/>
  <c r="G205" i="2"/>
  <c r="F205" i="2"/>
  <c r="I205" i="2" s="1"/>
  <c r="E205" i="2"/>
  <c r="D205" i="2"/>
  <c r="J205" i="2" s="1"/>
  <c r="C205" i="2"/>
  <c r="B205" i="2"/>
  <c r="J204" i="2"/>
  <c r="H204" i="2"/>
  <c r="K204" i="2" s="1"/>
  <c r="G204" i="2"/>
  <c r="F204" i="2"/>
  <c r="E204" i="2"/>
  <c r="D204" i="2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H201" i="2"/>
  <c r="K201" i="2" s="1"/>
  <c r="G201" i="2"/>
  <c r="F201" i="2"/>
  <c r="I201" i="2" s="1"/>
  <c r="E201" i="2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B200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F197" i="2"/>
  <c r="I197" i="2" s="1"/>
  <c r="E197" i="2"/>
  <c r="D197" i="2"/>
  <c r="J197" i="2" s="1"/>
  <c r="C197" i="2"/>
  <c r="B197" i="2"/>
  <c r="J196" i="2"/>
  <c r="H196" i="2"/>
  <c r="K196" i="2" s="1"/>
  <c r="G196" i="2"/>
  <c r="F196" i="2"/>
  <c r="E196" i="2"/>
  <c r="D196" i="2"/>
  <c r="C196" i="2"/>
  <c r="B196" i="2"/>
  <c r="J195" i="2"/>
  <c r="H195" i="2"/>
  <c r="G195" i="2"/>
  <c r="F195" i="2"/>
  <c r="E195" i="2"/>
  <c r="K195" i="2" s="1"/>
  <c r="D195" i="2"/>
  <c r="C195" i="2"/>
  <c r="I195" i="2" s="1"/>
  <c r="B195" i="2"/>
  <c r="J194" i="2"/>
  <c r="H194" i="2"/>
  <c r="G194" i="2"/>
  <c r="F194" i="2"/>
  <c r="I194" i="2" s="1"/>
  <c r="E194" i="2"/>
  <c r="K194" i="2" s="1"/>
  <c r="D194" i="2"/>
  <c r="C194" i="2"/>
  <c r="B194" i="2"/>
  <c r="I193" i="2"/>
  <c r="H193" i="2"/>
  <c r="K193" i="2" s="1"/>
  <c r="G193" i="2"/>
  <c r="F193" i="2"/>
  <c r="E193" i="2"/>
  <c r="D193" i="2"/>
  <c r="J193" i="2" s="1"/>
  <c r="C193" i="2"/>
  <c r="B193" i="2"/>
  <c r="K192" i="2"/>
  <c r="J192" i="2"/>
  <c r="H192" i="2"/>
  <c r="G192" i="2"/>
  <c r="F192" i="2"/>
  <c r="E192" i="2"/>
  <c r="D192" i="2"/>
  <c r="C192" i="2"/>
  <c r="B192" i="2"/>
  <c r="J191" i="2"/>
  <c r="H191" i="2"/>
  <c r="G191" i="2"/>
  <c r="F191" i="2"/>
  <c r="E191" i="2"/>
  <c r="D191" i="2"/>
  <c r="C191" i="2"/>
  <c r="I191" i="2" s="1"/>
  <c r="B191" i="2"/>
  <c r="J190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F189" i="2"/>
  <c r="I189" i="2" s="1"/>
  <c r="E189" i="2"/>
  <c r="D189" i="2"/>
  <c r="J189" i="2" s="1"/>
  <c r="C189" i="2"/>
  <c r="B189" i="2"/>
  <c r="K188" i="2"/>
  <c r="J188" i="2"/>
  <c r="H188" i="2"/>
  <c r="G188" i="2"/>
  <c r="F188" i="2"/>
  <c r="E188" i="2"/>
  <c r="D188" i="2"/>
  <c r="C188" i="2"/>
  <c r="I188" i="2" s="1"/>
  <c r="B188" i="2"/>
  <c r="J187" i="2"/>
  <c r="H187" i="2"/>
  <c r="G187" i="2"/>
  <c r="F187" i="2"/>
  <c r="E187" i="2"/>
  <c r="D187" i="2"/>
  <c r="C187" i="2"/>
  <c r="I187" i="2" s="1"/>
  <c r="B187" i="2"/>
  <c r="H186" i="2"/>
  <c r="G186" i="2"/>
  <c r="J186" i="2" s="1"/>
  <c r="F186" i="2"/>
  <c r="I186" i="2" s="1"/>
  <c r="E186" i="2"/>
  <c r="K186" i="2" s="1"/>
  <c r="D186" i="2"/>
  <c r="C186" i="2"/>
  <c r="B186" i="2"/>
  <c r="I185" i="2"/>
  <c r="H185" i="2"/>
  <c r="K185" i="2" s="1"/>
  <c r="G185" i="2"/>
  <c r="F185" i="2"/>
  <c r="E185" i="2"/>
  <c r="D185" i="2"/>
  <c r="J185" i="2" s="1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I181" i="2"/>
  <c r="H181" i="2"/>
  <c r="K181" i="2" s="1"/>
  <c r="G181" i="2"/>
  <c r="F181" i="2"/>
  <c r="E181" i="2"/>
  <c r="D181" i="2"/>
  <c r="J181" i="2" s="1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J179" i="2"/>
  <c r="H179" i="2"/>
  <c r="G179" i="2"/>
  <c r="F179" i="2"/>
  <c r="E179" i="2"/>
  <c r="K179" i="2" s="1"/>
  <c r="D179" i="2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K176" i="2"/>
  <c r="J176" i="2"/>
  <c r="H176" i="2"/>
  <c r="G176" i="2"/>
  <c r="F176" i="2"/>
  <c r="E176" i="2"/>
  <c r="D176" i="2"/>
  <c r="C176" i="2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F173" i="2"/>
  <c r="I173" i="2" s="1"/>
  <c r="E173" i="2"/>
  <c r="D173" i="2"/>
  <c r="J173" i="2" s="1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H171" i="2"/>
  <c r="G171" i="2"/>
  <c r="F171" i="2"/>
  <c r="E171" i="2"/>
  <c r="K171" i="2" s="1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K169" i="2" s="1"/>
  <c r="G169" i="2"/>
  <c r="F169" i="2"/>
  <c r="I169" i="2" s="1"/>
  <c r="E169" i="2"/>
  <c r="D169" i="2"/>
  <c r="J169" i="2" s="1"/>
  <c r="C169" i="2"/>
  <c r="B169" i="2"/>
  <c r="J168" i="2"/>
  <c r="H168" i="2"/>
  <c r="K168" i="2" s="1"/>
  <c r="G168" i="2"/>
  <c r="F168" i="2"/>
  <c r="E168" i="2"/>
  <c r="D168" i="2"/>
  <c r="C168" i="2"/>
  <c r="B168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F165" i="2"/>
  <c r="I165" i="2" s="1"/>
  <c r="E165" i="2"/>
  <c r="D165" i="2"/>
  <c r="J165" i="2" s="1"/>
  <c r="C165" i="2"/>
  <c r="B165" i="2"/>
  <c r="J164" i="2"/>
  <c r="H164" i="2"/>
  <c r="K164" i="2" s="1"/>
  <c r="G164" i="2"/>
  <c r="F164" i="2"/>
  <c r="E164" i="2"/>
  <c r="D164" i="2"/>
  <c r="C164" i="2"/>
  <c r="B164" i="2"/>
  <c r="J163" i="2"/>
  <c r="H163" i="2"/>
  <c r="G163" i="2"/>
  <c r="F163" i="2"/>
  <c r="E163" i="2"/>
  <c r="K163" i="2" s="1"/>
  <c r="D163" i="2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I161" i="2"/>
  <c r="H161" i="2"/>
  <c r="K161" i="2" s="1"/>
  <c r="G161" i="2"/>
  <c r="F161" i="2"/>
  <c r="E161" i="2"/>
  <c r="D161" i="2"/>
  <c r="J161" i="2" s="1"/>
  <c r="C161" i="2"/>
  <c r="B161" i="2"/>
  <c r="K160" i="2"/>
  <c r="J160" i="2"/>
  <c r="H160" i="2"/>
  <c r="G160" i="2"/>
  <c r="F160" i="2"/>
  <c r="E160" i="2"/>
  <c r="D160" i="2"/>
  <c r="C160" i="2"/>
  <c r="B160" i="2"/>
  <c r="J159" i="2"/>
  <c r="H159" i="2"/>
  <c r="G159" i="2"/>
  <c r="F159" i="2"/>
  <c r="E159" i="2"/>
  <c r="D159" i="2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I157" i="2" s="1"/>
  <c r="E157" i="2"/>
  <c r="D157" i="2"/>
  <c r="J157" i="2" s="1"/>
  <c r="C157" i="2"/>
  <c r="B157" i="2"/>
  <c r="K156" i="2"/>
  <c r="J156" i="2"/>
  <c r="H156" i="2"/>
  <c r="G156" i="2"/>
  <c r="F156" i="2"/>
  <c r="E156" i="2"/>
  <c r="D156" i="2"/>
  <c r="C156" i="2"/>
  <c r="I156" i="2" s="1"/>
  <c r="B156" i="2"/>
  <c r="J155" i="2"/>
  <c r="H155" i="2"/>
  <c r="G155" i="2"/>
  <c r="F155" i="2"/>
  <c r="E155" i="2"/>
  <c r="D155" i="2"/>
  <c r="C155" i="2"/>
  <c r="I155" i="2" s="1"/>
  <c r="B155" i="2"/>
  <c r="H154" i="2"/>
  <c r="G154" i="2"/>
  <c r="J154" i="2" s="1"/>
  <c r="F154" i="2"/>
  <c r="I154" i="2" s="1"/>
  <c r="E154" i="2"/>
  <c r="K154" i="2" s="1"/>
  <c r="D154" i="2"/>
  <c r="C154" i="2"/>
  <c r="B154" i="2"/>
  <c r="I153" i="2"/>
  <c r="H153" i="2"/>
  <c r="K153" i="2" s="1"/>
  <c r="G153" i="2"/>
  <c r="F153" i="2"/>
  <c r="E153" i="2"/>
  <c r="D153" i="2"/>
  <c r="J153" i="2" s="1"/>
  <c r="C153" i="2"/>
  <c r="B153" i="2"/>
  <c r="J152" i="2"/>
  <c r="H152" i="2"/>
  <c r="K152" i="2" s="1"/>
  <c r="G152" i="2"/>
  <c r="F152" i="2"/>
  <c r="E152" i="2"/>
  <c r="D152" i="2"/>
  <c r="C152" i="2"/>
  <c r="I152" i="2" s="1"/>
  <c r="B152" i="2"/>
  <c r="H151" i="2"/>
  <c r="G151" i="2"/>
  <c r="F151" i="2"/>
  <c r="E151" i="2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I149" i="2"/>
  <c r="H149" i="2"/>
  <c r="K149" i="2" s="1"/>
  <c r="G149" i="2"/>
  <c r="F149" i="2"/>
  <c r="E149" i="2"/>
  <c r="D149" i="2"/>
  <c r="J149" i="2" s="1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I145" i="2"/>
  <c r="H145" i="2"/>
  <c r="K145" i="2" s="1"/>
  <c r="G145" i="2"/>
  <c r="F145" i="2"/>
  <c r="E145" i="2"/>
  <c r="D145" i="2"/>
  <c r="J145" i="2" s="1"/>
  <c r="C145" i="2"/>
  <c r="B145" i="2"/>
  <c r="K144" i="2"/>
  <c r="J144" i="2"/>
  <c r="H144" i="2"/>
  <c r="G144" i="2"/>
  <c r="F144" i="2"/>
  <c r="E144" i="2"/>
  <c r="D144" i="2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H140" i="2"/>
  <c r="G140" i="2"/>
  <c r="F140" i="2"/>
  <c r="E140" i="2"/>
  <c r="K140" i="2" s="1"/>
  <c r="D140" i="2"/>
  <c r="C140" i="2"/>
  <c r="B140" i="2"/>
  <c r="H139" i="2"/>
  <c r="G139" i="2"/>
  <c r="J139" i="2" s="1"/>
  <c r="F139" i="2"/>
  <c r="E139" i="2"/>
  <c r="K139" i="2" s="1"/>
  <c r="D139" i="2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K137" i="2"/>
  <c r="I137" i="2"/>
  <c r="H137" i="2"/>
  <c r="G137" i="2"/>
  <c r="F137" i="2"/>
  <c r="E137" i="2"/>
  <c r="D137" i="2"/>
  <c r="J137" i="2" s="1"/>
  <c r="C137" i="2"/>
  <c r="B137" i="2"/>
  <c r="J136" i="2"/>
  <c r="H136" i="2"/>
  <c r="K136" i="2" s="1"/>
  <c r="G136" i="2"/>
  <c r="F136" i="2"/>
  <c r="E136" i="2"/>
  <c r="D136" i="2"/>
  <c r="C136" i="2"/>
  <c r="I136" i="2" s="1"/>
  <c r="B136" i="2"/>
  <c r="H135" i="2"/>
  <c r="G135" i="2"/>
  <c r="F135" i="2"/>
  <c r="E135" i="2"/>
  <c r="D135" i="2"/>
  <c r="J135" i="2" s="1"/>
  <c r="C135" i="2"/>
  <c r="I135" i="2" s="1"/>
  <c r="B135" i="2"/>
  <c r="I134" i="2"/>
  <c r="H134" i="2"/>
  <c r="G134" i="2"/>
  <c r="F134" i="2"/>
  <c r="E134" i="2"/>
  <c r="K134" i="2" s="1"/>
  <c r="D134" i="2"/>
  <c r="J134" i="2" s="1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J132" i="2"/>
  <c r="H132" i="2"/>
  <c r="G132" i="2"/>
  <c r="F132" i="2"/>
  <c r="E132" i="2"/>
  <c r="K132" i="2" s="1"/>
  <c r="D132" i="2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H130" i="2"/>
  <c r="G130" i="2"/>
  <c r="F130" i="2"/>
  <c r="I130" i="2" s="1"/>
  <c r="E130" i="2"/>
  <c r="K130" i="2" s="1"/>
  <c r="D130" i="2"/>
  <c r="J130" i="2" s="1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J128" i="2"/>
  <c r="H128" i="2"/>
  <c r="K128" i="2" s="1"/>
  <c r="G128" i="2"/>
  <c r="F128" i="2"/>
  <c r="E128" i="2"/>
  <c r="D128" i="2"/>
  <c r="C128" i="2"/>
  <c r="B128" i="2"/>
  <c r="J127" i="2"/>
  <c r="H127" i="2"/>
  <c r="G127" i="2"/>
  <c r="F127" i="2"/>
  <c r="E127" i="2"/>
  <c r="D127" i="2"/>
  <c r="C127" i="2"/>
  <c r="I127" i="2" s="1"/>
  <c r="B127" i="2"/>
  <c r="I126" i="2"/>
  <c r="H126" i="2"/>
  <c r="G126" i="2"/>
  <c r="J126" i="2" s="1"/>
  <c r="F126" i="2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E124" i="2"/>
  <c r="K124" i="2" s="1"/>
  <c r="D124" i="2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H121" i="2"/>
  <c r="K121" i="2" s="1"/>
  <c r="G121" i="2"/>
  <c r="F121" i="2"/>
  <c r="E121" i="2"/>
  <c r="D121" i="2"/>
  <c r="J121" i="2" s="1"/>
  <c r="C121" i="2"/>
  <c r="I121" i="2" s="1"/>
  <c r="B121" i="2"/>
  <c r="J120" i="2"/>
  <c r="H120" i="2"/>
  <c r="G120" i="2"/>
  <c r="F120" i="2"/>
  <c r="E120" i="2"/>
  <c r="K120" i="2" s="1"/>
  <c r="D120" i="2"/>
  <c r="C120" i="2"/>
  <c r="B120" i="2"/>
  <c r="H119" i="2"/>
  <c r="G119" i="2"/>
  <c r="F119" i="2"/>
  <c r="E119" i="2"/>
  <c r="D119" i="2"/>
  <c r="J119" i="2" s="1"/>
  <c r="C119" i="2"/>
  <c r="I119" i="2" s="1"/>
  <c r="B119" i="2"/>
  <c r="I118" i="2"/>
  <c r="H118" i="2"/>
  <c r="G118" i="2"/>
  <c r="J118" i="2" s="1"/>
  <c r="F118" i="2"/>
  <c r="E118" i="2"/>
  <c r="K118" i="2" s="1"/>
  <c r="D118" i="2"/>
  <c r="C118" i="2"/>
  <c r="B118" i="2"/>
  <c r="H117" i="2"/>
  <c r="K117" i="2" s="1"/>
  <c r="G117" i="2"/>
  <c r="F117" i="2"/>
  <c r="I117" i="2" s="1"/>
  <c r="E117" i="2"/>
  <c r="D117" i="2"/>
  <c r="C117" i="2"/>
  <c r="B117" i="2"/>
  <c r="J116" i="2"/>
  <c r="H116" i="2"/>
  <c r="K116" i="2" s="1"/>
  <c r="G116" i="2"/>
  <c r="F116" i="2"/>
  <c r="E116" i="2"/>
  <c r="D116" i="2"/>
  <c r="C116" i="2"/>
  <c r="I116" i="2" s="1"/>
  <c r="B116" i="2"/>
  <c r="J115" i="2"/>
  <c r="H115" i="2"/>
  <c r="G115" i="2"/>
  <c r="F115" i="2"/>
  <c r="E115" i="2"/>
  <c r="K115" i="2" s="1"/>
  <c r="D115" i="2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E113" i="2"/>
  <c r="D113" i="2"/>
  <c r="C113" i="2"/>
  <c r="I113" i="2" s="1"/>
  <c r="B113" i="2"/>
  <c r="J112" i="2"/>
  <c r="I112" i="2"/>
  <c r="H112" i="2"/>
  <c r="G112" i="2"/>
  <c r="F112" i="2"/>
  <c r="E112" i="2"/>
  <c r="K112" i="2" s="1"/>
  <c r="D112" i="2"/>
  <c r="C112" i="2"/>
  <c r="B112" i="2"/>
  <c r="J111" i="2"/>
  <c r="H111" i="2"/>
  <c r="K111" i="2" s="1"/>
  <c r="G111" i="2"/>
  <c r="F111" i="2"/>
  <c r="E111" i="2"/>
  <c r="D111" i="2"/>
  <c r="C111" i="2"/>
  <c r="I111" i="2" s="1"/>
  <c r="B111" i="2"/>
  <c r="I110" i="2"/>
  <c r="H110" i="2"/>
  <c r="G110" i="2"/>
  <c r="J110" i="2" s="1"/>
  <c r="F110" i="2"/>
  <c r="E110" i="2"/>
  <c r="K110" i="2" s="1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E108" i="2"/>
  <c r="K108" i="2" s="1"/>
  <c r="D108" i="2"/>
  <c r="C108" i="2"/>
  <c r="I108" i="2" s="1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K104" i="2" s="1"/>
  <c r="D104" i="2"/>
  <c r="C104" i="2"/>
  <c r="B104" i="2"/>
  <c r="H103" i="2"/>
  <c r="K103" i="2" s="1"/>
  <c r="G103" i="2"/>
  <c r="F103" i="2"/>
  <c r="E103" i="2"/>
  <c r="D103" i="2"/>
  <c r="J103" i="2" s="1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J100" i="2"/>
  <c r="H100" i="2"/>
  <c r="G100" i="2"/>
  <c r="F100" i="2"/>
  <c r="I100" i="2" s="1"/>
  <c r="E100" i="2"/>
  <c r="K100" i="2" s="1"/>
  <c r="D100" i="2"/>
  <c r="C100" i="2"/>
  <c r="B100" i="2"/>
  <c r="H99" i="2"/>
  <c r="G99" i="2"/>
  <c r="J99" i="2" s="1"/>
  <c r="F99" i="2"/>
  <c r="E99" i="2"/>
  <c r="K99" i="2" s="1"/>
  <c r="D99" i="2"/>
  <c r="C99" i="2"/>
  <c r="I99" i="2" s="1"/>
  <c r="B99" i="2"/>
  <c r="H98" i="2"/>
  <c r="G98" i="2"/>
  <c r="F98" i="2"/>
  <c r="I98" i="2" s="1"/>
  <c r="E98" i="2"/>
  <c r="K98" i="2" s="1"/>
  <c r="D98" i="2"/>
  <c r="J98" i="2" s="1"/>
  <c r="C98" i="2"/>
  <c r="B98" i="2"/>
  <c r="K97" i="2"/>
  <c r="I97" i="2"/>
  <c r="H97" i="2"/>
  <c r="G97" i="2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F93" i="2"/>
  <c r="I93" i="2" s="1"/>
  <c r="E93" i="2"/>
  <c r="D93" i="2"/>
  <c r="J93" i="2" s="1"/>
  <c r="C93" i="2"/>
  <c r="B93" i="2"/>
  <c r="J92" i="2"/>
  <c r="H92" i="2"/>
  <c r="K92" i="2" s="1"/>
  <c r="G92" i="2"/>
  <c r="F92" i="2"/>
  <c r="I92" i="2" s="1"/>
  <c r="E92" i="2"/>
  <c r="D92" i="2"/>
  <c r="C92" i="2"/>
  <c r="B92" i="2"/>
  <c r="H91" i="2"/>
  <c r="G91" i="2"/>
  <c r="J91" i="2" s="1"/>
  <c r="F91" i="2"/>
  <c r="E91" i="2"/>
  <c r="K91" i="2" s="1"/>
  <c r="D91" i="2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K89" i="2"/>
  <c r="I89" i="2"/>
  <c r="H89" i="2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K87" i="2"/>
  <c r="H87" i="2"/>
  <c r="G87" i="2"/>
  <c r="F87" i="2"/>
  <c r="E87" i="2"/>
  <c r="D87" i="2"/>
  <c r="J87" i="2" s="1"/>
  <c r="C87" i="2"/>
  <c r="B87" i="2"/>
  <c r="H86" i="2"/>
  <c r="G86" i="2"/>
  <c r="J86" i="2" s="1"/>
  <c r="F86" i="2"/>
  <c r="E86" i="2"/>
  <c r="K86" i="2" s="1"/>
  <c r="D86" i="2"/>
  <c r="C86" i="2"/>
  <c r="I86" i="2" s="1"/>
  <c r="B86" i="2"/>
  <c r="I85" i="2"/>
  <c r="H85" i="2"/>
  <c r="G85" i="2"/>
  <c r="J85" i="2" s="1"/>
  <c r="F85" i="2"/>
  <c r="E85" i="2"/>
  <c r="K85" i="2" s="1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E82" i="2"/>
  <c r="K82" i="2" s="1"/>
  <c r="D82" i="2"/>
  <c r="C82" i="2"/>
  <c r="I82" i="2" s="1"/>
  <c r="B82" i="2"/>
  <c r="I81" i="2"/>
  <c r="H81" i="2"/>
  <c r="G81" i="2"/>
  <c r="J81" i="2" s="1"/>
  <c r="F81" i="2"/>
  <c r="E81" i="2"/>
  <c r="K81" i="2" s="1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I77" i="2"/>
  <c r="H77" i="2"/>
  <c r="G77" i="2"/>
  <c r="J77" i="2" s="1"/>
  <c r="F77" i="2"/>
  <c r="E77" i="2"/>
  <c r="K77" i="2" s="1"/>
  <c r="D77" i="2"/>
  <c r="C77" i="2"/>
  <c r="B77" i="2"/>
  <c r="K76" i="2"/>
  <c r="I76" i="2"/>
  <c r="H76" i="2"/>
  <c r="G76" i="2"/>
  <c r="J76" i="2" s="1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E74" i="2"/>
  <c r="K74" i="2" s="1"/>
  <c r="D74" i="2"/>
  <c r="J74" i="2" s="1"/>
  <c r="C74" i="2"/>
  <c r="I74" i="2" s="1"/>
  <c r="B74" i="2"/>
  <c r="I73" i="2"/>
  <c r="H73" i="2"/>
  <c r="G73" i="2"/>
  <c r="J73" i="2" s="1"/>
  <c r="F73" i="2"/>
  <c r="E73" i="2"/>
  <c r="K73" i="2" s="1"/>
  <c r="D73" i="2"/>
  <c r="C73" i="2"/>
  <c r="B73" i="2"/>
  <c r="K72" i="2"/>
  <c r="I72" i="2"/>
  <c r="H72" i="2"/>
  <c r="G72" i="2"/>
  <c r="J72" i="2" s="1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F70" i="2"/>
  <c r="E70" i="2"/>
  <c r="K70" i="2" s="1"/>
  <c r="D70" i="2"/>
  <c r="J70" i="2" s="1"/>
  <c r="C70" i="2"/>
  <c r="I70" i="2" s="1"/>
  <c r="B70" i="2"/>
  <c r="I69" i="2"/>
  <c r="H69" i="2"/>
  <c r="G69" i="2"/>
  <c r="J69" i="2" s="1"/>
  <c r="F69" i="2"/>
  <c r="E69" i="2"/>
  <c r="K69" i="2" s="1"/>
  <c r="D69" i="2"/>
  <c r="C69" i="2"/>
  <c r="B69" i="2"/>
  <c r="K68" i="2"/>
  <c r="I68" i="2"/>
  <c r="H68" i="2"/>
  <c r="G68" i="2"/>
  <c r="J68" i="2" s="1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E66" i="2"/>
  <c r="K66" i="2" s="1"/>
  <c r="D66" i="2"/>
  <c r="J66" i="2" s="1"/>
  <c r="C66" i="2"/>
  <c r="I66" i="2" s="1"/>
  <c r="B66" i="2"/>
  <c r="I65" i="2"/>
  <c r="H65" i="2"/>
  <c r="G65" i="2"/>
  <c r="J65" i="2" s="1"/>
  <c r="F65" i="2"/>
  <c r="E65" i="2"/>
  <c r="K65" i="2" s="1"/>
  <c r="D65" i="2"/>
  <c r="C65" i="2"/>
  <c r="B65" i="2"/>
  <c r="K64" i="2"/>
  <c r="I64" i="2"/>
  <c r="H64" i="2"/>
  <c r="G64" i="2"/>
  <c r="J64" i="2" s="1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F62" i="2"/>
  <c r="E62" i="2"/>
  <c r="K62" i="2" s="1"/>
  <c r="D62" i="2"/>
  <c r="J62" i="2" s="1"/>
  <c r="C62" i="2"/>
  <c r="I62" i="2" s="1"/>
  <c r="B62" i="2"/>
  <c r="I61" i="2"/>
  <c r="H61" i="2"/>
  <c r="G61" i="2"/>
  <c r="J61" i="2" s="1"/>
  <c r="F61" i="2"/>
  <c r="E61" i="2"/>
  <c r="K61" i="2" s="1"/>
  <c r="D61" i="2"/>
  <c r="C61" i="2"/>
  <c r="B61" i="2"/>
  <c r="K60" i="2"/>
  <c r="I60" i="2"/>
  <c r="H60" i="2"/>
  <c r="G60" i="2"/>
  <c r="J60" i="2" s="1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E58" i="2"/>
  <c r="K58" i="2" s="1"/>
  <c r="D58" i="2"/>
  <c r="J58" i="2" s="1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I52" i="2"/>
  <c r="H52" i="2"/>
  <c r="G52" i="2"/>
  <c r="J52" i="2" s="1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E50" i="2"/>
  <c r="K50" i="2" s="1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I48" i="2"/>
  <c r="H48" i="2"/>
  <c r="G48" i="2"/>
  <c r="J48" i="2" s="1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E46" i="2"/>
  <c r="K46" i="2" s="1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I44" i="2"/>
  <c r="H44" i="2"/>
  <c r="G44" i="2"/>
  <c r="J44" i="2" s="1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E42" i="2"/>
  <c r="K42" i="2" s="1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I40" i="2"/>
  <c r="H40" i="2"/>
  <c r="G40" i="2"/>
  <c r="J40" i="2" s="1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E38" i="2"/>
  <c r="K38" i="2" s="1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I36" i="2"/>
  <c r="H36" i="2"/>
  <c r="G36" i="2"/>
  <c r="J36" i="2" s="1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E34" i="2"/>
  <c r="K34" i="2" s="1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I32" i="2"/>
  <c r="H32" i="2"/>
  <c r="G32" i="2"/>
  <c r="J32" i="2" s="1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E30" i="2"/>
  <c r="K30" i="2" s="1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I28" i="2"/>
  <c r="H28" i="2"/>
  <c r="G28" i="2"/>
  <c r="J28" i="2" s="1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E26" i="2"/>
  <c r="K26" i="2" s="1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I24" i="2"/>
  <c r="H24" i="2"/>
  <c r="G24" i="2"/>
  <c r="J24" i="2" s="1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E22" i="2"/>
  <c r="K22" i="2" s="1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I20" i="2"/>
  <c r="H20" i="2"/>
  <c r="G20" i="2"/>
  <c r="J20" i="2" s="1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E18" i="2"/>
  <c r="K18" i="2" s="1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I16" i="2"/>
  <c r="H16" i="2"/>
  <c r="G16" i="2"/>
  <c r="J16" i="2" s="1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E14" i="2"/>
  <c r="K14" i="2" s="1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I12" i="2"/>
  <c r="H12" i="2"/>
  <c r="G12" i="2"/>
  <c r="J12" i="2" s="1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E10" i="2"/>
  <c r="K10" i="2" s="1"/>
  <c r="D10" i="2"/>
  <c r="C10" i="2"/>
  <c r="I10" i="2" s="1"/>
  <c r="B10" i="2"/>
  <c r="I9" i="2"/>
  <c r="H9" i="2"/>
  <c r="G9" i="2"/>
  <c r="F9" i="2"/>
  <c r="E9" i="2"/>
  <c r="K9" i="2" s="1"/>
  <c r="D9" i="2"/>
  <c r="J9" i="2" s="1"/>
  <c r="C9" i="2"/>
  <c r="B9" i="2"/>
  <c r="K8" i="2"/>
  <c r="I8" i="2"/>
  <c r="H8" i="2"/>
  <c r="G8" i="2"/>
  <c r="G6" i="2" s="1"/>
  <c r="F8" i="2"/>
  <c r="E8" i="2"/>
  <c r="D8" i="2"/>
  <c r="C8" i="2"/>
  <c r="B8" i="2"/>
  <c r="K7" i="2"/>
  <c r="H7" i="2"/>
  <c r="H6" i="2" s="1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K6" i="2" l="1"/>
  <c r="J8" i="2"/>
  <c r="J113" i="2"/>
  <c r="K119" i="2"/>
  <c r="I144" i="2"/>
  <c r="K167" i="2"/>
  <c r="I176" i="2"/>
  <c r="K199" i="2"/>
  <c r="I208" i="2"/>
  <c r="J89" i="2"/>
  <c r="J97" i="2"/>
  <c r="I128" i="2"/>
  <c r="K135" i="2"/>
  <c r="K151" i="2"/>
  <c r="I160" i="2"/>
  <c r="K183" i="2"/>
  <c r="I192" i="2"/>
  <c r="K215" i="2"/>
  <c r="I224" i="2"/>
  <c r="C6" i="2"/>
  <c r="I6" i="2" s="1"/>
  <c r="J117" i="2"/>
  <c r="I140" i="2"/>
  <c r="K155" i="2"/>
  <c r="I164" i="2"/>
  <c r="K187" i="2"/>
  <c r="I196" i="2"/>
  <c r="K219" i="2"/>
  <c r="I228" i="2"/>
  <c r="D6" i="2"/>
  <c r="J6" i="2" s="1"/>
  <c r="I87" i="2"/>
  <c r="J105" i="2"/>
  <c r="I120" i="2"/>
  <c r="K127" i="2"/>
  <c r="K159" i="2"/>
  <c r="I168" i="2"/>
  <c r="K191" i="2"/>
  <c r="I200" i="2"/>
  <c r="K223" i="2"/>
  <c r="I25" i="3"/>
  <c r="I27" i="3"/>
  <c r="I31" i="3"/>
  <c r="I35" i="3"/>
  <c r="I39" i="3"/>
  <c r="I43" i="3"/>
  <c r="I47" i="3"/>
  <c r="I51" i="3"/>
  <c r="I55" i="3"/>
  <c r="I59" i="3"/>
  <c r="I63" i="3"/>
  <c r="I67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39" i="3"/>
  <c r="I143" i="3"/>
  <c r="I147" i="3"/>
  <c r="I151" i="3"/>
  <c r="I155" i="3"/>
  <c r="I159" i="3"/>
  <c r="K25" i="3"/>
  <c r="K26" i="3"/>
  <c r="K142" i="3"/>
  <c r="K146" i="3"/>
  <c r="K150" i="3"/>
  <c r="K154" i="3"/>
  <c r="K158" i="3"/>
  <c r="K162" i="3"/>
  <c r="K187" i="3"/>
  <c r="I190" i="3"/>
  <c r="K197" i="3"/>
  <c r="I200" i="3"/>
  <c r="I214" i="3"/>
  <c r="K177" i="3"/>
  <c r="I180" i="3"/>
  <c r="K199" i="3"/>
  <c r="I202" i="3"/>
  <c r="K209" i="3"/>
  <c r="I212" i="3"/>
  <c r="I218" i="3"/>
  <c r="I222" i="3"/>
  <c r="I226" i="3"/>
  <c r="K179" i="3"/>
  <c r="I182" i="3"/>
  <c r="K189" i="3"/>
  <c r="I192" i="3"/>
  <c r="K211" i="3"/>
  <c r="K213" i="3"/>
  <c r="K173" i="3"/>
  <c r="K181" i="3"/>
  <c r="I184" i="3"/>
  <c r="K203" i="3"/>
  <c r="I206" i="3"/>
  <c r="K217" i="3"/>
  <c r="K221" i="3"/>
  <c r="K225" i="3"/>
  <c r="K310" i="3"/>
  <c r="K311" i="3"/>
  <c r="I324" i="3"/>
  <c r="I332" i="3"/>
  <c r="K341" i="3"/>
  <c r="K343" i="3"/>
  <c r="I364" i="3"/>
  <c r="I366" i="3"/>
  <c r="K373" i="3"/>
  <c r="K375" i="3"/>
  <c r="I388" i="3"/>
  <c r="I404" i="3"/>
  <c r="I420" i="3"/>
  <c r="I436" i="3"/>
  <c r="K315" i="3"/>
  <c r="K317" i="3"/>
  <c r="I328" i="3"/>
  <c r="K337" i="3"/>
  <c r="K339" i="3"/>
  <c r="I360" i="3"/>
  <c r="I362" i="3"/>
  <c r="K369" i="3"/>
  <c r="K371" i="3"/>
  <c r="K391" i="3"/>
  <c r="K407" i="3"/>
  <c r="K422" i="3"/>
  <c r="K423" i="3"/>
  <c r="I435" i="3"/>
  <c r="K438" i="3"/>
  <c r="K439" i="3"/>
  <c r="I451" i="3"/>
  <c r="K454" i="3"/>
  <c r="I467" i="3"/>
  <c r="K470" i="3"/>
  <c r="K319" i="3"/>
  <c r="K333" i="3"/>
  <c r="K335" i="3"/>
  <c r="I356" i="3"/>
  <c r="I358" i="3"/>
  <c r="K365" i="3"/>
  <c r="K367" i="3"/>
  <c r="I384" i="3"/>
  <c r="I400" i="3"/>
  <c r="I416" i="3"/>
  <c r="I432" i="3"/>
  <c r="I448" i="3"/>
  <c r="K466" i="3"/>
</calcChain>
</file>

<file path=xl/sharedStrings.xml><?xml version="1.0" encoding="utf-8"?>
<sst xmlns="http://schemas.openxmlformats.org/spreadsheetml/2006/main" count="311" uniqueCount="274">
  <si>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</si>
  <si>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</si>
  <si>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</si>
  <si>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</si>
  <si>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</si>
  <si>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</si>
  <si>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</si>
  <si>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</si>
  <si>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</si>
  <si>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</si>
  <si>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</si>
  <si>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</si>
  <si>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</si>
  <si>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</si>
  <si>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</si>
  <si>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</si>
  <si>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</si>
  <si>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</si>
  <si>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</si>
  <si>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</si>
  <si>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</si>
  <si>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</si>
  <si>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</si>
  <si>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</si>
  <si>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</si>
  <si>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</si>
  <si>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</si>
  <si>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</si>
  <si>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</si>
  <si>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</si>
  <si>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</si>
  <si>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</si>
  <si>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</si>
  <si>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</si>
  <si>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</si>
  <si>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</si>
  <si>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</si>
  <si>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</si>
  <si>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</si>
  <si>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</si>
  <si>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</si>
  <si>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</si>
  <si>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</si>
  <si>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</si>
  <si>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</si>
  <si>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</si>
  <si>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</si>
  <si>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</si>
  <si>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</si>
  <si>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</si>
  <si>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</si>
  <si>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</si>
  <si>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</si>
  <si>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</si>
  <si>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</si>
  <si>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</si>
  <si>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</si>
  <si>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</si>
  <si>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</si>
  <si>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</si>
  <si>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</si>
  <si>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</si>
  <si>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</si>
  <si>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</si>
  <si>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</si>
  <si>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</si>
  <si>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</si>
  <si>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</si>
  <si>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</si>
  <si>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</si>
  <si>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</si>
  <si>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</si>
  <si>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</si>
  <si>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</si>
  <si>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</si>
  <si>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</si>
  <si>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</si>
  <si>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</si>
  <si>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</si>
  <si>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</si>
  <si>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</si>
  <si>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</si>
  <si>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</si>
  <si>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</si>
  <si>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</si>
  <si>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</si>
  <si>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</si>
  <si>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</si>
  <si>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</si>
  <si>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</si>
  <si>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</si>
  <si>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</si>
  <si>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</si>
  <si>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</si>
  <si>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</si>
  <si>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</si>
  <si>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</si>
  <si>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</si>
  <si>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</si>
  <si>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</si>
  <si>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</si>
  <si>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</si>
  <si>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</si>
  <si>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</si>
  <si>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</si>
  <si>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</si>
  <si>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</si>
  <si>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</si>
  <si>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</si>
  <si>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</si>
  <si>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</si>
  <si>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</si>
  <si>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</si>
  <si>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</si>
  <si>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</si>
  <si>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</si>
  <si>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</si>
  <si>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</si>
  <si>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</si>
  <si>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</si>
  <si>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</si>
  <si>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</si>
  <si>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</si>
  <si>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</si>
  <si>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</si>
  <si>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</si>
  <si>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</si>
  <si>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</si>
  <si>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</si>
  <si>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</si>
  <si>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</si>
  <si>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</si>
  <si>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</si>
  <si>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</si>
  <si>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</si>
  <si>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</si>
  <si>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</si>
  <si>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</si>
  <si>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</si>
  <si>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</si>
  <si>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</si>
  <si>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</si>
  <si>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</si>
  <si>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</si>
  <si>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</si>
  <si>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</si>
  <si>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</si>
  <si>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</si>
  <si>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</si>
  <si>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</si>
  <si>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</si>
  <si>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</si>
  <si>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</si>
  <si>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</si>
  <si>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</si>
  <si>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</si>
  <si>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</si>
  <si>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</si>
  <si>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</si>
  <si>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</si>
  <si>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</si>
  <si>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</si>
  <si>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</si>
  <si>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</si>
  <si>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</si>
  <si>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</si>
  <si>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</si>
  <si>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</si>
  <si>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</si>
  <si>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</si>
  <si>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</si>
  <si>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PANTON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</si>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</sst>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1" t="s">
        <v>0</v>
      </c>
      <c r="E3" s="51"/>
      <c r="F3" s="51"/>
      <c r="G3" s="51"/>
      <c r="H3" s="4"/>
    </row>
    <row r="4" spans="2:18" ht="36.6" x14ac:dyDescent="0.3">
      <c r="D4" s="51" t="s">
        <v>23</v>
      </c>
      <c r="E4" s="51"/>
      <c r="F4" s="51"/>
      <c r="G4" s="51"/>
      <c r="H4" s="4"/>
    </row>
    <row r="5" spans="2:18" ht="36.6" x14ac:dyDescent="0.3">
      <c r="D5" s="51" t="s">
        <v>1</v>
      </c>
      <c r="E5" s="51"/>
      <c r="F5" s="51"/>
      <c r="G5" s="51"/>
      <c r="H5" s="4"/>
      <c r="O5" s="1" t="s">
        <v>18</v>
      </c>
      <c r="R5" s="1" t="s">
        <v>12</v>
      </c>
    </row>
    <row r="6" spans="2:18" x14ac:dyDescent="0.3">
      <c r="E6" s="50"/>
      <c r="F6" s="50"/>
      <c r="G6" s="50"/>
      <c r="H6" s="50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44562</v>
      </c>
      <c r="F7" s="3" t="s">
        <v>3</v>
      </c>
      <c r="G7" s="5">
        <v>44926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2" t="s">
        <v>40</v>
      </c>
      <c r="D12" s="52"/>
      <c r="E12" s="52"/>
      <c r="F12" s="52"/>
      <c r="G12" s="52"/>
      <c r="H12" s="52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8" t="s">
        <v>41</v>
      </c>
      <c r="D15" s="48"/>
      <c r="E15" s="48"/>
      <c r="F15" s="48"/>
      <c r="G15" s="48"/>
      <c r="H15" s="48"/>
    </row>
    <row r="16" spans="2:18" ht="16.5" customHeight="1" x14ac:dyDescent="0.3">
      <c r="B16" s="2" t="s">
        <v>6</v>
      </c>
      <c r="C16" s="48" t="s">
        <v>42</v>
      </c>
      <c r="D16" s="48"/>
      <c r="E16" s="48"/>
      <c r="F16" s="48"/>
      <c r="G16" s="48"/>
      <c r="H16" s="48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8" t="s">
        <v>45</v>
      </c>
      <c r="D20" s="48"/>
      <c r="E20" s="48"/>
      <c r="F20" s="48"/>
      <c r="G20" s="48"/>
      <c r="H20" s="48"/>
    </row>
    <row r="21" spans="2:8" ht="16.5" customHeight="1" x14ac:dyDescent="0.3">
      <c r="B21" s="2" t="s">
        <v>26</v>
      </c>
      <c r="C21" s="48" t="s">
        <v>46</v>
      </c>
      <c r="D21" s="48"/>
      <c r="E21" s="48"/>
      <c r="F21" s="48"/>
      <c r="G21" s="48"/>
      <c r="H21" s="48"/>
    </row>
    <row r="22" spans="2:8" ht="16.5" customHeight="1" x14ac:dyDescent="0.3">
      <c r="B22" s="2" t="s">
        <v>27</v>
      </c>
      <c r="C22" s="48" t="s">
        <v>47</v>
      </c>
      <c r="D22" s="48"/>
      <c r="E22" s="48"/>
      <c r="F22" s="48"/>
      <c r="G22" s="48"/>
      <c r="H22" s="48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20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Annual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01/01/2022 - 12/31/2022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46148702257.629997</v>
      </c>
      <c r="D6" s="35">
        <f t="shared" si="0"/>
        <v>9151481121.8500023</v>
      </c>
      <c r="E6" s="36">
        <f t="shared" si="0"/>
        <v>279058779.33333331</v>
      </c>
      <c r="F6" s="34">
        <f t="shared" si="0"/>
        <v>40193804758.260002</v>
      </c>
      <c r="G6" s="35">
        <f t="shared" si="0"/>
        <v>8582398100.6099997</v>
      </c>
      <c r="H6" s="36">
        <f t="shared" si="0"/>
        <v>250429320.66666663</v>
      </c>
      <c r="I6" s="17">
        <f t="shared" ref="I6:I69" si="1">IFERROR((C6-F6)/F6,"")</f>
        <v>0.14815461077110989</v>
      </c>
      <c r="J6" s="17">
        <f t="shared" ref="J6:J69" si="2">IFERROR((D6-G6)/G6,"")</f>
        <v>6.6308159394232097E-2</v>
      </c>
      <c r="K6" s="17">
        <f t="shared" ref="K6:K69" si="3">IFERROR((E6-H6)/H6,"")</f>
        <v>0.11432151231514086</v>
      </c>
    </row>
    <row r="7" spans="2:11" x14ac:dyDescent="0.3">
      <c r="B7" s="18" t="str">
        <f>'County Data'!A2</f>
        <v>Addison</v>
      </c>
      <c r="C7" s="41">
        <f>IF('County Data'!C2&gt;9,'County Data'!B2,"*")</f>
        <v>1142360964.8800001</v>
      </c>
      <c r="D7" s="41">
        <f>IF('County Data'!E2&gt;9,'County Data'!D2,"*")</f>
        <v>228433606.93000001</v>
      </c>
      <c r="E7" s="42">
        <f>IF('County Data'!G2&gt;9,'County Data'!F2,"*")</f>
        <v>7022637.3333333274</v>
      </c>
      <c r="F7" s="41">
        <f>IF('County Data'!I2&gt;9,'County Data'!H2,"*")</f>
        <v>1016008922.9299999</v>
      </c>
      <c r="G7" s="41">
        <f>IF('County Data'!K2&gt;9,'County Data'!J2,"*")</f>
        <v>213612960.28999999</v>
      </c>
      <c r="H7" s="42">
        <f>IF('County Data'!M2&gt;9,'County Data'!L2,"*")</f>
        <v>6477908.6666666698</v>
      </c>
      <c r="I7" s="19">
        <f t="shared" si="1"/>
        <v>0.12436115382296249</v>
      </c>
      <c r="J7" s="19">
        <f t="shared" si="2"/>
        <v>6.938084009453159E-2</v>
      </c>
      <c r="K7" s="19">
        <f t="shared" si="3"/>
        <v>8.4090204832566448E-2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1382744559.01</v>
      </c>
      <c r="D8" s="41">
        <f>IF('County Data'!E3&gt;9,'County Data'!D3,"*")</f>
        <v>391153525.26999998</v>
      </c>
      <c r="E8" s="42">
        <f>IF('County Data'!G3&gt;9,'County Data'!F3,"*")</f>
        <v>8933724</v>
      </c>
      <c r="F8" s="41">
        <f>IF('County Data'!I3&gt;9,'County Data'!H3,"*")</f>
        <v>1266189903.5799999</v>
      </c>
      <c r="G8" s="41">
        <f>IF('County Data'!K3&gt;9,'County Data'!J3,"*")</f>
        <v>367823919.12</v>
      </c>
      <c r="H8" s="42">
        <f>IF('County Data'!M3&gt;9,'County Data'!L3,"*")</f>
        <v>7955762.4999999953</v>
      </c>
      <c r="I8" s="19">
        <f t="shared" si="1"/>
        <v>9.2051480666885566E-2</v>
      </c>
      <c r="J8" s="19">
        <f t="shared" si="2"/>
        <v>6.3426017007852206E-2</v>
      </c>
      <c r="K8" s="19">
        <f t="shared" si="3"/>
        <v>0.12292492391521306</v>
      </c>
    </row>
    <row r="9" spans="2:11" x14ac:dyDescent="0.3">
      <c r="B9" s="9" t="str">
        <f>'County Data'!A4</f>
        <v>Caledonia</v>
      </c>
      <c r="C9" s="38">
        <f>IF('County Data'!C4&gt;9,'County Data'!B4,"*")</f>
        <v>779473531.03999996</v>
      </c>
      <c r="D9" s="38">
        <f>IF('County Data'!E4&gt;9,'County Data'!D4,"*")</f>
        <v>188281075.43000001</v>
      </c>
      <c r="E9" s="39">
        <f>IF('County Data'!G4&gt;9,'County Data'!F4,"*")</f>
        <v>4040087</v>
      </c>
      <c r="F9" s="38">
        <f>IF('County Data'!I4&gt;9,'County Data'!H4,"*")</f>
        <v>732328159.26999998</v>
      </c>
      <c r="G9" s="38">
        <f>IF('County Data'!K4&gt;9,'County Data'!J4,"*")</f>
        <v>179327291.34</v>
      </c>
      <c r="H9" s="39">
        <f>IF('County Data'!M4&gt;9,'County Data'!L4,"*")</f>
        <v>3617075.3333333326</v>
      </c>
      <c r="I9" s="8">
        <f t="shared" si="1"/>
        <v>6.4377384883022221E-2</v>
      </c>
      <c r="J9" s="8">
        <f t="shared" si="2"/>
        <v>4.9929846277685951E-2</v>
      </c>
      <c r="K9" s="8">
        <f t="shared" si="3"/>
        <v>0.11694853650638209</v>
      </c>
    </row>
    <row r="10" spans="2:11" x14ac:dyDescent="0.3">
      <c r="B10" s="18" t="str">
        <f>'County Data'!A5</f>
        <v>Chittenden</v>
      </c>
      <c r="C10" s="41">
        <f>IF('County Data'!C5&gt;9,'County Data'!B5,"*")</f>
        <v>7762821568.1800003</v>
      </c>
      <c r="D10" s="41">
        <f>IF('County Data'!E5&gt;9,'County Data'!D5,"*")</f>
        <v>1896721478.1400001</v>
      </c>
      <c r="E10" s="42">
        <f>IF('County Data'!G5&gt;9,'County Data'!F5,"*")</f>
        <v>74770481.50000003</v>
      </c>
      <c r="F10" s="41">
        <f>IF('County Data'!I5&gt;9,'County Data'!H5,"*")</f>
        <v>7142388964.1099997</v>
      </c>
      <c r="G10" s="41">
        <f>IF('County Data'!K5&gt;9,'County Data'!J5,"*")</f>
        <v>1818688861.24</v>
      </c>
      <c r="H10" s="42">
        <f>IF('County Data'!M5&gt;9,'County Data'!L5,"*")</f>
        <v>63405743.500000015</v>
      </c>
      <c r="I10" s="19">
        <f t="shared" si="1"/>
        <v>8.686625822083209E-2</v>
      </c>
      <c r="J10" s="19">
        <f t="shared" si="2"/>
        <v>4.2905973948065362E-2</v>
      </c>
      <c r="K10" s="19">
        <f t="shared" si="3"/>
        <v>0.17923830512294225</v>
      </c>
    </row>
    <row r="11" spans="2:11" x14ac:dyDescent="0.3">
      <c r="B11" s="9" t="str">
        <f>'County Data'!A6</f>
        <v>Essex</v>
      </c>
      <c r="C11" s="38">
        <f>IF('County Data'!C6&gt;9,'County Data'!B6,"*")</f>
        <v>29549479.530000001</v>
      </c>
      <c r="D11" s="38">
        <f>IF('County Data'!E6&gt;9,'County Data'!D6,"*")</f>
        <v>8288742.3399999999</v>
      </c>
      <c r="E11" s="39">
        <f>IF('County Data'!G6&gt;9,'County Data'!F6,"*")</f>
        <v>72997.000000000058</v>
      </c>
      <c r="F11" s="38">
        <f>IF('County Data'!I6&gt;9,'County Data'!H6,"*")</f>
        <v>25039976.140000001</v>
      </c>
      <c r="G11" s="38">
        <f>IF('County Data'!K6&gt;9,'County Data'!J6,"*")</f>
        <v>8106567.8399999999</v>
      </c>
      <c r="H11" s="39">
        <f>IF('County Data'!M6&gt;9,'County Data'!L6,"*")</f>
        <v>75561.16666666673</v>
      </c>
      <c r="I11" s="8">
        <f t="shared" si="1"/>
        <v>0.18009216002391928</v>
      </c>
      <c r="J11" s="8">
        <f t="shared" si="2"/>
        <v>2.2472457345154347E-2</v>
      </c>
      <c r="K11" s="8">
        <f t="shared" si="3"/>
        <v>-3.3934979828703936E-2</v>
      </c>
    </row>
    <row r="12" spans="2:11" x14ac:dyDescent="0.3">
      <c r="B12" s="18" t="str">
        <f>'County Data'!A7</f>
        <v>Franklin</v>
      </c>
      <c r="C12" s="41">
        <f>IF('County Data'!C7&gt;9,'County Data'!B7,"*")</f>
        <v>2093691771.49</v>
      </c>
      <c r="D12" s="41">
        <f>IF('County Data'!E7&gt;9,'County Data'!D7,"*")</f>
        <v>361413674.49000001</v>
      </c>
      <c r="E12" s="42">
        <f>IF('County Data'!G7&gt;9,'County Data'!F7,"*")</f>
        <v>5634023.8333333312</v>
      </c>
      <c r="F12" s="41">
        <f>IF('County Data'!I7&gt;9,'County Data'!H7,"*")</f>
        <v>1754563797.1900001</v>
      </c>
      <c r="G12" s="41">
        <f>IF('County Data'!K7&gt;9,'County Data'!J7,"*")</f>
        <v>332704157.52999997</v>
      </c>
      <c r="H12" s="42">
        <f>IF('County Data'!M7&gt;9,'County Data'!L7,"*")</f>
        <v>6245182.4999999991</v>
      </c>
      <c r="I12" s="19">
        <f t="shared" si="1"/>
        <v>0.19328335330019128</v>
      </c>
      <c r="J12" s="19">
        <f t="shared" si="2"/>
        <v>8.629142831619499E-2</v>
      </c>
      <c r="K12" s="19">
        <f t="shared" si="3"/>
        <v>-9.7860817785015569E-2</v>
      </c>
    </row>
    <row r="13" spans="2:11" x14ac:dyDescent="0.3">
      <c r="B13" s="9" t="str">
        <f>'County Data'!A8</f>
        <v>Grand Isle</v>
      </c>
      <c r="C13" s="38">
        <f>IF('County Data'!C8&gt;9,'County Data'!B8,"*")</f>
        <v>72660030.049999997</v>
      </c>
      <c r="D13" s="38">
        <f>IF('County Data'!E8&gt;9,'County Data'!D8,"*")</f>
        <v>19778099.82</v>
      </c>
      <c r="E13" s="39">
        <f>IF('County Data'!G8&gt;9,'County Data'!F8,"*")</f>
        <v>179031.99999999968</v>
      </c>
      <c r="F13" s="38">
        <f>IF('County Data'!I8&gt;9,'County Data'!H8,"*")</f>
        <v>62389587.109999999</v>
      </c>
      <c r="G13" s="38">
        <f>IF('County Data'!K8&gt;9,'County Data'!J8,"*")</f>
        <v>19129304.289999999</v>
      </c>
      <c r="H13" s="39">
        <f>IF('County Data'!M8&gt;9,'County Data'!L8,"*")</f>
        <v>212568.49999999994</v>
      </c>
      <c r="I13" s="8">
        <f t="shared" si="1"/>
        <v>0.16461790205298246</v>
      </c>
      <c r="J13" s="8">
        <f t="shared" si="2"/>
        <v>3.391631604392243E-2</v>
      </c>
      <c r="K13" s="8">
        <f t="shared" si="3"/>
        <v>-0.15776796656136854</v>
      </c>
    </row>
    <row r="14" spans="2:11" x14ac:dyDescent="0.3">
      <c r="B14" s="18" t="str">
        <f>'County Data'!A9</f>
        <v>Lamoille</v>
      </c>
      <c r="C14" s="41">
        <f>IF('County Data'!C9&gt;9,'County Data'!B9,"*")</f>
        <v>971075569.91999996</v>
      </c>
      <c r="D14" s="41">
        <f>IF('County Data'!E9&gt;9,'County Data'!D9,"*")</f>
        <v>329954454.88999999</v>
      </c>
      <c r="E14" s="42">
        <f>IF('County Data'!G9&gt;9,'County Data'!F9,"*")</f>
        <v>15073190.333333338</v>
      </c>
      <c r="F14" s="41">
        <f>IF('County Data'!I9&gt;9,'County Data'!H9,"*")</f>
        <v>878365158</v>
      </c>
      <c r="G14" s="41">
        <f>IF('County Data'!K9&gt;9,'County Data'!J9,"*")</f>
        <v>300594306.20999998</v>
      </c>
      <c r="H14" s="42">
        <f>IF('County Data'!M9&gt;9,'County Data'!L9,"*")</f>
        <v>9574863.5000000056</v>
      </c>
      <c r="I14" s="19">
        <f t="shared" si="1"/>
        <v>0.10554882678987132</v>
      </c>
      <c r="J14" s="19">
        <f t="shared" si="2"/>
        <v>9.7673668707112971E-2</v>
      </c>
      <c r="K14" s="19">
        <f t="shared" si="3"/>
        <v>0.57424597576073322</v>
      </c>
    </row>
    <row r="15" spans="2:11" x14ac:dyDescent="0.3">
      <c r="B15" s="21" t="str">
        <f>'County Data'!A10</f>
        <v>Orange</v>
      </c>
      <c r="C15" s="47">
        <f>IF('County Data'!C10&gt;9,'County Data'!B10,"*")</f>
        <v>628400203.59000003</v>
      </c>
      <c r="D15" s="47">
        <f>IF('County Data'!E10&gt;9,'County Data'!D10,"*")</f>
        <v>80996601</v>
      </c>
      <c r="E15" s="46">
        <f>IF('County Data'!G10&gt;9,'County Data'!F10,"*")</f>
        <v>2833478.833333333</v>
      </c>
      <c r="F15" s="47">
        <f>IF('County Data'!I10&gt;9,'County Data'!H10,"*")</f>
        <v>529566742.54000002</v>
      </c>
      <c r="G15" s="47">
        <f>IF('County Data'!K10&gt;9,'County Data'!J10,"*")</f>
        <v>75294603.349999994</v>
      </c>
      <c r="H15" s="46">
        <f>IF('County Data'!M10&gt;9,'County Data'!L10,"*")</f>
        <v>3516731.6666666684</v>
      </c>
      <c r="I15" s="20">
        <f t="shared" si="1"/>
        <v>0.18663079289299361</v>
      </c>
      <c r="J15" s="20">
        <f t="shared" si="2"/>
        <v>7.5729167779725159E-2</v>
      </c>
      <c r="K15" s="20">
        <f t="shared" si="3"/>
        <v>-0.19428631413921782</v>
      </c>
    </row>
    <row r="16" spans="2:11" x14ac:dyDescent="0.3">
      <c r="B16" s="18" t="str">
        <f>'County Data'!A11</f>
        <v>Orleans</v>
      </c>
      <c r="C16" s="41">
        <f>IF('County Data'!C11&gt;9,'County Data'!B11,"*")</f>
        <v>1094910070.6099999</v>
      </c>
      <c r="D16" s="41">
        <f>IF('County Data'!E11&gt;9,'County Data'!D11,"*")</f>
        <v>244535558.56</v>
      </c>
      <c r="E16" s="42">
        <f>IF('County Data'!G11&gt;9,'County Data'!F11,"*")</f>
        <v>7618278.1666666633</v>
      </c>
      <c r="F16" s="41">
        <f>IF('County Data'!I11&gt;9,'County Data'!H11,"*")</f>
        <v>984197548.02999997</v>
      </c>
      <c r="G16" s="41">
        <f>IF('County Data'!K11&gt;9,'County Data'!J11,"*")</f>
        <v>229908631.56999999</v>
      </c>
      <c r="H16" s="42">
        <f>IF('County Data'!M11&gt;9,'County Data'!L11,"*")</f>
        <v>6708332.1666666633</v>
      </c>
      <c r="I16" s="19">
        <f t="shared" si="1"/>
        <v>0.11249014265642655</v>
      </c>
      <c r="J16" s="19">
        <f t="shared" si="2"/>
        <v>6.362060828301945E-2</v>
      </c>
      <c r="K16" s="19">
        <f t="shared" si="3"/>
        <v>0.13564414781388914</v>
      </c>
    </row>
    <row r="17" spans="2:11" x14ac:dyDescent="0.3">
      <c r="B17" s="9" t="str">
        <f>'County Data'!A12</f>
        <v>Other</v>
      </c>
      <c r="C17" s="38">
        <f>IF('County Data'!C12&gt;9,'County Data'!B12,"*")</f>
        <v>22275080550.490002</v>
      </c>
      <c r="D17" s="38">
        <f>IF('County Data'!E12&gt;9,'County Data'!D12,"*")</f>
        <v>3651189512.0900002</v>
      </c>
      <c r="E17" s="39">
        <f>IF('County Data'!G12&gt;9,'County Data'!F12,"*")</f>
        <v>68009108.833333343</v>
      </c>
      <c r="F17" s="38">
        <f>IF('County Data'!I12&gt;9,'County Data'!H12,"*")</f>
        <v>18730884183.73</v>
      </c>
      <c r="G17" s="38">
        <f>IF('County Data'!K12&gt;9,'County Data'!J12,"*")</f>
        <v>3391695207.25</v>
      </c>
      <c r="H17" s="39">
        <f>IF('County Data'!M12&gt;9,'County Data'!L12,"*")</f>
        <v>66490343</v>
      </c>
      <c r="I17" s="8">
        <f t="shared" si="1"/>
        <v>0.18921671459794503</v>
      </c>
      <c r="J17" s="8">
        <f t="shared" si="2"/>
        <v>7.6508733533989681E-2</v>
      </c>
      <c r="K17" s="8">
        <f t="shared" si="3"/>
        <v>2.284190101611212E-2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1868978954.3199999</v>
      </c>
      <c r="D18" s="41">
        <f>IF('County Data'!E13&gt;9,'County Data'!D13,"*")</f>
        <v>583859575.71000004</v>
      </c>
      <c r="E18" s="42">
        <f>IF('County Data'!G13&gt;9,'County Data'!F13,"*")</f>
        <v>37922715.499999978</v>
      </c>
      <c r="F18" s="41">
        <f>IF('County Data'!I13&gt;9,'County Data'!H13,"*")</f>
        <v>1754083695.73</v>
      </c>
      <c r="G18" s="41">
        <f>IF('County Data'!K13&gt;9,'County Data'!J13,"*")</f>
        <v>554907343.10000002</v>
      </c>
      <c r="H18" s="42">
        <f>IF('County Data'!M13&gt;9,'County Data'!L13,"*")</f>
        <v>30724830.666666664</v>
      </c>
      <c r="I18" s="19">
        <f t="shared" si="1"/>
        <v>6.550158288894177E-2</v>
      </c>
      <c r="J18" s="19">
        <f t="shared" si="2"/>
        <v>5.2174895448774995E-2</v>
      </c>
      <c r="K18" s="19">
        <f t="shared" si="3"/>
        <v>0.23426930847636179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3035578415.0300002</v>
      </c>
      <c r="D19" s="38">
        <f>IF('County Data'!E14&gt;9,'County Data'!D14,"*")</f>
        <v>505882050.30000001</v>
      </c>
      <c r="E19" s="39">
        <f>IF('County Data'!G14&gt;9,'County Data'!F14,"*")</f>
        <v>25588118.166666668</v>
      </c>
      <c r="F19" s="38">
        <f>IF('County Data'!I14&gt;9,'County Data'!H14,"*")</f>
        <v>2656692632</v>
      </c>
      <c r="G19" s="38">
        <f>IF('County Data'!K14&gt;9,'County Data'!J14,"*")</f>
        <v>475287498.57999998</v>
      </c>
      <c r="H19" s="39">
        <f>IF('County Data'!M14&gt;9,'County Data'!L14,"*")</f>
        <v>26362759.499999981</v>
      </c>
      <c r="I19" s="8">
        <f t="shared" si="1"/>
        <v>0.14261558844493388</v>
      </c>
      <c r="J19" s="8">
        <f t="shared" si="2"/>
        <v>6.4370621595153069E-2</v>
      </c>
      <c r="K19" s="8">
        <f t="shared" si="3"/>
        <v>-2.9383924445895507E-2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1482728285.9200001</v>
      </c>
      <c r="D20" s="41">
        <f>IF('County Data'!E15&gt;9,'County Data'!D15,"*")</f>
        <v>330675436.44999999</v>
      </c>
      <c r="E20" s="42">
        <f>IF('County Data'!G15&gt;9,'County Data'!F15,"*")</f>
        <v>8807912.5000000019</v>
      </c>
      <c r="F20" s="41">
        <f>IF('County Data'!I15&gt;9,'County Data'!H15,"*")</f>
        <v>1266592696.4200001</v>
      </c>
      <c r="G20" s="41">
        <f>IF('County Data'!K15&gt;9,'County Data'!J15,"*")</f>
        <v>303363263.94</v>
      </c>
      <c r="H20" s="42">
        <f>IF('County Data'!M15&gt;9,'County Data'!L15,"*")</f>
        <v>7391331.1666666651</v>
      </c>
      <c r="I20" s="19">
        <f t="shared" si="1"/>
        <v>0.17064332528594481</v>
      </c>
      <c r="J20" s="19">
        <f t="shared" si="2"/>
        <v>9.0031245561103493E-2</v>
      </c>
      <c r="K20" s="19">
        <f t="shared" si="3"/>
        <v>0.19165442616369538</v>
      </c>
    </row>
    <row r="21" spans="2:11" x14ac:dyDescent="0.3">
      <c r="B21" s="9" t="str">
        <f>'County Data'!A16</f>
        <v>Windsor</v>
      </c>
      <c r="C21" s="38">
        <f>IF('County Data'!C16&gt;9,'County Data'!B16,"*")</f>
        <v>1528648303.5699999</v>
      </c>
      <c r="D21" s="38">
        <f>IF('County Data'!E16&gt;9,'County Data'!D16,"*")</f>
        <v>330317730.43000001</v>
      </c>
      <c r="E21" s="39">
        <f>IF('County Data'!G16&gt;9,'County Data'!F16,"*")</f>
        <v>12552994.333333334</v>
      </c>
      <c r="F21" s="38">
        <f>IF('County Data'!I16&gt;9,'County Data'!H16,"*")</f>
        <v>1394512791.48</v>
      </c>
      <c r="G21" s="38">
        <f>IF('County Data'!K16&gt;9,'County Data'!J16,"*")</f>
        <v>311954184.95999998</v>
      </c>
      <c r="H21" s="39">
        <f>IF('County Data'!M16&gt;9,'County Data'!L16,"*")</f>
        <v>11670326.833333328</v>
      </c>
      <c r="I21" s="8">
        <f t="shared" si="1"/>
        <v>9.6188082970283514E-2</v>
      </c>
      <c r="J21" s="8">
        <f t="shared" si="2"/>
        <v>5.8866161620350362E-2</v>
      </c>
      <c r="K21" s="8">
        <f t="shared" si="3"/>
        <v>7.5633485900231154E-2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Annual Report</v>
      </c>
      <c r="H2" s="60"/>
      <c r="I2" s="60" t="str">
        <f>Cover!E26</f>
        <v>180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01/01/2022 - 12/31/2022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01/01/2021 - 12/31/2021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>
        <f>IF('Town Data'!C2&gt;9,'Town Data'!B2,"*")</f>
        <v>11983279.9</v>
      </c>
      <c r="D6" s="35">
        <f>IF('Town Data'!E2&gt;9,'Town Data'!D2,"*")</f>
        <v>2206430.84</v>
      </c>
      <c r="E6" s="36" t="str">
        <f>IF('Town Data'!G2&gt;9,'Town Data'!F2,"*")</f>
        <v>*</v>
      </c>
      <c r="F6" s="35">
        <f>IF('Town Data'!I2&gt;9,'Town Data'!H2,"*")</f>
        <v>10901927.32</v>
      </c>
      <c r="G6" s="35">
        <f>IF('Town Data'!K2&gt;9,'Town Data'!J2,"*")</f>
        <v>2026731.38</v>
      </c>
      <c r="H6" s="36" t="str">
        <f>IF('Town Data'!M2&gt;9,'Town Data'!L2,"*")</f>
        <v>*</v>
      </c>
      <c r="I6" s="17">
        <f t="shared" ref="I6:I69" si="0">IFERROR((C6-F6)/F6,"")</f>
        <v>9.9189120259150665E-2</v>
      </c>
      <c r="J6" s="17">
        <f t="shared" ref="J6:J69" si="1">IFERROR((D6-G6)/G6,"")</f>
        <v>8.8664665566089956E-2</v>
      </c>
      <c r="K6" s="17" t="str">
        <f t="shared" ref="K6:K69" si="2">IFERROR((E6-H6)/H6,"")</f>
        <v/>
      </c>
    </row>
    <row r="7" spans="2:11" x14ac:dyDescent="0.3">
      <c r="B7" t="str">
        <f>'Town Data'!A3</f>
        <v>ALBANY</v>
      </c>
      <c r="C7" s="37">
        <f>IF('Town Data'!C3&gt;9,'Town Data'!B3,"*")</f>
        <v>2759276.1</v>
      </c>
      <c r="D7" s="38">
        <f>IF('Town Data'!E3&gt;9,'Town Data'!D3,"*")</f>
        <v>852573.01</v>
      </c>
      <c r="E7" s="39" t="str">
        <f>IF('Town Data'!G3&gt;9,'Town Data'!F3,"*")</f>
        <v>*</v>
      </c>
      <c r="F7" s="38">
        <f>IF('Town Data'!I3&gt;9,'Town Data'!H3,"*")</f>
        <v>2743247.26</v>
      </c>
      <c r="G7" s="38">
        <f>IF('Town Data'!K3&gt;9,'Town Data'!J3,"*")</f>
        <v>672386.41</v>
      </c>
      <c r="H7" s="39" t="str">
        <f>IF('Town Data'!M3&gt;9,'Town Data'!L3,"*")</f>
        <v>*</v>
      </c>
      <c r="I7" s="8">
        <f t="shared" si="0"/>
        <v>5.8430168631610404E-3</v>
      </c>
      <c r="J7" s="8">
        <f t="shared" si="1"/>
        <v>0.26798072852186283</v>
      </c>
      <c r="K7" s="8" t="str">
        <f t="shared" si="2"/>
        <v/>
      </c>
    </row>
    <row r="8" spans="2:11" x14ac:dyDescent="0.3">
      <c r="B8" s="24" t="str">
        <f>'Town Data'!A4</f>
        <v>ALBURGH</v>
      </c>
      <c r="C8" s="40">
        <f>IF('Town Data'!C4&gt;9,'Town Data'!B4,"*")</f>
        <v>28052727.91</v>
      </c>
      <c r="D8" s="41">
        <f>IF('Town Data'!E4&gt;9,'Town Data'!D4,"*")</f>
        <v>5558132.4000000004</v>
      </c>
      <c r="E8" s="42" t="str">
        <f>IF('Town Data'!G4&gt;9,'Town Data'!F4,"*")</f>
        <v>*</v>
      </c>
      <c r="F8" s="41">
        <f>IF('Town Data'!I4&gt;9,'Town Data'!H4,"*")</f>
        <v>22318863.460000001</v>
      </c>
      <c r="G8" s="41">
        <f>IF('Town Data'!K4&gt;9,'Town Data'!J4,"*")</f>
        <v>5266520.3499999996</v>
      </c>
      <c r="H8" s="42" t="str">
        <f>IF('Town Data'!M4&gt;9,'Town Data'!L4,"*")</f>
        <v>*</v>
      </c>
      <c r="I8" s="19">
        <f t="shared" si="0"/>
        <v>0.25690665029947718</v>
      </c>
      <c r="J8" s="19">
        <f t="shared" si="1"/>
        <v>5.5370914877410617E-2</v>
      </c>
      <c r="K8" s="19" t="str">
        <f t="shared" si="2"/>
        <v/>
      </c>
    </row>
    <row r="9" spans="2:11" x14ac:dyDescent="0.3">
      <c r="B9" t="str">
        <f>'Town Data'!A5</f>
        <v>ANDOVER</v>
      </c>
      <c r="C9" s="37">
        <f>IF('Town Data'!C5&gt;9,'Town Data'!B5,"*")</f>
        <v>1486433.29</v>
      </c>
      <c r="D9" s="38" t="str">
        <f>IF('Town Data'!E5&gt;9,'Town Data'!D5,"*")</f>
        <v>*</v>
      </c>
      <c r="E9" s="39" t="str">
        <f>IF('Town Data'!G5&gt;9,'Town Data'!F5,"*")</f>
        <v>*</v>
      </c>
      <c r="F9" s="38" t="str">
        <f>IF('Town Data'!I5&gt;9,'Town Data'!H5,"*")</f>
        <v>*</v>
      </c>
      <c r="G9" s="38" t="str">
        <f>IF('Town Data'!K5&gt;9,'Town Data'!J5,"*")</f>
        <v>*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ARLINGTON</v>
      </c>
      <c r="C10" s="40">
        <f>IF('Town Data'!C6&gt;9,'Town Data'!B6,"*")</f>
        <v>201988469.91</v>
      </c>
      <c r="D10" s="41">
        <f>IF('Town Data'!E6&gt;9,'Town Data'!D6,"*")</f>
        <v>6883448.9199999999</v>
      </c>
      <c r="E10" s="42">
        <f>IF('Town Data'!G6&gt;9,'Town Data'!F6,"*")</f>
        <v>1312198.3333333333</v>
      </c>
      <c r="F10" s="41">
        <f>IF('Town Data'!I6&gt;9,'Town Data'!H6,"*")</f>
        <v>166551940.62</v>
      </c>
      <c r="G10" s="41">
        <f>IF('Town Data'!K6&gt;9,'Town Data'!J6,"*")</f>
        <v>6594137.7800000003</v>
      </c>
      <c r="H10" s="42">
        <f>IF('Town Data'!M6&gt;9,'Town Data'!L6,"*")</f>
        <v>782503.5</v>
      </c>
      <c r="I10" s="19">
        <f t="shared" si="0"/>
        <v>0.21276563430053891</v>
      </c>
      <c r="J10" s="19">
        <f t="shared" si="1"/>
        <v>4.38739907554676E-2</v>
      </c>
      <c r="K10" s="19">
        <f t="shared" si="2"/>
        <v>0.67692327680749453</v>
      </c>
    </row>
    <row r="11" spans="2:11" x14ac:dyDescent="0.3">
      <c r="B11" t="str">
        <f>'Town Data'!A7</f>
        <v>BAKERSFIELD</v>
      </c>
      <c r="C11" s="37">
        <f>IF('Town Data'!C7&gt;9,'Town Data'!B7,"*")</f>
        <v>4497239.7300000004</v>
      </c>
      <c r="D11" s="38">
        <f>IF('Town Data'!E7&gt;9,'Town Data'!D7,"*")</f>
        <v>1668706.16</v>
      </c>
      <c r="E11" s="39" t="str">
        <f>IF('Town Data'!G7&gt;9,'Town Data'!F7,"*")</f>
        <v>*</v>
      </c>
      <c r="F11" s="38">
        <f>IF('Town Data'!I7&gt;9,'Town Data'!H7,"*")</f>
        <v>3630147.12</v>
      </c>
      <c r="G11" s="38">
        <f>IF('Town Data'!K7&gt;9,'Town Data'!J7,"*")</f>
        <v>1506026.7</v>
      </c>
      <c r="H11" s="39" t="str">
        <f>IF('Town Data'!M7&gt;9,'Town Data'!L7,"*")</f>
        <v>*</v>
      </c>
      <c r="I11" s="8">
        <f t="shared" si="0"/>
        <v>0.23885880691248687</v>
      </c>
      <c r="J11" s="8">
        <f t="shared" si="1"/>
        <v>0.10801897469679653</v>
      </c>
      <c r="K11" s="8" t="str">
        <f t="shared" si="2"/>
        <v/>
      </c>
    </row>
    <row r="12" spans="2:11" x14ac:dyDescent="0.3">
      <c r="B12" s="24" t="str">
        <f>'Town Data'!A8</f>
        <v>BARNARD</v>
      </c>
      <c r="C12" s="40">
        <f>IF('Town Data'!C8&gt;9,'Town Data'!B8,"*")</f>
        <v>2171134.7799999998</v>
      </c>
      <c r="D12" s="41">
        <f>IF('Town Data'!E8&gt;9,'Town Data'!D8,"*")</f>
        <v>526426.06000000006</v>
      </c>
      <c r="E12" s="42" t="str">
        <f>IF('Town Data'!G8&gt;9,'Town Data'!F8,"*")</f>
        <v>*</v>
      </c>
      <c r="F12" s="41">
        <f>IF('Town Data'!I8&gt;9,'Town Data'!H8,"*")</f>
        <v>2726914.74</v>
      </c>
      <c r="G12" s="41">
        <f>IF('Town Data'!K8&gt;9,'Town Data'!J8,"*")</f>
        <v>640351.67000000004</v>
      </c>
      <c r="H12" s="42" t="str">
        <f>IF('Town Data'!M8&gt;9,'Town Data'!L8,"*")</f>
        <v>*</v>
      </c>
      <c r="I12" s="19">
        <f t="shared" si="0"/>
        <v>-0.2038127382009752</v>
      </c>
      <c r="J12" s="19">
        <f t="shared" si="1"/>
        <v>-0.1779110063068938</v>
      </c>
      <c r="K12" s="19" t="str">
        <f t="shared" si="2"/>
        <v/>
      </c>
    </row>
    <row r="13" spans="2:11" x14ac:dyDescent="0.3">
      <c r="B13" t="str">
        <f>'Town Data'!A9</f>
        <v>BARNET</v>
      </c>
      <c r="C13" s="37">
        <f>IF('Town Data'!C9&gt;9,'Town Data'!B9,"*")</f>
        <v>37929526.700000003</v>
      </c>
      <c r="D13" s="38">
        <f>IF('Town Data'!E9&gt;9,'Town Data'!D9,"*")</f>
        <v>1857157.14</v>
      </c>
      <c r="E13" s="39" t="str">
        <f>IF('Town Data'!G9&gt;9,'Town Data'!F9,"*")</f>
        <v>*</v>
      </c>
      <c r="F13" s="38">
        <f>IF('Town Data'!I9&gt;9,'Town Data'!H9,"*")</f>
        <v>37902679.68</v>
      </c>
      <c r="G13" s="38">
        <f>IF('Town Data'!K9&gt;9,'Town Data'!J9,"*")</f>
        <v>1907223.79</v>
      </c>
      <c r="H13" s="39" t="str">
        <f>IF('Town Data'!M9&gt;9,'Town Data'!L9,"*")</f>
        <v>*</v>
      </c>
      <c r="I13" s="8">
        <f t="shared" si="0"/>
        <v>7.083145631565878E-4</v>
      </c>
      <c r="J13" s="8">
        <f t="shared" si="1"/>
        <v>-2.6251062021410785E-2</v>
      </c>
      <c r="K13" s="8" t="str">
        <f t="shared" si="2"/>
        <v/>
      </c>
    </row>
    <row r="14" spans="2:11" x14ac:dyDescent="0.3">
      <c r="B14" s="24" t="str">
        <f>'Town Data'!A10</f>
        <v>BARRE</v>
      </c>
      <c r="C14" s="40">
        <f>IF('Town Data'!C10&gt;9,'Town Data'!B10,"*")</f>
        <v>579068165.99000001</v>
      </c>
      <c r="D14" s="41">
        <f>IF('Town Data'!E10&gt;9,'Town Data'!D10,"*")</f>
        <v>151052172.66999999</v>
      </c>
      <c r="E14" s="42">
        <f>IF('Town Data'!G10&gt;9,'Town Data'!F10,"*")</f>
        <v>3361226.1666666651</v>
      </c>
      <c r="F14" s="41">
        <f>IF('Town Data'!I10&gt;9,'Town Data'!H10,"*")</f>
        <v>520220893.10000002</v>
      </c>
      <c r="G14" s="41">
        <f>IF('Town Data'!K10&gt;9,'Town Data'!J10,"*")</f>
        <v>136456385.06999999</v>
      </c>
      <c r="H14" s="42">
        <f>IF('Town Data'!M10&gt;9,'Town Data'!L10,"*")</f>
        <v>5224046.3333333265</v>
      </c>
      <c r="I14" s="19">
        <f t="shared" si="0"/>
        <v>0.11311977982915808</v>
      </c>
      <c r="J14" s="19">
        <f t="shared" si="1"/>
        <v>0.10696302406452129</v>
      </c>
      <c r="K14" s="19">
        <f t="shared" si="2"/>
        <v>-0.35658569005800622</v>
      </c>
    </row>
    <row r="15" spans="2:11" x14ac:dyDescent="0.3">
      <c r="B15" t="str">
        <f>'Town Data'!A11</f>
        <v>BARRE TOWN</v>
      </c>
      <c r="C15" s="37">
        <f>IF('Town Data'!C11&gt;9,'Town Data'!B11,"*")</f>
        <v>148396461.99000001</v>
      </c>
      <c r="D15" s="38">
        <f>IF('Town Data'!E11&gt;9,'Town Data'!D11,"*")</f>
        <v>15748205.140000001</v>
      </c>
      <c r="E15" s="39">
        <f>IF('Town Data'!G11&gt;9,'Town Data'!F11,"*")</f>
        <v>936897.5</v>
      </c>
      <c r="F15" s="38">
        <f>IF('Town Data'!I11&gt;9,'Town Data'!H11,"*")</f>
        <v>132474768.45</v>
      </c>
      <c r="G15" s="38">
        <f>IF('Town Data'!K11&gt;9,'Town Data'!J11,"*")</f>
        <v>13866174.08</v>
      </c>
      <c r="H15" s="39">
        <f>IF('Town Data'!M11&gt;9,'Town Data'!L11,"*")</f>
        <v>807894.33333333302</v>
      </c>
      <c r="I15" s="8">
        <f t="shared" si="0"/>
        <v>0.12018661158112789</v>
      </c>
      <c r="J15" s="8">
        <f t="shared" si="1"/>
        <v>0.13572821523383041</v>
      </c>
      <c r="K15" s="8">
        <f t="shared" si="2"/>
        <v>0.15967826650597503</v>
      </c>
    </row>
    <row r="16" spans="2:11" x14ac:dyDescent="0.3">
      <c r="B16" s="25" t="str">
        <f>'Town Data'!A12</f>
        <v>BARTON</v>
      </c>
      <c r="C16" s="43">
        <f>IF('Town Data'!C12&gt;9,'Town Data'!B12,"*")</f>
        <v>251569160.41</v>
      </c>
      <c r="D16" s="44">
        <f>IF('Town Data'!E12&gt;9,'Town Data'!D12,"*")</f>
        <v>22248626.420000002</v>
      </c>
      <c r="E16" s="45">
        <f>IF('Town Data'!G12&gt;9,'Town Data'!F12,"*")</f>
        <v>674462.16666666733</v>
      </c>
      <c r="F16" s="44">
        <f>IF('Town Data'!I12&gt;9,'Town Data'!H12,"*")</f>
        <v>228779416.99000001</v>
      </c>
      <c r="G16" s="44">
        <f>IF('Town Data'!K12&gt;9,'Town Data'!J12,"*")</f>
        <v>20845217.059999999</v>
      </c>
      <c r="H16" s="45">
        <f>IF('Town Data'!M12&gt;9,'Town Data'!L12,"*")</f>
        <v>540085.8333333336</v>
      </c>
      <c r="I16" s="23">
        <f t="shared" si="0"/>
        <v>9.9614483330010981E-2</v>
      </c>
      <c r="J16" s="23">
        <f t="shared" si="1"/>
        <v>6.7325245688758653E-2</v>
      </c>
      <c r="K16" s="23">
        <f t="shared" si="2"/>
        <v>0.2488055139383715</v>
      </c>
    </row>
    <row r="17" spans="2:11" x14ac:dyDescent="0.3">
      <c r="B17" s="24" t="str">
        <f>'Town Data'!A13</f>
        <v>BENNINGTON</v>
      </c>
      <c r="C17" s="40">
        <f>IF('Town Data'!C13&gt;9,'Town Data'!B13,"*")</f>
        <v>613828212.48000002</v>
      </c>
      <c r="D17" s="41">
        <f>IF('Town Data'!E13&gt;9,'Town Data'!D13,"*")</f>
        <v>181646197.97999999</v>
      </c>
      <c r="E17" s="42">
        <f>IF('Town Data'!G13&gt;9,'Town Data'!F13,"*")</f>
        <v>2470629.166666667</v>
      </c>
      <c r="F17" s="41">
        <f>IF('Town Data'!I13&gt;9,'Town Data'!H13,"*")</f>
        <v>558894871.10000002</v>
      </c>
      <c r="G17" s="41">
        <f>IF('Town Data'!K13&gt;9,'Town Data'!J13,"*")</f>
        <v>168557451.65000001</v>
      </c>
      <c r="H17" s="42">
        <f>IF('Town Data'!M13&gt;9,'Town Data'!L13,"*")</f>
        <v>2153040.5000000005</v>
      </c>
      <c r="I17" s="19">
        <f t="shared" si="0"/>
        <v>9.8289220782938752E-2</v>
      </c>
      <c r="J17" s="19">
        <f t="shared" si="1"/>
        <v>7.7651543742948984E-2</v>
      </c>
      <c r="K17" s="19">
        <f t="shared" si="2"/>
        <v>0.14750705649367321</v>
      </c>
    </row>
    <row r="18" spans="2:11" x14ac:dyDescent="0.3">
      <c r="B18" t="str">
        <f>'Town Data'!A14</f>
        <v>BENSON</v>
      </c>
      <c r="C18" s="37">
        <f>IF('Town Data'!C14&gt;9,'Town Data'!B14,"*")</f>
        <v>4397071.8899999997</v>
      </c>
      <c r="D18" s="38">
        <f>IF('Town Data'!E14&gt;9,'Town Data'!D14,"*")</f>
        <v>985091.94</v>
      </c>
      <c r="E18" s="39" t="str">
        <f>IF('Town Data'!G14&gt;9,'Town Data'!F14,"*")</f>
        <v>*</v>
      </c>
      <c r="F18" s="38">
        <f>IF('Town Data'!I14&gt;9,'Town Data'!H14,"*")</f>
        <v>10399134.77</v>
      </c>
      <c r="G18" s="38">
        <f>IF('Town Data'!K14&gt;9,'Town Data'!J14,"*")</f>
        <v>1029253.48</v>
      </c>
      <c r="H18" s="39" t="str">
        <f>IF('Town Data'!M14&gt;9,'Town Data'!L14,"*")</f>
        <v>*</v>
      </c>
      <c r="I18" s="8">
        <f t="shared" si="0"/>
        <v>-0.57716944849249219</v>
      </c>
      <c r="J18" s="8">
        <f t="shared" si="1"/>
        <v>-4.2906379097207459E-2</v>
      </c>
      <c r="K18" s="8" t="str">
        <f t="shared" si="2"/>
        <v/>
      </c>
    </row>
    <row r="19" spans="2:11" x14ac:dyDescent="0.3">
      <c r="B19" s="24" t="str">
        <f>'Town Data'!A15</f>
        <v>BERLIN</v>
      </c>
      <c r="C19" s="40">
        <f>IF('Town Data'!C15&gt;9,'Town Data'!B15,"*")</f>
        <v>236804804.65000001</v>
      </c>
      <c r="D19" s="41">
        <f>IF('Town Data'!E15&gt;9,'Town Data'!D15,"*")</f>
        <v>79458558.980000004</v>
      </c>
      <c r="E19" s="42">
        <f>IF('Town Data'!G15&gt;9,'Town Data'!F15,"*")</f>
        <v>2059149.1666666667</v>
      </c>
      <c r="F19" s="41">
        <f>IF('Town Data'!I15&gt;9,'Town Data'!H15,"*")</f>
        <v>224179216.72</v>
      </c>
      <c r="G19" s="41">
        <f>IF('Town Data'!K15&gt;9,'Town Data'!J15,"*")</f>
        <v>80161938.200000003</v>
      </c>
      <c r="H19" s="42">
        <f>IF('Town Data'!M15&gt;9,'Town Data'!L15,"*")</f>
        <v>1731827.8333333333</v>
      </c>
      <c r="I19" s="19">
        <f t="shared" si="0"/>
        <v>5.6319172288702285E-2</v>
      </c>
      <c r="J19" s="19">
        <f t="shared" si="1"/>
        <v>-8.7744787088992662E-3</v>
      </c>
      <c r="K19" s="19">
        <f t="shared" si="2"/>
        <v>0.18900339111845904</v>
      </c>
    </row>
    <row r="20" spans="2:11" x14ac:dyDescent="0.3">
      <c r="B20" t="str">
        <f>'Town Data'!A16</f>
        <v>BETHEL</v>
      </c>
      <c r="C20" s="37">
        <f>IF('Town Data'!C16&gt;9,'Town Data'!B16,"*")</f>
        <v>57889506.520000003</v>
      </c>
      <c r="D20" s="38">
        <f>IF('Town Data'!E16&gt;9,'Town Data'!D16,"*")</f>
        <v>7693822.1200000001</v>
      </c>
      <c r="E20" s="39">
        <f>IF('Town Data'!G16&gt;9,'Town Data'!F16,"*")</f>
        <v>1255063.1666666633</v>
      </c>
      <c r="F20" s="38">
        <f>IF('Town Data'!I16&gt;9,'Town Data'!H16,"*")</f>
        <v>54790524.390000001</v>
      </c>
      <c r="G20" s="38">
        <f>IF('Town Data'!K16&gt;9,'Town Data'!J16,"*")</f>
        <v>7005450.5199999996</v>
      </c>
      <c r="H20" s="39">
        <f>IF('Town Data'!M16&gt;9,'Town Data'!L16,"*")</f>
        <v>1026362.3333333337</v>
      </c>
      <c r="I20" s="8">
        <f t="shared" si="0"/>
        <v>5.6560548826680115E-2</v>
      </c>
      <c r="J20" s="8">
        <f t="shared" si="1"/>
        <v>9.8262288490191294E-2</v>
      </c>
      <c r="K20" s="8">
        <f t="shared" si="2"/>
        <v>0.22282660411998373</v>
      </c>
    </row>
    <row r="21" spans="2:11" x14ac:dyDescent="0.3">
      <c r="B21" s="24" t="str">
        <f>'Town Data'!A17</f>
        <v>BOLTON</v>
      </c>
      <c r="C21" s="40">
        <f>IF('Town Data'!C17&gt;9,'Town Data'!B17,"*")</f>
        <v>10362437.32</v>
      </c>
      <c r="D21" s="41" t="str">
        <f>IF('Town Data'!E17&gt;9,'Town Data'!D17,"*")</f>
        <v>*</v>
      </c>
      <c r="E21" s="42" t="str">
        <f>IF('Town Data'!G17&gt;9,'Town Data'!F17,"*")</f>
        <v>*</v>
      </c>
      <c r="F21" s="41">
        <f>IF('Town Data'!I17&gt;9,'Town Data'!H17,"*")</f>
        <v>10663250.23</v>
      </c>
      <c r="G21" s="41" t="str">
        <f>IF('Town Data'!K17&gt;9,'Town Data'!J17,"*")</f>
        <v>*</v>
      </c>
      <c r="H21" s="42" t="str">
        <f>IF('Town Data'!M17&gt;9,'Town Data'!L17,"*")</f>
        <v>*</v>
      </c>
      <c r="I21" s="19">
        <f t="shared" si="0"/>
        <v>-2.8210245798573945E-2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BRADFORD</v>
      </c>
      <c r="C22" s="37">
        <f>IF('Town Data'!C18&gt;9,'Town Data'!B18,"*")</f>
        <v>117164828.98999999</v>
      </c>
      <c r="D22" s="38">
        <f>IF('Town Data'!E18&gt;9,'Town Data'!D18,"*")</f>
        <v>24356401.050000001</v>
      </c>
      <c r="E22" s="39">
        <f>IF('Town Data'!G18&gt;9,'Town Data'!F18,"*")</f>
        <v>1361202.166666667</v>
      </c>
      <c r="F22" s="38">
        <f>IF('Town Data'!I18&gt;9,'Town Data'!H18,"*")</f>
        <v>104436054.7</v>
      </c>
      <c r="G22" s="38">
        <f>IF('Town Data'!K18&gt;9,'Town Data'!J18,"*")</f>
        <v>20689959.66</v>
      </c>
      <c r="H22" s="39">
        <f>IF('Town Data'!M18&gt;9,'Town Data'!L18,"*")</f>
        <v>1451185.1666666677</v>
      </c>
      <c r="I22" s="8">
        <f t="shared" si="0"/>
        <v>0.12188103358140348</v>
      </c>
      <c r="J22" s="8">
        <f t="shared" si="1"/>
        <v>0.17720872588690204</v>
      </c>
      <c r="K22" s="8">
        <f t="shared" si="2"/>
        <v>-6.2006559925560131E-2</v>
      </c>
    </row>
    <row r="23" spans="2:11" x14ac:dyDescent="0.3">
      <c r="B23" s="24" t="str">
        <f>'Town Data'!A19</f>
        <v>BRAINTREE</v>
      </c>
      <c r="C23" s="40">
        <f>IF('Town Data'!C19&gt;9,'Town Data'!B19,"*")</f>
        <v>866258.27</v>
      </c>
      <c r="D23" s="41">
        <f>IF('Town Data'!E19&gt;9,'Town Data'!D19,"*")</f>
        <v>155049.51999999999</v>
      </c>
      <c r="E23" s="42" t="str">
        <f>IF('Town Data'!G19&gt;9,'Town Data'!F19,"*")</f>
        <v>*</v>
      </c>
      <c r="F23" s="41">
        <f>IF('Town Data'!I19&gt;9,'Town Data'!H19,"*")</f>
        <v>617533.81000000006</v>
      </c>
      <c r="G23" s="41">
        <f>IF('Town Data'!K19&gt;9,'Town Data'!J19,"*")</f>
        <v>113782.95</v>
      </c>
      <c r="H23" s="42" t="str">
        <f>IF('Town Data'!M19&gt;9,'Town Data'!L19,"*")</f>
        <v>*</v>
      </c>
      <c r="I23" s="19">
        <f t="shared" si="0"/>
        <v>0.40277059486022304</v>
      </c>
      <c r="J23" s="19">
        <f t="shared" si="1"/>
        <v>0.36267797591818451</v>
      </c>
      <c r="K23" s="19" t="str">
        <f t="shared" si="2"/>
        <v/>
      </c>
    </row>
    <row r="24" spans="2:11" x14ac:dyDescent="0.3">
      <c r="B24" t="str">
        <f>'Town Data'!A20</f>
        <v>BRANDON</v>
      </c>
      <c r="C24" s="37">
        <f>IF('Town Data'!C20&gt;9,'Town Data'!B20,"*")</f>
        <v>135666199.88</v>
      </c>
      <c r="D24" s="38">
        <f>IF('Town Data'!E20&gt;9,'Town Data'!D20,"*")</f>
        <v>16858911.91</v>
      </c>
      <c r="E24" s="39">
        <f>IF('Town Data'!G20&gt;9,'Town Data'!F20,"*")</f>
        <v>1904165.8333333326</v>
      </c>
      <c r="F24" s="38">
        <f>IF('Town Data'!I20&gt;9,'Town Data'!H20,"*")</f>
        <v>118079754.95999999</v>
      </c>
      <c r="G24" s="38">
        <f>IF('Town Data'!K20&gt;9,'Town Data'!J20,"*")</f>
        <v>16226651.17</v>
      </c>
      <c r="H24" s="39">
        <f>IF('Town Data'!M20&gt;9,'Town Data'!L20,"*")</f>
        <v>1631785.6666666665</v>
      </c>
      <c r="I24" s="8">
        <f t="shared" si="0"/>
        <v>0.1489370038577526</v>
      </c>
      <c r="J24" s="8">
        <f t="shared" si="1"/>
        <v>3.8964339183486636E-2</v>
      </c>
      <c r="K24" s="8">
        <f t="shared" si="2"/>
        <v>0.16692153401682414</v>
      </c>
    </row>
    <row r="25" spans="2:11" x14ac:dyDescent="0.3">
      <c r="B25" s="24" t="str">
        <f>'Town Data'!A21</f>
        <v>BRATTLEBORO</v>
      </c>
      <c r="C25" s="40">
        <f>IF('Town Data'!C21&gt;9,'Town Data'!B21,"*")</f>
        <v>700285031.58000004</v>
      </c>
      <c r="D25" s="41">
        <f>IF('Town Data'!E21&gt;9,'Town Data'!D21,"*")</f>
        <v>102198852.09</v>
      </c>
      <c r="E25" s="42">
        <f>IF('Town Data'!G21&gt;9,'Town Data'!F21,"*")</f>
        <v>3693859.333333334</v>
      </c>
      <c r="F25" s="41">
        <f>IF('Town Data'!I21&gt;9,'Town Data'!H21,"*")</f>
        <v>555208836.60000002</v>
      </c>
      <c r="G25" s="41">
        <f>IF('Town Data'!K21&gt;9,'Town Data'!J21,"*")</f>
        <v>101608277.28</v>
      </c>
      <c r="H25" s="42">
        <f>IF('Town Data'!M21&gt;9,'Town Data'!L21,"*")</f>
        <v>2909838.6666666656</v>
      </c>
      <c r="I25" s="19">
        <f t="shared" si="0"/>
        <v>0.26130022689916244</v>
      </c>
      <c r="J25" s="19">
        <f t="shared" si="1"/>
        <v>5.8122706713407473E-3</v>
      </c>
      <c r="K25" s="19">
        <f t="shared" si="2"/>
        <v>0.26943784741330518</v>
      </c>
    </row>
    <row r="26" spans="2:11" x14ac:dyDescent="0.3">
      <c r="B26" t="str">
        <f>'Town Data'!A22</f>
        <v>BRIDGEWATER</v>
      </c>
      <c r="C26" s="37">
        <f>IF('Town Data'!C22&gt;9,'Town Data'!B22,"*")</f>
        <v>8906936.5700000003</v>
      </c>
      <c r="D26" s="38">
        <f>IF('Town Data'!E22&gt;9,'Town Data'!D22,"*")</f>
        <v>2893726.63</v>
      </c>
      <c r="E26" s="39" t="str">
        <f>IF('Town Data'!G22&gt;9,'Town Data'!F22,"*")</f>
        <v>*</v>
      </c>
      <c r="F26" s="38">
        <f>IF('Town Data'!I22&gt;9,'Town Data'!H22,"*")</f>
        <v>7990939.1900000004</v>
      </c>
      <c r="G26" s="38">
        <f>IF('Town Data'!K22&gt;9,'Town Data'!J22,"*")</f>
        <v>2725222.27</v>
      </c>
      <c r="H26" s="39" t="str">
        <f>IF('Town Data'!M22&gt;9,'Town Data'!L22,"*")</f>
        <v>*</v>
      </c>
      <c r="I26" s="8">
        <f t="shared" si="0"/>
        <v>0.11462950201727162</v>
      </c>
      <c r="J26" s="8">
        <f t="shared" si="1"/>
        <v>6.1831418983670595E-2</v>
      </c>
      <c r="K26" s="8" t="str">
        <f t="shared" si="2"/>
        <v/>
      </c>
    </row>
    <row r="27" spans="2:11" x14ac:dyDescent="0.3">
      <c r="B27" s="24" t="str">
        <f>'Town Data'!A23</f>
        <v>BRIDPORT</v>
      </c>
      <c r="C27" s="40">
        <f>IF('Town Data'!C23&gt;9,'Town Data'!B23,"*")</f>
        <v>27867620</v>
      </c>
      <c r="D27" s="41">
        <f>IF('Town Data'!E23&gt;9,'Town Data'!D23,"*")</f>
        <v>6044243.29</v>
      </c>
      <c r="E27" s="42" t="str">
        <f>IF('Town Data'!G23&gt;9,'Town Data'!F23,"*")</f>
        <v>*</v>
      </c>
      <c r="F27" s="41">
        <f>IF('Town Data'!I23&gt;9,'Town Data'!H23,"*")</f>
        <v>20542651.530000001</v>
      </c>
      <c r="G27" s="41">
        <f>IF('Town Data'!K23&gt;9,'Town Data'!J23,"*")</f>
        <v>4880690.43</v>
      </c>
      <c r="H27" s="42" t="str">
        <f>IF('Town Data'!M23&gt;9,'Town Data'!L23,"*")</f>
        <v>*</v>
      </c>
      <c r="I27" s="19">
        <f t="shared" si="0"/>
        <v>0.3565736613553897</v>
      </c>
      <c r="J27" s="19">
        <f t="shared" si="1"/>
        <v>0.23839923401984756</v>
      </c>
      <c r="K27" s="19" t="str">
        <f t="shared" si="2"/>
        <v/>
      </c>
    </row>
    <row r="28" spans="2:11" x14ac:dyDescent="0.3">
      <c r="B28" t="str">
        <f>'Town Data'!A24</f>
        <v>BRIGHTON</v>
      </c>
      <c r="C28" s="37">
        <f>IF('Town Data'!C24&gt;9,'Town Data'!B24,"*")</f>
        <v>12261734.09</v>
      </c>
      <c r="D28" s="38">
        <f>IF('Town Data'!E24&gt;9,'Town Data'!D24,"*")</f>
        <v>5069849.3099999996</v>
      </c>
      <c r="E28" s="39" t="str">
        <f>IF('Town Data'!G24&gt;9,'Town Data'!F24,"*")</f>
        <v>*</v>
      </c>
      <c r="F28" s="38">
        <f>IF('Town Data'!I24&gt;9,'Town Data'!H24,"*")</f>
        <v>11520333.99</v>
      </c>
      <c r="G28" s="38">
        <f>IF('Town Data'!K24&gt;9,'Town Data'!J24,"*")</f>
        <v>4765169.54</v>
      </c>
      <c r="H28" s="39" t="str">
        <f>IF('Town Data'!M24&gt;9,'Town Data'!L24,"*")</f>
        <v>*</v>
      </c>
      <c r="I28" s="8">
        <f t="shared" si="0"/>
        <v>6.4355781754553074E-2</v>
      </c>
      <c r="J28" s="8">
        <f t="shared" si="1"/>
        <v>6.3938914962509294E-2</v>
      </c>
      <c r="K28" s="8" t="str">
        <f t="shared" si="2"/>
        <v/>
      </c>
    </row>
    <row r="29" spans="2:11" x14ac:dyDescent="0.3">
      <c r="B29" s="24" t="str">
        <f>'Town Data'!A25</f>
        <v>BRISTOL</v>
      </c>
      <c r="C29" s="40">
        <f>IF('Town Data'!C25&gt;9,'Town Data'!B25,"*")</f>
        <v>95424377.680000007</v>
      </c>
      <c r="D29" s="41">
        <f>IF('Town Data'!E25&gt;9,'Town Data'!D25,"*")</f>
        <v>24663838.43</v>
      </c>
      <c r="E29" s="42">
        <f>IF('Town Data'!G25&gt;9,'Town Data'!F25,"*")</f>
        <v>1335116.6666666663</v>
      </c>
      <c r="F29" s="41">
        <f>IF('Town Data'!I25&gt;9,'Town Data'!H25,"*")</f>
        <v>78516917.349999994</v>
      </c>
      <c r="G29" s="41">
        <f>IF('Town Data'!K25&gt;9,'Town Data'!J25,"*")</f>
        <v>22624671.75</v>
      </c>
      <c r="H29" s="42">
        <f>IF('Town Data'!M25&gt;9,'Town Data'!L25,"*")</f>
        <v>663364.66666666709</v>
      </c>
      <c r="I29" s="19">
        <f t="shared" si="0"/>
        <v>0.2153352538616955</v>
      </c>
      <c r="J29" s="19">
        <f t="shared" si="1"/>
        <v>9.0130221668298885E-2</v>
      </c>
      <c r="K29" s="19">
        <f t="shared" si="2"/>
        <v>1.0126436238690213</v>
      </c>
    </row>
    <row r="30" spans="2:11" x14ac:dyDescent="0.3">
      <c r="B30" t="str">
        <f>'Town Data'!A26</f>
        <v>BROOKFIELD</v>
      </c>
      <c r="C30" s="37">
        <f>IF('Town Data'!C26&gt;9,'Town Data'!B26,"*")</f>
        <v>97654749.590000004</v>
      </c>
      <c r="D30" s="38">
        <f>IF('Town Data'!E26&gt;9,'Town Data'!D26,"*")</f>
        <v>336801.41</v>
      </c>
      <c r="E30" s="39" t="str">
        <f>IF('Town Data'!G26&gt;9,'Town Data'!F26,"*")</f>
        <v>*</v>
      </c>
      <c r="F30" s="38">
        <f>IF('Town Data'!I26&gt;9,'Town Data'!H26,"*")</f>
        <v>50990378.25</v>
      </c>
      <c r="G30" s="38">
        <f>IF('Town Data'!K26&gt;9,'Town Data'!J26,"*")</f>
        <v>501150.15</v>
      </c>
      <c r="H30" s="39" t="str">
        <f>IF('Town Data'!M26&gt;9,'Town Data'!L26,"*")</f>
        <v>*</v>
      </c>
      <c r="I30" s="8">
        <f t="shared" si="0"/>
        <v>0.91516032909600942</v>
      </c>
      <c r="J30" s="8">
        <f t="shared" si="1"/>
        <v>-0.32794311245841201</v>
      </c>
      <c r="K30" s="8" t="str">
        <f t="shared" si="2"/>
        <v/>
      </c>
    </row>
    <row r="31" spans="2:11" x14ac:dyDescent="0.3">
      <c r="B31" s="24" t="str">
        <f>'Town Data'!A27</f>
        <v>BROWNINGTON</v>
      </c>
      <c r="C31" s="40">
        <f>IF('Town Data'!C27&gt;9,'Town Data'!B27,"*")</f>
        <v>1473269.48</v>
      </c>
      <c r="D31" s="41">
        <f>IF('Town Data'!E27&gt;9,'Town Data'!D27,"*")</f>
        <v>225788.07</v>
      </c>
      <c r="E31" s="42" t="str">
        <f>IF('Town Data'!G27&gt;9,'Town Data'!F27,"*")</f>
        <v>*</v>
      </c>
      <c r="F31" s="41">
        <f>IF('Town Data'!I27&gt;9,'Town Data'!H27,"*")</f>
        <v>1329337.76</v>
      </c>
      <c r="G31" s="41">
        <f>IF('Town Data'!K27&gt;9,'Town Data'!J27,"*")</f>
        <v>194719.8</v>
      </c>
      <c r="H31" s="42" t="str">
        <f>IF('Town Data'!M27&gt;9,'Town Data'!L27,"*")</f>
        <v>*</v>
      </c>
      <c r="I31" s="19">
        <f t="shared" si="0"/>
        <v>0.10827325028366001</v>
      </c>
      <c r="J31" s="19">
        <f t="shared" si="1"/>
        <v>0.159553727972194</v>
      </c>
      <c r="K31" s="19" t="str">
        <f t="shared" si="2"/>
        <v/>
      </c>
    </row>
    <row r="32" spans="2:11" x14ac:dyDescent="0.3">
      <c r="B32" t="str">
        <f>'Town Data'!A28</f>
        <v>BURKE</v>
      </c>
      <c r="C32" s="37">
        <f>IF('Town Data'!C28&gt;9,'Town Data'!B28,"*")</f>
        <v>18831747.280000001</v>
      </c>
      <c r="D32" s="38">
        <f>IF('Town Data'!E28&gt;9,'Town Data'!D28,"*")</f>
        <v>6529952.3700000001</v>
      </c>
      <c r="E32" s="39">
        <f>IF('Town Data'!G28&gt;9,'Town Data'!F28,"*")</f>
        <v>124891.16666666666</v>
      </c>
      <c r="F32" s="38">
        <f>IF('Town Data'!I28&gt;9,'Town Data'!H28,"*")</f>
        <v>18076544.399999999</v>
      </c>
      <c r="G32" s="38">
        <f>IF('Town Data'!K28&gt;9,'Town Data'!J28,"*")</f>
        <v>6671779.4800000004</v>
      </c>
      <c r="H32" s="39" t="str">
        <f>IF('Town Data'!M28&gt;9,'Town Data'!L28,"*")</f>
        <v>*</v>
      </c>
      <c r="I32" s="8">
        <f t="shared" si="0"/>
        <v>4.1778055766012595E-2</v>
      </c>
      <c r="J32" s="8">
        <f t="shared" si="1"/>
        <v>-2.1257763453536735E-2</v>
      </c>
      <c r="K32" s="8" t="str">
        <f t="shared" si="2"/>
        <v/>
      </c>
    </row>
    <row r="33" spans="2:11" x14ac:dyDescent="0.3">
      <c r="B33" s="24" t="str">
        <f>'Town Data'!A29</f>
        <v>BURLINGTON</v>
      </c>
      <c r="C33" s="40">
        <f>IF('Town Data'!C29&gt;9,'Town Data'!B29,"*")</f>
        <v>1096268046.76</v>
      </c>
      <c r="D33" s="41">
        <f>IF('Town Data'!E29&gt;9,'Town Data'!D29,"*")</f>
        <v>278390637.02999997</v>
      </c>
      <c r="E33" s="42">
        <f>IF('Town Data'!G29&gt;9,'Town Data'!F29,"*")</f>
        <v>7989811.3333333312</v>
      </c>
      <c r="F33" s="41">
        <f>IF('Town Data'!I29&gt;9,'Town Data'!H29,"*")</f>
        <v>1065688819.28</v>
      </c>
      <c r="G33" s="41">
        <f>IF('Town Data'!K29&gt;9,'Town Data'!J29,"*")</f>
        <v>263244327.36000001</v>
      </c>
      <c r="H33" s="42">
        <f>IF('Town Data'!M29&gt;9,'Town Data'!L29,"*")</f>
        <v>8842471.333333334</v>
      </c>
      <c r="I33" s="19">
        <f t="shared" si="0"/>
        <v>2.8694330771584842E-2</v>
      </c>
      <c r="J33" s="19">
        <f t="shared" si="1"/>
        <v>5.7537079039452987E-2</v>
      </c>
      <c r="K33" s="19">
        <f t="shared" si="2"/>
        <v>-9.6427793527104011E-2</v>
      </c>
    </row>
    <row r="34" spans="2:11" x14ac:dyDescent="0.3">
      <c r="B34" t="str">
        <f>'Town Data'!A30</f>
        <v>CABOT</v>
      </c>
      <c r="C34" s="37">
        <f>IF('Town Data'!C30&gt;9,'Town Data'!B30,"*")</f>
        <v>1192996118.1300001</v>
      </c>
      <c r="D34" s="38">
        <f>IF('Town Data'!E30&gt;9,'Town Data'!D30,"*")</f>
        <v>2453030.86</v>
      </c>
      <c r="E34" s="39" t="str">
        <f>IF('Town Data'!G30&gt;9,'Town Data'!F30,"*")</f>
        <v>*</v>
      </c>
      <c r="F34" s="38">
        <f>IF('Town Data'!I30&gt;9,'Town Data'!H30,"*")</f>
        <v>943413371.13</v>
      </c>
      <c r="G34" s="38">
        <f>IF('Town Data'!K30&gt;9,'Town Data'!J30,"*")</f>
        <v>2258392.12</v>
      </c>
      <c r="H34" s="39" t="str">
        <f>IF('Town Data'!M30&gt;9,'Town Data'!L30,"*")</f>
        <v>*</v>
      </c>
      <c r="I34" s="8">
        <f t="shared" si="0"/>
        <v>0.26455290399483666</v>
      </c>
      <c r="J34" s="8">
        <f t="shared" si="1"/>
        <v>8.6184652468588918E-2</v>
      </c>
      <c r="K34" s="8" t="str">
        <f t="shared" si="2"/>
        <v/>
      </c>
    </row>
    <row r="35" spans="2:11" x14ac:dyDescent="0.3">
      <c r="B35" s="24" t="str">
        <f>'Town Data'!A31</f>
        <v>CALAIS</v>
      </c>
      <c r="C35" s="40">
        <f>IF('Town Data'!C31&gt;9,'Town Data'!B31,"*")</f>
        <v>2776311.41</v>
      </c>
      <c r="D35" s="41">
        <f>IF('Town Data'!E31&gt;9,'Town Data'!D31,"*")</f>
        <v>365690.84</v>
      </c>
      <c r="E35" s="42" t="str">
        <f>IF('Town Data'!G31&gt;9,'Town Data'!F31,"*")</f>
        <v>*</v>
      </c>
      <c r="F35" s="41">
        <f>IF('Town Data'!I31&gt;9,'Town Data'!H31,"*")</f>
        <v>2968557.63</v>
      </c>
      <c r="G35" s="41">
        <f>IF('Town Data'!K31&gt;9,'Town Data'!J31,"*")</f>
        <v>385102.66</v>
      </c>
      <c r="H35" s="42" t="str">
        <f>IF('Town Data'!M31&gt;9,'Town Data'!L31,"*")</f>
        <v>*</v>
      </c>
      <c r="I35" s="19">
        <f t="shared" si="0"/>
        <v>-6.476081786561097E-2</v>
      </c>
      <c r="J35" s="19">
        <f t="shared" si="1"/>
        <v>-5.0406870728963417E-2</v>
      </c>
      <c r="K35" s="19" t="str">
        <f t="shared" si="2"/>
        <v/>
      </c>
    </row>
    <row r="36" spans="2:11" x14ac:dyDescent="0.3">
      <c r="B36" t="str">
        <f>'Town Data'!A32</f>
        <v>CAMBRIDGE</v>
      </c>
      <c r="C36" s="37">
        <f>IF('Town Data'!C32&gt;9,'Town Data'!B32,"*")</f>
        <v>92201624.200000003</v>
      </c>
      <c r="D36" s="38">
        <f>IF('Town Data'!E32&gt;9,'Town Data'!D32,"*")</f>
        <v>33657999.979999997</v>
      </c>
      <c r="E36" s="39">
        <f>IF('Town Data'!G32&gt;9,'Town Data'!F32,"*")</f>
        <v>734879.0000000007</v>
      </c>
      <c r="F36" s="38">
        <f>IF('Town Data'!I32&gt;9,'Town Data'!H32,"*")</f>
        <v>79022894.549999997</v>
      </c>
      <c r="G36" s="38">
        <f>IF('Town Data'!K32&gt;9,'Town Data'!J32,"*")</f>
        <v>31211617.829999998</v>
      </c>
      <c r="H36" s="39">
        <f>IF('Town Data'!M32&gt;9,'Town Data'!L32,"*")</f>
        <v>917745.66666666733</v>
      </c>
      <c r="I36" s="8">
        <f t="shared" si="0"/>
        <v>0.1667710316743897</v>
      </c>
      <c r="J36" s="8">
        <f t="shared" si="1"/>
        <v>7.8380498035208662E-2</v>
      </c>
      <c r="K36" s="8">
        <f t="shared" si="2"/>
        <v>-0.19925636623363679</v>
      </c>
    </row>
    <row r="37" spans="2:11" x14ac:dyDescent="0.3">
      <c r="B37" s="24" t="str">
        <f>'Town Data'!A33</f>
        <v>CANAAN</v>
      </c>
      <c r="C37" s="40">
        <f>IF('Town Data'!C33&gt;9,'Town Data'!B33,"*")</f>
        <v>6745777.5300000003</v>
      </c>
      <c r="D37" s="41">
        <f>IF('Town Data'!E33&gt;9,'Town Data'!D33,"*")</f>
        <v>330999.62</v>
      </c>
      <c r="E37" s="42" t="str">
        <f>IF('Town Data'!G33&gt;9,'Town Data'!F33,"*")</f>
        <v>*</v>
      </c>
      <c r="F37" s="41">
        <f>IF('Town Data'!I33&gt;9,'Town Data'!H33,"*")</f>
        <v>5142941.47</v>
      </c>
      <c r="G37" s="41">
        <f>IF('Town Data'!K33&gt;9,'Town Data'!J33,"*")</f>
        <v>417907.54</v>
      </c>
      <c r="H37" s="42" t="str">
        <f>IF('Town Data'!M33&gt;9,'Town Data'!L33,"*")</f>
        <v>*</v>
      </c>
      <c r="I37" s="19">
        <f t="shared" si="0"/>
        <v>0.31165745699221437</v>
      </c>
      <c r="J37" s="19">
        <f t="shared" si="1"/>
        <v>-0.20795968409663054</v>
      </c>
      <c r="K37" s="19" t="str">
        <f t="shared" si="2"/>
        <v/>
      </c>
    </row>
    <row r="38" spans="2:11" x14ac:dyDescent="0.3">
      <c r="B38" t="str">
        <f>'Town Data'!A34</f>
        <v>CASTLETON</v>
      </c>
      <c r="C38" s="37">
        <f>IF('Town Data'!C34&gt;9,'Town Data'!B34,"*")</f>
        <v>80970216.909999996</v>
      </c>
      <c r="D38" s="38">
        <f>IF('Town Data'!E34&gt;9,'Town Data'!D34,"*")</f>
        <v>25729862.170000002</v>
      </c>
      <c r="E38" s="39">
        <f>IF('Town Data'!G34&gt;9,'Town Data'!F34,"*")</f>
        <v>242599.16666666672</v>
      </c>
      <c r="F38" s="38">
        <f>IF('Town Data'!I34&gt;9,'Town Data'!H34,"*")</f>
        <v>74354595.900000006</v>
      </c>
      <c r="G38" s="38">
        <f>IF('Town Data'!K34&gt;9,'Town Data'!J34,"*")</f>
        <v>24561904.649999999</v>
      </c>
      <c r="H38" s="39">
        <f>IF('Town Data'!M34&gt;9,'Town Data'!L34,"*")</f>
        <v>143137.33333333328</v>
      </c>
      <c r="I38" s="8">
        <f t="shared" si="0"/>
        <v>8.8973935369070972E-2</v>
      </c>
      <c r="J38" s="8">
        <f t="shared" si="1"/>
        <v>4.7551585947550011E-2</v>
      </c>
      <c r="K38" s="8">
        <f t="shared" si="2"/>
        <v>0.69486996171509041</v>
      </c>
    </row>
    <row r="39" spans="2:11" x14ac:dyDescent="0.3">
      <c r="B39" s="24" t="str">
        <f>'Town Data'!A35</f>
        <v>CAVENDISH</v>
      </c>
      <c r="C39" s="40">
        <f>IF('Town Data'!C35&gt;9,'Town Data'!B35,"*")</f>
        <v>10312851.24</v>
      </c>
      <c r="D39" s="41">
        <f>IF('Town Data'!E35&gt;9,'Town Data'!D35,"*")</f>
        <v>1807355.85</v>
      </c>
      <c r="E39" s="42" t="str">
        <f>IF('Town Data'!G35&gt;9,'Town Data'!F35,"*")</f>
        <v>*</v>
      </c>
      <c r="F39" s="41">
        <f>IF('Town Data'!I35&gt;9,'Town Data'!H35,"*")</f>
        <v>8533682.3100000005</v>
      </c>
      <c r="G39" s="41">
        <f>IF('Town Data'!K35&gt;9,'Town Data'!J35,"*")</f>
        <v>1775551.99</v>
      </c>
      <c r="H39" s="42" t="str">
        <f>IF('Town Data'!M35&gt;9,'Town Data'!L35,"*")</f>
        <v>*</v>
      </c>
      <c r="I39" s="19">
        <f t="shared" si="0"/>
        <v>0.20848783272786253</v>
      </c>
      <c r="J39" s="19">
        <f t="shared" si="1"/>
        <v>1.7912097296570912E-2</v>
      </c>
      <c r="K39" s="19" t="str">
        <f t="shared" si="2"/>
        <v/>
      </c>
    </row>
    <row r="40" spans="2:11" x14ac:dyDescent="0.3">
      <c r="B40" t="str">
        <f>'Town Data'!A36</f>
        <v>CHARLESTON</v>
      </c>
      <c r="C40" s="37">
        <f>IF('Town Data'!C36&gt;9,'Town Data'!B36,"*")</f>
        <v>3333473.91</v>
      </c>
      <c r="D40" s="38">
        <f>IF('Town Data'!E36&gt;9,'Town Data'!D36,"*")</f>
        <v>1381769.81</v>
      </c>
      <c r="E40" s="39" t="str">
        <f>IF('Town Data'!G36&gt;9,'Town Data'!F36,"*")</f>
        <v>*</v>
      </c>
      <c r="F40" s="38">
        <f>IF('Town Data'!I36&gt;9,'Town Data'!H36,"*")</f>
        <v>2692817.96</v>
      </c>
      <c r="G40" s="38">
        <f>IF('Town Data'!K36&gt;9,'Town Data'!J36,"*")</f>
        <v>1382790.65</v>
      </c>
      <c r="H40" s="39" t="str">
        <f>IF('Town Data'!M36&gt;9,'Town Data'!L36,"*")</f>
        <v>*</v>
      </c>
      <c r="I40" s="8">
        <f t="shared" si="0"/>
        <v>0.23791283314227457</v>
      </c>
      <c r="J40" s="8">
        <f t="shared" si="1"/>
        <v>-7.3824624139586935E-4</v>
      </c>
      <c r="K40" s="8" t="str">
        <f t="shared" si="2"/>
        <v/>
      </c>
    </row>
    <row r="41" spans="2:11" x14ac:dyDescent="0.3">
      <c r="B41" s="24" t="str">
        <f>'Town Data'!A37</f>
        <v>CHARLOTTE</v>
      </c>
      <c r="C41" s="40">
        <f>IF('Town Data'!C37&gt;9,'Town Data'!B37,"*")</f>
        <v>32361031.539999999</v>
      </c>
      <c r="D41" s="41">
        <f>IF('Town Data'!E37&gt;9,'Town Data'!D37,"*")</f>
        <v>8294085.0499999998</v>
      </c>
      <c r="E41" s="42">
        <f>IF('Town Data'!G37&gt;9,'Town Data'!F37,"*")</f>
        <v>244107.66666666674</v>
      </c>
      <c r="F41" s="41">
        <f>IF('Town Data'!I37&gt;9,'Town Data'!H37,"*")</f>
        <v>33163243.699999999</v>
      </c>
      <c r="G41" s="41">
        <f>IF('Town Data'!K37&gt;9,'Town Data'!J37,"*")</f>
        <v>7950008.5199999996</v>
      </c>
      <c r="H41" s="42">
        <f>IF('Town Data'!M37&gt;9,'Town Data'!L37,"*")</f>
        <v>303120.6666666664</v>
      </c>
      <c r="I41" s="19">
        <f t="shared" si="0"/>
        <v>-2.4189797815223974E-2</v>
      </c>
      <c r="J41" s="19">
        <f t="shared" si="1"/>
        <v>4.3280020283550623E-2</v>
      </c>
      <c r="K41" s="19">
        <f t="shared" si="2"/>
        <v>-0.19468484497922622</v>
      </c>
    </row>
    <row r="42" spans="2:11" x14ac:dyDescent="0.3">
      <c r="B42" t="str">
        <f>'Town Data'!A38</f>
        <v>CHELSEA</v>
      </c>
      <c r="C42" s="37">
        <f>IF('Town Data'!C38&gt;9,'Town Data'!B38,"*")</f>
        <v>15073548.630000001</v>
      </c>
      <c r="D42" s="38">
        <f>IF('Town Data'!E38&gt;9,'Town Data'!D38,"*")</f>
        <v>1511381.64</v>
      </c>
      <c r="E42" s="39" t="str">
        <f>IF('Town Data'!G38&gt;9,'Town Data'!F38,"*")</f>
        <v>*</v>
      </c>
      <c r="F42" s="38">
        <f>IF('Town Data'!I38&gt;9,'Town Data'!H38,"*")</f>
        <v>11945467.66</v>
      </c>
      <c r="G42" s="38">
        <f>IF('Town Data'!K38&gt;9,'Town Data'!J38,"*")</f>
        <v>1403435.79</v>
      </c>
      <c r="H42" s="39" t="str">
        <f>IF('Town Data'!M38&gt;9,'Town Data'!L38,"*")</f>
        <v>*</v>
      </c>
      <c r="I42" s="8">
        <f t="shared" si="0"/>
        <v>0.26186341623731796</v>
      </c>
      <c r="J42" s="8">
        <f t="shared" si="1"/>
        <v>7.6915417697876909E-2</v>
      </c>
      <c r="K42" s="8" t="str">
        <f t="shared" si="2"/>
        <v/>
      </c>
    </row>
    <row r="43" spans="2:11" x14ac:dyDescent="0.3">
      <c r="B43" s="24" t="str">
        <f>'Town Data'!A39</f>
        <v>CHESTER</v>
      </c>
      <c r="C43" s="40">
        <f>IF('Town Data'!C39&gt;9,'Town Data'!B39,"*")</f>
        <v>109663257.48</v>
      </c>
      <c r="D43" s="41">
        <f>IF('Town Data'!E39&gt;9,'Town Data'!D39,"*")</f>
        <v>10832362.01</v>
      </c>
      <c r="E43" s="42">
        <f>IF('Town Data'!G39&gt;9,'Town Data'!F39,"*")</f>
        <v>477547.83333333331</v>
      </c>
      <c r="F43" s="41">
        <f>IF('Town Data'!I39&gt;9,'Town Data'!H39,"*")</f>
        <v>98833326.739999995</v>
      </c>
      <c r="G43" s="41">
        <f>IF('Town Data'!K39&gt;9,'Town Data'!J39,"*")</f>
        <v>10483462.01</v>
      </c>
      <c r="H43" s="42">
        <f>IF('Town Data'!M39&gt;9,'Town Data'!L39,"*")</f>
        <v>314569.83333333291</v>
      </c>
      <c r="I43" s="19">
        <f t="shared" si="0"/>
        <v>0.10957772137419008</v>
      </c>
      <c r="J43" s="19">
        <f t="shared" si="1"/>
        <v>3.3280990541787639E-2</v>
      </c>
      <c r="K43" s="19">
        <f t="shared" si="2"/>
        <v>0.51809799519873634</v>
      </c>
    </row>
    <row r="44" spans="2:11" x14ac:dyDescent="0.3">
      <c r="B44" t="str">
        <f>'Town Data'!A40</f>
        <v>CHITTENDEN</v>
      </c>
      <c r="C44" s="37">
        <f>IF('Town Data'!C40&gt;9,'Town Data'!B40,"*")</f>
        <v>3144992.22</v>
      </c>
      <c r="D44" s="38">
        <f>IF('Town Data'!E40&gt;9,'Town Data'!D40,"*")</f>
        <v>1618722.85</v>
      </c>
      <c r="E44" s="39" t="str">
        <f>IF('Town Data'!G40&gt;9,'Town Data'!F40,"*")</f>
        <v>*</v>
      </c>
      <c r="F44" s="38">
        <f>IF('Town Data'!I40&gt;9,'Town Data'!H40,"*")</f>
        <v>2690370.27</v>
      </c>
      <c r="G44" s="38">
        <f>IF('Town Data'!K40&gt;9,'Town Data'!J40,"*")</f>
        <v>1502281.23</v>
      </c>
      <c r="H44" s="39" t="str">
        <f>IF('Town Data'!M40&gt;9,'Town Data'!L40,"*")</f>
        <v>*</v>
      </c>
      <c r="I44" s="8">
        <f t="shared" si="0"/>
        <v>0.16898118265334541</v>
      </c>
      <c r="J44" s="8">
        <f t="shared" si="1"/>
        <v>7.750986810904914E-2</v>
      </c>
      <c r="K44" s="8" t="str">
        <f t="shared" si="2"/>
        <v/>
      </c>
    </row>
    <row r="45" spans="2:11" x14ac:dyDescent="0.3">
      <c r="B45" s="24" t="str">
        <f>'Town Data'!A41</f>
        <v>CLARENDON</v>
      </c>
      <c r="C45" s="40">
        <f>IF('Town Data'!C41&gt;9,'Town Data'!B41,"*")</f>
        <v>130938283.76000001</v>
      </c>
      <c r="D45" s="41">
        <f>IF('Town Data'!E41&gt;9,'Town Data'!D41,"*")</f>
        <v>21863859.68</v>
      </c>
      <c r="E45" s="42" t="str">
        <f>IF('Town Data'!G41&gt;9,'Town Data'!F41,"*")</f>
        <v>*</v>
      </c>
      <c r="F45" s="41">
        <f>IF('Town Data'!I41&gt;9,'Town Data'!H41,"*")</f>
        <v>166736381.06</v>
      </c>
      <c r="G45" s="41">
        <f>IF('Town Data'!K41&gt;9,'Town Data'!J41,"*")</f>
        <v>21321772.469999999</v>
      </c>
      <c r="H45" s="42">
        <f>IF('Town Data'!M41&gt;9,'Town Data'!L41,"*")</f>
        <v>515709.1666666664</v>
      </c>
      <c r="I45" s="19">
        <f t="shared" si="0"/>
        <v>-0.21469877822955788</v>
      </c>
      <c r="J45" s="19">
        <f t="shared" si="1"/>
        <v>2.5424115690321918E-2</v>
      </c>
      <c r="K45" s="19" t="str">
        <f t="shared" si="2"/>
        <v/>
      </c>
    </row>
    <row r="46" spans="2:11" x14ac:dyDescent="0.3">
      <c r="B46" t="str">
        <f>'Town Data'!A42</f>
        <v>COLCHESTER</v>
      </c>
      <c r="C46" s="37">
        <f>IF('Town Data'!C42&gt;9,'Town Data'!B42,"*")</f>
        <v>1854936105.73</v>
      </c>
      <c r="D46" s="38">
        <f>IF('Town Data'!E42&gt;9,'Town Data'!D42,"*")</f>
        <v>400350915.63</v>
      </c>
      <c r="E46" s="39">
        <f>IF('Town Data'!G42&gt;9,'Town Data'!F42,"*")</f>
        <v>9712881.5000000037</v>
      </c>
      <c r="F46" s="38">
        <f>IF('Town Data'!I42&gt;9,'Town Data'!H42,"*")</f>
        <v>1628966833.53</v>
      </c>
      <c r="G46" s="38">
        <f>IF('Town Data'!K42&gt;9,'Town Data'!J42,"*")</f>
        <v>384340564.29000002</v>
      </c>
      <c r="H46" s="39">
        <f>IF('Town Data'!M42&gt;9,'Town Data'!L42,"*")</f>
        <v>6922367.0000000037</v>
      </c>
      <c r="I46" s="8">
        <f t="shared" si="0"/>
        <v>0.13871938184912005</v>
      </c>
      <c r="J46" s="8">
        <f t="shared" si="1"/>
        <v>4.1656678549078507E-2</v>
      </c>
      <c r="K46" s="8">
        <f t="shared" si="2"/>
        <v>0.40311565393744631</v>
      </c>
    </row>
    <row r="47" spans="2:11" x14ac:dyDescent="0.3">
      <c r="B47" s="24" t="str">
        <f>'Town Data'!A43</f>
        <v>CONCORD</v>
      </c>
      <c r="C47" s="40">
        <f>IF('Town Data'!C43&gt;9,'Town Data'!B43,"*")</f>
        <v>1128571.94</v>
      </c>
      <c r="D47" s="41">
        <f>IF('Town Data'!E43&gt;9,'Town Data'!D43,"*")</f>
        <v>327570.86</v>
      </c>
      <c r="E47" s="42" t="str">
        <f>IF('Town Data'!G43&gt;9,'Town Data'!F43,"*")</f>
        <v>*</v>
      </c>
      <c r="F47" s="41">
        <f>IF('Town Data'!I43&gt;9,'Town Data'!H43,"*")</f>
        <v>1078903.99</v>
      </c>
      <c r="G47" s="41">
        <f>IF('Town Data'!K43&gt;9,'Town Data'!J43,"*")</f>
        <v>555294.99</v>
      </c>
      <c r="H47" s="42" t="str">
        <f>IF('Town Data'!M43&gt;9,'Town Data'!L43,"*")</f>
        <v>*</v>
      </c>
      <c r="I47" s="19">
        <f t="shared" si="0"/>
        <v>4.6035560587740484E-2</v>
      </c>
      <c r="J47" s="19">
        <f t="shared" si="1"/>
        <v>-0.41009577630080907</v>
      </c>
      <c r="K47" s="19" t="str">
        <f t="shared" si="2"/>
        <v/>
      </c>
    </row>
    <row r="48" spans="2:11" x14ac:dyDescent="0.3">
      <c r="B48" t="str">
        <f>'Town Data'!A44</f>
        <v>CORINTH</v>
      </c>
      <c r="C48" s="37">
        <f>IF('Town Data'!C44&gt;9,'Town Data'!B44,"*")</f>
        <v>9338036.3300000001</v>
      </c>
      <c r="D48" s="38">
        <f>IF('Town Data'!E44&gt;9,'Town Data'!D44,"*")</f>
        <v>2175920.35</v>
      </c>
      <c r="E48" s="39" t="str">
        <f>IF('Town Data'!G44&gt;9,'Town Data'!F44,"*")</f>
        <v>*</v>
      </c>
      <c r="F48" s="38">
        <f>IF('Town Data'!I44&gt;9,'Town Data'!H44,"*")</f>
        <v>6327629.4000000004</v>
      </c>
      <c r="G48" s="38">
        <f>IF('Town Data'!K44&gt;9,'Town Data'!J44,"*")</f>
        <v>2116378.83</v>
      </c>
      <c r="H48" s="39" t="str">
        <f>IF('Town Data'!M44&gt;9,'Town Data'!L44,"*")</f>
        <v>*</v>
      </c>
      <c r="I48" s="8">
        <f t="shared" si="0"/>
        <v>0.47575588576663475</v>
      </c>
      <c r="J48" s="8">
        <f t="shared" si="1"/>
        <v>2.8133677749932896E-2</v>
      </c>
      <c r="K48" s="8" t="str">
        <f t="shared" si="2"/>
        <v/>
      </c>
    </row>
    <row r="49" spans="2:11" x14ac:dyDescent="0.3">
      <c r="B49" s="24" t="str">
        <f>'Town Data'!A45</f>
        <v>CORNWALL</v>
      </c>
      <c r="C49" s="40">
        <f>IF('Town Data'!C45&gt;9,'Town Data'!B45,"*")</f>
        <v>8371580.3899999997</v>
      </c>
      <c r="D49" s="41">
        <f>IF('Town Data'!E45&gt;9,'Town Data'!D45,"*")</f>
        <v>1112087.1200000001</v>
      </c>
      <c r="E49" s="42" t="str">
        <f>IF('Town Data'!G45&gt;9,'Town Data'!F45,"*")</f>
        <v>*</v>
      </c>
      <c r="F49" s="41">
        <f>IF('Town Data'!I45&gt;9,'Town Data'!H45,"*")</f>
        <v>8695830.6400000006</v>
      </c>
      <c r="G49" s="41">
        <f>IF('Town Data'!K45&gt;9,'Town Data'!J45,"*")</f>
        <v>1183885.25</v>
      </c>
      <c r="H49" s="42" t="str">
        <f>IF('Town Data'!M45&gt;9,'Town Data'!L45,"*")</f>
        <v>*</v>
      </c>
      <c r="I49" s="19">
        <f t="shared" si="0"/>
        <v>-3.7288013465726938E-2</v>
      </c>
      <c r="J49" s="19">
        <f t="shared" si="1"/>
        <v>-6.0646190160743949E-2</v>
      </c>
      <c r="K49" s="19" t="str">
        <f t="shared" si="2"/>
        <v/>
      </c>
    </row>
    <row r="50" spans="2:11" x14ac:dyDescent="0.3">
      <c r="B50" t="str">
        <f>'Town Data'!A46</f>
        <v>COVENTRY</v>
      </c>
      <c r="C50" s="37">
        <f>IF('Town Data'!C46&gt;9,'Town Data'!B46,"*")</f>
        <v>10964307.689999999</v>
      </c>
      <c r="D50" s="38" t="str">
        <f>IF('Town Data'!E46&gt;9,'Town Data'!D46,"*")</f>
        <v>*</v>
      </c>
      <c r="E50" s="39" t="str">
        <f>IF('Town Data'!G46&gt;9,'Town Data'!F46,"*")</f>
        <v>*</v>
      </c>
      <c r="F50" s="38" t="str">
        <f>IF('Town Data'!I46&gt;9,'Town Data'!H46,"*")</f>
        <v>*</v>
      </c>
      <c r="G50" s="38" t="str">
        <f>IF('Town Data'!K46&gt;9,'Town Data'!J46,"*")</f>
        <v>*</v>
      </c>
      <c r="H50" s="39" t="str">
        <f>IF('Town Data'!M46&gt;9,'Town Data'!L46,"*")</f>
        <v>*</v>
      </c>
      <c r="I50" s="8" t="str">
        <f t="shared" si="0"/>
        <v/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CRAFTSBURY</v>
      </c>
      <c r="C51" s="40">
        <f>IF('Town Data'!C47&gt;9,'Town Data'!B47,"*")</f>
        <v>16839863.710000001</v>
      </c>
      <c r="D51" s="41">
        <f>IF('Town Data'!E47&gt;9,'Town Data'!D47,"*")</f>
        <v>4044126.28</v>
      </c>
      <c r="E51" s="42" t="str">
        <f>IF('Town Data'!G47&gt;9,'Town Data'!F47,"*")</f>
        <v>*</v>
      </c>
      <c r="F51" s="41">
        <f>IF('Town Data'!I47&gt;9,'Town Data'!H47,"*")</f>
        <v>13092482.84</v>
      </c>
      <c r="G51" s="41">
        <f>IF('Town Data'!K47&gt;9,'Town Data'!J47,"*")</f>
        <v>3928272.83</v>
      </c>
      <c r="H51" s="42" t="str">
        <f>IF('Town Data'!M47&gt;9,'Town Data'!L47,"*")</f>
        <v>*</v>
      </c>
      <c r="I51" s="19">
        <f t="shared" si="0"/>
        <v>0.2862238519458698</v>
      </c>
      <c r="J51" s="19">
        <f t="shared" si="1"/>
        <v>2.9492210702686789E-2</v>
      </c>
      <c r="K51" s="19" t="str">
        <f t="shared" si="2"/>
        <v/>
      </c>
    </row>
    <row r="52" spans="2:11" x14ac:dyDescent="0.3">
      <c r="B52" t="str">
        <f>'Town Data'!A48</f>
        <v>DANBY</v>
      </c>
      <c r="C52" s="37">
        <f>IF('Town Data'!C48&gt;9,'Town Data'!B48,"*")</f>
        <v>21653429.620000001</v>
      </c>
      <c r="D52" s="38">
        <f>IF('Town Data'!E48&gt;9,'Town Data'!D48,"*")</f>
        <v>3611884.48</v>
      </c>
      <c r="E52" s="39" t="str">
        <f>IF('Town Data'!G48&gt;9,'Town Data'!F48,"*")</f>
        <v>*</v>
      </c>
      <c r="F52" s="38">
        <f>IF('Town Data'!I48&gt;9,'Town Data'!H48,"*")</f>
        <v>16058483.49</v>
      </c>
      <c r="G52" s="38">
        <f>IF('Town Data'!K48&gt;9,'Town Data'!J48,"*")</f>
        <v>3142721.38</v>
      </c>
      <c r="H52" s="39" t="str">
        <f>IF('Town Data'!M48&gt;9,'Town Data'!L48,"*")</f>
        <v>*</v>
      </c>
      <c r="I52" s="8">
        <f t="shared" si="0"/>
        <v>0.34841061632526549</v>
      </c>
      <c r="J52" s="8">
        <f t="shared" si="1"/>
        <v>0.14928561691332629</v>
      </c>
      <c r="K52" s="8" t="str">
        <f t="shared" si="2"/>
        <v/>
      </c>
    </row>
    <row r="53" spans="2:11" x14ac:dyDescent="0.3">
      <c r="B53" s="24" t="str">
        <f>'Town Data'!A49</f>
        <v>DANVILLE</v>
      </c>
      <c r="C53" s="40">
        <f>IF('Town Data'!C49&gt;9,'Town Data'!B49,"*")</f>
        <v>17917714.600000001</v>
      </c>
      <c r="D53" s="41">
        <f>IF('Town Data'!E49&gt;9,'Town Data'!D49,"*")</f>
        <v>10004173.890000001</v>
      </c>
      <c r="E53" s="42">
        <f>IF('Town Data'!G49&gt;9,'Town Data'!F49,"*")</f>
        <v>162556.3333333334</v>
      </c>
      <c r="F53" s="41">
        <f>IF('Town Data'!I49&gt;9,'Town Data'!H49,"*")</f>
        <v>15423289.619999999</v>
      </c>
      <c r="G53" s="41">
        <f>IF('Town Data'!K49&gt;9,'Town Data'!J49,"*")</f>
        <v>9475879.5299999993</v>
      </c>
      <c r="H53" s="42">
        <f>IF('Town Data'!M49&gt;9,'Town Data'!L49,"*")</f>
        <v>134072.33333333337</v>
      </c>
      <c r="I53" s="19">
        <f t="shared" si="0"/>
        <v>0.16173106006940188</v>
      </c>
      <c r="J53" s="19">
        <f t="shared" si="1"/>
        <v>5.5751485477148241E-2</v>
      </c>
      <c r="K53" s="19">
        <f t="shared" si="2"/>
        <v>0.21245248211786191</v>
      </c>
    </row>
    <row r="54" spans="2:11" x14ac:dyDescent="0.3">
      <c r="B54" t="str">
        <f>'Town Data'!A50</f>
        <v>DERBY</v>
      </c>
      <c r="C54" s="37">
        <f>IF('Town Data'!C50&gt;9,'Town Data'!B50,"*")</f>
        <v>339634706.63999999</v>
      </c>
      <c r="D54" s="38">
        <f>IF('Town Data'!E50&gt;9,'Town Data'!D50,"*")</f>
        <v>120342699.84999999</v>
      </c>
      <c r="E54" s="39">
        <f>IF('Town Data'!G50&gt;9,'Town Data'!F50,"*")</f>
        <v>1460876.666666666</v>
      </c>
      <c r="F54" s="38">
        <f>IF('Town Data'!I50&gt;9,'Town Data'!H50,"*")</f>
        <v>295248821.38999999</v>
      </c>
      <c r="G54" s="38">
        <f>IF('Town Data'!K50&gt;9,'Town Data'!J50,"*")</f>
        <v>110351251.06</v>
      </c>
      <c r="H54" s="39">
        <f>IF('Town Data'!M50&gt;9,'Town Data'!L50,"*")</f>
        <v>1389317.1666666674</v>
      </c>
      <c r="I54" s="8">
        <f t="shared" si="0"/>
        <v>0.15033382704471429</v>
      </c>
      <c r="J54" s="8">
        <f t="shared" si="1"/>
        <v>9.0542233948643289E-2</v>
      </c>
      <c r="K54" s="8">
        <f t="shared" si="2"/>
        <v>5.1506957314641423E-2</v>
      </c>
    </row>
    <row r="55" spans="2:11" x14ac:dyDescent="0.3">
      <c r="B55" s="24" t="str">
        <f>'Town Data'!A51</f>
        <v>DORSET</v>
      </c>
      <c r="C55" s="40">
        <f>IF('Town Data'!C51&gt;9,'Town Data'!B51,"*")</f>
        <v>71676295.299999997</v>
      </c>
      <c r="D55" s="41">
        <f>IF('Town Data'!E51&gt;9,'Town Data'!D51,"*")</f>
        <v>13774405.050000001</v>
      </c>
      <c r="E55" s="42">
        <f>IF('Town Data'!G51&gt;9,'Town Data'!F51,"*")</f>
        <v>349975.3333333336</v>
      </c>
      <c r="F55" s="41">
        <f>IF('Town Data'!I51&gt;9,'Town Data'!H51,"*")</f>
        <v>63217008.149999999</v>
      </c>
      <c r="G55" s="41">
        <f>IF('Town Data'!K51&gt;9,'Town Data'!J51,"*")</f>
        <v>12292736.310000001</v>
      </c>
      <c r="H55" s="42">
        <f>IF('Town Data'!M51&gt;9,'Town Data'!L51,"*")</f>
        <v>434950.33333333331</v>
      </c>
      <c r="I55" s="19">
        <f t="shared" si="0"/>
        <v>0.13381346883623435</v>
      </c>
      <c r="J55" s="19">
        <f t="shared" si="1"/>
        <v>0.12053205263946641</v>
      </c>
      <c r="K55" s="19">
        <f t="shared" si="2"/>
        <v>-0.19536713387198931</v>
      </c>
    </row>
    <row r="56" spans="2:11" x14ac:dyDescent="0.3">
      <c r="B56" t="str">
        <f>'Town Data'!A52</f>
        <v>DOVER</v>
      </c>
      <c r="C56" s="37">
        <f>IF('Town Data'!C52&gt;9,'Town Data'!B52,"*")</f>
        <v>48745679.149999999</v>
      </c>
      <c r="D56" s="38">
        <f>IF('Town Data'!E52&gt;9,'Town Data'!D52,"*")</f>
        <v>30899637.82</v>
      </c>
      <c r="E56" s="39" t="str">
        <f>IF('Town Data'!G52&gt;9,'Town Data'!F52,"*")</f>
        <v>*</v>
      </c>
      <c r="F56" s="38">
        <f>IF('Town Data'!I52&gt;9,'Town Data'!H52,"*")</f>
        <v>36076704.990000002</v>
      </c>
      <c r="G56" s="38">
        <f>IF('Town Data'!K52&gt;9,'Town Data'!J52,"*")</f>
        <v>24807374.239999998</v>
      </c>
      <c r="H56" s="39" t="str">
        <f>IF('Town Data'!M52&gt;9,'Town Data'!L52,"*")</f>
        <v>*</v>
      </c>
      <c r="I56" s="8">
        <f t="shared" si="0"/>
        <v>0.35116771788087836</v>
      </c>
      <c r="J56" s="8">
        <f t="shared" si="1"/>
        <v>0.24558276587679689</v>
      </c>
      <c r="K56" s="8" t="str">
        <f t="shared" si="2"/>
        <v/>
      </c>
    </row>
    <row r="57" spans="2:11" x14ac:dyDescent="0.3">
      <c r="B57" s="24" t="str">
        <f>'Town Data'!A53</f>
        <v>DUMMERSTON</v>
      </c>
      <c r="C57" s="40">
        <f>IF('Town Data'!C53&gt;9,'Town Data'!B53,"*")</f>
        <v>30774904.59</v>
      </c>
      <c r="D57" s="41">
        <f>IF('Town Data'!E53&gt;9,'Town Data'!D53,"*")</f>
        <v>5930048.5099999998</v>
      </c>
      <c r="E57" s="42">
        <f>IF('Town Data'!G53&gt;9,'Town Data'!F53,"*")</f>
        <v>236776.49999999997</v>
      </c>
      <c r="F57" s="41">
        <f>IF('Town Data'!I53&gt;9,'Town Data'!H53,"*")</f>
        <v>28862988.719999999</v>
      </c>
      <c r="G57" s="41">
        <f>IF('Town Data'!K53&gt;9,'Town Data'!J53,"*")</f>
        <v>5680549.4199999999</v>
      </c>
      <c r="H57" s="42">
        <f>IF('Town Data'!M53&gt;9,'Town Data'!L53,"*")</f>
        <v>229017.6666666668</v>
      </c>
      <c r="I57" s="19">
        <f t="shared" si="0"/>
        <v>6.6241091265617252E-2</v>
      </c>
      <c r="J57" s="19">
        <f t="shared" si="1"/>
        <v>4.392164763527396E-2</v>
      </c>
      <c r="K57" s="19">
        <f t="shared" si="2"/>
        <v>3.3878754623005054E-2</v>
      </c>
    </row>
    <row r="58" spans="2:11" x14ac:dyDescent="0.3">
      <c r="B58" t="str">
        <f>'Town Data'!A54</f>
        <v>DUXBURY</v>
      </c>
      <c r="C58" s="37">
        <f>IF('Town Data'!C54&gt;9,'Town Data'!B54,"*")</f>
        <v>2732114.04</v>
      </c>
      <c r="D58" s="38">
        <f>IF('Town Data'!E54&gt;9,'Town Data'!D54,"*")</f>
        <v>1551542.19</v>
      </c>
      <c r="E58" s="39" t="str">
        <f>IF('Town Data'!G54&gt;9,'Town Data'!F54,"*")</f>
        <v>*</v>
      </c>
      <c r="F58" s="38">
        <f>IF('Town Data'!I54&gt;9,'Town Data'!H54,"*")</f>
        <v>2312696.52</v>
      </c>
      <c r="G58" s="38">
        <f>IF('Town Data'!K54&gt;9,'Town Data'!J54,"*")</f>
        <v>1215375.72</v>
      </c>
      <c r="H58" s="39" t="str">
        <f>IF('Town Data'!M54&gt;9,'Town Data'!L54,"*")</f>
        <v>*</v>
      </c>
      <c r="I58" s="8">
        <f t="shared" si="0"/>
        <v>0.18135432659361636</v>
      </c>
      <c r="J58" s="8">
        <f t="shared" si="1"/>
        <v>0.27659468958290528</v>
      </c>
      <c r="K58" s="8" t="str">
        <f t="shared" si="2"/>
        <v/>
      </c>
    </row>
    <row r="59" spans="2:11" x14ac:dyDescent="0.3">
      <c r="B59" s="24" t="str">
        <f>'Town Data'!A55</f>
        <v>EAST MONTPELIER</v>
      </c>
      <c r="C59" s="40">
        <f>IF('Town Data'!C55&gt;9,'Town Data'!B55,"*")</f>
        <v>70088445.260000005</v>
      </c>
      <c r="D59" s="41">
        <f>IF('Town Data'!E55&gt;9,'Town Data'!D55,"*")</f>
        <v>21400505.09</v>
      </c>
      <c r="E59" s="42">
        <f>IF('Town Data'!G55&gt;9,'Town Data'!F55,"*")</f>
        <v>3864573.9999999972</v>
      </c>
      <c r="F59" s="41">
        <f>IF('Town Data'!I55&gt;9,'Town Data'!H55,"*")</f>
        <v>66111958.75</v>
      </c>
      <c r="G59" s="41">
        <f>IF('Town Data'!K55&gt;9,'Town Data'!J55,"*")</f>
        <v>22356196.219999999</v>
      </c>
      <c r="H59" s="42" t="str">
        <f>IF('Town Data'!M55&gt;9,'Town Data'!L55,"*")</f>
        <v>*</v>
      </c>
      <c r="I59" s="19">
        <f t="shared" si="0"/>
        <v>6.0147764265114978E-2</v>
      </c>
      <c r="J59" s="19">
        <f t="shared" si="1"/>
        <v>-4.2748378149634933E-2</v>
      </c>
      <c r="K59" s="19" t="str">
        <f t="shared" si="2"/>
        <v/>
      </c>
    </row>
    <row r="60" spans="2:11" x14ac:dyDescent="0.3">
      <c r="B60" t="str">
        <f>'Town Data'!A56</f>
        <v>EDEN</v>
      </c>
      <c r="C60" s="37">
        <f>IF('Town Data'!C56&gt;9,'Town Data'!B56,"*")</f>
        <v>6274076.6699999999</v>
      </c>
      <c r="D60" s="38">
        <f>IF('Town Data'!E56&gt;9,'Town Data'!D56,"*")</f>
        <v>2079663.01</v>
      </c>
      <c r="E60" s="39" t="str">
        <f>IF('Town Data'!G56&gt;9,'Town Data'!F56,"*")</f>
        <v>*</v>
      </c>
      <c r="F60" s="38">
        <f>IF('Town Data'!I56&gt;9,'Town Data'!H56,"*")</f>
        <v>5917617.5099999998</v>
      </c>
      <c r="G60" s="38">
        <f>IF('Town Data'!K56&gt;9,'Town Data'!J56,"*")</f>
        <v>2180492.58</v>
      </c>
      <c r="H60" s="39" t="str">
        <f>IF('Town Data'!M56&gt;9,'Town Data'!L56,"*")</f>
        <v>*</v>
      </c>
      <c r="I60" s="8">
        <f t="shared" si="0"/>
        <v>6.0236938159255946E-2</v>
      </c>
      <c r="J60" s="8">
        <f t="shared" si="1"/>
        <v>-4.624164783904014E-2</v>
      </c>
      <c r="K60" s="8" t="str">
        <f t="shared" si="2"/>
        <v/>
      </c>
    </row>
    <row r="61" spans="2:11" x14ac:dyDescent="0.3">
      <c r="B61" s="24" t="str">
        <f>'Town Data'!A57</f>
        <v>ELMORE</v>
      </c>
      <c r="C61" s="40">
        <f>IF('Town Data'!C57&gt;9,'Town Data'!B57,"*")</f>
        <v>378649.51</v>
      </c>
      <c r="D61" s="41">
        <f>IF('Town Data'!E57&gt;9,'Town Data'!D57,"*")</f>
        <v>253523.29</v>
      </c>
      <c r="E61" s="42" t="str">
        <f>IF('Town Data'!G57&gt;9,'Town Data'!F57,"*")</f>
        <v>*</v>
      </c>
      <c r="F61" s="41">
        <f>IF('Town Data'!I57&gt;9,'Town Data'!H57,"*")</f>
        <v>660174.22</v>
      </c>
      <c r="G61" s="41">
        <f>IF('Town Data'!K57&gt;9,'Town Data'!J57,"*")</f>
        <v>279589.39</v>
      </c>
      <c r="H61" s="42" t="str">
        <f>IF('Town Data'!M57&gt;9,'Town Data'!L57,"*")</f>
        <v>*</v>
      </c>
      <c r="I61" s="19">
        <f t="shared" si="0"/>
        <v>-0.42644002366526818</v>
      </c>
      <c r="J61" s="19">
        <f t="shared" si="1"/>
        <v>-9.3229932652308459E-2</v>
      </c>
      <c r="K61" s="19" t="str">
        <f t="shared" si="2"/>
        <v/>
      </c>
    </row>
    <row r="62" spans="2:11" x14ac:dyDescent="0.3">
      <c r="B62" t="str">
        <f>'Town Data'!A58</f>
        <v>ENOSBURG</v>
      </c>
      <c r="C62" s="37">
        <f>IF('Town Data'!C58&gt;9,'Town Data'!B58,"*")</f>
        <v>102224191.38</v>
      </c>
      <c r="D62" s="38">
        <f>IF('Town Data'!E58&gt;9,'Town Data'!D58,"*")</f>
        <v>26519240.399999999</v>
      </c>
      <c r="E62" s="39">
        <f>IF('Town Data'!G58&gt;9,'Town Data'!F58,"*")</f>
        <v>425180.83333333296</v>
      </c>
      <c r="F62" s="38">
        <f>IF('Town Data'!I58&gt;9,'Town Data'!H58,"*")</f>
        <v>83810083.579999998</v>
      </c>
      <c r="G62" s="38">
        <f>IF('Town Data'!K58&gt;9,'Town Data'!J58,"*")</f>
        <v>24974012.93</v>
      </c>
      <c r="H62" s="39">
        <f>IF('Town Data'!M58&gt;9,'Town Data'!L58,"*")</f>
        <v>343227.99999999965</v>
      </c>
      <c r="I62" s="8">
        <f t="shared" si="0"/>
        <v>0.21971231877394576</v>
      </c>
      <c r="J62" s="8">
        <f t="shared" si="1"/>
        <v>6.1873415150826498E-2</v>
      </c>
      <c r="K62" s="8">
        <f t="shared" si="2"/>
        <v>0.2387708267779243</v>
      </c>
    </row>
    <row r="63" spans="2:11" x14ac:dyDescent="0.3">
      <c r="B63" s="24" t="str">
        <f>'Town Data'!A59</f>
        <v>ESSEX</v>
      </c>
      <c r="C63" s="40">
        <f>IF('Town Data'!C59&gt;9,'Town Data'!B59,"*")</f>
        <v>550463715.20000005</v>
      </c>
      <c r="D63" s="41">
        <f>IF('Town Data'!E59&gt;9,'Town Data'!D59,"*")</f>
        <v>86716903.719999999</v>
      </c>
      <c r="E63" s="42">
        <f>IF('Town Data'!G59&gt;9,'Town Data'!F59,"*")</f>
        <v>1359548.8333333333</v>
      </c>
      <c r="F63" s="41">
        <f>IF('Town Data'!I59&gt;9,'Town Data'!H59,"*")</f>
        <v>499169054.13999999</v>
      </c>
      <c r="G63" s="41">
        <f>IF('Town Data'!K59&gt;9,'Town Data'!J59,"*")</f>
        <v>93029510.599999994</v>
      </c>
      <c r="H63" s="42">
        <f>IF('Town Data'!M59&gt;9,'Town Data'!L59,"*")</f>
        <v>1614367.4999999998</v>
      </c>
      <c r="I63" s="19">
        <f t="shared" si="0"/>
        <v>0.10276009827647219</v>
      </c>
      <c r="J63" s="19">
        <f t="shared" si="1"/>
        <v>-6.7855961396404416E-2</v>
      </c>
      <c r="K63" s="19">
        <f t="shared" si="2"/>
        <v>-0.15784427440881121</v>
      </c>
    </row>
    <row r="64" spans="2:11" x14ac:dyDescent="0.3">
      <c r="B64" t="str">
        <f>'Town Data'!A60</f>
        <v>FAIR HAVEN</v>
      </c>
      <c r="C64" s="37">
        <f>IF('Town Data'!C60&gt;9,'Town Data'!B60,"*")</f>
        <v>100476133.78</v>
      </c>
      <c r="D64" s="38">
        <f>IF('Town Data'!E60&gt;9,'Town Data'!D60,"*")</f>
        <v>18307702.09</v>
      </c>
      <c r="E64" s="39">
        <f>IF('Town Data'!G60&gt;9,'Town Data'!F60,"*")</f>
        <v>52257.666666666672</v>
      </c>
      <c r="F64" s="38">
        <f>IF('Town Data'!I60&gt;9,'Town Data'!H60,"*")</f>
        <v>81865650.140000001</v>
      </c>
      <c r="G64" s="38">
        <f>IF('Town Data'!K60&gt;9,'Town Data'!J60,"*")</f>
        <v>18162094.510000002</v>
      </c>
      <c r="H64" s="39">
        <f>IF('Town Data'!M60&gt;9,'Town Data'!L60,"*")</f>
        <v>516733.33333333401</v>
      </c>
      <c r="I64" s="8">
        <f t="shared" si="0"/>
        <v>0.22732957727904024</v>
      </c>
      <c r="J64" s="8">
        <f t="shared" si="1"/>
        <v>8.0171138807711342E-3</v>
      </c>
      <c r="K64" s="8">
        <f t="shared" si="2"/>
        <v>-0.89886917817055878</v>
      </c>
    </row>
    <row r="65" spans="2:11" x14ac:dyDescent="0.3">
      <c r="B65" s="24" t="str">
        <f>'Town Data'!A61</f>
        <v>FAIRFAX</v>
      </c>
      <c r="C65" s="40">
        <f>IF('Town Data'!C61&gt;9,'Town Data'!B61,"*")</f>
        <v>94478481.159999996</v>
      </c>
      <c r="D65" s="41">
        <f>IF('Town Data'!E61&gt;9,'Town Data'!D61,"*")</f>
        <v>20902692.989999998</v>
      </c>
      <c r="E65" s="42" t="str">
        <f>IF('Town Data'!G61&gt;9,'Town Data'!F61,"*")</f>
        <v>*</v>
      </c>
      <c r="F65" s="41">
        <f>IF('Town Data'!I61&gt;9,'Town Data'!H61,"*")</f>
        <v>80034562.879999995</v>
      </c>
      <c r="G65" s="41">
        <f>IF('Town Data'!K61&gt;9,'Town Data'!J61,"*")</f>
        <v>19389473.829999998</v>
      </c>
      <c r="H65" s="42" t="str">
        <f>IF('Town Data'!M61&gt;9,'Town Data'!L61,"*")</f>
        <v>*</v>
      </c>
      <c r="I65" s="19">
        <f t="shared" si="0"/>
        <v>0.18047100852735989</v>
      </c>
      <c r="J65" s="19">
        <f t="shared" si="1"/>
        <v>7.8043332855103079E-2</v>
      </c>
      <c r="K65" s="19" t="str">
        <f t="shared" si="2"/>
        <v/>
      </c>
    </row>
    <row r="66" spans="2:11" x14ac:dyDescent="0.3">
      <c r="B66" t="str">
        <f>'Town Data'!A62</f>
        <v>FAIRFIELD</v>
      </c>
      <c r="C66" s="37">
        <f>IF('Town Data'!C62&gt;9,'Town Data'!B62,"*")</f>
        <v>12261643.73</v>
      </c>
      <c r="D66" s="38">
        <f>IF('Town Data'!E62&gt;9,'Town Data'!D62,"*")</f>
        <v>2146143.77</v>
      </c>
      <c r="E66" s="39" t="str">
        <f>IF('Town Data'!G62&gt;9,'Town Data'!F62,"*")</f>
        <v>*</v>
      </c>
      <c r="F66" s="38">
        <f>IF('Town Data'!I62&gt;9,'Town Data'!H62,"*")</f>
        <v>9797381.7599999998</v>
      </c>
      <c r="G66" s="38">
        <f>IF('Town Data'!K62&gt;9,'Town Data'!J62,"*")</f>
        <v>1943844.17</v>
      </c>
      <c r="H66" s="39" t="str">
        <f>IF('Town Data'!M62&gt;9,'Town Data'!L62,"*")</f>
        <v>*</v>
      </c>
      <c r="I66" s="8">
        <f t="shared" si="0"/>
        <v>0.25152250166068868</v>
      </c>
      <c r="J66" s="8">
        <f t="shared" si="1"/>
        <v>0.10407192259655264</v>
      </c>
      <c r="K66" s="8" t="str">
        <f t="shared" si="2"/>
        <v/>
      </c>
    </row>
    <row r="67" spans="2:11" x14ac:dyDescent="0.3">
      <c r="B67" s="24" t="str">
        <f>'Town Data'!A63</f>
        <v>FAIRLEE</v>
      </c>
      <c r="C67" s="40">
        <f>IF('Town Data'!C63&gt;9,'Town Data'!B63,"*")</f>
        <v>63106077.219999999</v>
      </c>
      <c r="D67" s="41">
        <f>IF('Town Data'!E63&gt;9,'Town Data'!D63,"*")</f>
        <v>6558475.8799999999</v>
      </c>
      <c r="E67" s="42">
        <f>IF('Town Data'!G63&gt;9,'Town Data'!F63,"*")</f>
        <v>235043.83333333299</v>
      </c>
      <c r="F67" s="41">
        <f>IF('Town Data'!I63&gt;9,'Town Data'!H63,"*")</f>
        <v>58987387.490000002</v>
      </c>
      <c r="G67" s="41">
        <f>IF('Town Data'!K63&gt;9,'Town Data'!J63,"*")</f>
        <v>5536702.6600000001</v>
      </c>
      <c r="H67" s="42">
        <f>IF('Town Data'!M63&gt;9,'Town Data'!L63,"*")</f>
        <v>319455.00000000006</v>
      </c>
      <c r="I67" s="19">
        <f t="shared" si="0"/>
        <v>6.9823226714324796E-2</v>
      </c>
      <c r="J67" s="19">
        <f t="shared" si="1"/>
        <v>0.18454543845776969</v>
      </c>
      <c r="K67" s="19">
        <f t="shared" si="2"/>
        <v>-0.26423492093304862</v>
      </c>
    </row>
    <row r="68" spans="2:11" x14ac:dyDescent="0.3">
      <c r="B68" t="str">
        <f>'Town Data'!A64</f>
        <v>FAYSTON</v>
      </c>
      <c r="C68" s="37">
        <f>IF('Town Data'!C64&gt;9,'Town Data'!B64,"*")</f>
        <v>1732983.2</v>
      </c>
      <c r="D68" s="38" t="str">
        <f>IF('Town Data'!E64&gt;9,'Town Data'!D64,"*")</f>
        <v>*</v>
      </c>
      <c r="E68" s="39" t="str">
        <f>IF('Town Data'!G64&gt;9,'Town Data'!F64,"*")</f>
        <v>*</v>
      </c>
      <c r="F68" s="38">
        <f>IF('Town Data'!I64&gt;9,'Town Data'!H64,"*")</f>
        <v>1631774.12</v>
      </c>
      <c r="G68" s="38" t="str">
        <f>IF('Town Data'!K64&gt;9,'Town Data'!J64,"*")</f>
        <v>*</v>
      </c>
      <c r="H68" s="39" t="str">
        <f>IF('Town Data'!M64&gt;9,'Town Data'!L64,"*")</f>
        <v>*</v>
      </c>
      <c r="I68" s="8">
        <f t="shared" si="0"/>
        <v>6.2023952187696074E-2</v>
      </c>
      <c r="J68" s="8" t="str">
        <f t="shared" si="1"/>
        <v/>
      </c>
      <c r="K68" s="8" t="str">
        <f t="shared" si="2"/>
        <v/>
      </c>
    </row>
    <row r="69" spans="2:11" x14ac:dyDescent="0.3">
      <c r="B69" s="24" t="str">
        <f>'Town Data'!A65</f>
        <v>FERRISBURGH</v>
      </c>
      <c r="C69" s="40">
        <f>IF('Town Data'!C65&gt;9,'Town Data'!B65,"*")</f>
        <v>37661176.280000001</v>
      </c>
      <c r="D69" s="41">
        <f>IF('Town Data'!E65&gt;9,'Town Data'!D65,"*")</f>
        <v>8587912.8000000007</v>
      </c>
      <c r="E69" s="42">
        <f>IF('Town Data'!G65&gt;9,'Town Data'!F65,"*")</f>
        <v>531212.83333333337</v>
      </c>
      <c r="F69" s="41">
        <f>IF('Town Data'!I65&gt;9,'Town Data'!H65,"*")</f>
        <v>33416962.100000001</v>
      </c>
      <c r="G69" s="41">
        <f>IF('Town Data'!K65&gt;9,'Town Data'!J65,"*")</f>
        <v>8134579.1600000001</v>
      </c>
      <c r="H69" s="42">
        <f>IF('Town Data'!M65&gt;9,'Town Data'!L65,"*")</f>
        <v>516147.50000000035</v>
      </c>
      <c r="I69" s="19">
        <f t="shared" si="0"/>
        <v>0.12700778027934501</v>
      </c>
      <c r="J69" s="19">
        <f t="shared" si="1"/>
        <v>5.5729206278939278E-2</v>
      </c>
      <c r="K69" s="19">
        <f t="shared" si="2"/>
        <v>2.9188038948814075E-2</v>
      </c>
    </row>
    <row r="70" spans="2:11" x14ac:dyDescent="0.3">
      <c r="B70" t="str">
        <f>'Town Data'!A66</f>
        <v>FRANKLIN</v>
      </c>
      <c r="C70" s="37">
        <f>IF('Town Data'!C66&gt;9,'Town Data'!B66,"*")</f>
        <v>7411945.46</v>
      </c>
      <c r="D70" s="38">
        <f>IF('Town Data'!E66&gt;9,'Town Data'!D66,"*")</f>
        <v>3270170.88</v>
      </c>
      <c r="E70" s="39" t="str">
        <f>IF('Town Data'!G66&gt;9,'Town Data'!F66,"*")</f>
        <v>*</v>
      </c>
      <c r="F70" s="38">
        <f>IF('Town Data'!I66&gt;9,'Town Data'!H66,"*")</f>
        <v>6324796.75</v>
      </c>
      <c r="G70" s="38">
        <f>IF('Town Data'!K66&gt;9,'Town Data'!J66,"*")</f>
        <v>2903352.12</v>
      </c>
      <c r="H70" s="39" t="str">
        <f>IF('Town Data'!M66&gt;9,'Town Data'!L66,"*")</f>
        <v>*</v>
      </c>
      <c r="I70" s="8">
        <f t="shared" ref="I70:I133" si="3">IFERROR((C70-F70)/F70,"")</f>
        <v>0.17188674244749444</v>
      </c>
      <c r="J70" s="8">
        <f t="shared" ref="J70:J133" si="4">IFERROR((D70-G70)/G70,"")</f>
        <v>0.12634318706061728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GEORGIA</v>
      </c>
      <c r="C71" s="40">
        <f>IF('Town Data'!C67&gt;9,'Town Data'!B67,"*")</f>
        <v>28414264.379999999</v>
      </c>
      <c r="D71" s="41">
        <f>IF('Town Data'!E67&gt;9,'Town Data'!D67,"*")</f>
        <v>8866112.0600000005</v>
      </c>
      <c r="E71" s="42" t="str">
        <f>IF('Town Data'!G67&gt;9,'Town Data'!F67,"*")</f>
        <v>*</v>
      </c>
      <c r="F71" s="41">
        <f>IF('Town Data'!I67&gt;9,'Town Data'!H67,"*")</f>
        <v>25476654.579999998</v>
      </c>
      <c r="G71" s="41">
        <f>IF('Town Data'!K67&gt;9,'Town Data'!J67,"*")</f>
        <v>7195553.2199999997</v>
      </c>
      <c r="H71" s="42" t="str">
        <f>IF('Town Data'!M67&gt;9,'Town Data'!L67,"*")</f>
        <v>*</v>
      </c>
      <c r="I71" s="19">
        <f t="shared" si="3"/>
        <v>0.11530594767753062</v>
      </c>
      <c r="J71" s="19">
        <f t="shared" si="4"/>
        <v>0.23216544842677167</v>
      </c>
      <c r="K71" s="19" t="str">
        <f t="shared" si="5"/>
        <v/>
      </c>
    </row>
    <row r="72" spans="2:11" x14ac:dyDescent="0.3">
      <c r="B72" t="str">
        <f>'Town Data'!A68</f>
        <v>GLOVER</v>
      </c>
      <c r="C72" s="37">
        <f>IF('Town Data'!C68&gt;9,'Town Data'!B68,"*")</f>
        <v>2482049.52</v>
      </c>
      <c r="D72" s="38">
        <f>IF('Town Data'!E68&gt;9,'Town Data'!D68,"*")</f>
        <v>442035.18</v>
      </c>
      <c r="E72" s="39" t="str">
        <f>IF('Town Data'!G68&gt;9,'Town Data'!F68,"*")</f>
        <v>*</v>
      </c>
      <c r="F72" s="38">
        <f>IF('Town Data'!I68&gt;9,'Town Data'!H68,"*")</f>
        <v>2276752.65</v>
      </c>
      <c r="G72" s="38">
        <f>IF('Town Data'!K68&gt;9,'Town Data'!J68,"*")</f>
        <v>378900.71</v>
      </c>
      <c r="H72" s="39" t="str">
        <f>IF('Town Data'!M68&gt;9,'Town Data'!L68,"*")</f>
        <v>*</v>
      </c>
      <c r="I72" s="8">
        <f t="shared" si="3"/>
        <v>9.0170915140913577E-2</v>
      </c>
      <c r="J72" s="8">
        <f t="shared" si="4"/>
        <v>0.1666253673686702</v>
      </c>
      <c r="K72" s="8" t="str">
        <f t="shared" si="5"/>
        <v/>
      </c>
    </row>
    <row r="73" spans="2:11" x14ac:dyDescent="0.3">
      <c r="B73" s="24" t="str">
        <f>'Town Data'!A69</f>
        <v>GRAFTON</v>
      </c>
      <c r="C73" s="40">
        <f>IF('Town Data'!C69&gt;9,'Town Data'!B69,"*")</f>
        <v>3203737.37</v>
      </c>
      <c r="D73" s="41">
        <f>IF('Town Data'!E69&gt;9,'Town Data'!D69,"*")</f>
        <v>887811.23</v>
      </c>
      <c r="E73" s="42" t="str">
        <f>IF('Town Data'!G69&gt;9,'Town Data'!F69,"*")</f>
        <v>*</v>
      </c>
      <c r="F73" s="41">
        <f>IF('Town Data'!I69&gt;9,'Town Data'!H69,"*")</f>
        <v>3129941.55</v>
      </c>
      <c r="G73" s="41">
        <f>IF('Town Data'!K69&gt;9,'Town Data'!J69,"*")</f>
        <v>1012167.87</v>
      </c>
      <c r="H73" s="42" t="str">
        <f>IF('Town Data'!M69&gt;9,'Town Data'!L69,"*")</f>
        <v>*</v>
      </c>
      <c r="I73" s="19">
        <f t="shared" si="3"/>
        <v>2.3577379583973476E-2</v>
      </c>
      <c r="J73" s="19">
        <f t="shared" si="4"/>
        <v>-0.12286167510928796</v>
      </c>
      <c r="K73" s="19" t="str">
        <f t="shared" si="5"/>
        <v/>
      </c>
    </row>
    <row r="74" spans="2:11" x14ac:dyDescent="0.3">
      <c r="B74" t="str">
        <f>'Town Data'!A70</f>
        <v>GRAND ISLE</v>
      </c>
      <c r="C74" s="37">
        <f>IF('Town Data'!C70&gt;9,'Town Data'!B70,"*")</f>
        <v>11314872.060000001</v>
      </c>
      <c r="D74" s="38">
        <f>IF('Town Data'!E70&gt;9,'Town Data'!D70,"*")</f>
        <v>3106797.14</v>
      </c>
      <c r="E74" s="39" t="str">
        <f>IF('Town Data'!G70&gt;9,'Town Data'!F70,"*")</f>
        <v>*</v>
      </c>
      <c r="F74" s="38">
        <f>IF('Town Data'!I70&gt;9,'Town Data'!H70,"*")</f>
        <v>10616597.880000001</v>
      </c>
      <c r="G74" s="38">
        <f>IF('Town Data'!K70&gt;9,'Town Data'!J70,"*")</f>
        <v>3001927.04</v>
      </c>
      <c r="H74" s="39" t="str">
        <f>IF('Town Data'!M70&gt;9,'Town Data'!L70,"*")</f>
        <v>*</v>
      </c>
      <c r="I74" s="8">
        <f t="shared" si="3"/>
        <v>6.5771934464564988E-2</v>
      </c>
      <c r="J74" s="8">
        <f t="shared" si="4"/>
        <v>3.493426009447588E-2</v>
      </c>
      <c r="K74" s="8" t="str">
        <f t="shared" si="5"/>
        <v/>
      </c>
    </row>
    <row r="75" spans="2:11" x14ac:dyDescent="0.3">
      <c r="B75" s="24" t="str">
        <f>'Town Data'!A71</f>
        <v>GREENSBORO</v>
      </c>
      <c r="C75" s="40">
        <f>IF('Town Data'!C71&gt;9,'Town Data'!B71,"*")</f>
        <v>13293403.66</v>
      </c>
      <c r="D75" s="41">
        <f>IF('Town Data'!E71&gt;9,'Town Data'!D71,"*")</f>
        <v>6754655.4199999999</v>
      </c>
      <c r="E75" s="42" t="str">
        <f>IF('Town Data'!G71&gt;9,'Town Data'!F71,"*")</f>
        <v>*</v>
      </c>
      <c r="F75" s="41">
        <f>IF('Town Data'!I71&gt;9,'Town Data'!H71,"*")</f>
        <v>11758954.84</v>
      </c>
      <c r="G75" s="41">
        <f>IF('Town Data'!K71&gt;9,'Town Data'!J71,"*")</f>
        <v>6464936.8099999996</v>
      </c>
      <c r="H75" s="42" t="str">
        <f>IF('Town Data'!M71&gt;9,'Town Data'!L71,"*")</f>
        <v>*</v>
      </c>
      <c r="I75" s="19">
        <f t="shared" si="3"/>
        <v>0.1304919391968683</v>
      </c>
      <c r="J75" s="19">
        <f t="shared" si="4"/>
        <v>4.481383476971685E-2</v>
      </c>
      <c r="K75" s="19" t="str">
        <f t="shared" si="5"/>
        <v/>
      </c>
    </row>
    <row r="76" spans="2:11" x14ac:dyDescent="0.3">
      <c r="B76" t="str">
        <f>'Town Data'!A72</f>
        <v>GROTON</v>
      </c>
      <c r="C76" s="37">
        <f>IF('Town Data'!C72&gt;9,'Town Data'!B72,"*")</f>
        <v>14667775.619999999</v>
      </c>
      <c r="D76" s="38">
        <f>IF('Town Data'!E72&gt;9,'Town Data'!D72,"*")</f>
        <v>5062925.8499999996</v>
      </c>
      <c r="E76" s="39" t="str">
        <f>IF('Town Data'!G72&gt;9,'Town Data'!F72,"*")</f>
        <v>*</v>
      </c>
      <c r="F76" s="38">
        <f>IF('Town Data'!I72&gt;9,'Town Data'!H72,"*")</f>
        <v>14645954.560000001</v>
      </c>
      <c r="G76" s="38">
        <f>IF('Town Data'!K72&gt;9,'Town Data'!J72,"*")</f>
        <v>4887511.91</v>
      </c>
      <c r="H76" s="39" t="str">
        <f>IF('Town Data'!M72&gt;9,'Town Data'!L72,"*")</f>
        <v>*</v>
      </c>
      <c r="I76" s="8">
        <f t="shared" si="3"/>
        <v>1.4899035710239604E-3</v>
      </c>
      <c r="J76" s="8">
        <f t="shared" si="4"/>
        <v>3.5890232746256259E-2</v>
      </c>
      <c r="K76" s="8" t="str">
        <f t="shared" si="5"/>
        <v/>
      </c>
    </row>
    <row r="77" spans="2:11" x14ac:dyDescent="0.3">
      <c r="B77" s="24" t="str">
        <f>'Town Data'!A73</f>
        <v>GUILFORD</v>
      </c>
      <c r="C77" s="40">
        <f>IF('Town Data'!C73&gt;9,'Town Data'!B73,"*")</f>
        <v>5351596.1399999997</v>
      </c>
      <c r="D77" s="41">
        <f>IF('Town Data'!E73&gt;9,'Town Data'!D73,"*")</f>
        <v>2156957.96</v>
      </c>
      <c r="E77" s="42" t="str">
        <f>IF('Town Data'!G73&gt;9,'Town Data'!F73,"*")</f>
        <v>*</v>
      </c>
      <c r="F77" s="41">
        <f>IF('Town Data'!I73&gt;9,'Town Data'!H73,"*")</f>
        <v>4893198.12</v>
      </c>
      <c r="G77" s="41">
        <f>IF('Town Data'!K73&gt;9,'Town Data'!J73,"*")</f>
        <v>1835718.51</v>
      </c>
      <c r="H77" s="42" t="str">
        <f>IF('Town Data'!M73&gt;9,'Town Data'!L73,"*")</f>
        <v>*</v>
      </c>
      <c r="I77" s="19">
        <f t="shared" si="3"/>
        <v>9.3680658080527418E-2</v>
      </c>
      <c r="J77" s="19">
        <f t="shared" si="4"/>
        <v>0.17499385022815941</v>
      </c>
      <c r="K77" s="19" t="str">
        <f t="shared" si="5"/>
        <v/>
      </c>
    </row>
    <row r="78" spans="2:11" x14ac:dyDescent="0.3">
      <c r="B78" t="str">
        <f>'Town Data'!A74</f>
        <v>HALIFAX</v>
      </c>
      <c r="C78" s="37">
        <f>IF('Town Data'!C74&gt;9,'Town Data'!B74,"*")</f>
        <v>2973218.74</v>
      </c>
      <c r="D78" s="38">
        <f>IF('Town Data'!E74&gt;9,'Town Data'!D74,"*")</f>
        <v>943467.41</v>
      </c>
      <c r="E78" s="39" t="str">
        <f>IF('Town Data'!G74&gt;9,'Town Data'!F74,"*")</f>
        <v>*</v>
      </c>
      <c r="F78" s="38">
        <f>IF('Town Data'!I74&gt;9,'Town Data'!H74,"*")</f>
        <v>2476062.7000000002</v>
      </c>
      <c r="G78" s="38">
        <f>IF('Town Data'!K74&gt;9,'Town Data'!J74,"*")</f>
        <v>762955.98</v>
      </c>
      <c r="H78" s="39" t="str">
        <f>IF('Town Data'!M74&gt;9,'Town Data'!L74,"*")</f>
        <v>*</v>
      </c>
      <c r="I78" s="8">
        <f t="shared" si="3"/>
        <v>0.20078491550314942</v>
      </c>
      <c r="J78" s="8">
        <f t="shared" si="4"/>
        <v>0.23659481638770308</v>
      </c>
      <c r="K78" s="8" t="str">
        <f t="shared" si="5"/>
        <v/>
      </c>
    </row>
    <row r="79" spans="2:11" x14ac:dyDescent="0.3">
      <c r="B79" s="24" t="str">
        <f>'Town Data'!A75</f>
        <v>HANCOCK</v>
      </c>
      <c r="C79" s="40">
        <f>IF('Town Data'!C75&gt;9,'Town Data'!B75,"*")</f>
        <v>1835810.78</v>
      </c>
      <c r="D79" s="41">
        <f>IF('Town Data'!E75&gt;9,'Town Data'!D75,"*")</f>
        <v>729249.16</v>
      </c>
      <c r="E79" s="42" t="str">
        <f>IF('Town Data'!G75&gt;9,'Town Data'!F75,"*")</f>
        <v>*</v>
      </c>
      <c r="F79" s="41">
        <f>IF('Town Data'!I75&gt;9,'Town Data'!H75,"*")</f>
        <v>2524016.54</v>
      </c>
      <c r="G79" s="41">
        <f>IF('Town Data'!K75&gt;9,'Town Data'!J75,"*")</f>
        <v>668201.49</v>
      </c>
      <c r="H79" s="42" t="str">
        <f>IF('Town Data'!M75&gt;9,'Town Data'!L75,"*")</f>
        <v>*</v>
      </c>
      <c r="I79" s="19">
        <f t="shared" si="3"/>
        <v>-0.27266293587759138</v>
      </c>
      <c r="J79" s="19">
        <f t="shared" si="4"/>
        <v>9.1361170116516871E-2</v>
      </c>
      <c r="K79" s="19" t="str">
        <f t="shared" si="5"/>
        <v/>
      </c>
    </row>
    <row r="80" spans="2:11" x14ac:dyDescent="0.3">
      <c r="B80" t="str">
        <f>'Town Data'!A76</f>
        <v>HARDWICK</v>
      </c>
      <c r="C80" s="37">
        <f>IF('Town Data'!C76&gt;9,'Town Data'!B76,"*")</f>
        <v>125959342.13</v>
      </c>
      <c r="D80" s="38">
        <f>IF('Town Data'!E76&gt;9,'Town Data'!D76,"*")</f>
        <v>19730045.469999999</v>
      </c>
      <c r="E80" s="39">
        <f>IF('Town Data'!G76&gt;9,'Town Data'!F76,"*")</f>
        <v>119660.5</v>
      </c>
      <c r="F80" s="38">
        <f>IF('Town Data'!I76&gt;9,'Town Data'!H76,"*")</f>
        <v>115777623.34</v>
      </c>
      <c r="G80" s="38">
        <f>IF('Town Data'!K76&gt;9,'Town Data'!J76,"*")</f>
        <v>19476232.68</v>
      </c>
      <c r="H80" s="39">
        <f>IF('Town Data'!M76&gt;9,'Town Data'!L76,"*")</f>
        <v>94392.666666666642</v>
      </c>
      <c r="I80" s="8">
        <f t="shared" si="3"/>
        <v>8.7942026241976848E-2</v>
      </c>
      <c r="J80" s="8">
        <f t="shared" si="4"/>
        <v>1.3031924303340122E-2</v>
      </c>
      <c r="K80" s="8">
        <f t="shared" si="5"/>
        <v>0.26768852100092555</v>
      </c>
    </row>
    <row r="81" spans="2:11" x14ac:dyDescent="0.3">
      <c r="B81" s="24" t="str">
        <f>'Town Data'!A77</f>
        <v>HARTFORD</v>
      </c>
      <c r="C81" s="40">
        <f>IF('Town Data'!C77&gt;9,'Town Data'!B77,"*")</f>
        <v>665751564.75</v>
      </c>
      <c r="D81" s="41">
        <f>IF('Town Data'!E77&gt;9,'Town Data'!D77,"*")</f>
        <v>110785885.12</v>
      </c>
      <c r="E81" s="42">
        <f>IF('Town Data'!G77&gt;9,'Town Data'!F77,"*")</f>
        <v>2532758.333333334</v>
      </c>
      <c r="F81" s="41">
        <f>IF('Town Data'!I77&gt;9,'Town Data'!H77,"*")</f>
        <v>589111435.98000002</v>
      </c>
      <c r="G81" s="41">
        <f>IF('Town Data'!K77&gt;9,'Town Data'!J77,"*")</f>
        <v>99646112.170000002</v>
      </c>
      <c r="H81" s="42">
        <f>IF('Town Data'!M77&gt;9,'Town Data'!L77,"*")</f>
        <v>1969843.3333333321</v>
      </c>
      <c r="I81" s="19">
        <f t="shared" si="3"/>
        <v>0.13009445087839352</v>
      </c>
      <c r="J81" s="19">
        <f t="shared" si="4"/>
        <v>0.11179335256949245</v>
      </c>
      <c r="K81" s="19">
        <f t="shared" si="5"/>
        <v>0.28576638074432426</v>
      </c>
    </row>
    <row r="82" spans="2:11" x14ac:dyDescent="0.3">
      <c r="B82" t="str">
        <f>'Town Data'!A78</f>
        <v>HARTLAND</v>
      </c>
      <c r="C82" s="37">
        <f>IF('Town Data'!C78&gt;9,'Town Data'!B78,"*")</f>
        <v>32787114.039999999</v>
      </c>
      <c r="D82" s="38">
        <f>IF('Town Data'!E78&gt;9,'Town Data'!D78,"*")</f>
        <v>4051681.65</v>
      </c>
      <c r="E82" s="39">
        <f>IF('Town Data'!G78&gt;9,'Town Data'!F78,"*")</f>
        <v>356820.83333333337</v>
      </c>
      <c r="F82" s="38">
        <f>IF('Town Data'!I78&gt;9,'Town Data'!H78,"*")</f>
        <v>29418443.280000001</v>
      </c>
      <c r="G82" s="38">
        <f>IF('Town Data'!K78&gt;9,'Town Data'!J78,"*")</f>
        <v>4233757.75</v>
      </c>
      <c r="H82" s="39">
        <f>IF('Town Data'!M78&gt;9,'Town Data'!L78,"*")</f>
        <v>315219.16666666645</v>
      </c>
      <c r="I82" s="8">
        <f t="shared" si="3"/>
        <v>0.1145088041517878</v>
      </c>
      <c r="J82" s="8">
        <f t="shared" si="4"/>
        <v>-4.3005790777708074E-2</v>
      </c>
      <c r="K82" s="8">
        <f t="shared" si="5"/>
        <v>0.13197695783092805</v>
      </c>
    </row>
    <row r="83" spans="2:11" x14ac:dyDescent="0.3">
      <c r="B83" s="24" t="str">
        <f>'Town Data'!A79</f>
        <v>HIGHGATE</v>
      </c>
      <c r="C83" s="40">
        <f>IF('Town Data'!C79&gt;9,'Town Data'!B79,"*")</f>
        <v>44997613.729999997</v>
      </c>
      <c r="D83" s="41">
        <f>IF('Town Data'!E79&gt;9,'Town Data'!D79,"*")</f>
        <v>8538410.9499999993</v>
      </c>
      <c r="E83" s="42" t="str">
        <f>IF('Town Data'!G79&gt;9,'Town Data'!F79,"*")</f>
        <v>*</v>
      </c>
      <c r="F83" s="41">
        <f>IF('Town Data'!I79&gt;9,'Town Data'!H79,"*")</f>
        <v>39302888.219999999</v>
      </c>
      <c r="G83" s="41">
        <f>IF('Town Data'!K79&gt;9,'Town Data'!J79,"*")</f>
        <v>9070786.4100000001</v>
      </c>
      <c r="H83" s="42" t="str">
        <f>IF('Town Data'!M79&gt;9,'Town Data'!L79,"*")</f>
        <v>*</v>
      </c>
      <c r="I83" s="19">
        <f t="shared" si="3"/>
        <v>0.14489330855593793</v>
      </c>
      <c r="J83" s="19">
        <f t="shared" si="4"/>
        <v>-5.8691213301317373E-2</v>
      </c>
      <c r="K83" s="19" t="str">
        <f t="shared" si="5"/>
        <v/>
      </c>
    </row>
    <row r="84" spans="2:11" x14ac:dyDescent="0.3">
      <c r="B84" t="str">
        <f>'Town Data'!A80</f>
        <v>HINESBURG</v>
      </c>
      <c r="C84" s="37">
        <f>IF('Town Data'!C80&gt;9,'Town Data'!B80,"*")</f>
        <v>87628527.829999998</v>
      </c>
      <c r="D84" s="38">
        <f>IF('Town Data'!E80&gt;9,'Town Data'!D80,"*")</f>
        <v>21879294.489999998</v>
      </c>
      <c r="E84" s="46">
        <f>IF('Town Data'!G80&gt;9,'Town Data'!F80,"*")</f>
        <v>295284.16666666698</v>
      </c>
      <c r="F84" s="38">
        <f>IF('Town Data'!I80&gt;9,'Town Data'!H80,"*")</f>
        <v>83831196.909999996</v>
      </c>
      <c r="G84" s="38">
        <f>IF('Town Data'!K80&gt;9,'Town Data'!J80,"*")</f>
        <v>20600477.510000002</v>
      </c>
      <c r="H84" s="39">
        <f>IF('Town Data'!M80&gt;9,'Town Data'!L80,"*")</f>
        <v>262620.33333333308</v>
      </c>
      <c r="I84" s="8">
        <f t="shared" si="3"/>
        <v>4.5297348242286976E-2</v>
      </c>
      <c r="J84" s="8">
        <f t="shared" si="4"/>
        <v>6.2077055222590161E-2</v>
      </c>
      <c r="K84" s="8">
        <f t="shared" si="5"/>
        <v>0.12437663496479935</v>
      </c>
    </row>
    <row r="85" spans="2:11" x14ac:dyDescent="0.3">
      <c r="B85" s="24" t="str">
        <f>'Town Data'!A81</f>
        <v>HUNTINGTON</v>
      </c>
      <c r="C85" s="40">
        <f>IF('Town Data'!C81&gt;9,'Town Data'!B81,"*")</f>
        <v>3667844.6</v>
      </c>
      <c r="D85" s="41">
        <f>IF('Town Data'!E81&gt;9,'Town Data'!D81,"*")</f>
        <v>1481279.69</v>
      </c>
      <c r="E85" s="42" t="str">
        <f>IF('Town Data'!G81&gt;9,'Town Data'!F81,"*")</f>
        <v>*</v>
      </c>
      <c r="F85" s="41">
        <f>IF('Town Data'!I81&gt;9,'Town Data'!H81,"*")</f>
        <v>3550522.37</v>
      </c>
      <c r="G85" s="41">
        <f>IF('Town Data'!K81&gt;9,'Town Data'!J81,"*")</f>
        <v>1808308.04</v>
      </c>
      <c r="H85" s="42" t="str">
        <f>IF('Town Data'!M81&gt;9,'Town Data'!L81,"*")</f>
        <v>*</v>
      </c>
      <c r="I85" s="19">
        <f t="shared" si="3"/>
        <v>3.3043653235734993E-2</v>
      </c>
      <c r="J85" s="19">
        <f t="shared" si="4"/>
        <v>-0.18084770004119435</v>
      </c>
      <c r="K85" s="19" t="str">
        <f t="shared" si="5"/>
        <v/>
      </c>
    </row>
    <row r="86" spans="2:11" x14ac:dyDescent="0.3">
      <c r="B86" t="str">
        <f>'Town Data'!A82</f>
        <v>HYDE PARK</v>
      </c>
      <c r="C86" s="37">
        <f>IF('Town Data'!C82&gt;9,'Town Data'!B82,"*")</f>
        <v>51049855.759999998</v>
      </c>
      <c r="D86" s="38">
        <f>IF('Town Data'!E82&gt;9,'Town Data'!D82,"*")</f>
        <v>5197317.47</v>
      </c>
      <c r="E86" s="39">
        <f>IF('Town Data'!G82&gt;9,'Town Data'!F82,"*")</f>
        <v>84696.166666666701</v>
      </c>
      <c r="F86" s="38">
        <f>IF('Town Data'!I82&gt;9,'Town Data'!H82,"*")</f>
        <v>52555353.549999997</v>
      </c>
      <c r="G86" s="38">
        <f>IF('Town Data'!K82&gt;9,'Town Data'!J82,"*")</f>
        <v>5165437.9800000004</v>
      </c>
      <c r="H86" s="39">
        <f>IF('Town Data'!M82&gt;9,'Town Data'!L82,"*")</f>
        <v>24589.666666666672</v>
      </c>
      <c r="I86" s="8">
        <f t="shared" si="3"/>
        <v>-2.8645945432898706E-2</v>
      </c>
      <c r="J86" s="8">
        <f t="shared" si="4"/>
        <v>6.1716915629290532E-3</v>
      </c>
      <c r="K86" s="8">
        <f t="shared" si="5"/>
        <v>2.444380430804268</v>
      </c>
    </row>
    <row r="87" spans="2:11" x14ac:dyDescent="0.3">
      <c r="B87" s="24" t="str">
        <f>'Town Data'!A83</f>
        <v>IRASBURG</v>
      </c>
      <c r="C87" s="40">
        <f>IF('Town Data'!C83&gt;9,'Town Data'!B83,"*")</f>
        <v>30624357.75</v>
      </c>
      <c r="D87" s="41">
        <f>IF('Town Data'!E83&gt;9,'Town Data'!D83,"*")</f>
        <v>5470395.3399999999</v>
      </c>
      <c r="E87" s="42" t="str">
        <f>IF('Town Data'!G83&gt;9,'Town Data'!F83,"*")</f>
        <v>*</v>
      </c>
      <c r="F87" s="41">
        <f>IF('Town Data'!I83&gt;9,'Town Data'!H83,"*")</f>
        <v>28276558.600000001</v>
      </c>
      <c r="G87" s="41">
        <f>IF('Town Data'!K83&gt;9,'Town Data'!J83,"*")</f>
        <v>5598844</v>
      </c>
      <c r="H87" s="42" t="str">
        <f>IF('Town Data'!M83&gt;9,'Town Data'!L83,"*")</f>
        <v>*</v>
      </c>
      <c r="I87" s="19">
        <f t="shared" si="3"/>
        <v>8.3029875849177717E-2</v>
      </c>
      <c r="J87" s="19">
        <f t="shared" si="4"/>
        <v>-2.294199659786916E-2</v>
      </c>
      <c r="K87" s="19" t="str">
        <f t="shared" si="5"/>
        <v/>
      </c>
    </row>
    <row r="88" spans="2:11" x14ac:dyDescent="0.3">
      <c r="B88" t="str">
        <f>'Town Data'!A84</f>
        <v>ISLE LA MOTTE</v>
      </c>
      <c r="C88" s="37">
        <f>IF('Town Data'!C84&gt;9,'Town Data'!B84,"*")</f>
        <v>1764404</v>
      </c>
      <c r="D88" s="38" t="str">
        <f>IF('Town Data'!E84&gt;9,'Town Data'!D84,"*")</f>
        <v>*</v>
      </c>
      <c r="E88" s="39" t="str">
        <f>IF('Town Data'!G84&gt;9,'Town Data'!F84,"*")</f>
        <v>*</v>
      </c>
      <c r="F88" s="38">
        <f>IF('Town Data'!I84&gt;9,'Town Data'!H84,"*")</f>
        <v>1548302.05</v>
      </c>
      <c r="G88" s="38" t="str">
        <f>IF('Town Data'!K84&gt;9,'Town Data'!J84,"*")</f>
        <v>*</v>
      </c>
      <c r="H88" s="39" t="str">
        <f>IF('Town Data'!M84&gt;9,'Town Data'!L84,"*")</f>
        <v>*</v>
      </c>
      <c r="I88" s="8">
        <f t="shared" si="3"/>
        <v>0.13957350892870027</v>
      </c>
      <c r="J88" s="8" t="str">
        <f t="shared" si="4"/>
        <v/>
      </c>
      <c r="K88" s="8" t="str">
        <f t="shared" si="5"/>
        <v/>
      </c>
    </row>
    <row r="89" spans="2:11" x14ac:dyDescent="0.3">
      <c r="B89" s="24" t="str">
        <f>'Town Data'!A85</f>
        <v>JAMAICA</v>
      </c>
      <c r="C89" s="40">
        <f>IF('Town Data'!C85&gt;9,'Town Data'!B85,"*")</f>
        <v>26187984.530000001</v>
      </c>
      <c r="D89" s="41">
        <f>IF('Town Data'!E85&gt;9,'Town Data'!D85,"*")</f>
        <v>4989418.8600000003</v>
      </c>
      <c r="E89" s="42" t="str">
        <f>IF('Town Data'!G85&gt;9,'Town Data'!F85,"*")</f>
        <v>*</v>
      </c>
      <c r="F89" s="41">
        <f>IF('Town Data'!I85&gt;9,'Town Data'!H85,"*")</f>
        <v>21147917.039999999</v>
      </c>
      <c r="G89" s="41">
        <f>IF('Town Data'!K85&gt;9,'Town Data'!J85,"*")</f>
        <v>5136154.18</v>
      </c>
      <c r="H89" s="42" t="str">
        <f>IF('Town Data'!M85&gt;9,'Town Data'!L85,"*")</f>
        <v>*</v>
      </c>
      <c r="I89" s="19">
        <f t="shared" si="3"/>
        <v>0.23832453477413501</v>
      </c>
      <c r="J89" s="19">
        <f t="shared" si="4"/>
        <v>-2.8569103429834999E-2</v>
      </c>
      <c r="K89" s="19" t="str">
        <f t="shared" si="5"/>
        <v/>
      </c>
    </row>
    <row r="90" spans="2:11" x14ac:dyDescent="0.3">
      <c r="B90" t="str">
        <f>'Town Data'!A86</f>
        <v>JERICHO</v>
      </c>
      <c r="C90" s="37">
        <f>IF('Town Data'!C86&gt;9,'Town Data'!B86,"*")</f>
        <v>55345486.850000001</v>
      </c>
      <c r="D90" s="38">
        <f>IF('Town Data'!E86&gt;9,'Town Data'!D86,"*")</f>
        <v>15041548.48</v>
      </c>
      <c r="E90" s="39">
        <f>IF('Town Data'!G86&gt;9,'Town Data'!F86,"*")</f>
        <v>109821.50000000007</v>
      </c>
      <c r="F90" s="38">
        <f>IF('Town Data'!I86&gt;9,'Town Data'!H86,"*")</f>
        <v>44348661.039999999</v>
      </c>
      <c r="G90" s="38">
        <f>IF('Town Data'!K86&gt;9,'Town Data'!J86,"*")</f>
        <v>13209950.390000001</v>
      </c>
      <c r="H90" s="39">
        <f>IF('Town Data'!M86&gt;9,'Town Data'!L86,"*")</f>
        <v>622055.66666666698</v>
      </c>
      <c r="I90" s="8">
        <f t="shared" si="3"/>
        <v>0.24796297232246728</v>
      </c>
      <c r="J90" s="8">
        <f t="shared" si="4"/>
        <v>0.13865291207955852</v>
      </c>
      <c r="K90" s="8">
        <f t="shared" si="5"/>
        <v>-0.82345390310727817</v>
      </c>
    </row>
    <row r="91" spans="2:11" x14ac:dyDescent="0.3">
      <c r="B91" s="24" t="str">
        <f>'Town Data'!A87</f>
        <v>JOHNSON</v>
      </c>
      <c r="C91" s="40">
        <f>IF('Town Data'!C87&gt;9,'Town Data'!B87,"*")</f>
        <v>132414536.14</v>
      </c>
      <c r="D91" s="41">
        <f>IF('Town Data'!E87&gt;9,'Town Data'!D87,"*")</f>
        <v>37056023.219999999</v>
      </c>
      <c r="E91" s="42">
        <f>IF('Town Data'!G87&gt;9,'Town Data'!F87,"*")</f>
        <v>2222806.0000000033</v>
      </c>
      <c r="F91" s="41">
        <f>IF('Town Data'!I87&gt;9,'Town Data'!H87,"*")</f>
        <v>124000445.56</v>
      </c>
      <c r="G91" s="41">
        <f>IF('Town Data'!K87&gt;9,'Town Data'!J87,"*")</f>
        <v>34763077.409999996</v>
      </c>
      <c r="H91" s="42">
        <f>IF('Town Data'!M87&gt;9,'Town Data'!L87,"*")</f>
        <v>1246775.3333333367</v>
      </c>
      <c r="I91" s="19">
        <f t="shared" si="3"/>
        <v>6.7855325374042139E-2</v>
      </c>
      <c r="J91" s="19">
        <f t="shared" si="4"/>
        <v>6.5959229758537158E-2</v>
      </c>
      <c r="K91" s="19">
        <f t="shared" si="5"/>
        <v>0.78284406225553371</v>
      </c>
    </row>
    <row r="92" spans="2:11" x14ac:dyDescent="0.3">
      <c r="B92" t="str">
        <f>'Town Data'!A88</f>
        <v>KILLINGTON</v>
      </c>
      <c r="C92" s="37">
        <f>IF('Town Data'!C88&gt;9,'Town Data'!B88,"*")</f>
        <v>100351491.76000001</v>
      </c>
      <c r="D92" s="38">
        <f>IF('Town Data'!E88&gt;9,'Town Data'!D88,"*")</f>
        <v>85104485.799999997</v>
      </c>
      <c r="E92" s="39">
        <f>IF('Town Data'!G88&gt;9,'Town Data'!F88,"*")</f>
        <v>5818444.0000000037</v>
      </c>
      <c r="F92" s="38">
        <f>IF('Town Data'!I88&gt;9,'Town Data'!H88,"*")</f>
        <v>91432995.030000001</v>
      </c>
      <c r="G92" s="38">
        <f>IF('Town Data'!K88&gt;9,'Town Data'!J88,"*")</f>
        <v>77787465.140000001</v>
      </c>
      <c r="H92" s="39">
        <f>IF('Town Data'!M88&gt;9,'Town Data'!L88,"*")</f>
        <v>6492191.3333333293</v>
      </c>
      <c r="I92" s="8">
        <f t="shared" si="3"/>
        <v>9.7541338628071447E-2</v>
      </c>
      <c r="J92" s="8">
        <f t="shared" si="4"/>
        <v>9.4064264040883694E-2</v>
      </c>
      <c r="K92" s="8">
        <f t="shared" si="5"/>
        <v>-0.10377810799784284</v>
      </c>
    </row>
    <row r="93" spans="2:11" x14ac:dyDescent="0.3">
      <c r="B93" s="24" t="str">
        <f>'Town Data'!A89</f>
        <v>LEICESTER</v>
      </c>
      <c r="C93" s="40">
        <f>IF('Town Data'!C89&gt;9,'Town Data'!B89,"*")</f>
        <v>8440996.4199999999</v>
      </c>
      <c r="D93" s="41">
        <f>IF('Town Data'!E89&gt;9,'Town Data'!D89,"*")</f>
        <v>445145.91</v>
      </c>
      <c r="E93" s="42" t="str">
        <f>IF('Town Data'!G89&gt;9,'Town Data'!F89,"*")</f>
        <v>*</v>
      </c>
      <c r="F93" s="41">
        <f>IF('Town Data'!I89&gt;9,'Town Data'!H89,"*")</f>
        <v>7795564.8200000003</v>
      </c>
      <c r="G93" s="41">
        <f>IF('Town Data'!K89&gt;9,'Town Data'!J89,"*")</f>
        <v>362054.46</v>
      </c>
      <c r="H93" s="42" t="str">
        <f>IF('Town Data'!M89&gt;9,'Town Data'!L89,"*")</f>
        <v>*</v>
      </c>
      <c r="I93" s="19">
        <f t="shared" si="3"/>
        <v>8.2794719164428626E-2</v>
      </c>
      <c r="J93" s="19">
        <f t="shared" si="4"/>
        <v>0.22949986584891111</v>
      </c>
      <c r="K93" s="19" t="str">
        <f t="shared" si="5"/>
        <v/>
      </c>
    </row>
    <row r="94" spans="2:11" x14ac:dyDescent="0.3">
      <c r="B94" t="str">
        <f>'Town Data'!A90</f>
        <v>LINCOLN</v>
      </c>
      <c r="C94" s="37">
        <f>IF('Town Data'!C90&gt;9,'Town Data'!B90,"*")</f>
        <v>4581151.12</v>
      </c>
      <c r="D94" s="38">
        <f>IF('Town Data'!E90&gt;9,'Town Data'!D90,"*")</f>
        <v>1338474.44</v>
      </c>
      <c r="E94" s="39" t="str">
        <f>IF('Town Data'!G90&gt;9,'Town Data'!F90,"*")</f>
        <v>*</v>
      </c>
      <c r="F94" s="38">
        <f>IF('Town Data'!I90&gt;9,'Town Data'!H90,"*")</f>
        <v>3738487.34</v>
      </c>
      <c r="G94" s="38">
        <f>IF('Town Data'!K90&gt;9,'Town Data'!J90,"*")</f>
        <v>1050692.26</v>
      </c>
      <c r="H94" s="39" t="str">
        <f>IF('Town Data'!M90&gt;9,'Town Data'!L90,"*")</f>
        <v>*</v>
      </c>
      <c r="I94" s="8">
        <f t="shared" si="3"/>
        <v>0.22540233612239552</v>
      </c>
      <c r="J94" s="8">
        <f t="shared" si="4"/>
        <v>0.27389768722575336</v>
      </c>
      <c r="K94" s="8" t="str">
        <f t="shared" si="5"/>
        <v/>
      </c>
    </row>
    <row r="95" spans="2:11" x14ac:dyDescent="0.3">
      <c r="B95" s="24" t="str">
        <f>'Town Data'!A91</f>
        <v>LONDONDERRY</v>
      </c>
      <c r="C95" s="40">
        <f>IF('Town Data'!C91&gt;9,'Town Data'!B91,"*")</f>
        <v>86579988.540000007</v>
      </c>
      <c r="D95" s="41">
        <f>IF('Town Data'!E91&gt;9,'Town Data'!D91,"*")</f>
        <v>38882563.289999999</v>
      </c>
      <c r="E95" s="42">
        <f>IF('Town Data'!G91&gt;9,'Town Data'!F91,"*")</f>
        <v>858186.66666666744</v>
      </c>
      <c r="F95" s="41">
        <f>IF('Town Data'!I91&gt;9,'Town Data'!H91,"*")</f>
        <v>83873025.370000005</v>
      </c>
      <c r="G95" s="41">
        <f>IF('Town Data'!K91&gt;9,'Town Data'!J91,"*")</f>
        <v>40961987.109999999</v>
      </c>
      <c r="H95" s="42">
        <f>IF('Town Data'!M91&gt;9,'Town Data'!L91,"*")</f>
        <v>754750.16666666663</v>
      </c>
      <c r="I95" s="19">
        <f t="shared" si="3"/>
        <v>3.2274538304281057E-2</v>
      </c>
      <c r="J95" s="19">
        <f t="shared" si="4"/>
        <v>-5.0764720334877333E-2</v>
      </c>
      <c r="K95" s="19">
        <f t="shared" si="5"/>
        <v>0.13704733641441283</v>
      </c>
    </row>
    <row r="96" spans="2:11" x14ac:dyDescent="0.3">
      <c r="B96" t="str">
        <f>'Town Data'!A92</f>
        <v>LOWELL</v>
      </c>
      <c r="C96" s="37">
        <f>IF('Town Data'!C92&gt;9,'Town Data'!B92,"*")</f>
        <v>1050638.79</v>
      </c>
      <c r="D96" s="38">
        <f>IF('Town Data'!E92&gt;9,'Town Data'!D92,"*")</f>
        <v>428919.24</v>
      </c>
      <c r="E96" s="39" t="str">
        <f>IF('Town Data'!G92&gt;9,'Town Data'!F92,"*")</f>
        <v>*</v>
      </c>
      <c r="F96" s="38">
        <f>IF('Town Data'!I92&gt;9,'Town Data'!H92,"*")</f>
        <v>791103.82</v>
      </c>
      <c r="G96" s="38">
        <f>IF('Town Data'!K92&gt;9,'Town Data'!J92,"*")</f>
        <v>376837.17</v>
      </c>
      <c r="H96" s="39" t="str">
        <f>IF('Town Data'!M92&gt;9,'Town Data'!L92,"*")</f>
        <v>*</v>
      </c>
      <c r="I96" s="8">
        <f t="shared" si="3"/>
        <v>0.32806689013333307</v>
      </c>
      <c r="J96" s="8">
        <f t="shared" si="4"/>
        <v>0.13820842036362815</v>
      </c>
      <c r="K96" s="8" t="str">
        <f t="shared" si="5"/>
        <v/>
      </c>
    </row>
    <row r="97" spans="2:11" x14ac:dyDescent="0.3">
      <c r="B97" s="24" t="str">
        <f>'Town Data'!A93</f>
        <v>LUDLOW</v>
      </c>
      <c r="C97" s="40">
        <f>IF('Town Data'!C93&gt;9,'Town Data'!B93,"*")</f>
        <v>100375781.95999999</v>
      </c>
      <c r="D97" s="41">
        <f>IF('Town Data'!E93&gt;9,'Town Data'!D93,"*")</f>
        <v>47849692.740000002</v>
      </c>
      <c r="E97" s="42">
        <f>IF('Town Data'!G93&gt;9,'Town Data'!F93,"*")</f>
        <v>571689.8333333336</v>
      </c>
      <c r="F97" s="41">
        <f>IF('Town Data'!I93&gt;9,'Town Data'!H93,"*")</f>
        <v>93118426.109999999</v>
      </c>
      <c r="G97" s="41">
        <f>IF('Town Data'!K93&gt;9,'Town Data'!J93,"*")</f>
        <v>45180773.799999997</v>
      </c>
      <c r="H97" s="42">
        <f>IF('Town Data'!M93&gt;9,'Town Data'!L93,"*")</f>
        <v>237243.1666666668</v>
      </c>
      <c r="I97" s="19">
        <f t="shared" si="3"/>
        <v>7.7936839712335143E-2</v>
      </c>
      <c r="J97" s="19">
        <f t="shared" si="4"/>
        <v>5.9072005977905698E-2</v>
      </c>
      <c r="K97" s="19">
        <f t="shared" si="5"/>
        <v>1.4097209684297192</v>
      </c>
    </row>
    <row r="98" spans="2:11" x14ac:dyDescent="0.3">
      <c r="B98" t="str">
        <f>'Town Data'!A94</f>
        <v>LUNENBURG</v>
      </c>
      <c r="C98" s="37">
        <f>IF('Town Data'!C94&gt;9,'Town Data'!B94,"*")</f>
        <v>3186887.02</v>
      </c>
      <c r="D98" s="38">
        <f>IF('Town Data'!E94&gt;9,'Town Data'!D94,"*")</f>
        <v>714947.6</v>
      </c>
      <c r="E98" s="39" t="str">
        <f>IF('Town Data'!G94&gt;9,'Town Data'!F94,"*")</f>
        <v>*</v>
      </c>
      <c r="F98" s="38">
        <f>IF('Town Data'!I94&gt;9,'Town Data'!H94,"*")</f>
        <v>2033995.42</v>
      </c>
      <c r="G98" s="38">
        <f>IF('Town Data'!K94&gt;9,'Town Data'!J94,"*")</f>
        <v>423544.81</v>
      </c>
      <c r="H98" s="39" t="str">
        <f>IF('Town Data'!M94&gt;9,'Town Data'!L94,"*")</f>
        <v>*</v>
      </c>
      <c r="I98" s="8">
        <f t="shared" si="3"/>
        <v>0.56681130579930217</v>
      </c>
      <c r="J98" s="8">
        <f t="shared" si="4"/>
        <v>0.68800935136001307</v>
      </c>
      <c r="K98" s="8" t="str">
        <f t="shared" si="5"/>
        <v/>
      </c>
    </row>
    <row r="99" spans="2:11" x14ac:dyDescent="0.3">
      <c r="B99" s="24" t="str">
        <f>'Town Data'!A95</f>
        <v>LYNDON</v>
      </c>
      <c r="C99" s="40">
        <f>IF('Town Data'!C95&gt;9,'Town Data'!B95,"*")</f>
        <v>164612203.08000001</v>
      </c>
      <c r="D99" s="41">
        <f>IF('Town Data'!E95&gt;9,'Town Data'!D95,"*")</f>
        <v>42156024.960000001</v>
      </c>
      <c r="E99" s="42">
        <f>IF('Town Data'!G95&gt;9,'Town Data'!F95,"*")</f>
        <v>399555.50000000012</v>
      </c>
      <c r="F99" s="41">
        <f>IF('Town Data'!I95&gt;9,'Town Data'!H95,"*")</f>
        <v>152992996.41999999</v>
      </c>
      <c r="G99" s="41">
        <f>IF('Town Data'!K95&gt;9,'Town Data'!J95,"*")</f>
        <v>41615915.759999998</v>
      </c>
      <c r="H99" s="42">
        <f>IF('Town Data'!M95&gt;9,'Town Data'!L95,"*")</f>
        <v>435883.16666666663</v>
      </c>
      <c r="I99" s="19">
        <f t="shared" si="3"/>
        <v>7.5946003620340277E-2</v>
      </c>
      <c r="J99" s="19">
        <f t="shared" si="4"/>
        <v>1.2978428808699679E-2</v>
      </c>
      <c r="K99" s="19">
        <f t="shared" si="5"/>
        <v>-8.3342669423266361E-2</v>
      </c>
    </row>
    <row r="100" spans="2:11" x14ac:dyDescent="0.3">
      <c r="B100" s="24" t="str">
        <f>'Town Data'!A96</f>
        <v>MANCHESTER</v>
      </c>
      <c r="C100" s="40">
        <f>IF('Town Data'!C96&gt;9,'Town Data'!B96,"*")</f>
        <v>345888221.74000001</v>
      </c>
      <c r="D100" s="41">
        <f>IF('Town Data'!E96&gt;9,'Town Data'!D96,"*")</f>
        <v>150342601.06</v>
      </c>
      <c r="E100" s="42">
        <f>IF('Town Data'!G96&gt;9,'Town Data'!F96,"*")</f>
        <v>3691007.6666666674</v>
      </c>
      <c r="F100" s="41">
        <f>IF('Town Data'!I96&gt;9,'Town Data'!H96,"*")</f>
        <v>329283762.54000002</v>
      </c>
      <c r="G100" s="41">
        <f>IF('Town Data'!K96&gt;9,'Town Data'!J96,"*")</f>
        <v>143662339.47</v>
      </c>
      <c r="H100" s="42">
        <f>IF('Town Data'!M96&gt;9,'Town Data'!L96,"*")</f>
        <v>3632961.333333327</v>
      </c>
      <c r="I100" s="19">
        <f t="shared" si="3"/>
        <v>5.0425988429912173E-2</v>
      </c>
      <c r="J100" s="19">
        <f t="shared" si="4"/>
        <v>4.6499741091818959E-2</v>
      </c>
      <c r="K100" s="19">
        <f t="shared" si="5"/>
        <v>1.5977690926889554E-2</v>
      </c>
    </row>
    <row r="101" spans="2:11" x14ac:dyDescent="0.3">
      <c r="B101" s="24" t="str">
        <f>'Town Data'!A97</f>
        <v>MARLBORO</v>
      </c>
      <c r="C101" s="40">
        <f>IF('Town Data'!C97&gt;9,'Town Data'!B97,"*")</f>
        <v>2426174.58</v>
      </c>
      <c r="D101" s="41">
        <f>IF('Town Data'!E97&gt;9,'Town Data'!D97,"*")</f>
        <v>987656.84</v>
      </c>
      <c r="E101" s="42" t="str">
        <f>IF('Town Data'!G97&gt;9,'Town Data'!F97,"*")</f>
        <v>*</v>
      </c>
      <c r="F101" s="41">
        <f>IF('Town Data'!I97&gt;9,'Town Data'!H97,"*")</f>
        <v>2100372.42</v>
      </c>
      <c r="G101" s="41">
        <f>IF('Town Data'!K97&gt;9,'Town Data'!J97,"*")</f>
        <v>772624.17</v>
      </c>
      <c r="H101" s="42" t="str">
        <f>IF('Town Data'!M97&gt;9,'Town Data'!L97,"*")</f>
        <v>*</v>
      </c>
      <c r="I101" s="19">
        <f t="shared" si="3"/>
        <v>0.15511637693281088</v>
      </c>
      <c r="J101" s="19">
        <f t="shared" si="4"/>
        <v>0.27831470765404598</v>
      </c>
      <c r="K101" s="19" t="str">
        <f t="shared" si="5"/>
        <v/>
      </c>
    </row>
    <row r="102" spans="2:11" x14ac:dyDescent="0.3">
      <c r="B102" s="24" t="str">
        <f>'Town Data'!A98</f>
        <v>MARSHFIELD</v>
      </c>
      <c r="C102" s="40">
        <f>IF('Town Data'!C98&gt;9,'Town Data'!B98,"*")</f>
        <v>12834655.16</v>
      </c>
      <c r="D102" s="41">
        <f>IF('Town Data'!E98&gt;9,'Town Data'!D98,"*")</f>
        <v>2859203.07</v>
      </c>
      <c r="E102" s="42" t="str">
        <f>IF('Town Data'!G98&gt;9,'Town Data'!F98,"*")</f>
        <v>*</v>
      </c>
      <c r="F102" s="41">
        <f>IF('Town Data'!I98&gt;9,'Town Data'!H98,"*")</f>
        <v>11698247.09</v>
      </c>
      <c r="G102" s="41">
        <f>IF('Town Data'!K98&gt;9,'Town Data'!J98,"*")</f>
        <v>2995192.57</v>
      </c>
      <c r="H102" s="42" t="str">
        <f>IF('Town Data'!M98&gt;9,'Town Data'!L98,"*")</f>
        <v>*</v>
      </c>
      <c r="I102" s="19">
        <f t="shared" si="3"/>
        <v>9.7143449036175236E-2</v>
      </c>
      <c r="J102" s="19">
        <f t="shared" si="4"/>
        <v>-4.5402589924293253E-2</v>
      </c>
      <c r="K102" s="19" t="str">
        <f t="shared" si="5"/>
        <v/>
      </c>
    </row>
    <row r="103" spans="2:11" x14ac:dyDescent="0.3">
      <c r="B103" s="24" t="str">
        <f>'Town Data'!A99</f>
        <v>MENDON</v>
      </c>
      <c r="C103" s="40">
        <f>IF('Town Data'!C99&gt;9,'Town Data'!B99,"*")</f>
        <v>37040548.07</v>
      </c>
      <c r="D103" s="41">
        <f>IF('Town Data'!E99&gt;9,'Town Data'!D99,"*")</f>
        <v>7512910.1100000003</v>
      </c>
      <c r="E103" s="42" t="str">
        <f>IF('Town Data'!G99&gt;9,'Town Data'!F99,"*")</f>
        <v>*</v>
      </c>
      <c r="F103" s="41">
        <f>IF('Town Data'!I99&gt;9,'Town Data'!H99,"*")</f>
        <v>33014802.920000002</v>
      </c>
      <c r="G103" s="41">
        <f>IF('Town Data'!K99&gt;9,'Town Data'!J99,"*")</f>
        <v>6327594.0599999996</v>
      </c>
      <c r="H103" s="42" t="str">
        <f>IF('Town Data'!M99&gt;9,'Town Data'!L99,"*")</f>
        <v>*</v>
      </c>
      <c r="I103" s="19">
        <f t="shared" si="3"/>
        <v>0.12193757932631022</v>
      </c>
      <c r="J103" s="19">
        <f t="shared" si="4"/>
        <v>0.18732491982900698</v>
      </c>
      <c r="K103" s="19" t="str">
        <f t="shared" si="5"/>
        <v/>
      </c>
    </row>
    <row r="104" spans="2:11" x14ac:dyDescent="0.3">
      <c r="B104" s="24" t="str">
        <f>'Town Data'!A100</f>
        <v>MIDDLEBURY</v>
      </c>
      <c r="C104" s="40">
        <f>IF('Town Data'!C100&gt;9,'Town Data'!B100,"*")</f>
        <v>476753323.92000002</v>
      </c>
      <c r="D104" s="41">
        <f>IF('Town Data'!E100&gt;9,'Town Data'!D100,"*")</f>
        <v>134696148.59</v>
      </c>
      <c r="E104" s="42">
        <f>IF('Town Data'!G100&gt;9,'Town Data'!F100,"*")</f>
        <v>998490.66666666686</v>
      </c>
      <c r="F104" s="41">
        <f>IF('Town Data'!I100&gt;9,'Town Data'!H100,"*")</f>
        <v>446785603.56</v>
      </c>
      <c r="G104" s="41">
        <f>IF('Town Data'!K100&gt;9,'Town Data'!J100,"*")</f>
        <v>130297143.56</v>
      </c>
      <c r="H104" s="42">
        <f>IF('Town Data'!M100&gt;9,'Town Data'!L100,"*")</f>
        <v>944006.99999999977</v>
      </c>
      <c r="I104" s="19">
        <f t="shared" si="3"/>
        <v>6.7074051001680429E-2</v>
      </c>
      <c r="J104" s="19">
        <f t="shared" si="4"/>
        <v>3.3761331290998876E-2</v>
      </c>
      <c r="K104" s="19">
        <f t="shared" si="5"/>
        <v>5.7715320613795348E-2</v>
      </c>
    </row>
    <row r="105" spans="2:11" x14ac:dyDescent="0.3">
      <c r="B105" s="24" t="str">
        <f>'Town Data'!A101</f>
        <v>MIDDLESEX</v>
      </c>
      <c r="C105" s="40">
        <f>IF('Town Data'!C101&gt;9,'Town Data'!B101,"*")</f>
        <v>36748227.18</v>
      </c>
      <c r="D105" s="41">
        <f>IF('Town Data'!E101&gt;9,'Town Data'!D101,"*")</f>
        <v>2719056.39</v>
      </c>
      <c r="E105" s="42" t="str">
        <f>IF('Town Data'!G101&gt;9,'Town Data'!F101,"*")</f>
        <v>*</v>
      </c>
      <c r="F105" s="41">
        <f>IF('Town Data'!I101&gt;9,'Town Data'!H101,"*")</f>
        <v>58129714.850000001</v>
      </c>
      <c r="G105" s="41">
        <f>IF('Town Data'!K101&gt;9,'Town Data'!J101,"*")</f>
        <v>2568240.7200000002</v>
      </c>
      <c r="H105" s="42" t="str">
        <f>IF('Town Data'!M101&gt;9,'Town Data'!L101,"*")</f>
        <v>*</v>
      </c>
      <c r="I105" s="19">
        <f t="shared" si="3"/>
        <v>-0.36782371503410188</v>
      </c>
      <c r="J105" s="19">
        <f t="shared" si="4"/>
        <v>5.8723338830948803E-2</v>
      </c>
      <c r="K105" s="19" t="str">
        <f t="shared" si="5"/>
        <v/>
      </c>
    </row>
    <row r="106" spans="2:11" x14ac:dyDescent="0.3">
      <c r="B106" s="24" t="str">
        <f>'Town Data'!A102</f>
        <v>MIDDLETOWN SPRINGS</v>
      </c>
      <c r="C106" s="40">
        <f>IF('Town Data'!C102&gt;9,'Town Data'!B102,"*")</f>
        <v>4196417.76</v>
      </c>
      <c r="D106" s="41">
        <f>IF('Town Data'!E102&gt;9,'Town Data'!D102,"*")</f>
        <v>650872.79</v>
      </c>
      <c r="E106" s="42" t="str">
        <f>IF('Town Data'!G102&gt;9,'Town Data'!F102,"*")</f>
        <v>*</v>
      </c>
      <c r="F106" s="41">
        <f>IF('Town Data'!I102&gt;9,'Town Data'!H102,"*")</f>
        <v>3575517.26</v>
      </c>
      <c r="G106" s="41">
        <f>IF('Town Data'!K102&gt;9,'Town Data'!J102,"*")</f>
        <v>644734.15</v>
      </c>
      <c r="H106" s="42" t="str">
        <f>IF('Town Data'!M102&gt;9,'Town Data'!L102,"*")</f>
        <v>*</v>
      </c>
      <c r="I106" s="19">
        <f t="shared" si="3"/>
        <v>0.17365333596515767</v>
      </c>
      <c r="J106" s="19">
        <f t="shared" si="4"/>
        <v>9.5211956742170603E-3</v>
      </c>
      <c r="K106" s="19" t="str">
        <f t="shared" si="5"/>
        <v/>
      </c>
    </row>
    <row r="107" spans="2:11" x14ac:dyDescent="0.3">
      <c r="B107" s="24" t="str">
        <f>'Town Data'!A103</f>
        <v>MILTON</v>
      </c>
      <c r="C107" s="40">
        <f>IF('Town Data'!C103&gt;9,'Town Data'!B103,"*")</f>
        <v>279958056.32999998</v>
      </c>
      <c r="D107" s="41">
        <f>IF('Town Data'!E103&gt;9,'Town Data'!D103,"*")</f>
        <v>57565202.109999999</v>
      </c>
      <c r="E107" s="42">
        <f>IF('Town Data'!G103&gt;9,'Town Data'!F103,"*")</f>
        <v>2117357.6666666665</v>
      </c>
      <c r="F107" s="41">
        <f>IF('Town Data'!I103&gt;9,'Town Data'!H103,"*")</f>
        <v>248278574.91999999</v>
      </c>
      <c r="G107" s="41">
        <f>IF('Town Data'!K103&gt;9,'Town Data'!J103,"*")</f>
        <v>52032574.310000002</v>
      </c>
      <c r="H107" s="42">
        <f>IF('Town Data'!M103&gt;9,'Town Data'!L103,"*")</f>
        <v>3799202.3333333298</v>
      </c>
      <c r="I107" s="19">
        <f t="shared" si="3"/>
        <v>0.12759651701806216</v>
      </c>
      <c r="J107" s="19">
        <f t="shared" si="4"/>
        <v>0.10633008021163189</v>
      </c>
      <c r="K107" s="19">
        <f t="shared" si="5"/>
        <v>-0.44268362648405007</v>
      </c>
    </row>
    <row r="108" spans="2:11" x14ac:dyDescent="0.3">
      <c r="B108" s="24" t="str">
        <f>'Town Data'!A104</f>
        <v>MONKTON</v>
      </c>
      <c r="C108" s="40">
        <f>IF('Town Data'!C104&gt;9,'Town Data'!B104,"*")</f>
        <v>4499033.93</v>
      </c>
      <c r="D108" s="41">
        <f>IF('Town Data'!E104&gt;9,'Town Data'!D104,"*")</f>
        <v>748996.16</v>
      </c>
      <c r="E108" s="42" t="str">
        <f>IF('Town Data'!G104&gt;9,'Town Data'!F104,"*")</f>
        <v>*</v>
      </c>
      <c r="F108" s="41">
        <f>IF('Town Data'!I104&gt;9,'Town Data'!H104,"*")</f>
        <v>3747785.08</v>
      </c>
      <c r="G108" s="41">
        <f>IF('Town Data'!K104&gt;9,'Town Data'!J104,"*")</f>
        <v>472536.37</v>
      </c>
      <c r="H108" s="42" t="str">
        <f>IF('Town Data'!M104&gt;9,'Town Data'!L104,"*")</f>
        <v>*</v>
      </c>
      <c r="I108" s="19">
        <f t="shared" si="3"/>
        <v>0.2004514223638458</v>
      </c>
      <c r="J108" s="19">
        <f t="shared" si="4"/>
        <v>0.58505505089481269</v>
      </c>
      <c r="K108" s="19" t="str">
        <f t="shared" si="5"/>
        <v/>
      </c>
    </row>
    <row r="109" spans="2:11" x14ac:dyDescent="0.3">
      <c r="B109" s="24" t="str">
        <f>'Town Data'!A105</f>
        <v>MONTGOMERY</v>
      </c>
      <c r="C109" s="40">
        <f>IF('Town Data'!C105&gt;9,'Town Data'!B105,"*")</f>
        <v>16574144.15</v>
      </c>
      <c r="D109" s="41">
        <f>IF('Town Data'!E105&gt;9,'Town Data'!D105,"*")</f>
        <v>3093676.09</v>
      </c>
      <c r="E109" s="42" t="str">
        <f>IF('Town Data'!G105&gt;9,'Town Data'!F105,"*")</f>
        <v>*</v>
      </c>
      <c r="F109" s="41">
        <f>IF('Town Data'!I105&gt;9,'Town Data'!H105,"*")</f>
        <v>14285752.57</v>
      </c>
      <c r="G109" s="41">
        <f>IF('Town Data'!K105&gt;9,'Town Data'!J105,"*")</f>
        <v>2727449.63</v>
      </c>
      <c r="H109" s="42" t="str">
        <f>IF('Town Data'!M105&gt;9,'Town Data'!L105,"*")</f>
        <v>*</v>
      </c>
      <c r="I109" s="19">
        <f t="shared" si="3"/>
        <v>0.16018698131490877</v>
      </c>
      <c r="J109" s="19">
        <f t="shared" si="4"/>
        <v>0.13427432571871178</v>
      </c>
      <c r="K109" s="19" t="str">
        <f t="shared" si="5"/>
        <v/>
      </c>
    </row>
    <row r="110" spans="2:11" x14ac:dyDescent="0.3">
      <c r="B110" s="24" t="str">
        <f>'Town Data'!A106</f>
        <v>MONTPELIER</v>
      </c>
      <c r="C110" s="40">
        <f>IF('Town Data'!C106&gt;9,'Town Data'!B106,"*")</f>
        <v>253172835.69999999</v>
      </c>
      <c r="D110" s="41">
        <f>IF('Town Data'!E106&gt;9,'Town Data'!D106,"*")</f>
        <v>70997722.5</v>
      </c>
      <c r="E110" s="42">
        <f>IF('Town Data'!G106&gt;9,'Town Data'!F106,"*")</f>
        <v>5327732.6666666707</v>
      </c>
      <c r="F110" s="41">
        <f>IF('Town Data'!I106&gt;9,'Town Data'!H106,"*")</f>
        <v>239156446.55000001</v>
      </c>
      <c r="G110" s="41">
        <f>IF('Town Data'!K106&gt;9,'Town Data'!J106,"*")</f>
        <v>72052993.700000003</v>
      </c>
      <c r="H110" s="42">
        <f>IF('Town Data'!M106&gt;9,'Town Data'!L106,"*")</f>
        <v>4781367.9999999991</v>
      </c>
      <c r="I110" s="19">
        <f t="shared" si="3"/>
        <v>5.8607615860647916E-2</v>
      </c>
      <c r="J110" s="19">
        <f t="shared" si="4"/>
        <v>-1.4645764815737322E-2</v>
      </c>
      <c r="K110" s="19">
        <f t="shared" si="5"/>
        <v>0.1142695284417915</v>
      </c>
    </row>
    <row r="111" spans="2:11" x14ac:dyDescent="0.3">
      <c r="B111" s="24" t="str">
        <f>'Town Data'!A107</f>
        <v>MORETOWN</v>
      </c>
      <c r="C111" s="40">
        <f>IF('Town Data'!C107&gt;9,'Town Data'!B107,"*")</f>
        <v>7539811.3399999999</v>
      </c>
      <c r="D111" s="41">
        <f>IF('Town Data'!E107&gt;9,'Town Data'!D107,"*")</f>
        <v>2716074.81</v>
      </c>
      <c r="E111" s="42" t="str">
        <f>IF('Town Data'!G107&gt;9,'Town Data'!F107,"*")</f>
        <v>*</v>
      </c>
      <c r="F111" s="41">
        <f>IF('Town Data'!I107&gt;9,'Town Data'!H107,"*")</f>
        <v>6651459.2999999998</v>
      </c>
      <c r="G111" s="41">
        <f>IF('Town Data'!K107&gt;9,'Town Data'!J107,"*")</f>
        <v>2693001.9</v>
      </c>
      <c r="H111" s="42" t="str">
        <f>IF('Town Data'!M107&gt;9,'Town Data'!L107,"*")</f>
        <v>*</v>
      </c>
      <c r="I111" s="19">
        <f t="shared" si="3"/>
        <v>0.13355746460028706</v>
      </c>
      <c r="J111" s="19">
        <f t="shared" si="4"/>
        <v>8.567728823362564E-3</v>
      </c>
      <c r="K111" s="19" t="str">
        <f t="shared" si="5"/>
        <v/>
      </c>
    </row>
    <row r="112" spans="2:11" x14ac:dyDescent="0.3">
      <c r="B112" s="24" t="str">
        <f>'Town Data'!A108</f>
        <v>MORGAN</v>
      </c>
      <c r="C112" s="40" t="str">
        <f>IF('Town Data'!C108&gt;9,'Town Data'!B108,"*")</f>
        <v>*</v>
      </c>
      <c r="D112" s="41" t="str">
        <f>IF('Town Data'!E108&gt;9,'Town Data'!D108,"*")</f>
        <v>*</v>
      </c>
      <c r="E112" s="42" t="str">
        <f>IF('Town Data'!G108&gt;9,'Town Data'!F108,"*")</f>
        <v>*</v>
      </c>
      <c r="F112" s="41">
        <f>IF('Town Data'!I108&gt;9,'Town Data'!H108,"*")</f>
        <v>3766237.64</v>
      </c>
      <c r="G112" s="41">
        <f>IF('Town Data'!K108&gt;9,'Town Data'!J108,"*")</f>
        <v>333556.75</v>
      </c>
      <c r="H112" s="42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MORRISTOWN</v>
      </c>
      <c r="C113" s="40">
        <f>IF('Town Data'!C109&gt;9,'Town Data'!B109,"*")</f>
        <v>380909067.81999999</v>
      </c>
      <c r="D113" s="41">
        <f>IF('Town Data'!E109&gt;9,'Town Data'!D109,"*")</f>
        <v>110364065.69</v>
      </c>
      <c r="E113" s="42">
        <f>IF('Town Data'!G109&gt;9,'Town Data'!F109,"*")</f>
        <v>2809544.8333333326</v>
      </c>
      <c r="F113" s="41">
        <f>IF('Town Data'!I109&gt;9,'Town Data'!H109,"*")</f>
        <v>359934986.99000001</v>
      </c>
      <c r="G113" s="41">
        <f>IF('Town Data'!K109&gt;9,'Town Data'!J109,"*")</f>
        <v>104514457.2</v>
      </c>
      <c r="H113" s="42">
        <f>IF('Town Data'!M109&gt;9,'Town Data'!L109,"*")</f>
        <v>2232508</v>
      </c>
      <c r="I113" s="19">
        <f t="shared" si="3"/>
        <v>5.8271859052653585E-2</v>
      </c>
      <c r="J113" s="19">
        <f t="shared" si="4"/>
        <v>5.5969371575131661E-2</v>
      </c>
      <c r="K113" s="19">
        <f t="shared" si="5"/>
        <v>0.25847021974090689</v>
      </c>
    </row>
    <row r="114" spans="2:11" x14ac:dyDescent="0.3">
      <c r="B114" s="24" t="str">
        <f>'Town Data'!A110</f>
        <v>MOUNT HOLLY</v>
      </c>
      <c r="C114" s="40">
        <f>IF('Town Data'!C110&gt;9,'Town Data'!B110,"*")</f>
        <v>4459614.71</v>
      </c>
      <c r="D114" s="41">
        <f>IF('Town Data'!E110&gt;9,'Town Data'!D110,"*")</f>
        <v>1232396.25</v>
      </c>
      <c r="E114" s="42" t="str">
        <f>IF('Town Data'!G110&gt;9,'Town Data'!F110,"*")</f>
        <v>*</v>
      </c>
      <c r="F114" s="41">
        <f>IF('Town Data'!I110&gt;9,'Town Data'!H110,"*")</f>
        <v>4055674.36</v>
      </c>
      <c r="G114" s="41">
        <f>IF('Town Data'!K110&gt;9,'Town Data'!J110,"*")</f>
        <v>1145074.03</v>
      </c>
      <c r="H114" s="42" t="str">
        <f>IF('Town Data'!M110&gt;9,'Town Data'!L110,"*")</f>
        <v>*</v>
      </c>
      <c r="I114" s="19">
        <f t="shared" si="3"/>
        <v>9.9598812464815376E-2</v>
      </c>
      <c r="J114" s="19">
        <f t="shared" si="4"/>
        <v>7.6259017069839549E-2</v>
      </c>
      <c r="K114" s="19" t="str">
        <f t="shared" si="5"/>
        <v/>
      </c>
    </row>
    <row r="115" spans="2:11" x14ac:dyDescent="0.3">
      <c r="B115" s="24" t="str">
        <f>'Town Data'!A111</f>
        <v>NEW HAVEN</v>
      </c>
      <c r="C115" s="40">
        <f>IF('Town Data'!C111&gt;9,'Town Data'!B111,"*")</f>
        <v>175108569.56999999</v>
      </c>
      <c r="D115" s="41">
        <f>IF('Town Data'!E111&gt;9,'Town Data'!D111,"*")</f>
        <v>12152159.529999999</v>
      </c>
      <c r="E115" s="42" t="str">
        <f>IF('Town Data'!G111&gt;9,'Town Data'!F111,"*")</f>
        <v>*</v>
      </c>
      <c r="F115" s="41">
        <f>IF('Town Data'!I111&gt;9,'Town Data'!H111,"*")</f>
        <v>148544127.49000001</v>
      </c>
      <c r="G115" s="41">
        <f>IF('Town Data'!K111&gt;9,'Town Data'!J111,"*")</f>
        <v>10315284.029999999</v>
      </c>
      <c r="H115" s="42" t="str">
        <f>IF('Town Data'!M111&gt;9,'Town Data'!L111,"*")</f>
        <v>*</v>
      </c>
      <c r="I115" s="19">
        <f t="shared" si="3"/>
        <v>0.17883199106466394</v>
      </c>
      <c r="J115" s="19">
        <f t="shared" si="4"/>
        <v>0.17807318680298134</v>
      </c>
      <c r="K115" s="19" t="str">
        <f t="shared" si="5"/>
        <v/>
      </c>
    </row>
    <row r="116" spans="2:11" x14ac:dyDescent="0.3">
      <c r="B116" s="24" t="str">
        <f>'Town Data'!A112</f>
        <v>NEWBURY</v>
      </c>
      <c r="C116" s="40">
        <f>IF('Town Data'!C112&gt;9,'Town Data'!B112,"*")</f>
        <v>47310818.009999998</v>
      </c>
      <c r="D116" s="41">
        <f>IF('Town Data'!E112&gt;9,'Town Data'!D112,"*")</f>
        <v>3759821.08</v>
      </c>
      <c r="E116" s="42" t="str">
        <f>IF('Town Data'!G112&gt;9,'Town Data'!F112,"*")</f>
        <v>*</v>
      </c>
      <c r="F116" s="41">
        <f>IF('Town Data'!I112&gt;9,'Town Data'!H112,"*")</f>
        <v>42296826.490000002</v>
      </c>
      <c r="G116" s="41">
        <f>IF('Town Data'!K112&gt;9,'Town Data'!J112,"*")</f>
        <v>3893111.98</v>
      </c>
      <c r="H116" s="42" t="str">
        <f>IF('Town Data'!M112&gt;9,'Town Data'!L112,"*")</f>
        <v>*</v>
      </c>
      <c r="I116" s="19">
        <f t="shared" si="3"/>
        <v>0.11854297204035923</v>
      </c>
      <c r="J116" s="19">
        <f t="shared" si="4"/>
        <v>-3.4237622931154399E-2</v>
      </c>
      <c r="K116" s="19" t="str">
        <f t="shared" si="5"/>
        <v/>
      </c>
    </row>
    <row r="117" spans="2:11" x14ac:dyDescent="0.3">
      <c r="B117" s="24" t="str">
        <f>'Town Data'!A113</f>
        <v>NEWFANE</v>
      </c>
      <c r="C117" s="40">
        <f>IF('Town Data'!C113&gt;9,'Town Data'!B113,"*")</f>
        <v>20736441.670000002</v>
      </c>
      <c r="D117" s="41">
        <f>IF('Town Data'!E113&gt;9,'Town Data'!D113,"*")</f>
        <v>14837602.859999999</v>
      </c>
      <c r="E117" s="42" t="str">
        <f>IF('Town Data'!G113&gt;9,'Town Data'!F113,"*")</f>
        <v>*</v>
      </c>
      <c r="F117" s="41">
        <f>IF('Town Data'!I113&gt;9,'Town Data'!H113,"*")</f>
        <v>17953596.809999999</v>
      </c>
      <c r="G117" s="41">
        <f>IF('Town Data'!K113&gt;9,'Town Data'!J113,"*")</f>
        <v>12458030.449999999</v>
      </c>
      <c r="H117" s="42" t="str">
        <f>IF('Town Data'!M113&gt;9,'Town Data'!L113,"*")</f>
        <v>*</v>
      </c>
      <c r="I117" s="19">
        <f t="shared" si="3"/>
        <v>0.15500208061094378</v>
      </c>
      <c r="J117" s="19">
        <f t="shared" si="4"/>
        <v>0.19100711140098395</v>
      </c>
      <c r="K117" s="19" t="str">
        <f t="shared" si="5"/>
        <v/>
      </c>
    </row>
    <row r="118" spans="2:11" x14ac:dyDescent="0.3">
      <c r="B118" s="24" t="str">
        <f>'Town Data'!A114</f>
        <v>NEWPORT</v>
      </c>
      <c r="C118" s="40">
        <f>IF('Town Data'!C114&gt;9,'Town Data'!B114,"*")</f>
        <v>322366389.31999999</v>
      </c>
      <c r="D118" s="41">
        <f>IF('Town Data'!E114&gt;9,'Town Data'!D114,"*")</f>
        <v>57206351.200000003</v>
      </c>
      <c r="E118" s="42">
        <f>IF('Town Data'!G114&gt;9,'Town Data'!F114,"*")</f>
        <v>1317700.8333333328</v>
      </c>
      <c r="F118" s="41">
        <f>IF('Town Data'!I114&gt;9,'Town Data'!H114,"*")</f>
        <v>306809378.63999999</v>
      </c>
      <c r="G118" s="41">
        <f>IF('Town Data'!K114&gt;9,'Town Data'!J114,"*")</f>
        <v>57932705.130000003</v>
      </c>
      <c r="H118" s="42">
        <f>IF('Town Data'!M114&gt;9,'Town Data'!L114,"*")</f>
        <v>1107290.6666666656</v>
      </c>
      <c r="I118" s="19">
        <f t="shared" si="3"/>
        <v>5.0705785947482693E-2</v>
      </c>
      <c r="J118" s="19">
        <f t="shared" si="4"/>
        <v>-1.2537890788460057E-2</v>
      </c>
      <c r="K118" s="19">
        <f t="shared" si="5"/>
        <v>0.19002252344461262</v>
      </c>
    </row>
    <row r="119" spans="2:11" x14ac:dyDescent="0.3">
      <c r="B119" s="24" t="str">
        <f>'Town Data'!A115</f>
        <v>NEWPORT TOWN</v>
      </c>
      <c r="C119" s="40">
        <f>IF('Town Data'!C115&gt;9,'Town Data'!B115,"*")</f>
        <v>10598671.99</v>
      </c>
      <c r="D119" s="41">
        <f>IF('Town Data'!E115&gt;9,'Town Data'!D115,"*")</f>
        <v>1681441.7</v>
      </c>
      <c r="E119" s="42" t="str">
        <f>IF('Town Data'!G115&gt;9,'Town Data'!F115,"*")</f>
        <v>*</v>
      </c>
      <c r="F119" s="41">
        <f>IF('Town Data'!I115&gt;9,'Town Data'!H115,"*")</f>
        <v>10033185.92</v>
      </c>
      <c r="G119" s="41">
        <f>IF('Town Data'!K115&gt;9,'Town Data'!J115,"*")</f>
        <v>1780927.68</v>
      </c>
      <c r="H119" s="42" t="str">
        <f>IF('Town Data'!M115&gt;9,'Town Data'!L115,"*")</f>
        <v>*</v>
      </c>
      <c r="I119" s="19">
        <f t="shared" si="3"/>
        <v>5.6361565958103994E-2</v>
      </c>
      <c r="J119" s="19">
        <f t="shared" si="4"/>
        <v>-5.5861886542186816E-2</v>
      </c>
      <c r="K119" s="19" t="str">
        <f t="shared" si="5"/>
        <v/>
      </c>
    </row>
    <row r="120" spans="2:11" x14ac:dyDescent="0.3">
      <c r="B120" s="24" t="str">
        <f>'Town Data'!A116</f>
        <v>NORTH HERO</v>
      </c>
      <c r="C120" s="40">
        <f>IF('Town Data'!C116&gt;9,'Town Data'!B116,"*")</f>
        <v>6789945.0199999996</v>
      </c>
      <c r="D120" s="41">
        <f>IF('Town Data'!E116&gt;9,'Town Data'!D116,"*")</f>
        <v>2260149.65</v>
      </c>
      <c r="E120" s="42" t="str">
        <f>IF('Town Data'!G116&gt;9,'Town Data'!F116,"*")</f>
        <v>*</v>
      </c>
      <c r="F120" s="41">
        <f>IF('Town Data'!I116&gt;9,'Town Data'!H116,"*")</f>
        <v>6340405.0999999996</v>
      </c>
      <c r="G120" s="41">
        <f>IF('Town Data'!K116&gt;9,'Town Data'!J116,"*")</f>
        <v>2084245.51</v>
      </c>
      <c r="H120" s="42" t="str">
        <f>IF('Town Data'!M116&gt;9,'Town Data'!L116,"*")</f>
        <v>*</v>
      </c>
      <c r="I120" s="19">
        <f t="shared" si="3"/>
        <v>7.0900819886098435E-2</v>
      </c>
      <c r="J120" s="19">
        <f t="shared" si="4"/>
        <v>8.4397034397353646E-2</v>
      </c>
      <c r="K120" s="19" t="str">
        <f t="shared" si="5"/>
        <v/>
      </c>
    </row>
    <row r="121" spans="2:11" x14ac:dyDescent="0.3">
      <c r="B121" s="24" t="str">
        <f>'Town Data'!A117</f>
        <v>NORTHFIELD</v>
      </c>
      <c r="C121" s="40">
        <f>IF('Town Data'!C117&gt;9,'Town Data'!B117,"*")</f>
        <v>97110476.069999993</v>
      </c>
      <c r="D121" s="41">
        <f>IF('Town Data'!E117&gt;9,'Town Data'!D117,"*")</f>
        <v>21284194.829999998</v>
      </c>
      <c r="E121" s="42">
        <f>IF('Town Data'!G117&gt;9,'Town Data'!F117,"*")</f>
        <v>2565816.8333333367</v>
      </c>
      <c r="F121" s="41">
        <f>IF('Town Data'!I117&gt;9,'Town Data'!H117,"*")</f>
        <v>76215177.010000005</v>
      </c>
      <c r="G121" s="41">
        <f>IF('Town Data'!K117&gt;9,'Town Data'!J117,"*")</f>
        <v>19181997.940000001</v>
      </c>
      <c r="H121" s="42">
        <f>IF('Town Data'!M117&gt;9,'Town Data'!L117,"*")</f>
        <v>2020723.83333333</v>
      </c>
      <c r="I121" s="19">
        <f t="shared" si="3"/>
        <v>0.27416191734696577</v>
      </c>
      <c r="J121" s="19">
        <f t="shared" si="4"/>
        <v>0.10959217577728489</v>
      </c>
      <c r="K121" s="19">
        <f t="shared" si="5"/>
        <v>0.26975135889837876</v>
      </c>
    </row>
    <row r="122" spans="2:11" x14ac:dyDescent="0.3">
      <c r="B122" s="24" t="str">
        <f>'Town Data'!A118</f>
        <v>NORWICH</v>
      </c>
      <c r="C122" s="40">
        <f>IF('Town Data'!C118&gt;9,'Town Data'!B118,"*")</f>
        <v>34949541.479999997</v>
      </c>
      <c r="D122" s="41">
        <f>IF('Town Data'!E118&gt;9,'Town Data'!D118,"*")</f>
        <v>7148131.0300000003</v>
      </c>
      <c r="E122" s="42">
        <f>IF('Town Data'!G118&gt;9,'Town Data'!F118,"*")</f>
        <v>208752.16666666642</v>
      </c>
      <c r="F122" s="41">
        <f>IF('Town Data'!I118&gt;9,'Town Data'!H118,"*")</f>
        <v>28062783.350000001</v>
      </c>
      <c r="G122" s="41">
        <f>IF('Town Data'!K118&gt;9,'Town Data'!J118,"*")</f>
        <v>6796292.1100000003</v>
      </c>
      <c r="H122" s="42">
        <f>IF('Town Data'!M118&gt;9,'Town Data'!L118,"*")</f>
        <v>318146.16666666674</v>
      </c>
      <c r="I122" s="19">
        <f t="shared" si="3"/>
        <v>0.24540538420968835</v>
      </c>
      <c r="J122" s="19">
        <f t="shared" si="4"/>
        <v>5.1769246275083947E-2</v>
      </c>
      <c r="K122" s="19">
        <f t="shared" si="5"/>
        <v>-0.34384824166250721</v>
      </c>
    </row>
    <row r="123" spans="2:11" x14ac:dyDescent="0.3">
      <c r="B123" s="24" t="str">
        <f>'Town Data'!A119</f>
        <v>ORANGE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>
        <f>IF('Town Data'!I119&gt;9,'Town Data'!H119,"*")</f>
        <v>514657.25</v>
      </c>
      <c r="G123" s="41">
        <f>IF('Town Data'!K119&gt;9,'Town Data'!J119,"*")</f>
        <v>200563.82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 t="str">
        <f>'Town Data'!A120</f>
        <v>ORWELL</v>
      </c>
      <c r="C124" s="40">
        <f>IF('Town Data'!C120&gt;9,'Town Data'!B120,"*")</f>
        <v>24342844.359999999</v>
      </c>
      <c r="D124" s="41">
        <f>IF('Town Data'!E120&gt;9,'Town Data'!D120,"*")</f>
        <v>4849880.3099999996</v>
      </c>
      <c r="E124" s="42" t="str">
        <f>IF('Town Data'!G120&gt;9,'Town Data'!F120,"*")</f>
        <v>*</v>
      </c>
      <c r="F124" s="41">
        <f>IF('Town Data'!I120&gt;9,'Town Data'!H120,"*")</f>
        <v>22769853.219999999</v>
      </c>
      <c r="G124" s="41">
        <f>IF('Town Data'!K120&gt;9,'Town Data'!J120,"*")</f>
        <v>4257681.2300000004</v>
      </c>
      <c r="H124" s="42" t="str">
        <f>IF('Town Data'!M120&gt;9,'Town Data'!L120,"*")</f>
        <v>*</v>
      </c>
      <c r="I124" s="19">
        <f t="shared" si="3"/>
        <v>6.9082181813027985E-2</v>
      </c>
      <c r="J124" s="19">
        <f t="shared" si="4"/>
        <v>0.13908957669900504</v>
      </c>
      <c r="K124" s="19" t="str">
        <f t="shared" si="5"/>
        <v/>
      </c>
    </row>
    <row r="125" spans="2:11" x14ac:dyDescent="0.3">
      <c r="B125" s="24" t="str">
        <f>'Town Data'!A121</f>
        <v>PANTON</v>
      </c>
      <c r="C125" s="40">
        <f>IF('Town Data'!C121&gt;9,'Town Data'!B121,"*")</f>
        <v>4689975.47</v>
      </c>
      <c r="D125" s="41">
        <f>IF('Town Data'!E121&gt;9,'Town Data'!D121,"*")</f>
        <v>1398716</v>
      </c>
      <c r="E125" s="42" t="str">
        <f>IF('Town Data'!G121&gt;9,'Town Data'!F121,"*")</f>
        <v>*</v>
      </c>
      <c r="F125" s="41">
        <f>IF('Town Data'!I121&gt;9,'Town Data'!H121,"*")</f>
        <v>3874822.56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>
        <f t="shared" si="3"/>
        <v>0.21037167441287935</v>
      </c>
      <c r="J125" s="19" t="str">
        <f t="shared" si="4"/>
        <v/>
      </c>
      <c r="K125" s="19" t="str">
        <f t="shared" si="5"/>
        <v/>
      </c>
    </row>
    <row r="126" spans="2:11" x14ac:dyDescent="0.3">
      <c r="B126" s="24" t="str">
        <f>'Town Data'!A122</f>
        <v>PAWLET</v>
      </c>
      <c r="C126" s="40">
        <f>IF('Town Data'!C122&gt;9,'Town Data'!B122,"*")</f>
        <v>14145037.5</v>
      </c>
      <c r="D126" s="41">
        <f>IF('Town Data'!E122&gt;9,'Town Data'!D122,"*")</f>
        <v>3001486.4</v>
      </c>
      <c r="E126" s="42" t="str">
        <f>IF('Town Data'!G122&gt;9,'Town Data'!F122,"*")</f>
        <v>*</v>
      </c>
      <c r="F126" s="41">
        <f>IF('Town Data'!I122&gt;9,'Town Data'!H122,"*")</f>
        <v>10000454.5</v>
      </c>
      <c r="G126" s="41">
        <f>IF('Town Data'!K122&gt;9,'Town Data'!J122,"*")</f>
        <v>2656997.9500000002</v>
      </c>
      <c r="H126" s="42" t="str">
        <f>IF('Town Data'!M122&gt;9,'Town Data'!L122,"*")</f>
        <v>*</v>
      </c>
      <c r="I126" s="19">
        <f t="shared" si="3"/>
        <v>0.41443946372637364</v>
      </c>
      <c r="J126" s="19">
        <f t="shared" si="4"/>
        <v>0.12965326149385989</v>
      </c>
      <c r="K126" s="19" t="str">
        <f t="shared" si="5"/>
        <v/>
      </c>
    </row>
    <row r="127" spans="2:11" x14ac:dyDescent="0.3">
      <c r="B127" s="24" t="str">
        <f>'Town Data'!A123</f>
        <v>PEACHAM</v>
      </c>
      <c r="C127" s="40">
        <f>IF('Town Data'!C123&gt;9,'Town Data'!B123,"*")</f>
        <v>200681.66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>
        <f>IF('Town Data'!I123&gt;9,'Town Data'!H123,"*")</f>
        <v>319437.52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>
        <f t="shared" si="3"/>
        <v>-0.3717655333662746</v>
      </c>
      <c r="J127" s="19" t="str">
        <f t="shared" si="4"/>
        <v/>
      </c>
      <c r="K127" s="19" t="str">
        <f t="shared" si="5"/>
        <v/>
      </c>
    </row>
    <row r="128" spans="2:11" x14ac:dyDescent="0.3">
      <c r="B128" s="24" t="str">
        <f>'Town Data'!A124</f>
        <v>PERU</v>
      </c>
      <c r="C128" s="40">
        <f>IF('Town Data'!C124&gt;9,'Town Data'!B124,"*")</f>
        <v>12255155.43</v>
      </c>
      <c r="D128" s="41">
        <f>IF('Town Data'!E124&gt;9,'Town Data'!D124,"*")</f>
        <v>8124780.9100000001</v>
      </c>
      <c r="E128" s="42" t="str">
        <f>IF('Town Data'!G124&gt;9,'Town Data'!F124,"*")</f>
        <v>*</v>
      </c>
      <c r="F128" s="41">
        <f>IF('Town Data'!I124&gt;9,'Town Data'!H124,"*")</f>
        <v>11436575.710000001</v>
      </c>
      <c r="G128" s="41">
        <f>IF('Town Data'!K124&gt;9,'Town Data'!J124,"*")</f>
        <v>7735195.6600000001</v>
      </c>
      <c r="H128" s="42" t="str">
        <f>IF('Town Data'!M124&gt;9,'Town Data'!L124,"*")</f>
        <v>*</v>
      </c>
      <c r="I128" s="19">
        <f t="shared" si="3"/>
        <v>7.1575595768954059E-2</v>
      </c>
      <c r="J128" s="19">
        <f t="shared" si="4"/>
        <v>5.036527414744154E-2</v>
      </c>
      <c r="K128" s="19" t="str">
        <f t="shared" si="5"/>
        <v/>
      </c>
    </row>
    <row r="129" spans="2:11" x14ac:dyDescent="0.3">
      <c r="B129" s="24" t="str">
        <f>'Town Data'!A125</f>
        <v>PITTSFIELD</v>
      </c>
      <c r="C129" s="40">
        <f>IF('Town Data'!C125&gt;9,'Town Data'!B125,"*")</f>
        <v>22019817.07</v>
      </c>
      <c r="D129" s="41">
        <f>IF('Town Data'!E125&gt;9,'Town Data'!D125,"*")</f>
        <v>6336248.9500000002</v>
      </c>
      <c r="E129" s="42" t="str">
        <f>IF('Town Data'!G125&gt;9,'Town Data'!F125,"*")</f>
        <v>*</v>
      </c>
      <c r="F129" s="41">
        <f>IF('Town Data'!I125&gt;9,'Town Data'!H125,"*")</f>
        <v>16804174.579999998</v>
      </c>
      <c r="G129" s="41">
        <f>IF('Town Data'!K125&gt;9,'Town Data'!J125,"*")</f>
        <v>5442307</v>
      </c>
      <c r="H129" s="42" t="str">
        <f>IF('Town Data'!M125&gt;9,'Town Data'!L125,"*")</f>
        <v>*</v>
      </c>
      <c r="I129" s="19">
        <f t="shared" si="3"/>
        <v>0.31037778530387078</v>
      </c>
      <c r="J129" s="19">
        <f t="shared" si="4"/>
        <v>0.16425790570065235</v>
      </c>
      <c r="K129" s="19" t="str">
        <f t="shared" si="5"/>
        <v/>
      </c>
    </row>
    <row r="130" spans="2:11" x14ac:dyDescent="0.3">
      <c r="B130" s="24" t="str">
        <f>'Town Data'!A126</f>
        <v>PITTSFORD</v>
      </c>
      <c r="C130" s="40">
        <f>IF('Town Data'!C126&gt;9,'Town Data'!B126,"*")</f>
        <v>48676557.399999999</v>
      </c>
      <c r="D130" s="41">
        <f>IF('Town Data'!E126&gt;9,'Town Data'!D126,"*")</f>
        <v>12339866.640000001</v>
      </c>
      <c r="E130" s="42">
        <f>IF('Town Data'!G126&gt;9,'Town Data'!F126,"*")</f>
        <v>62369.333333333365</v>
      </c>
      <c r="F130" s="41">
        <f>IF('Town Data'!I126&gt;9,'Town Data'!H126,"*")</f>
        <v>45265182.590000004</v>
      </c>
      <c r="G130" s="41">
        <f>IF('Town Data'!K126&gt;9,'Town Data'!J126,"*")</f>
        <v>10479386.619999999</v>
      </c>
      <c r="H130" s="42" t="str">
        <f>IF('Town Data'!M126&gt;9,'Town Data'!L126,"*")</f>
        <v>*</v>
      </c>
      <c r="I130" s="19">
        <f t="shared" si="3"/>
        <v>7.536421184686963E-2</v>
      </c>
      <c r="J130" s="19">
        <f t="shared" si="4"/>
        <v>0.17753711046878062</v>
      </c>
      <c r="K130" s="19" t="str">
        <f t="shared" si="5"/>
        <v/>
      </c>
    </row>
    <row r="131" spans="2:11" x14ac:dyDescent="0.3">
      <c r="B131" s="24" t="str">
        <f>'Town Data'!A127</f>
        <v>PLAINFIELD</v>
      </c>
      <c r="C131" s="40">
        <f>IF('Town Data'!C127&gt;9,'Town Data'!B127,"*")</f>
        <v>10050304.08</v>
      </c>
      <c r="D131" s="41">
        <f>IF('Town Data'!E127&gt;9,'Town Data'!D127,"*")</f>
        <v>2372147.1800000002</v>
      </c>
      <c r="E131" s="42" t="str">
        <f>IF('Town Data'!G127&gt;9,'Town Data'!F127,"*")</f>
        <v>*</v>
      </c>
      <c r="F131" s="41">
        <f>IF('Town Data'!I127&gt;9,'Town Data'!H127,"*")</f>
        <v>8461126.3200000003</v>
      </c>
      <c r="G131" s="41">
        <f>IF('Town Data'!K127&gt;9,'Town Data'!J127,"*")</f>
        <v>1896599.87</v>
      </c>
      <c r="H131" s="42" t="str">
        <f>IF('Town Data'!M127&gt;9,'Town Data'!L127,"*")</f>
        <v>*</v>
      </c>
      <c r="I131" s="19">
        <f t="shared" si="3"/>
        <v>0.18782106541106453</v>
      </c>
      <c r="J131" s="19">
        <f t="shared" si="4"/>
        <v>0.25073676188747185</v>
      </c>
      <c r="K131" s="19" t="str">
        <f t="shared" si="5"/>
        <v/>
      </c>
    </row>
    <row r="132" spans="2:11" x14ac:dyDescent="0.3">
      <c r="B132" s="24" t="str">
        <f>'Town Data'!A128</f>
        <v>PLYMOUTH</v>
      </c>
      <c r="C132" s="40">
        <f>IF('Town Data'!C128&gt;9,'Town Data'!B128,"*")</f>
        <v>4733293.7</v>
      </c>
      <c r="D132" s="41">
        <f>IF('Town Data'!E128&gt;9,'Town Data'!D128,"*")</f>
        <v>558836.52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 t="str">
        <f>'Town Data'!A129</f>
        <v>POMFRET</v>
      </c>
      <c r="C133" s="40">
        <f>IF('Town Data'!C129&gt;9,'Town Data'!B129,"*")</f>
        <v>2996238.1</v>
      </c>
      <c r="D133" s="41">
        <f>IF('Town Data'!E129&gt;9,'Town Data'!D129,"*")</f>
        <v>1944812.17</v>
      </c>
      <c r="E133" s="42" t="str">
        <f>IF('Town Data'!G129&gt;9,'Town Data'!F129,"*")</f>
        <v>*</v>
      </c>
      <c r="F133" s="41">
        <f>IF('Town Data'!I129&gt;9,'Town Data'!H129,"*")</f>
        <v>2498120.54</v>
      </c>
      <c r="G133" s="41">
        <f>IF('Town Data'!K129&gt;9,'Town Data'!J129,"*")</f>
        <v>1630689.14</v>
      </c>
      <c r="H133" s="42" t="str">
        <f>IF('Town Data'!M129&gt;9,'Town Data'!L129,"*")</f>
        <v>*</v>
      </c>
      <c r="I133" s="19">
        <f t="shared" si="3"/>
        <v>0.19939692741968329</v>
      </c>
      <c r="J133" s="19">
        <f t="shared" si="4"/>
        <v>0.19263207333311858</v>
      </c>
      <c r="K133" s="19" t="str">
        <f t="shared" si="5"/>
        <v/>
      </c>
    </row>
    <row r="134" spans="2:11" x14ac:dyDescent="0.3">
      <c r="B134" s="24" t="str">
        <f>'Town Data'!A130</f>
        <v>POULTNEY</v>
      </c>
      <c r="C134" s="40">
        <f>IF('Town Data'!C130&gt;9,'Town Data'!B130,"*")</f>
        <v>66709402.670000002</v>
      </c>
      <c r="D134" s="41">
        <f>IF('Town Data'!E130&gt;9,'Town Data'!D130,"*")</f>
        <v>10194651.859999999</v>
      </c>
      <c r="E134" s="42" t="str">
        <f>IF('Town Data'!G130&gt;9,'Town Data'!F130,"*")</f>
        <v>*</v>
      </c>
      <c r="F134" s="41">
        <f>IF('Town Data'!I130&gt;9,'Town Data'!H130,"*")</f>
        <v>67004591.710000001</v>
      </c>
      <c r="G134" s="41">
        <f>IF('Town Data'!K130&gt;9,'Town Data'!J130,"*")</f>
        <v>9897696.8900000006</v>
      </c>
      <c r="H134" s="42" t="str">
        <f>IF('Town Data'!M130&gt;9,'Town Data'!L130,"*")</f>
        <v>*</v>
      </c>
      <c r="I134" s="19">
        <f t="shared" ref="I134:I197" si="6">IFERROR((C134-F134)/F134,"")</f>
        <v>-4.4055046447800984E-3</v>
      </c>
      <c r="J134" s="19">
        <f t="shared" ref="J134:J197" si="7">IFERROR((D134-G134)/G134,"")</f>
        <v>3.0002431201951951E-2</v>
      </c>
      <c r="K134" s="19" t="str">
        <f t="shared" ref="K134:K197" si="8">IFERROR((E134-H134)/H134,"")</f>
        <v/>
      </c>
    </row>
    <row r="135" spans="2:11" x14ac:dyDescent="0.3">
      <c r="B135" s="24" t="str">
        <f>'Town Data'!A131</f>
        <v>POWNAL</v>
      </c>
      <c r="C135" s="40">
        <f>IF('Town Data'!C131&gt;9,'Town Data'!B131,"*")</f>
        <v>16752748.57</v>
      </c>
      <c r="D135" s="41">
        <f>IF('Town Data'!E131&gt;9,'Town Data'!D131,"*")</f>
        <v>8270300.29</v>
      </c>
      <c r="E135" s="42" t="str">
        <f>IF('Town Data'!G131&gt;9,'Town Data'!F131,"*")</f>
        <v>*</v>
      </c>
      <c r="F135" s="41">
        <f>IF('Town Data'!I131&gt;9,'Town Data'!H131,"*")</f>
        <v>17156205.609999999</v>
      </c>
      <c r="G135" s="41">
        <f>IF('Town Data'!K131&gt;9,'Town Data'!J131,"*")</f>
        <v>8246928.8899999997</v>
      </c>
      <c r="H135" s="42" t="str">
        <f>IF('Town Data'!M131&gt;9,'Town Data'!L131,"*")</f>
        <v>*</v>
      </c>
      <c r="I135" s="19">
        <f t="shared" si="6"/>
        <v>-2.3516682486297104E-2</v>
      </c>
      <c r="J135" s="19">
        <f t="shared" si="7"/>
        <v>2.8339519246176467E-3</v>
      </c>
      <c r="K135" s="19" t="str">
        <f t="shared" si="8"/>
        <v/>
      </c>
    </row>
    <row r="136" spans="2:11" x14ac:dyDescent="0.3">
      <c r="B136" s="24" t="str">
        <f>'Town Data'!A132</f>
        <v>PROCTOR</v>
      </c>
      <c r="C136" s="40">
        <f>IF('Town Data'!C132&gt;9,'Town Data'!B132,"*")</f>
        <v>11896322.92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>
        <f>IF('Town Data'!I132&gt;9,'Town Data'!H132,"*")</f>
        <v>10619273.52</v>
      </c>
      <c r="G136" s="41">
        <f>IF('Town Data'!K132&gt;9,'Town Data'!J132,"*")</f>
        <v>1480054.56</v>
      </c>
      <c r="H136" s="42" t="str">
        <f>IF('Town Data'!M132&gt;9,'Town Data'!L132,"*")</f>
        <v>*</v>
      </c>
      <c r="I136" s="19">
        <f t="shared" si="6"/>
        <v>0.12025769913495932</v>
      </c>
      <c r="J136" s="19" t="str">
        <f t="shared" si="7"/>
        <v/>
      </c>
      <c r="K136" s="19" t="str">
        <f t="shared" si="8"/>
        <v/>
      </c>
    </row>
    <row r="137" spans="2:11" x14ac:dyDescent="0.3">
      <c r="B137" s="24" t="str">
        <f>'Town Data'!A133</f>
        <v>PUTNEY</v>
      </c>
      <c r="C137" s="40">
        <f>IF('Town Data'!C133&gt;9,'Town Data'!B133,"*")</f>
        <v>61999456.890000001</v>
      </c>
      <c r="D137" s="41">
        <f>IF('Town Data'!E133&gt;9,'Town Data'!D133,"*")</f>
        <v>3757166.34</v>
      </c>
      <c r="E137" s="42">
        <f>IF('Town Data'!G133&gt;9,'Town Data'!F133,"*")</f>
        <v>396979.33333333349</v>
      </c>
      <c r="F137" s="41">
        <f>IF('Town Data'!I133&gt;9,'Town Data'!H133,"*")</f>
        <v>61692134.390000001</v>
      </c>
      <c r="G137" s="41">
        <f>IF('Town Data'!K133&gt;9,'Town Data'!J133,"*")</f>
        <v>3555770.09</v>
      </c>
      <c r="H137" s="42">
        <f>IF('Town Data'!M133&gt;9,'Town Data'!L133,"*")</f>
        <v>420883.99999999959</v>
      </c>
      <c r="I137" s="19">
        <f t="shared" si="6"/>
        <v>4.9815507769142044E-3</v>
      </c>
      <c r="J137" s="19">
        <f t="shared" si="7"/>
        <v>5.6639277822374622E-2</v>
      </c>
      <c r="K137" s="19">
        <f t="shared" si="8"/>
        <v>-5.6796330263602625E-2</v>
      </c>
    </row>
    <row r="138" spans="2:11" x14ac:dyDescent="0.3">
      <c r="B138" s="24" t="str">
        <f>'Town Data'!A134</f>
        <v>RANDOLPH</v>
      </c>
      <c r="C138" s="40">
        <f>IF('Town Data'!C134&gt;9,'Town Data'!B134,"*")</f>
        <v>206452456.91</v>
      </c>
      <c r="D138" s="41">
        <f>IF('Town Data'!E134&gt;9,'Town Data'!D134,"*")</f>
        <v>22697653.960000001</v>
      </c>
      <c r="E138" s="42">
        <f>IF('Town Data'!G134&gt;9,'Town Data'!F134,"*")</f>
        <v>452499.49999999971</v>
      </c>
      <c r="F138" s="41">
        <f>IF('Town Data'!I134&gt;9,'Town Data'!H134,"*")</f>
        <v>186619286.72</v>
      </c>
      <c r="G138" s="41">
        <f>IF('Town Data'!K134&gt;9,'Town Data'!J134,"*")</f>
        <v>22444483.84</v>
      </c>
      <c r="H138" s="42">
        <f>IF('Town Data'!M134&gt;9,'Town Data'!L134,"*")</f>
        <v>553170.16666666698</v>
      </c>
      <c r="I138" s="19">
        <f t="shared" si="6"/>
        <v>0.10627610113930672</v>
      </c>
      <c r="J138" s="19">
        <f t="shared" si="7"/>
        <v>1.1279837032777183E-2</v>
      </c>
      <c r="K138" s="19">
        <f t="shared" si="8"/>
        <v>-0.18198860447101819</v>
      </c>
    </row>
    <row r="139" spans="2:11" x14ac:dyDescent="0.3">
      <c r="B139" s="24" t="str">
        <f>'Town Data'!A135</f>
        <v>READING</v>
      </c>
      <c r="C139" s="40">
        <f>IF('Town Data'!C135&gt;9,'Town Data'!B135,"*")</f>
        <v>2063022.17</v>
      </c>
      <c r="D139" s="41">
        <f>IF('Town Data'!E135&gt;9,'Town Data'!D135,"*")</f>
        <v>1033840.94</v>
      </c>
      <c r="E139" s="42" t="str">
        <f>IF('Town Data'!G135&gt;9,'Town Data'!F135,"*")</f>
        <v>*</v>
      </c>
      <c r="F139" s="41">
        <f>IF('Town Data'!I135&gt;9,'Town Data'!H135,"*")</f>
        <v>1997461.69</v>
      </c>
      <c r="G139" s="41">
        <f>IF('Town Data'!K135&gt;9,'Town Data'!J135,"*")</f>
        <v>978714.8</v>
      </c>
      <c r="H139" s="42" t="str">
        <f>IF('Town Data'!M135&gt;9,'Town Data'!L135,"*")</f>
        <v>*</v>
      </c>
      <c r="I139" s="19">
        <f t="shared" si="6"/>
        <v>3.2821896073511166E-2</v>
      </c>
      <c r="J139" s="19">
        <f t="shared" si="7"/>
        <v>5.6325029518302878E-2</v>
      </c>
      <c r="K139" s="19" t="str">
        <f t="shared" si="8"/>
        <v/>
      </c>
    </row>
    <row r="140" spans="2:11" x14ac:dyDescent="0.3">
      <c r="B140" s="24" t="str">
        <f>'Town Data'!A136</f>
        <v>READSBORO</v>
      </c>
      <c r="C140" s="40">
        <f>IF('Town Data'!C136&gt;9,'Town Data'!B136,"*")</f>
        <v>1055941.23</v>
      </c>
      <c r="D140" s="41">
        <f>IF('Town Data'!E136&gt;9,'Town Data'!D136,"*")</f>
        <v>485673.24</v>
      </c>
      <c r="E140" s="42" t="str">
        <f>IF('Town Data'!G136&gt;9,'Town Data'!F136,"*")</f>
        <v>*</v>
      </c>
      <c r="F140" s="41">
        <f>IF('Town Data'!I136&gt;9,'Town Data'!H136,"*")</f>
        <v>1290603.27</v>
      </c>
      <c r="G140" s="41">
        <f>IF('Town Data'!K136&gt;9,'Town Data'!J136,"*")</f>
        <v>497696.04</v>
      </c>
      <c r="H140" s="42" t="str">
        <f>IF('Town Data'!M136&gt;9,'Town Data'!L136,"*")</f>
        <v>*</v>
      </c>
      <c r="I140" s="19">
        <f t="shared" si="6"/>
        <v>-0.18182352815517044</v>
      </c>
      <c r="J140" s="19">
        <f t="shared" si="7"/>
        <v>-2.4156913123118257E-2</v>
      </c>
      <c r="K140" s="19" t="str">
        <f t="shared" si="8"/>
        <v/>
      </c>
    </row>
    <row r="141" spans="2:11" x14ac:dyDescent="0.3">
      <c r="B141" s="24" t="str">
        <f>'Town Data'!A137</f>
        <v>RICHFORD</v>
      </c>
      <c r="C141" s="40">
        <f>IF('Town Data'!C137&gt;9,'Town Data'!B137,"*")</f>
        <v>83927820.230000004</v>
      </c>
      <c r="D141" s="41">
        <f>IF('Town Data'!E137&gt;9,'Town Data'!D137,"*")</f>
        <v>4022858.43</v>
      </c>
      <c r="E141" s="42" t="str">
        <f>IF('Town Data'!G137&gt;9,'Town Data'!F137,"*")</f>
        <v>*</v>
      </c>
      <c r="F141" s="41">
        <f>IF('Town Data'!I137&gt;9,'Town Data'!H137,"*")</f>
        <v>73687298.25</v>
      </c>
      <c r="G141" s="41">
        <f>IF('Town Data'!K137&gt;9,'Town Data'!J137,"*")</f>
        <v>3959979.92</v>
      </c>
      <c r="H141" s="42" t="str">
        <f>IF('Town Data'!M137&gt;9,'Town Data'!L137,"*")</f>
        <v>*</v>
      </c>
      <c r="I141" s="19">
        <f t="shared" si="6"/>
        <v>0.13897268896000003</v>
      </c>
      <c r="J141" s="19">
        <f t="shared" si="7"/>
        <v>1.5878492131343999E-2</v>
      </c>
      <c r="K141" s="19" t="str">
        <f t="shared" si="8"/>
        <v/>
      </c>
    </row>
    <row r="142" spans="2:11" x14ac:dyDescent="0.3">
      <c r="B142" s="24" t="str">
        <f>'Town Data'!A138</f>
        <v>RICHMOND</v>
      </c>
      <c r="C142" s="40">
        <f>IF('Town Data'!C138&gt;9,'Town Data'!B138,"*")</f>
        <v>173841115.91</v>
      </c>
      <c r="D142" s="41">
        <f>IF('Town Data'!E138&gt;9,'Town Data'!D138,"*")</f>
        <v>33993516.869999997</v>
      </c>
      <c r="E142" s="42">
        <f>IF('Town Data'!G138&gt;9,'Town Data'!F138,"*")</f>
        <v>1654036.6666666633</v>
      </c>
      <c r="F142" s="41">
        <f>IF('Town Data'!I138&gt;9,'Town Data'!H138,"*")</f>
        <v>118259345.51000001</v>
      </c>
      <c r="G142" s="41">
        <f>IF('Town Data'!K138&gt;9,'Town Data'!J138,"*")</f>
        <v>31598226.449999999</v>
      </c>
      <c r="H142" s="42">
        <f>IF('Town Data'!M138&gt;9,'Town Data'!L138,"*")</f>
        <v>569240.16666666674</v>
      </c>
      <c r="I142" s="19">
        <f t="shared" si="6"/>
        <v>0.46999896845615469</v>
      </c>
      <c r="J142" s="19">
        <f t="shared" si="7"/>
        <v>7.5804584279128048E-2</v>
      </c>
      <c r="K142" s="19">
        <f t="shared" si="8"/>
        <v>1.9056921199926973</v>
      </c>
    </row>
    <row r="143" spans="2:11" x14ac:dyDescent="0.3">
      <c r="B143" s="24" t="str">
        <f>'Town Data'!A139</f>
        <v>RIPTON</v>
      </c>
      <c r="C143" s="40">
        <f>IF('Town Data'!C139&gt;9,'Town Data'!B139,"*")</f>
        <v>3910572.94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>
        <f>IF('Town Data'!I139&gt;9,'Town Data'!H139,"*")</f>
        <v>2962849.43</v>
      </c>
      <c r="G143" s="41">
        <f>IF('Town Data'!K139&gt;9,'Town Data'!J139,"*")</f>
        <v>80456.91</v>
      </c>
      <c r="H143" s="42" t="str">
        <f>IF('Town Data'!M139&gt;9,'Town Data'!L139,"*")</f>
        <v>*</v>
      </c>
      <c r="I143" s="19">
        <f t="shared" si="6"/>
        <v>0.31986894116316933</v>
      </c>
      <c r="J143" s="19" t="str">
        <f t="shared" si="7"/>
        <v/>
      </c>
      <c r="K143" s="19" t="str">
        <f t="shared" si="8"/>
        <v/>
      </c>
    </row>
    <row r="144" spans="2:11" x14ac:dyDescent="0.3">
      <c r="B144" s="24" t="str">
        <f>'Town Data'!A140</f>
        <v>ROCHESTER</v>
      </c>
      <c r="C144" s="40">
        <f>IF('Town Data'!C140&gt;9,'Town Data'!B140,"*")</f>
        <v>36732518.450000003</v>
      </c>
      <c r="D144" s="41">
        <f>IF('Town Data'!E140&gt;9,'Town Data'!D140,"*")</f>
        <v>4532929.38</v>
      </c>
      <c r="E144" s="42" t="str">
        <f>IF('Town Data'!G140&gt;9,'Town Data'!F140,"*")</f>
        <v>*</v>
      </c>
      <c r="F144" s="41">
        <f>IF('Town Data'!I140&gt;9,'Town Data'!H140,"*")</f>
        <v>32326072.27</v>
      </c>
      <c r="G144" s="41">
        <f>IF('Town Data'!K140&gt;9,'Town Data'!J140,"*")</f>
        <v>3843314.45</v>
      </c>
      <c r="H144" s="42" t="str">
        <f>IF('Town Data'!M140&gt;9,'Town Data'!L140,"*")</f>
        <v>*</v>
      </c>
      <c r="I144" s="19">
        <f t="shared" si="6"/>
        <v>0.1363124521654113</v>
      </c>
      <c r="J144" s="19">
        <f t="shared" si="7"/>
        <v>0.17943234647375775</v>
      </c>
      <c r="K144" s="19" t="str">
        <f t="shared" si="8"/>
        <v/>
      </c>
    </row>
    <row r="145" spans="2:11" x14ac:dyDescent="0.3">
      <c r="B145" s="24" t="str">
        <f>'Town Data'!A141</f>
        <v>ROCKINGHAM</v>
      </c>
      <c r="C145" s="40">
        <f>IF('Town Data'!C141&gt;9,'Town Data'!B141,"*")</f>
        <v>128542922.81999999</v>
      </c>
      <c r="D145" s="41">
        <f>IF('Town Data'!E141&gt;9,'Town Data'!D141,"*")</f>
        <v>16568576.75</v>
      </c>
      <c r="E145" s="42">
        <f>IF('Town Data'!G141&gt;9,'Town Data'!F141,"*")</f>
        <v>677182.99999999965</v>
      </c>
      <c r="F145" s="41">
        <f>IF('Town Data'!I141&gt;9,'Town Data'!H141,"*")</f>
        <v>108869272.28</v>
      </c>
      <c r="G145" s="41">
        <f>IF('Town Data'!K141&gt;9,'Town Data'!J141,"*")</f>
        <v>15383676.130000001</v>
      </c>
      <c r="H145" s="42">
        <f>IF('Town Data'!M141&gt;9,'Town Data'!L141,"*")</f>
        <v>601100.66666666663</v>
      </c>
      <c r="I145" s="19">
        <f t="shared" si="6"/>
        <v>0.18070893768263177</v>
      </c>
      <c r="J145" s="19">
        <f t="shared" si="7"/>
        <v>7.7023242688352089E-2</v>
      </c>
      <c r="K145" s="19">
        <f t="shared" si="8"/>
        <v>0.12657170013674862</v>
      </c>
    </row>
    <row r="146" spans="2:11" x14ac:dyDescent="0.3">
      <c r="B146" s="24" t="str">
        <f>'Town Data'!A142</f>
        <v>ROXBURY</v>
      </c>
      <c r="C146" s="40">
        <f>IF('Town Data'!C142&gt;9,'Town Data'!B142,"*")</f>
        <v>1081984.6000000001</v>
      </c>
      <c r="D146" s="41">
        <f>IF('Town Data'!E142&gt;9,'Town Data'!D142,"*")</f>
        <v>388609.29</v>
      </c>
      <c r="E146" s="42" t="str">
        <f>IF('Town Data'!G142&gt;9,'Town Data'!F142,"*")</f>
        <v>*</v>
      </c>
      <c r="F146" s="41">
        <f>IF('Town Data'!I142&gt;9,'Town Data'!H142,"*")</f>
        <v>1012777.36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>
        <f t="shared" si="6"/>
        <v>6.8334110470242057E-2</v>
      </c>
      <c r="J146" s="19" t="str">
        <f t="shared" si="7"/>
        <v/>
      </c>
      <c r="K146" s="19" t="str">
        <f t="shared" si="8"/>
        <v/>
      </c>
    </row>
    <row r="147" spans="2:11" x14ac:dyDescent="0.3">
      <c r="B147" s="24" t="str">
        <f>'Town Data'!A143</f>
        <v>ROYALTON</v>
      </c>
      <c r="C147" s="40">
        <f>IF('Town Data'!C143&gt;9,'Town Data'!B143,"*")</f>
        <v>74506599.329999998</v>
      </c>
      <c r="D147" s="41">
        <f>IF('Town Data'!E143&gt;9,'Town Data'!D143,"*")</f>
        <v>12990592.439999999</v>
      </c>
      <c r="E147" s="42">
        <f>IF('Town Data'!G143&gt;9,'Town Data'!F143,"*")</f>
        <v>326709.00000000006</v>
      </c>
      <c r="F147" s="41">
        <f>IF('Town Data'!I143&gt;9,'Town Data'!H143,"*")</f>
        <v>73439180.079999998</v>
      </c>
      <c r="G147" s="41">
        <f>IF('Town Data'!K143&gt;9,'Town Data'!J143,"*")</f>
        <v>11938070.289999999</v>
      </c>
      <c r="H147" s="42">
        <f>IF('Town Data'!M143&gt;9,'Town Data'!L143,"*")</f>
        <v>207953.99999999974</v>
      </c>
      <c r="I147" s="19">
        <f t="shared" si="6"/>
        <v>1.4534738117136126E-2</v>
      </c>
      <c r="J147" s="19">
        <f t="shared" si="7"/>
        <v>8.8165182850502413E-2</v>
      </c>
      <c r="K147" s="19">
        <f t="shared" si="8"/>
        <v>0.57106379295421328</v>
      </c>
    </row>
    <row r="148" spans="2:11" x14ac:dyDescent="0.3">
      <c r="B148" s="24" t="str">
        <f>'Town Data'!A144</f>
        <v>RUPERT</v>
      </c>
      <c r="C148" s="40">
        <f>IF('Town Data'!C144&gt;9,'Town Data'!B144,"*")</f>
        <v>2325280.86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>
        <f>IF('Town Data'!I144&gt;9,'Town Data'!H144,"*")</f>
        <v>2175919.23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>
        <f t="shared" si="6"/>
        <v>6.8643002893080687E-2</v>
      </c>
      <c r="J148" s="19" t="str">
        <f t="shared" si="7"/>
        <v/>
      </c>
      <c r="K148" s="19" t="str">
        <f t="shared" si="8"/>
        <v/>
      </c>
    </row>
    <row r="149" spans="2:11" x14ac:dyDescent="0.3">
      <c r="B149" s="24" t="str">
        <f>'Town Data'!A145</f>
        <v>RUTLAND</v>
      </c>
      <c r="C149" s="40">
        <f>IF('Town Data'!C145&gt;9,'Town Data'!B145,"*")</f>
        <v>660134233.91999996</v>
      </c>
      <c r="D149" s="41">
        <f>IF('Town Data'!E145&gt;9,'Town Data'!D145,"*")</f>
        <v>198653304.90000001</v>
      </c>
      <c r="E149" s="42">
        <f>IF('Town Data'!G145&gt;9,'Town Data'!F145,"*")</f>
        <v>8943665</v>
      </c>
      <c r="F149" s="41">
        <f>IF('Town Data'!I145&gt;9,'Town Data'!H145,"*")</f>
        <v>610876761.21000004</v>
      </c>
      <c r="G149" s="41">
        <f>IF('Town Data'!K145&gt;9,'Town Data'!J145,"*")</f>
        <v>188736357.83000001</v>
      </c>
      <c r="H149" s="42">
        <f>IF('Town Data'!M145&gt;9,'Town Data'!L145,"*")</f>
        <v>7622249.833333334</v>
      </c>
      <c r="I149" s="19">
        <f t="shared" si="6"/>
        <v>8.063405884426296E-2</v>
      </c>
      <c r="J149" s="19">
        <f t="shared" si="7"/>
        <v>5.2543914612003154E-2</v>
      </c>
      <c r="K149" s="19">
        <f t="shared" si="8"/>
        <v>0.17336287783272378</v>
      </c>
    </row>
    <row r="150" spans="2:11" x14ac:dyDescent="0.3">
      <c r="B150" s="24" t="str">
        <f>'Town Data'!A146</f>
        <v>RUTLAND TOWN</v>
      </c>
      <c r="C150" s="40">
        <f>IF('Town Data'!C146&gt;9,'Town Data'!B146,"*")</f>
        <v>320058415.19999999</v>
      </c>
      <c r="D150" s="41">
        <f>IF('Town Data'!E146&gt;9,'Town Data'!D146,"*")</f>
        <v>145806069.94</v>
      </c>
      <c r="E150" s="42">
        <f>IF('Town Data'!G146&gt;9,'Town Data'!F146,"*")</f>
        <v>16200298.3333333</v>
      </c>
      <c r="F150" s="41">
        <f>IF('Town Data'!I146&gt;9,'Town Data'!H146,"*")</f>
        <v>292629081.62</v>
      </c>
      <c r="G150" s="41">
        <f>IF('Town Data'!K146&gt;9,'Town Data'!J146,"*")</f>
        <v>143878846.13999999</v>
      </c>
      <c r="H150" s="42">
        <f>IF('Town Data'!M146&gt;9,'Town Data'!L146,"*")</f>
        <v>12681431.833333334</v>
      </c>
      <c r="I150" s="19">
        <f t="shared" si="6"/>
        <v>9.373413410639396E-2</v>
      </c>
      <c r="J150" s="19">
        <f t="shared" si="7"/>
        <v>1.3394768249147234E-2</v>
      </c>
      <c r="K150" s="19">
        <f t="shared" si="8"/>
        <v>0.2774817975010182</v>
      </c>
    </row>
    <row r="151" spans="2:11" x14ac:dyDescent="0.3">
      <c r="B151" s="24" t="str">
        <f>'Town Data'!A147</f>
        <v>RYEGATE</v>
      </c>
      <c r="C151" s="40">
        <f>IF('Town Data'!C147&gt;9,'Town Data'!B147,"*")</f>
        <v>8183373.75</v>
      </c>
      <c r="D151" s="41">
        <f>IF('Town Data'!E147&gt;9,'Town Data'!D147,"*")</f>
        <v>1213350.99</v>
      </c>
      <c r="E151" s="42" t="str">
        <f>IF('Town Data'!G147&gt;9,'Town Data'!F147,"*")</f>
        <v>*</v>
      </c>
      <c r="F151" s="41">
        <f>IF('Town Data'!I147&gt;9,'Town Data'!H147,"*")</f>
        <v>7814498.0800000001</v>
      </c>
      <c r="G151" s="41">
        <f>IF('Town Data'!K147&gt;9,'Town Data'!J147,"*")</f>
        <v>1219242.3899999999</v>
      </c>
      <c r="H151" s="42" t="str">
        <f>IF('Town Data'!M147&gt;9,'Town Data'!L147,"*")</f>
        <v>*</v>
      </c>
      <c r="I151" s="19">
        <f t="shared" si="6"/>
        <v>4.7204013133496085E-2</v>
      </c>
      <c r="J151" s="19">
        <f t="shared" si="7"/>
        <v>-4.8320170364154636E-3</v>
      </c>
      <c r="K151" s="19" t="str">
        <f t="shared" si="8"/>
        <v/>
      </c>
    </row>
    <row r="152" spans="2:11" x14ac:dyDescent="0.3">
      <c r="B152" s="24" t="str">
        <f>'Town Data'!A148</f>
        <v>SALISBURY</v>
      </c>
      <c r="C152" s="40">
        <f>IF('Town Data'!C148&gt;9,'Town Data'!B148,"*")</f>
        <v>2570083.36</v>
      </c>
      <c r="D152" s="41">
        <f>IF('Town Data'!E148&gt;9,'Town Data'!D148,"*")</f>
        <v>931606.35</v>
      </c>
      <c r="E152" s="42" t="str">
        <f>IF('Town Data'!G148&gt;9,'Town Data'!F148,"*")</f>
        <v>*</v>
      </c>
      <c r="F152" s="41">
        <f>IF('Town Data'!I148&gt;9,'Town Data'!H148,"*")</f>
        <v>2446109.15</v>
      </c>
      <c r="G152" s="41">
        <f>IF('Town Data'!K148&gt;9,'Town Data'!J148,"*")</f>
        <v>904173.99</v>
      </c>
      <c r="H152" s="42" t="str">
        <f>IF('Town Data'!M148&gt;9,'Town Data'!L148,"*")</f>
        <v>*</v>
      </c>
      <c r="I152" s="19">
        <f t="shared" si="6"/>
        <v>5.0682206883531734E-2</v>
      </c>
      <c r="J152" s="19">
        <f t="shared" si="7"/>
        <v>3.0339691589668472E-2</v>
      </c>
      <c r="K152" s="19" t="str">
        <f t="shared" si="8"/>
        <v/>
      </c>
    </row>
    <row r="153" spans="2:11" x14ac:dyDescent="0.3">
      <c r="B153" s="24" t="str">
        <f>'Town Data'!A149</f>
        <v>SHAFTSBURY</v>
      </c>
      <c r="C153" s="40">
        <f>IF('Town Data'!C149&gt;9,'Town Data'!B149,"*")</f>
        <v>87236050.489999995</v>
      </c>
      <c r="D153" s="41">
        <f>IF('Town Data'!E149&gt;9,'Town Data'!D149,"*")</f>
        <v>8341705.4699999997</v>
      </c>
      <c r="E153" s="42" t="str">
        <f>IF('Town Data'!G149&gt;9,'Town Data'!F149,"*")</f>
        <v>*</v>
      </c>
      <c r="F153" s="41">
        <f>IF('Town Data'!I149&gt;9,'Town Data'!H149,"*")</f>
        <v>90730363.709999993</v>
      </c>
      <c r="G153" s="41">
        <f>IF('Town Data'!K149&gt;9,'Town Data'!J149,"*")</f>
        <v>7692494.8799999999</v>
      </c>
      <c r="H153" s="42" t="str">
        <f>IF('Town Data'!M149&gt;9,'Town Data'!L149,"*")</f>
        <v>*</v>
      </c>
      <c r="I153" s="19">
        <f t="shared" si="6"/>
        <v>-3.8513162265818926E-2</v>
      </c>
      <c r="J153" s="19">
        <f t="shared" si="7"/>
        <v>8.4395322990452201E-2</v>
      </c>
      <c r="K153" s="19" t="str">
        <f t="shared" si="8"/>
        <v/>
      </c>
    </row>
    <row r="154" spans="2:11" x14ac:dyDescent="0.3">
      <c r="B154" s="24" t="str">
        <f>'Town Data'!A150</f>
        <v>SHARON</v>
      </c>
      <c r="C154" s="40">
        <f>IF('Town Data'!C150&gt;9,'Town Data'!B150,"*")</f>
        <v>15742247.779999999</v>
      </c>
      <c r="D154" s="41">
        <f>IF('Town Data'!E150&gt;9,'Town Data'!D150,"*")</f>
        <v>2090286.4</v>
      </c>
      <c r="E154" s="42" t="str">
        <f>IF('Town Data'!G150&gt;9,'Town Data'!F150,"*")</f>
        <v>*</v>
      </c>
      <c r="F154" s="41">
        <f>IF('Town Data'!I150&gt;9,'Town Data'!H150,"*")</f>
        <v>12081653.310000001</v>
      </c>
      <c r="G154" s="41">
        <f>IF('Town Data'!K150&gt;9,'Town Data'!J150,"*")</f>
        <v>2070137.27</v>
      </c>
      <c r="H154" s="42">
        <f>IF('Town Data'!M150&gt;9,'Town Data'!L150,"*")</f>
        <v>313660</v>
      </c>
      <c r="I154" s="19">
        <f t="shared" si="6"/>
        <v>0.3029878755890239</v>
      </c>
      <c r="J154" s="19">
        <f t="shared" si="7"/>
        <v>9.7332337772943374E-3</v>
      </c>
      <c r="K154" s="19" t="str">
        <f t="shared" si="8"/>
        <v/>
      </c>
    </row>
    <row r="155" spans="2:11" x14ac:dyDescent="0.3">
      <c r="B155" s="24" t="str">
        <f>'Town Data'!A151</f>
        <v>SHELBURNE</v>
      </c>
      <c r="C155" s="40">
        <f>IF('Town Data'!C151&gt;9,'Town Data'!B151,"*")</f>
        <v>419867155.56</v>
      </c>
      <c r="D155" s="41">
        <f>IF('Town Data'!E151&gt;9,'Town Data'!D151,"*")</f>
        <v>98919315.069999993</v>
      </c>
      <c r="E155" s="42">
        <f>IF('Town Data'!G151&gt;9,'Town Data'!F151,"*")</f>
        <v>826576.33333333326</v>
      </c>
      <c r="F155" s="41">
        <f>IF('Town Data'!I151&gt;9,'Town Data'!H151,"*")</f>
        <v>400642079.76999998</v>
      </c>
      <c r="G155" s="41">
        <f>IF('Town Data'!K151&gt;9,'Town Data'!J151,"*")</f>
        <v>92164102.810000002</v>
      </c>
      <c r="H155" s="42">
        <f>IF('Town Data'!M151&gt;9,'Town Data'!L151,"*")</f>
        <v>324308.33333333355</v>
      </c>
      <c r="I155" s="19">
        <f t="shared" si="6"/>
        <v>4.7985662916478281E-2</v>
      </c>
      <c r="J155" s="19">
        <f t="shared" si="7"/>
        <v>7.3295481147645211E-2</v>
      </c>
      <c r="K155" s="19">
        <f t="shared" si="8"/>
        <v>1.548736027956932</v>
      </c>
    </row>
    <row r="156" spans="2:11" x14ac:dyDescent="0.3">
      <c r="B156" s="24" t="str">
        <f>'Town Data'!A152</f>
        <v>SHELDON</v>
      </c>
      <c r="C156" s="40">
        <f>IF('Town Data'!C152&gt;9,'Town Data'!B152,"*")</f>
        <v>45129466.039999999</v>
      </c>
      <c r="D156" s="41">
        <f>IF('Town Data'!E152&gt;9,'Town Data'!D152,"*")</f>
        <v>1918436.91</v>
      </c>
      <c r="E156" s="42" t="str">
        <f>IF('Town Data'!G152&gt;9,'Town Data'!F152,"*")</f>
        <v>*</v>
      </c>
      <c r="F156" s="41">
        <f>IF('Town Data'!I152&gt;9,'Town Data'!H152,"*")</f>
        <v>43216629.060000002</v>
      </c>
      <c r="G156" s="41">
        <f>IF('Town Data'!K152&gt;9,'Town Data'!J152,"*")</f>
        <v>2358443.65</v>
      </c>
      <c r="H156" s="42" t="str">
        <f>IF('Town Data'!M152&gt;9,'Town Data'!L152,"*")</f>
        <v>*</v>
      </c>
      <c r="I156" s="19">
        <f t="shared" si="6"/>
        <v>4.426159609404752E-2</v>
      </c>
      <c r="J156" s="19">
        <f t="shared" si="7"/>
        <v>-0.18656656901681751</v>
      </c>
      <c r="K156" s="19" t="str">
        <f t="shared" si="8"/>
        <v/>
      </c>
    </row>
    <row r="157" spans="2:11" x14ac:dyDescent="0.3">
      <c r="B157" s="24" t="str">
        <f>'Town Data'!A153</f>
        <v>SHOREHAM</v>
      </c>
      <c r="C157" s="40">
        <f>IF('Town Data'!C153&gt;9,'Town Data'!B153,"*")</f>
        <v>117219577.86</v>
      </c>
      <c r="D157" s="41">
        <f>IF('Town Data'!E153&gt;9,'Town Data'!D153,"*")</f>
        <v>5478168.0899999999</v>
      </c>
      <c r="E157" s="42" t="str">
        <f>IF('Town Data'!G153&gt;9,'Town Data'!F153,"*")</f>
        <v>*</v>
      </c>
      <c r="F157" s="41">
        <f>IF('Town Data'!I153&gt;9,'Town Data'!H153,"*")</f>
        <v>86859575.030000001</v>
      </c>
      <c r="G157" s="41">
        <f>IF('Town Data'!K153&gt;9,'Town Data'!J153,"*")</f>
        <v>2985753.89</v>
      </c>
      <c r="H157" s="42" t="str">
        <f>IF('Town Data'!M153&gt;9,'Town Data'!L153,"*")</f>
        <v>*</v>
      </c>
      <c r="I157" s="19">
        <f t="shared" si="6"/>
        <v>0.34952971873871252</v>
      </c>
      <c r="J157" s="19">
        <f t="shared" si="7"/>
        <v>0.83476880272941711</v>
      </c>
      <c r="K157" s="19" t="str">
        <f t="shared" si="8"/>
        <v/>
      </c>
    </row>
    <row r="158" spans="2:11" x14ac:dyDescent="0.3">
      <c r="B158" s="24" t="str">
        <f>'Town Data'!A154</f>
        <v>SHREWSBURY</v>
      </c>
      <c r="C158" s="40">
        <f>IF('Town Data'!C154&gt;9,'Town Data'!B154,"*")</f>
        <v>1460358.07</v>
      </c>
      <c r="D158" s="41">
        <f>IF('Town Data'!E154&gt;9,'Town Data'!D154,"*")</f>
        <v>710530.44</v>
      </c>
      <c r="E158" s="42" t="str">
        <f>IF('Town Data'!G154&gt;9,'Town Data'!F154,"*")</f>
        <v>*</v>
      </c>
      <c r="F158" s="41">
        <f>IF('Town Data'!I154&gt;9,'Town Data'!H154,"*")</f>
        <v>1593491.94</v>
      </c>
      <c r="G158" s="41">
        <f>IF('Town Data'!K154&gt;9,'Town Data'!J154,"*")</f>
        <v>860165.07</v>
      </c>
      <c r="H158" s="42" t="str">
        <f>IF('Town Data'!M154&gt;9,'Town Data'!L154,"*")</f>
        <v>*</v>
      </c>
      <c r="I158" s="19">
        <f t="shared" si="6"/>
        <v>-8.3548505428900938E-2</v>
      </c>
      <c r="J158" s="19">
        <f t="shared" si="7"/>
        <v>-0.17396036553774499</v>
      </c>
      <c r="K158" s="19" t="str">
        <f t="shared" si="8"/>
        <v/>
      </c>
    </row>
    <row r="159" spans="2:11" x14ac:dyDescent="0.3">
      <c r="B159" s="24" t="str">
        <f>'Town Data'!A155</f>
        <v>SOUTH BURLINGTON</v>
      </c>
      <c r="C159" s="40">
        <f>IF('Town Data'!C155&gt;9,'Town Data'!B155,"*")</f>
        <v>1665347153.27</v>
      </c>
      <c r="D159" s="41">
        <f>IF('Town Data'!E155&gt;9,'Town Data'!D155,"*")</f>
        <v>395930264.19999999</v>
      </c>
      <c r="E159" s="42">
        <f>IF('Town Data'!G155&gt;9,'Town Data'!F155,"*")</f>
        <v>23023585.333333362</v>
      </c>
      <c r="F159" s="41">
        <f>IF('Town Data'!I155&gt;9,'Town Data'!H155,"*")</f>
        <v>1586707320.8800001</v>
      </c>
      <c r="G159" s="41">
        <f>IF('Town Data'!K155&gt;9,'Town Data'!J155,"*")</f>
        <v>363507267.79000002</v>
      </c>
      <c r="H159" s="42">
        <f>IF('Town Data'!M155&gt;9,'Town Data'!L155,"*")</f>
        <v>12682110.999999994</v>
      </c>
      <c r="I159" s="19">
        <f t="shared" si="6"/>
        <v>4.9561649684949839E-2</v>
      </c>
      <c r="J159" s="19">
        <f t="shared" si="7"/>
        <v>8.919490553000689E-2</v>
      </c>
      <c r="K159" s="19">
        <f t="shared" si="8"/>
        <v>0.81543792932685832</v>
      </c>
    </row>
    <row r="160" spans="2:11" x14ac:dyDescent="0.3">
      <c r="B160" s="24" t="str">
        <f>'Town Data'!A156</f>
        <v>SOUTH HERO</v>
      </c>
      <c r="C160" s="40">
        <f>IF('Town Data'!C156&gt;9,'Town Data'!B156,"*")</f>
        <v>24738081.059999999</v>
      </c>
      <c r="D160" s="41">
        <f>IF('Town Data'!E156&gt;9,'Town Data'!D156,"*")</f>
        <v>8503005.7599999998</v>
      </c>
      <c r="E160" s="42" t="str">
        <f>IF('Town Data'!G156&gt;9,'Town Data'!F156,"*")</f>
        <v>*</v>
      </c>
      <c r="F160" s="41">
        <f>IF('Town Data'!I156&gt;9,'Town Data'!H156,"*")</f>
        <v>21565418.620000001</v>
      </c>
      <c r="G160" s="41">
        <f>IF('Town Data'!K156&gt;9,'Town Data'!J156,"*")</f>
        <v>8532104.1400000006</v>
      </c>
      <c r="H160" s="42" t="str">
        <f>IF('Town Data'!M156&gt;9,'Town Data'!L156,"*")</f>
        <v>*</v>
      </c>
      <c r="I160" s="19">
        <f t="shared" si="6"/>
        <v>0.14711805487780499</v>
      </c>
      <c r="J160" s="19">
        <f t="shared" si="7"/>
        <v>-3.4104576693552661E-3</v>
      </c>
      <c r="K160" s="19" t="str">
        <f t="shared" si="8"/>
        <v/>
      </c>
    </row>
    <row r="161" spans="2:11" x14ac:dyDescent="0.3">
      <c r="B161" s="24" t="str">
        <f>'Town Data'!A157</f>
        <v>SPRINGFIELD</v>
      </c>
      <c r="C161" s="40">
        <f>IF('Town Data'!C157&gt;9,'Town Data'!B157,"*")</f>
        <v>178532884.03999999</v>
      </c>
      <c r="D161" s="41">
        <f>IF('Town Data'!E157&gt;9,'Town Data'!D157,"*")</f>
        <v>60599029.289999999</v>
      </c>
      <c r="E161" s="42">
        <f>IF('Town Data'!G157&gt;9,'Town Data'!F157,"*")</f>
        <v>2140798</v>
      </c>
      <c r="F161" s="41">
        <f>IF('Town Data'!I157&gt;9,'Town Data'!H157,"*")</f>
        <v>176999173.41</v>
      </c>
      <c r="G161" s="41">
        <f>IF('Town Data'!K157&gt;9,'Town Data'!J157,"*")</f>
        <v>61031989.350000001</v>
      </c>
      <c r="H161" s="42">
        <f>IF('Town Data'!M157&gt;9,'Town Data'!L157,"*")</f>
        <v>3622081.8333333302</v>
      </c>
      <c r="I161" s="19">
        <f t="shared" si="6"/>
        <v>8.6650722737970972E-3</v>
      </c>
      <c r="J161" s="19">
        <f t="shared" si="7"/>
        <v>-7.0939857050555466E-3</v>
      </c>
      <c r="K161" s="19">
        <f t="shared" si="8"/>
        <v>-0.40895923987728738</v>
      </c>
    </row>
    <row r="162" spans="2:11" x14ac:dyDescent="0.3">
      <c r="B162" s="24" t="str">
        <f>'Town Data'!A158</f>
        <v>ST ALBANS</v>
      </c>
      <c r="C162" s="40">
        <f>IF('Town Data'!C158&gt;9,'Town Data'!B158,"*")</f>
        <v>1057008819.1799999</v>
      </c>
      <c r="D162" s="41">
        <f>IF('Town Data'!E158&gt;9,'Town Data'!D158,"*")</f>
        <v>146756096.31</v>
      </c>
      <c r="E162" s="42">
        <f>IF('Town Data'!G158&gt;9,'Town Data'!F158,"*")</f>
        <v>1921299.5</v>
      </c>
      <c r="F162" s="41">
        <f>IF('Town Data'!I158&gt;9,'Town Data'!H158,"*")</f>
        <v>776801869.86000001</v>
      </c>
      <c r="G162" s="41">
        <f>IF('Town Data'!K158&gt;9,'Town Data'!J158,"*")</f>
        <v>122671103.48</v>
      </c>
      <c r="H162" s="42">
        <f>IF('Town Data'!M158&gt;9,'Town Data'!L158,"*")</f>
        <v>2544096.4999999995</v>
      </c>
      <c r="I162" s="19">
        <f t="shared" si="6"/>
        <v>0.36071868541009117</v>
      </c>
      <c r="J162" s="19">
        <f t="shared" si="7"/>
        <v>0.19633794876498162</v>
      </c>
      <c r="K162" s="19">
        <f t="shared" si="8"/>
        <v>-0.2448008556279212</v>
      </c>
    </row>
    <row r="163" spans="2:11" x14ac:dyDescent="0.3">
      <c r="B163" s="24" t="str">
        <f>'Town Data'!A159</f>
        <v>ST ALBANS TOWN</v>
      </c>
      <c r="C163" s="40">
        <f>IF('Town Data'!C159&gt;9,'Town Data'!B159,"*")</f>
        <v>377606153.81999999</v>
      </c>
      <c r="D163" s="41">
        <f>IF('Town Data'!E159&gt;9,'Town Data'!D159,"*")</f>
        <v>99887882.480000004</v>
      </c>
      <c r="E163" s="42">
        <f>IF('Town Data'!G159&gt;9,'Town Data'!F159,"*")</f>
        <v>1115474.1666666656</v>
      </c>
      <c r="F163" s="41">
        <f>IF('Town Data'!I159&gt;9,'Town Data'!H159,"*")</f>
        <v>396427247.82999998</v>
      </c>
      <c r="G163" s="41">
        <f>IF('Town Data'!K159&gt;9,'Town Data'!J159,"*")</f>
        <v>98847724.890000001</v>
      </c>
      <c r="H163" s="42">
        <f>IF('Town Data'!M159&gt;9,'Town Data'!L159,"*")</f>
        <v>937234.49999999988</v>
      </c>
      <c r="I163" s="19">
        <f t="shared" si="6"/>
        <v>-4.7476792054594201E-2</v>
      </c>
      <c r="J163" s="19">
        <f t="shared" si="7"/>
        <v>1.0522827825906106E-2</v>
      </c>
      <c r="K163" s="19">
        <f t="shared" si="8"/>
        <v>0.19017616900217152</v>
      </c>
    </row>
    <row r="164" spans="2:11" x14ac:dyDescent="0.3">
      <c r="B164" s="24" t="str">
        <f>'Town Data'!A160</f>
        <v>ST JOHNSBURY</v>
      </c>
      <c r="C164" s="40">
        <f>IF('Town Data'!C160&gt;9,'Town Data'!B160,"*")</f>
        <v>361881313.02999997</v>
      </c>
      <c r="D164" s="41">
        <f>IF('Town Data'!E160&gt;9,'Town Data'!D160,"*")</f>
        <v>92520257.459999993</v>
      </c>
      <c r="E164" s="42">
        <f>IF('Town Data'!G160&gt;9,'Town Data'!F160,"*")</f>
        <v>1756282.4999999995</v>
      </c>
      <c r="F164" s="41">
        <f>IF('Town Data'!I160&gt;9,'Town Data'!H160,"*")</f>
        <v>341340891.81999999</v>
      </c>
      <c r="G164" s="41">
        <f>IF('Town Data'!K160&gt;9,'Town Data'!J160,"*")</f>
        <v>85777435.340000004</v>
      </c>
      <c r="H164" s="42">
        <f>IF('Town Data'!M160&gt;9,'Town Data'!L160,"*")</f>
        <v>1418247.8333333328</v>
      </c>
      <c r="I164" s="19">
        <f t="shared" si="6"/>
        <v>6.017568273311831E-2</v>
      </c>
      <c r="J164" s="19">
        <f t="shared" si="7"/>
        <v>7.8608343712692652E-2</v>
      </c>
      <c r="K164" s="19">
        <f t="shared" si="8"/>
        <v>0.23834668294340203</v>
      </c>
    </row>
    <row r="165" spans="2:11" x14ac:dyDescent="0.3">
      <c r="B165" s="24" t="str">
        <f>'Town Data'!A161</f>
        <v>STAMFORD</v>
      </c>
      <c r="C165" s="40">
        <f>IF('Town Data'!C161&gt;9,'Town Data'!B161,"*")</f>
        <v>2951389.83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>
        <f>IF('Town Data'!I161&gt;9,'Town Data'!H161,"*")</f>
        <v>2865399.27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>
        <f t="shared" si="6"/>
        <v>3.0009974840260238E-2</v>
      </c>
      <c r="J165" s="19" t="str">
        <f t="shared" si="7"/>
        <v/>
      </c>
      <c r="K165" s="19" t="str">
        <f t="shared" si="8"/>
        <v/>
      </c>
    </row>
    <row r="166" spans="2:11" x14ac:dyDescent="0.3">
      <c r="B166" s="24" t="str">
        <f>'Town Data'!A162</f>
        <v>STARKSBORO</v>
      </c>
      <c r="C166" s="40">
        <f>IF('Town Data'!C162&gt;9,'Town Data'!B162,"*")</f>
        <v>4502581.05</v>
      </c>
      <c r="D166" s="41">
        <f>IF('Town Data'!E162&gt;9,'Town Data'!D162,"*")</f>
        <v>1614253.37</v>
      </c>
      <c r="E166" s="42" t="str">
        <f>IF('Town Data'!G162&gt;9,'Town Data'!F162,"*")</f>
        <v>*</v>
      </c>
      <c r="F166" s="41">
        <f>IF('Town Data'!I162&gt;9,'Town Data'!H162,"*")</f>
        <v>3485205.22</v>
      </c>
      <c r="G166" s="41">
        <f>IF('Town Data'!K162&gt;9,'Town Data'!J162,"*")</f>
        <v>1095684.75</v>
      </c>
      <c r="H166" s="42" t="str">
        <f>IF('Town Data'!M162&gt;9,'Town Data'!L162,"*")</f>
        <v>*</v>
      </c>
      <c r="I166" s="19">
        <f t="shared" si="6"/>
        <v>0.29191274710646725</v>
      </c>
      <c r="J166" s="19">
        <f t="shared" si="7"/>
        <v>0.47328268464081491</v>
      </c>
      <c r="K166" s="19" t="str">
        <f t="shared" si="8"/>
        <v/>
      </c>
    </row>
    <row r="167" spans="2:11" x14ac:dyDescent="0.3">
      <c r="B167" s="24" t="str">
        <f>'Town Data'!A163</f>
        <v>STOCKBRIDGE</v>
      </c>
      <c r="C167" s="40">
        <f>IF('Town Data'!C163&gt;9,'Town Data'!B163,"*")</f>
        <v>3480986.12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>
        <f>IF('Town Data'!I163&gt;9,'Town Data'!H163,"*")</f>
        <v>3289939.47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>
        <f t="shared" si="6"/>
        <v>5.8069958958849748E-2</v>
      </c>
      <c r="J167" s="19" t="str">
        <f t="shared" si="7"/>
        <v/>
      </c>
      <c r="K167" s="19" t="str">
        <f t="shared" si="8"/>
        <v/>
      </c>
    </row>
    <row r="168" spans="2:11" x14ac:dyDescent="0.3">
      <c r="B168" s="24" t="str">
        <f>'Town Data'!A164</f>
        <v>STOWE</v>
      </c>
      <c r="C168" s="40">
        <f>IF('Town Data'!C164&gt;9,'Town Data'!B164,"*")</f>
        <v>295562036.55000001</v>
      </c>
      <c r="D168" s="41">
        <f>IF('Town Data'!E164&gt;9,'Town Data'!D164,"*")</f>
        <v>136536888.66</v>
      </c>
      <c r="E168" s="42">
        <f>IF('Town Data'!G164&gt;9,'Town Data'!F164,"*")</f>
        <v>9202112.6666666679</v>
      </c>
      <c r="F168" s="41">
        <f>IF('Town Data'!I164&gt;9,'Town Data'!H164,"*")</f>
        <v>245312886.61000001</v>
      </c>
      <c r="G168" s="41">
        <f>IF('Town Data'!K164&gt;9,'Town Data'!J164,"*")</f>
        <v>117550463.76000001</v>
      </c>
      <c r="H168" s="42">
        <f>IF('Town Data'!M164&gt;9,'Town Data'!L164,"*")</f>
        <v>5147776.8333333358</v>
      </c>
      <c r="I168" s="19">
        <f t="shared" si="6"/>
        <v>0.20483697629748418</v>
      </c>
      <c r="J168" s="19">
        <f t="shared" si="7"/>
        <v>0.1615172266675538</v>
      </c>
      <c r="K168" s="19">
        <f t="shared" si="8"/>
        <v>0.78758966532510521</v>
      </c>
    </row>
    <row r="169" spans="2:11" x14ac:dyDescent="0.3">
      <c r="B169" s="24" t="str">
        <f>'Town Data'!A165</f>
        <v>STRAFFORD</v>
      </c>
      <c r="C169" s="40">
        <f>IF('Town Data'!C165&gt;9,'Town Data'!B165,"*")</f>
        <v>5050801.66</v>
      </c>
      <c r="D169" s="41">
        <f>IF('Town Data'!E165&gt;9,'Town Data'!D165,"*")</f>
        <v>771670.09</v>
      </c>
      <c r="E169" s="42" t="str">
        <f>IF('Town Data'!G165&gt;9,'Town Data'!F165,"*")</f>
        <v>*</v>
      </c>
      <c r="F169" s="41">
        <f>IF('Town Data'!I165&gt;9,'Town Data'!H165,"*")</f>
        <v>4409247.58</v>
      </c>
      <c r="G169" s="41">
        <f>IF('Town Data'!K165&gt;9,'Town Data'!J165,"*")</f>
        <v>737216.09</v>
      </c>
      <c r="H169" s="42" t="str">
        <f>IF('Town Data'!M165&gt;9,'Town Data'!L165,"*")</f>
        <v>*</v>
      </c>
      <c r="I169" s="19">
        <f t="shared" si="6"/>
        <v>0.14550194071887432</v>
      </c>
      <c r="J169" s="19">
        <f t="shared" si="7"/>
        <v>4.6735279475519857E-2</v>
      </c>
      <c r="K169" s="19" t="str">
        <f t="shared" si="8"/>
        <v/>
      </c>
    </row>
    <row r="170" spans="2:11" x14ac:dyDescent="0.3">
      <c r="B170" s="24" t="str">
        <f>'Town Data'!A166</f>
        <v>STRATTON</v>
      </c>
      <c r="C170" s="40">
        <f>IF('Town Data'!C166&gt;9,'Town Data'!B166,"*")</f>
        <v>81375736.959999993</v>
      </c>
      <c r="D170" s="41">
        <f>IF('Town Data'!E166&gt;9,'Town Data'!D166,"*")</f>
        <v>40540525.640000001</v>
      </c>
      <c r="E170" s="42" t="str">
        <f>IF('Town Data'!G166&gt;9,'Town Data'!F166,"*")</f>
        <v>*</v>
      </c>
      <c r="F170" s="41">
        <f>IF('Town Data'!I166&gt;9,'Town Data'!H166,"*")</f>
        <v>59327879.380000003</v>
      </c>
      <c r="G170" s="41">
        <f>IF('Town Data'!K166&gt;9,'Town Data'!J166,"*")</f>
        <v>28378111.41</v>
      </c>
      <c r="H170" s="42" t="str">
        <f>IF('Town Data'!M166&gt;9,'Town Data'!L166,"*")</f>
        <v>*</v>
      </c>
      <c r="I170" s="19">
        <f t="shared" si="6"/>
        <v>0.37162726546791985</v>
      </c>
      <c r="J170" s="19">
        <f t="shared" si="7"/>
        <v>0.42858434285074226</v>
      </c>
      <c r="K170" s="19" t="str">
        <f t="shared" si="8"/>
        <v/>
      </c>
    </row>
    <row r="171" spans="2:11" x14ac:dyDescent="0.3">
      <c r="B171" s="24" t="str">
        <f>'Town Data'!A167</f>
        <v>SUNDERLAND</v>
      </c>
      <c r="C171" s="40">
        <f>IF('Town Data'!C167&gt;9,'Town Data'!B167,"*")</f>
        <v>3880705.4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>
        <f>IF('Town Data'!I167&gt;9,'Town Data'!H167,"*")</f>
        <v>3445886.5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>
        <f t="shared" si="6"/>
        <v>0.12618491642136209</v>
      </c>
      <c r="J171" s="19" t="str">
        <f t="shared" si="7"/>
        <v/>
      </c>
      <c r="K171" s="19" t="str">
        <f t="shared" si="8"/>
        <v/>
      </c>
    </row>
    <row r="172" spans="2:11" x14ac:dyDescent="0.3">
      <c r="B172" s="24" t="str">
        <f>'Town Data'!A168</f>
        <v>SUTTON</v>
      </c>
      <c r="C172" s="40">
        <f>IF('Town Data'!C168&gt;9,'Town Data'!B168,"*")</f>
        <v>1251904.8899999999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>
        <f>IF('Town Data'!I168&gt;9,'Town Data'!H168,"*")</f>
        <v>1279776.23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>
        <f t="shared" si="6"/>
        <v>-2.1778291662754266E-2</v>
      </c>
      <c r="J172" s="19" t="str">
        <f t="shared" si="7"/>
        <v/>
      </c>
      <c r="K172" s="19" t="str">
        <f t="shared" si="8"/>
        <v/>
      </c>
    </row>
    <row r="173" spans="2:11" x14ac:dyDescent="0.3">
      <c r="B173" s="24" t="str">
        <f>'Town Data'!A169</f>
        <v>SWANTON</v>
      </c>
      <c r="C173" s="40">
        <f>IF('Town Data'!C169&gt;9,'Town Data'!B169,"*")</f>
        <v>215044264.38999999</v>
      </c>
      <c r="D173" s="41">
        <f>IF('Town Data'!E169&gt;9,'Town Data'!D169,"*")</f>
        <v>32427139.93</v>
      </c>
      <c r="E173" s="42">
        <f>IF('Town Data'!G169&gt;9,'Town Data'!F169,"*")</f>
        <v>486538.49999999936</v>
      </c>
      <c r="F173" s="41">
        <f>IF('Town Data'!I169&gt;9,'Town Data'!H169,"*")</f>
        <v>198447371.91999999</v>
      </c>
      <c r="G173" s="41">
        <f>IF('Town Data'!K169&gt;9,'Town Data'!J169,"*")</f>
        <v>34027900.859999999</v>
      </c>
      <c r="H173" s="42">
        <f>IF('Town Data'!M169&gt;9,'Town Data'!L169,"*")</f>
        <v>455933.33333333273</v>
      </c>
      <c r="I173" s="19">
        <f t="shared" si="6"/>
        <v>8.3633722681349984E-2</v>
      </c>
      <c r="J173" s="19">
        <f t="shared" si="7"/>
        <v>-4.70426000294865E-2</v>
      </c>
      <c r="K173" s="19">
        <f t="shared" si="8"/>
        <v>6.7126407369498473E-2</v>
      </c>
    </row>
    <row r="174" spans="2:11" x14ac:dyDescent="0.3">
      <c r="B174" s="24" t="str">
        <f>'Town Data'!A170</f>
        <v>THETFORD</v>
      </c>
      <c r="C174" s="40">
        <f>IF('Town Data'!C170&gt;9,'Town Data'!B170,"*")</f>
        <v>21934258.199999999</v>
      </c>
      <c r="D174" s="41">
        <f>IF('Town Data'!E170&gt;9,'Town Data'!D170,"*")</f>
        <v>7942177.8399999999</v>
      </c>
      <c r="E174" s="42">
        <f>IF('Town Data'!G170&gt;9,'Town Data'!F170,"*")</f>
        <v>137554.5</v>
      </c>
      <c r="F174" s="41">
        <f>IF('Town Data'!I170&gt;9,'Town Data'!H170,"*")</f>
        <v>19838713.829999998</v>
      </c>
      <c r="G174" s="41">
        <f>IF('Town Data'!K170&gt;9,'Town Data'!J170,"*")</f>
        <v>8418865.8300000001</v>
      </c>
      <c r="H174" s="42">
        <f>IF('Town Data'!M170&gt;9,'Town Data'!L170,"*")</f>
        <v>162835.49999999988</v>
      </c>
      <c r="I174" s="19">
        <f t="shared" si="6"/>
        <v>0.10562904369491584</v>
      </c>
      <c r="J174" s="19">
        <f t="shared" si="7"/>
        <v>-5.6621402410447989E-2</v>
      </c>
      <c r="K174" s="19">
        <f t="shared" si="8"/>
        <v>-0.15525484307782947</v>
      </c>
    </row>
    <row r="175" spans="2:11" x14ac:dyDescent="0.3">
      <c r="B175" s="24" t="str">
        <f>'Town Data'!A171</f>
        <v>TOPSHAM</v>
      </c>
      <c r="C175" s="40">
        <f>IF('Town Data'!C171&gt;9,'Town Data'!B171,"*")</f>
        <v>4057920.49</v>
      </c>
      <c r="D175" s="41">
        <f>IF('Town Data'!E171&gt;9,'Town Data'!D171,"*")</f>
        <v>557464.56999999995</v>
      </c>
      <c r="E175" s="42" t="str">
        <f>IF('Town Data'!G171&gt;9,'Town Data'!F171,"*")</f>
        <v>*</v>
      </c>
      <c r="F175" s="41">
        <f>IF('Town Data'!I171&gt;9,'Town Data'!H171,"*")</f>
        <v>4176479.5</v>
      </c>
      <c r="G175" s="41">
        <f>IF('Town Data'!K171&gt;9,'Town Data'!J171,"*")</f>
        <v>539924.12</v>
      </c>
      <c r="H175" s="42" t="str">
        <f>IF('Town Data'!M171&gt;9,'Town Data'!L171,"*")</f>
        <v>*</v>
      </c>
      <c r="I175" s="19">
        <f t="shared" si="6"/>
        <v>-2.8387308018631426E-2</v>
      </c>
      <c r="J175" s="19">
        <f t="shared" si="7"/>
        <v>3.2486879823038751E-2</v>
      </c>
      <c r="K175" s="19" t="str">
        <f t="shared" si="8"/>
        <v/>
      </c>
    </row>
    <row r="176" spans="2:11" x14ac:dyDescent="0.3">
      <c r="B176" s="24" t="str">
        <f>'Town Data'!A172</f>
        <v>TOWNSHEND</v>
      </c>
      <c r="C176" s="40">
        <f>IF('Town Data'!C172&gt;9,'Town Data'!B172,"*")</f>
        <v>20555188.43</v>
      </c>
      <c r="D176" s="41">
        <f>IF('Town Data'!E172&gt;9,'Town Data'!D172,"*")</f>
        <v>3583348.07</v>
      </c>
      <c r="E176" s="42" t="str">
        <f>IF('Town Data'!G172&gt;9,'Town Data'!F172,"*")</f>
        <v>*</v>
      </c>
      <c r="F176" s="41">
        <f>IF('Town Data'!I172&gt;9,'Town Data'!H172,"*")</f>
        <v>18317613.329999998</v>
      </c>
      <c r="G176" s="41">
        <f>IF('Town Data'!K172&gt;9,'Town Data'!J172,"*")</f>
        <v>3531554.53</v>
      </c>
      <c r="H176" s="42" t="str">
        <f>IF('Town Data'!M172&gt;9,'Town Data'!L172,"*")</f>
        <v>*</v>
      </c>
      <c r="I176" s="19">
        <f t="shared" si="6"/>
        <v>0.12215429268481025</v>
      </c>
      <c r="J176" s="19">
        <f t="shared" si="7"/>
        <v>1.4665932398897446E-2</v>
      </c>
      <c r="K176" s="19" t="str">
        <f t="shared" si="8"/>
        <v/>
      </c>
    </row>
    <row r="177" spans="2:11" x14ac:dyDescent="0.3">
      <c r="B177" s="24" t="str">
        <f>'Town Data'!A173</f>
        <v>TROY</v>
      </c>
      <c r="C177" s="40">
        <f>IF('Town Data'!C173&gt;9,'Town Data'!B173,"*")</f>
        <v>41073575.990000002</v>
      </c>
      <c r="D177" s="41">
        <f>IF('Town Data'!E173&gt;9,'Town Data'!D173,"*")</f>
        <v>4280464.47</v>
      </c>
      <c r="E177" s="42">
        <f>IF('Town Data'!G173&gt;9,'Town Data'!F173,"*")</f>
        <v>1734092.9999999963</v>
      </c>
      <c r="F177" s="41">
        <f>IF('Town Data'!I173&gt;9,'Town Data'!H173,"*")</f>
        <v>31069022.109999999</v>
      </c>
      <c r="G177" s="41">
        <f>IF('Town Data'!K173&gt;9,'Town Data'!J173,"*")</f>
        <v>4060937.99</v>
      </c>
      <c r="H177" s="42">
        <f>IF('Town Data'!M173&gt;9,'Town Data'!L173,"*")</f>
        <v>1261599.8333333333</v>
      </c>
      <c r="I177" s="19">
        <f t="shared" si="6"/>
        <v>0.32201058161981533</v>
      </c>
      <c r="J177" s="19">
        <f t="shared" si="7"/>
        <v>5.4058072430699565E-2</v>
      </c>
      <c r="K177" s="19">
        <f t="shared" si="8"/>
        <v>0.37451904651752072</v>
      </c>
    </row>
    <row r="178" spans="2:11" x14ac:dyDescent="0.3">
      <c r="B178" s="24" t="str">
        <f>'Town Data'!A174</f>
        <v>TUNBRIDGE</v>
      </c>
      <c r="C178" s="40">
        <f>IF('Town Data'!C174&gt;9,'Town Data'!B174,"*")</f>
        <v>2672334.2200000002</v>
      </c>
      <c r="D178" s="41">
        <f>IF('Town Data'!E174&gt;9,'Town Data'!D174,"*")</f>
        <v>1401401.93</v>
      </c>
      <c r="E178" s="42" t="str">
        <f>IF('Town Data'!G174&gt;9,'Town Data'!F174,"*")</f>
        <v>*</v>
      </c>
      <c r="F178" s="41">
        <f>IF('Town Data'!I174&gt;9,'Town Data'!H174,"*")</f>
        <v>2242126.75</v>
      </c>
      <c r="G178" s="41">
        <f>IF('Town Data'!K174&gt;9,'Town Data'!J174,"*")</f>
        <v>1161334.3899999999</v>
      </c>
      <c r="H178" s="42" t="str">
        <f>IF('Town Data'!M174&gt;9,'Town Data'!L174,"*")</f>
        <v>*</v>
      </c>
      <c r="I178" s="19">
        <f t="shared" si="6"/>
        <v>0.19187473232724253</v>
      </c>
      <c r="J178" s="19">
        <f t="shared" si="7"/>
        <v>0.20671698183328582</v>
      </c>
      <c r="K178" s="19" t="str">
        <f t="shared" si="8"/>
        <v/>
      </c>
    </row>
    <row r="179" spans="2:11" x14ac:dyDescent="0.3">
      <c r="B179" s="24" t="str">
        <f>'Town Data'!A175</f>
        <v>UNDERHILL</v>
      </c>
      <c r="C179" s="40">
        <f>IF('Town Data'!C175&gt;9,'Town Data'!B175,"*")</f>
        <v>9108991.7100000009</v>
      </c>
      <c r="D179" s="41">
        <f>IF('Town Data'!E175&gt;9,'Town Data'!D175,"*")</f>
        <v>1948621.37</v>
      </c>
      <c r="E179" s="42" t="str">
        <f>IF('Town Data'!G175&gt;9,'Town Data'!F175,"*")</f>
        <v>*</v>
      </c>
      <c r="F179" s="41">
        <f>IF('Town Data'!I175&gt;9,'Town Data'!H175,"*")</f>
        <v>27911597.239999998</v>
      </c>
      <c r="G179" s="41">
        <f>IF('Town Data'!K175&gt;9,'Town Data'!J175,"*")</f>
        <v>3598365.38</v>
      </c>
      <c r="H179" s="42">
        <f>IF('Town Data'!M175&gt;9,'Town Data'!L175,"*")</f>
        <v>30187.166666666631</v>
      </c>
      <c r="I179" s="19">
        <f t="shared" si="6"/>
        <v>-0.67364849701449758</v>
      </c>
      <c r="J179" s="19">
        <f t="shared" si="7"/>
        <v>-0.45847039857859012</v>
      </c>
      <c r="K179" s="19" t="str">
        <f t="shared" si="8"/>
        <v/>
      </c>
    </row>
    <row r="180" spans="2:11" x14ac:dyDescent="0.3">
      <c r="B180" s="24" t="str">
        <f>'Town Data'!A176</f>
        <v>VERGENNES</v>
      </c>
      <c r="C180" s="40">
        <f>IF('Town Data'!C176&gt;9,'Town Data'!B176,"*")</f>
        <v>123255272.45</v>
      </c>
      <c r="D180" s="41">
        <f>IF('Town Data'!E176&gt;9,'Town Data'!D176,"*")</f>
        <v>19476282.82</v>
      </c>
      <c r="E180" s="42">
        <f>IF('Town Data'!G176&gt;9,'Town Data'!F176,"*")</f>
        <v>1789678.3333333305</v>
      </c>
      <c r="F180" s="41">
        <f>IF('Town Data'!I176&gt;9,'Town Data'!H176,"*")</f>
        <v>119444215.40000001</v>
      </c>
      <c r="G180" s="41">
        <f>IF('Town Data'!K176&gt;9,'Town Data'!J176,"*")</f>
        <v>19447076.449999999</v>
      </c>
      <c r="H180" s="42">
        <f>IF('Town Data'!M176&gt;9,'Town Data'!L176,"*")</f>
        <v>2641998.3333333372</v>
      </c>
      <c r="I180" s="19">
        <f t="shared" si="6"/>
        <v>3.1906585323009259E-2</v>
      </c>
      <c r="J180" s="19">
        <f t="shared" si="7"/>
        <v>1.5018385964128322E-3</v>
      </c>
      <c r="K180" s="19">
        <f t="shared" si="8"/>
        <v>-0.32260429132241647</v>
      </c>
    </row>
    <row r="181" spans="2:11" x14ac:dyDescent="0.3">
      <c r="B181" s="24" t="str">
        <f>'Town Data'!A177</f>
        <v>VERNON</v>
      </c>
      <c r="C181" s="40">
        <f>IF('Town Data'!C177&gt;9,'Town Data'!B177,"*")</f>
        <v>23745151.760000002</v>
      </c>
      <c r="D181" s="41">
        <f>IF('Town Data'!E177&gt;9,'Town Data'!D177,"*")</f>
        <v>5621390.0199999996</v>
      </c>
      <c r="E181" s="42" t="str">
        <f>IF('Town Data'!G177&gt;9,'Town Data'!F177,"*")</f>
        <v>*</v>
      </c>
      <c r="F181" s="41">
        <f>IF('Town Data'!I177&gt;9,'Town Data'!H177,"*")</f>
        <v>27417485.920000002</v>
      </c>
      <c r="G181" s="41">
        <f>IF('Town Data'!K177&gt;9,'Town Data'!J177,"*")</f>
        <v>6022720.5</v>
      </c>
      <c r="H181" s="42" t="str">
        <f>IF('Town Data'!M177&gt;9,'Town Data'!L177,"*")</f>
        <v>*</v>
      </c>
      <c r="I181" s="19">
        <f t="shared" si="6"/>
        <v>-0.13394131652753666</v>
      </c>
      <c r="J181" s="19">
        <f t="shared" si="7"/>
        <v>-6.6636079160572112E-2</v>
      </c>
      <c r="K181" s="19" t="str">
        <f t="shared" si="8"/>
        <v/>
      </c>
    </row>
    <row r="182" spans="2:11" x14ac:dyDescent="0.3">
      <c r="B182" s="24" t="str">
        <f>'Town Data'!A178</f>
        <v>VERSHIRE</v>
      </c>
      <c r="C182" s="40">
        <f>IF('Town Data'!C178&gt;9,'Town Data'!B178,"*")</f>
        <v>3506340.91</v>
      </c>
      <c r="D182" s="41">
        <f>IF('Town Data'!E178&gt;9,'Town Data'!D178,"*")</f>
        <v>98982.34</v>
      </c>
      <c r="E182" s="42" t="str">
        <f>IF('Town Data'!G178&gt;9,'Town Data'!F178,"*")</f>
        <v>*</v>
      </c>
      <c r="F182" s="41">
        <f>IF('Town Data'!I178&gt;9,'Town Data'!H178,"*")</f>
        <v>3761127.82</v>
      </c>
      <c r="G182" s="41">
        <f>IF('Town Data'!K178&gt;9,'Town Data'!J178,"*")</f>
        <v>108146</v>
      </c>
      <c r="H182" s="42" t="str">
        <f>IF('Town Data'!M178&gt;9,'Town Data'!L178,"*")</f>
        <v>*</v>
      </c>
      <c r="I182" s="19">
        <f t="shared" si="6"/>
        <v>-6.7742156659807345E-2</v>
      </c>
      <c r="J182" s="19">
        <f t="shared" si="7"/>
        <v>-8.4734155678434744E-2</v>
      </c>
      <c r="K182" s="19" t="str">
        <f t="shared" si="8"/>
        <v/>
      </c>
    </row>
    <row r="183" spans="2:11" x14ac:dyDescent="0.3">
      <c r="B183" s="24" t="str">
        <f>'Town Data'!A179</f>
        <v>WAITSFIELD</v>
      </c>
      <c r="C183" s="40">
        <f>IF('Town Data'!C179&gt;9,'Town Data'!B179,"*")</f>
        <v>134383211.49000001</v>
      </c>
      <c r="D183" s="41">
        <f>IF('Town Data'!E179&gt;9,'Town Data'!D179,"*")</f>
        <v>43051822.689999998</v>
      </c>
      <c r="E183" s="42">
        <f>IF('Town Data'!G179&gt;9,'Town Data'!F179,"*")</f>
        <v>1399065.3333333337</v>
      </c>
      <c r="F183" s="41">
        <f>IF('Town Data'!I179&gt;9,'Town Data'!H179,"*")</f>
        <v>126257307.75</v>
      </c>
      <c r="G183" s="41">
        <f>IF('Town Data'!K179&gt;9,'Town Data'!J179,"*")</f>
        <v>41287045</v>
      </c>
      <c r="H183" s="42">
        <f>IF('Town Data'!M179&gt;9,'Town Data'!L179,"*")</f>
        <v>1330599.3333333333</v>
      </c>
      <c r="I183" s="19">
        <f t="shared" si="6"/>
        <v>6.4359868627089506E-2</v>
      </c>
      <c r="J183" s="19">
        <f t="shared" si="7"/>
        <v>4.2744102659805217E-2</v>
      </c>
      <c r="K183" s="19">
        <f t="shared" si="8"/>
        <v>5.1455008494919185E-2</v>
      </c>
    </row>
    <row r="184" spans="2:11" x14ac:dyDescent="0.3">
      <c r="B184" s="24" t="str">
        <f>'Town Data'!A180</f>
        <v>WALDEN</v>
      </c>
      <c r="C184" s="40">
        <f>IF('Town Data'!C180&gt;9,'Town Data'!B180,"*")</f>
        <v>623469.68000000005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>
        <f>IF('Town Data'!I180&gt;9,'Town Data'!H180,"*")</f>
        <v>555351.71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>
        <f t="shared" si="6"/>
        <v>0.12265735168079359</v>
      </c>
      <c r="J184" s="19" t="str">
        <f t="shared" si="7"/>
        <v/>
      </c>
      <c r="K184" s="19" t="str">
        <f t="shared" si="8"/>
        <v/>
      </c>
    </row>
    <row r="185" spans="2:11" x14ac:dyDescent="0.3">
      <c r="B185" s="24" t="str">
        <f>'Town Data'!A181</f>
        <v>WALLINGFORD</v>
      </c>
      <c r="C185" s="40">
        <f>IF('Town Data'!C181&gt;9,'Town Data'!B181,"*")</f>
        <v>19024687.420000002</v>
      </c>
      <c r="D185" s="41">
        <f>IF('Town Data'!E181&gt;9,'Town Data'!D181,"*")</f>
        <v>5136328.95</v>
      </c>
      <c r="E185" s="42" t="str">
        <f>IF('Town Data'!G181&gt;9,'Town Data'!F181,"*")</f>
        <v>*</v>
      </c>
      <c r="F185" s="41">
        <f>IF('Town Data'!I181&gt;9,'Town Data'!H181,"*")</f>
        <v>12225445.380000001</v>
      </c>
      <c r="G185" s="41">
        <f>IF('Town Data'!K181&gt;9,'Town Data'!J181,"*")</f>
        <v>4766619.09</v>
      </c>
      <c r="H185" s="42" t="str">
        <f>IF('Town Data'!M181&gt;9,'Town Data'!L181,"*")</f>
        <v>*</v>
      </c>
      <c r="I185" s="19">
        <f t="shared" si="6"/>
        <v>0.55615495621313715</v>
      </c>
      <c r="J185" s="19">
        <f t="shared" si="7"/>
        <v>7.7562283249278968E-2</v>
      </c>
      <c r="K185" s="19" t="str">
        <f t="shared" si="8"/>
        <v/>
      </c>
    </row>
    <row r="186" spans="2:11" x14ac:dyDescent="0.3">
      <c r="B186" s="24" t="str">
        <f>'Town Data'!A182</f>
        <v>WARDSBORO</v>
      </c>
      <c r="C186" s="40">
        <f>IF('Town Data'!C182&gt;9,'Town Data'!B182,"*")</f>
        <v>2505589.62</v>
      </c>
      <c r="D186" s="41">
        <f>IF('Town Data'!E182&gt;9,'Town Data'!D182,"*")</f>
        <v>1125070.6399999999</v>
      </c>
      <c r="E186" s="42" t="str">
        <f>IF('Town Data'!G182&gt;9,'Town Data'!F182,"*")</f>
        <v>*</v>
      </c>
      <c r="F186" s="41">
        <f>IF('Town Data'!I182&gt;9,'Town Data'!H182,"*")</f>
        <v>2057543.93</v>
      </c>
      <c r="G186" s="41">
        <f>IF('Town Data'!K182&gt;9,'Town Data'!J182,"*")</f>
        <v>957105.29</v>
      </c>
      <c r="H186" s="42" t="str">
        <f>IF('Town Data'!M182&gt;9,'Town Data'!L182,"*")</f>
        <v>*</v>
      </c>
      <c r="I186" s="19">
        <f t="shared" si="6"/>
        <v>0.21775753288533684</v>
      </c>
      <c r="J186" s="19">
        <f t="shared" si="7"/>
        <v>0.17549307453937471</v>
      </c>
      <c r="K186" s="19" t="str">
        <f t="shared" si="8"/>
        <v/>
      </c>
    </row>
    <row r="187" spans="2:11" x14ac:dyDescent="0.3">
      <c r="B187" s="24" t="str">
        <f>'Town Data'!A183</f>
        <v>WARREN</v>
      </c>
      <c r="C187" s="40">
        <f>IF('Town Data'!C183&gt;9,'Town Data'!B183,"*")</f>
        <v>88564413.629999995</v>
      </c>
      <c r="D187" s="41">
        <f>IF('Town Data'!E183&gt;9,'Town Data'!D183,"*")</f>
        <v>34277417.840000004</v>
      </c>
      <c r="E187" s="42">
        <f>IF('Town Data'!G183&gt;9,'Town Data'!F183,"*")</f>
        <v>533272.5</v>
      </c>
      <c r="F187" s="41">
        <f>IF('Town Data'!I183&gt;9,'Town Data'!H183,"*")</f>
        <v>76361031.349999994</v>
      </c>
      <c r="G187" s="41">
        <f>IF('Town Data'!K183&gt;9,'Town Data'!J183,"*")</f>
        <v>28503996.760000002</v>
      </c>
      <c r="H187" s="42">
        <f>IF('Town Data'!M183&gt;9,'Town Data'!L183,"*")</f>
        <v>407240.50000000035</v>
      </c>
      <c r="I187" s="19">
        <f t="shared" si="6"/>
        <v>0.1598116482223233</v>
      </c>
      <c r="J187" s="19">
        <f t="shared" si="7"/>
        <v>0.20254777351441158</v>
      </c>
      <c r="K187" s="19">
        <f t="shared" si="8"/>
        <v>0.309478060261687</v>
      </c>
    </row>
    <row r="188" spans="2:11" x14ac:dyDescent="0.3">
      <c r="B188" s="24" t="str">
        <f>'Town Data'!A184</f>
        <v>WASHINGTON</v>
      </c>
      <c r="C188" s="40">
        <f>IF('Town Data'!C184&gt;9,'Town Data'!B184,"*")</f>
        <v>1443970.57</v>
      </c>
      <c r="D188" s="41">
        <f>IF('Town Data'!E184&gt;9,'Town Data'!D184,"*")</f>
        <v>1076283.2</v>
      </c>
      <c r="E188" s="42" t="str">
        <f>IF('Town Data'!G184&gt;9,'Town Data'!F184,"*")</f>
        <v>*</v>
      </c>
      <c r="F188" s="41">
        <f>IF('Town Data'!I184&gt;9,'Town Data'!H184,"*")</f>
        <v>1476032.02</v>
      </c>
      <c r="G188" s="41">
        <f>IF('Town Data'!K184&gt;9,'Town Data'!J184,"*")</f>
        <v>1071268.19</v>
      </c>
      <c r="H188" s="42" t="str">
        <f>IF('Town Data'!M184&gt;9,'Town Data'!L184,"*")</f>
        <v>*</v>
      </c>
      <c r="I188" s="19">
        <f t="shared" si="6"/>
        <v>-2.1721378374975873E-2</v>
      </c>
      <c r="J188" s="19">
        <f t="shared" si="7"/>
        <v>4.6813767521651228E-3</v>
      </c>
      <c r="K188" s="19" t="str">
        <f t="shared" si="8"/>
        <v/>
      </c>
    </row>
    <row r="189" spans="2:11" x14ac:dyDescent="0.3">
      <c r="B189" s="24" t="str">
        <f>'Town Data'!A185</f>
        <v>WATERBURY</v>
      </c>
      <c r="C189" s="40">
        <f>IF('Town Data'!C185&gt;9,'Town Data'!B185,"*")</f>
        <v>155934810.00999999</v>
      </c>
      <c r="D189" s="41">
        <f>IF('Town Data'!E185&gt;9,'Town Data'!D185,"*")</f>
        <v>51543053.880000003</v>
      </c>
      <c r="E189" s="42">
        <f>IF('Town Data'!G185&gt;9,'Town Data'!F185,"*")</f>
        <v>4646227.6666666633</v>
      </c>
      <c r="F189" s="41">
        <f>IF('Town Data'!I185&gt;9,'Town Data'!H185,"*")</f>
        <v>156489993.81999999</v>
      </c>
      <c r="G189" s="41">
        <f>IF('Town Data'!K185&gt;9,'Town Data'!J185,"*")</f>
        <v>45494468.310000002</v>
      </c>
      <c r="H189" s="42">
        <f>IF('Town Data'!M185&gt;9,'Town Data'!L185,"*")</f>
        <v>7519696.9999999963</v>
      </c>
      <c r="I189" s="19">
        <f t="shared" si="6"/>
        <v>-3.5477272153169952E-3</v>
      </c>
      <c r="J189" s="19">
        <f t="shared" si="7"/>
        <v>0.13295211032657522</v>
      </c>
      <c r="K189" s="19">
        <f t="shared" si="8"/>
        <v>-0.3821256805072511</v>
      </c>
    </row>
    <row r="190" spans="2:11" x14ac:dyDescent="0.3">
      <c r="B190" s="24" t="str">
        <f>'Town Data'!A186</f>
        <v>WATERFORD</v>
      </c>
      <c r="C190" s="40">
        <f>IF('Town Data'!C186&gt;9,'Town Data'!B186,"*")</f>
        <v>13113696.84</v>
      </c>
      <c r="D190" s="41">
        <f>IF('Town Data'!E186&gt;9,'Town Data'!D186,"*")</f>
        <v>2229681.8199999998</v>
      </c>
      <c r="E190" s="42" t="str">
        <f>IF('Town Data'!G186&gt;9,'Town Data'!F186,"*")</f>
        <v>*</v>
      </c>
      <c r="F190" s="41">
        <f>IF('Town Data'!I186&gt;9,'Town Data'!H186,"*")</f>
        <v>15644234.32</v>
      </c>
      <c r="G190" s="41">
        <f>IF('Town Data'!K186&gt;9,'Town Data'!J186,"*")</f>
        <v>2698480.35</v>
      </c>
      <c r="H190" s="42" t="str">
        <f>IF('Town Data'!M186&gt;9,'Town Data'!L186,"*")</f>
        <v>*</v>
      </c>
      <c r="I190" s="19">
        <f t="shared" si="6"/>
        <v>-0.16175527854149402</v>
      </c>
      <c r="J190" s="19">
        <f t="shared" si="7"/>
        <v>-0.17372686445539626</v>
      </c>
      <c r="K190" s="19" t="str">
        <f t="shared" si="8"/>
        <v/>
      </c>
    </row>
    <row r="191" spans="2:11" x14ac:dyDescent="0.3">
      <c r="B191" s="24" t="str">
        <f>'Town Data'!A187</f>
        <v>WATERVILLE</v>
      </c>
      <c r="C191" s="40">
        <f>IF('Town Data'!C187&gt;9,'Town Data'!B187,"*")</f>
        <v>1618761.36</v>
      </c>
      <c r="D191" s="41">
        <f>IF('Town Data'!E187&gt;9,'Town Data'!D187,"*")</f>
        <v>317939.34000000003</v>
      </c>
      <c r="E191" s="42" t="str">
        <f>IF('Town Data'!G187&gt;9,'Town Data'!F187,"*")</f>
        <v>*</v>
      </c>
      <c r="F191" s="41">
        <f>IF('Town Data'!I187&gt;9,'Town Data'!H187,"*")</f>
        <v>1222052.3500000001</v>
      </c>
      <c r="G191" s="41">
        <f>IF('Town Data'!K187&gt;9,'Town Data'!J187,"*")</f>
        <v>335862.23</v>
      </c>
      <c r="H191" s="42" t="str">
        <f>IF('Town Data'!M187&gt;9,'Town Data'!L187,"*")</f>
        <v>*</v>
      </c>
      <c r="I191" s="19">
        <f t="shared" si="6"/>
        <v>0.32462521756944374</v>
      </c>
      <c r="J191" s="19">
        <f t="shared" si="7"/>
        <v>-5.3363815276281458E-2</v>
      </c>
      <c r="K191" s="19" t="str">
        <f t="shared" si="8"/>
        <v/>
      </c>
    </row>
    <row r="192" spans="2:11" x14ac:dyDescent="0.3">
      <c r="B192" s="24" t="str">
        <f>'Town Data'!A188</f>
        <v>WEATHERSFIELD</v>
      </c>
      <c r="C192" s="40">
        <f>IF('Town Data'!C188&gt;9,'Town Data'!B188,"*")</f>
        <v>28816212.670000002</v>
      </c>
      <c r="D192" s="41">
        <f>IF('Town Data'!E188&gt;9,'Town Data'!D188,"*")</f>
        <v>5451395.3099999996</v>
      </c>
      <c r="E192" s="42">
        <f>IF('Town Data'!G188&gt;9,'Town Data'!F188,"*")</f>
        <v>665784</v>
      </c>
      <c r="F192" s="41">
        <f>IF('Town Data'!I188&gt;9,'Town Data'!H188,"*")</f>
        <v>23605812.829999998</v>
      </c>
      <c r="G192" s="41">
        <f>IF('Town Data'!K188&gt;9,'Town Data'!J188,"*")</f>
        <v>4624762.34</v>
      </c>
      <c r="H192" s="42">
        <f>IF('Town Data'!M188&gt;9,'Town Data'!L188,"*")</f>
        <v>529014.1666666664</v>
      </c>
      <c r="I192" s="19">
        <f t="shared" si="6"/>
        <v>0.22072528819589068</v>
      </c>
      <c r="J192" s="19">
        <f t="shared" si="7"/>
        <v>0.17874063772972165</v>
      </c>
      <c r="K192" s="19">
        <f t="shared" si="8"/>
        <v>0.25853718473197851</v>
      </c>
    </row>
    <row r="193" spans="2:11" x14ac:dyDescent="0.3">
      <c r="B193" s="24" t="str">
        <f>'Town Data'!A189</f>
        <v>WELLS</v>
      </c>
      <c r="C193" s="40">
        <f>IF('Town Data'!C189&gt;9,'Town Data'!B189,"*")</f>
        <v>5446641.4199999999</v>
      </c>
      <c r="D193" s="41">
        <f>IF('Town Data'!E189&gt;9,'Town Data'!D189,"*")</f>
        <v>1975822.84</v>
      </c>
      <c r="E193" s="42" t="str">
        <f>IF('Town Data'!G189&gt;9,'Town Data'!F189,"*")</f>
        <v>*</v>
      </c>
      <c r="F193" s="41">
        <f>IF('Town Data'!I189&gt;9,'Town Data'!H189,"*")</f>
        <v>3304002.44</v>
      </c>
      <c r="G193" s="41">
        <f>IF('Town Data'!K189&gt;9,'Town Data'!J189,"*")</f>
        <v>684083.76</v>
      </c>
      <c r="H193" s="42" t="str">
        <f>IF('Town Data'!M189&gt;9,'Town Data'!L189,"*")</f>
        <v>*</v>
      </c>
      <c r="I193" s="19">
        <f t="shared" si="6"/>
        <v>0.64849800171455074</v>
      </c>
      <c r="J193" s="19">
        <f t="shared" si="7"/>
        <v>1.8882761958857204</v>
      </c>
      <c r="K193" s="19" t="str">
        <f t="shared" si="8"/>
        <v/>
      </c>
    </row>
    <row r="194" spans="2:11" x14ac:dyDescent="0.3">
      <c r="B194" s="24" t="str">
        <f>'Town Data'!A190</f>
        <v>WEST RUTLAND</v>
      </c>
      <c r="C194" s="40">
        <f>IF('Town Data'!C190&gt;9,'Town Data'!B190,"*")</f>
        <v>71403974.189999998</v>
      </c>
      <c r="D194" s="41">
        <f>IF('Town Data'!E190&gt;9,'Town Data'!D190,"*")</f>
        <v>13375297.810000001</v>
      </c>
      <c r="E194" s="42">
        <f>IF('Town Data'!G190&gt;9,'Town Data'!F190,"*")</f>
        <v>3345846.1666666698</v>
      </c>
      <c r="F194" s="41">
        <f>IF('Town Data'!I190&gt;9,'Town Data'!H190,"*")</f>
        <v>77633666.769999996</v>
      </c>
      <c r="G194" s="41">
        <f>IF('Town Data'!K190&gt;9,'Town Data'!J190,"*")</f>
        <v>13182007.539999999</v>
      </c>
      <c r="H194" s="42">
        <f>IF('Town Data'!M190&gt;9,'Town Data'!L190,"*")</f>
        <v>200138.66666666674</v>
      </c>
      <c r="I194" s="19">
        <f t="shared" si="6"/>
        <v>-8.0244729370522794E-2</v>
      </c>
      <c r="J194" s="19">
        <f t="shared" si="7"/>
        <v>1.4663189154874466E-2</v>
      </c>
      <c r="K194" s="19">
        <f t="shared" si="8"/>
        <v>15.717639936310832</v>
      </c>
    </row>
    <row r="195" spans="2:11" x14ac:dyDescent="0.3">
      <c r="B195" s="24" t="str">
        <f>'Town Data'!A191</f>
        <v>WEST WINDSOR</v>
      </c>
      <c r="C195" s="40">
        <f>IF('Town Data'!C191&gt;9,'Town Data'!B191,"*")</f>
        <v>3928794.86</v>
      </c>
      <c r="D195" s="41">
        <f>IF('Town Data'!E191&gt;9,'Town Data'!D191,"*")</f>
        <v>641453.67000000004</v>
      </c>
      <c r="E195" s="42" t="str">
        <f>IF('Town Data'!G191&gt;9,'Town Data'!F191,"*")</f>
        <v>*</v>
      </c>
      <c r="F195" s="41">
        <f>IF('Town Data'!I191&gt;9,'Town Data'!H191,"*")</f>
        <v>3529966.58</v>
      </c>
      <c r="G195" s="41">
        <f>IF('Town Data'!K191&gt;9,'Town Data'!J191,"*")</f>
        <v>689496.99</v>
      </c>
      <c r="H195" s="42" t="str">
        <f>IF('Town Data'!M191&gt;9,'Town Data'!L191,"*")</f>
        <v>*</v>
      </c>
      <c r="I195" s="19">
        <f t="shared" si="6"/>
        <v>0.11298358524402795</v>
      </c>
      <c r="J195" s="19">
        <f t="shared" si="7"/>
        <v>-6.9678795842168864E-2</v>
      </c>
      <c r="K195" s="19" t="str">
        <f t="shared" si="8"/>
        <v/>
      </c>
    </row>
    <row r="196" spans="2:11" x14ac:dyDescent="0.3">
      <c r="B196" s="24" t="str">
        <f>'Town Data'!A192</f>
        <v>WESTFIELD</v>
      </c>
      <c r="C196" s="40">
        <f>IF('Town Data'!C192&gt;9,'Town Data'!B192,"*")</f>
        <v>25745284.289999999</v>
      </c>
      <c r="D196" s="41">
        <f>IF('Town Data'!E192&gt;9,'Town Data'!D192,"*")</f>
        <v>1705911.45</v>
      </c>
      <c r="E196" s="42" t="str">
        <f>IF('Town Data'!G192&gt;9,'Town Data'!F192,"*")</f>
        <v>*</v>
      </c>
      <c r="F196" s="41">
        <f>IF('Town Data'!I192&gt;9,'Town Data'!H192,"*")</f>
        <v>20562316.870000001</v>
      </c>
      <c r="G196" s="41">
        <f>IF('Town Data'!K192&gt;9,'Town Data'!J192,"*")</f>
        <v>1324034.57</v>
      </c>
      <c r="H196" s="42" t="str">
        <f>IF('Town Data'!M192&gt;9,'Town Data'!L192,"*")</f>
        <v>*</v>
      </c>
      <c r="I196" s="19">
        <f t="shared" si="6"/>
        <v>0.25206145069974295</v>
      </c>
      <c r="J196" s="19">
        <f t="shared" si="7"/>
        <v>0.28841911582414337</v>
      </c>
      <c r="K196" s="19" t="str">
        <f t="shared" si="8"/>
        <v/>
      </c>
    </row>
    <row r="197" spans="2:11" x14ac:dyDescent="0.3">
      <c r="B197" s="24" t="str">
        <f>'Town Data'!A193</f>
        <v>WESTFORD</v>
      </c>
      <c r="C197" s="40">
        <f>IF('Town Data'!C193&gt;9,'Town Data'!B193,"*")</f>
        <v>12552573</v>
      </c>
      <c r="D197" s="41">
        <f>IF('Town Data'!E193&gt;9,'Town Data'!D193,"*")</f>
        <v>890308.83</v>
      </c>
      <c r="E197" s="42" t="str">
        <f>IF('Town Data'!G193&gt;9,'Town Data'!F193,"*")</f>
        <v>*</v>
      </c>
      <c r="F197" s="41">
        <f>IF('Town Data'!I193&gt;9,'Town Data'!H193,"*")</f>
        <v>22863983.379999999</v>
      </c>
      <c r="G197" s="41">
        <f>IF('Town Data'!K193&gt;9,'Town Data'!J193,"*")</f>
        <v>928076.58</v>
      </c>
      <c r="H197" s="42" t="str">
        <f>IF('Town Data'!M193&gt;9,'Town Data'!L193,"*")</f>
        <v>*</v>
      </c>
      <c r="I197" s="19">
        <f t="shared" si="6"/>
        <v>-0.45098923527996371</v>
      </c>
      <c r="J197" s="19">
        <f t="shared" si="7"/>
        <v>-4.0694648279994312E-2</v>
      </c>
      <c r="K197" s="19" t="str">
        <f t="shared" si="8"/>
        <v/>
      </c>
    </row>
    <row r="198" spans="2:11" x14ac:dyDescent="0.3">
      <c r="B198" s="24" t="str">
        <f>'Town Data'!A194</f>
        <v>WESTMINSTER</v>
      </c>
      <c r="C198" s="40">
        <f>IF('Town Data'!C194&gt;9,'Town Data'!B194,"*")</f>
        <v>131769766.14</v>
      </c>
      <c r="D198" s="41">
        <f>IF('Town Data'!E194&gt;9,'Town Data'!D194,"*")</f>
        <v>9878380.7699999996</v>
      </c>
      <c r="E198" s="42">
        <f>IF('Town Data'!G194&gt;9,'Town Data'!F194,"*")</f>
        <v>422317.1666666664</v>
      </c>
      <c r="F198" s="41">
        <f>IF('Town Data'!I194&gt;9,'Town Data'!H194,"*")</f>
        <v>143773210.25999999</v>
      </c>
      <c r="G198" s="41">
        <f>IF('Town Data'!K194&gt;9,'Town Data'!J194,"*")</f>
        <v>8902523.0199999996</v>
      </c>
      <c r="H198" s="42">
        <f>IF('Town Data'!M194&gt;9,'Town Data'!L194,"*")</f>
        <v>474202.50000000006</v>
      </c>
      <c r="I198" s="19">
        <f t="shared" ref="I198:I261" si="9">IFERROR((C198-F198)/F198,"")</f>
        <v>-8.3488739649708862E-2</v>
      </c>
      <c r="J198" s="19">
        <f t="shared" ref="J198:J261" si="10">IFERROR((D198-G198)/G198,"")</f>
        <v>0.10961586370601713</v>
      </c>
      <c r="K198" s="19">
        <f t="shared" ref="K198:K261" si="11">IFERROR((E198-H198)/H198,"")</f>
        <v>-0.1094159843807944</v>
      </c>
    </row>
    <row r="199" spans="2:11" x14ac:dyDescent="0.3">
      <c r="B199" s="24" t="str">
        <f>'Town Data'!A195</f>
        <v>WESTON</v>
      </c>
      <c r="C199" s="40">
        <f>IF('Town Data'!C195&gt;9,'Town Data'!B195,"*")</f>
        <v>9119586.0999999996</v>
      </c>
      <c r="D199" s="41">
        <f>IF('Town Data'!E195&gt;9,'Town Data'!D195,"*")</f>
        <v>4122509.08</v>
      </c>
      <c r="E199" s="42" t="str">
        <f>IF('Town Data'!G195&gt;9,'Town Data'!F195,"*")</f>
        <v>*</v>
      </c>
      <c r="F199" s="41">
        <f>IF('Town Data'!I195&gt;9,'Town Data'!H195,"*")</f>
        <v>9492472.2599999998</v>
      </c>
      <c r="G199" s="41">
        <f>IF('Town Data'!K195&gt;9,'Town Data'!J195,"*")</f>
        <v>4018647.58</v>
      </c>
      <c r="H199" s="42" t="str">
        <f>IF('Town Data'!M195&gt;9,'Town Data'!L195,"*")</f>
        <v>*</v>
      </c>
      <c r="I199" s="19">
        <f t="shared" si="9"/>
        <v>-3.9282301784677551E-2</v>
      </c>
      <c r="J199" s="19">
        <f t="shared" si="10"/>
        <v>2.5844888841932239E-2</v>
      </c>
      <c r="K199" s="19" t="str">
        <f t="shared" si="11"/>
        <v/>
      </c>
    </row>
    <row r="200" spans="2:11" x14ac:dyDescent="0.3">
      <c r="B200" s="24" t="str">
        <f>'Town Data'!A196</f>
        <v>WEYBRIDGE</v>
      </c>
      <c r="C200" s="40">
        <f>IF('Town Data'!C196&gt;9,'Town Data'!B196,"*")</f>
        <v>2108707.12</v>
      </c>
      <c r="D200" s="41">
        <f>IF('Town Data'!E196&gt;9,'Town Data'!D196,"*")</f>
        <v>764949.33</v>
      </c>
      <c r="E200" s="42" t="str">
        <f>IF('Town Data'!G196&gt;9,'Town Data'!F196,"*")</f>
        <v>*</v>
      </c>
      <c r="F200" s="41">
        <f>IF('Town Data'!I196&gt;9,'Town Data'!H196,"*")</f>
        <v>1969301.54</v>
      </c>
      <c r="G200" s="41">
        <f>IF('Town Data'!K196&gt;9,'Town Data'!J196,"*")</f>
        <v>701310.7</v>
      </c>
      <c r="H200" s="42" t="str">
        <f>IF('Town Data'!M196&gt;9,'Town Data'!L196,"*")</f>
        <v>*</v>
      </c>
      <c r="I200" s="19">
        <f t="shared" si="9"/>
        <v>7.0789352046106702E-2</v>
      </c>
      <c r="J200" s="19">
        <f t="shared" si="10"/>
        <v>9.0742419871820024E-2</v>
      </c>
      <c r="K200" s="19" t="str">
        <f t="shared" si="11"/>
        <v/>
      </c>
    </row>
    <row r="201" spans="2:11" x14ac:dyDescent="0.3">
      <c r="B201" s="24" t="str">
        <f>'Town Data'!A197</f>
        <v>WHEELOCK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>
        <f>IF('Town Data'!I197&gt;9,'Town Data'!H197,"*")</f>
        <v>1674591.99</v>
      </c>
      <c r="G201" s="41">
        <f>IF('Town Data'!K197&gt;9,'Town Data'!J197,"*")</f>
        <v>561756.26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 t="str">
        <f>'Town Data'!A198</f>
        <v>WHITING</v>
      </c>
      <c r="C202" s="40">
        <f>IF('Town Data'!C198&gt;9,'Town Data'!B198,"*")</f>
        <v>5238530.9000000004</v>
      </c>
      <c r="D202" s="41">
        <f>IF('Town Data'!E198&gt;9,'Town Data'!D198,"*")</f>
        <v>125596.09</v>
      </c>
      <c r="E202" s="42" t="str">
        <f>IF('Town Data'!G198&gt;9,'Town Data'!F198,"*")</f>
        <v>*</v>
      </c>
      <c r="F202" s="41">
        <f>IF('Town Data'!I198&gt;9,'Town Data'!H198,"*")</f>
        <v>4919073.51</v>
      </c>
      <c r="G202" s="41">
        <f>IF('Town Data'!K198&gt;9,'Town Data'!J198,"*")</f>
        <v>117893.07</v>
      </c>
      <c r="H202" s="42" t="str">
        <f>IF('Town Data'!M198&gt;9,'Town Data'!L198,"*")</f>
        <v>*</v>
      </c>
      <c r="I202" s="19">
        <f t="shared" si="9"/>
        <v>6.4942593224227019E-2</v>
      </c>
      <c r="J202" s="19">
        <f t="shared" si="10"/>
        <v>6.5339039860442941E-2</v>
      </c>
      <c r="K202" s="19" t="str">
        <f t="shared" si="11"/>
        <v/>
      </c>
    </row>
    <row r="203" spans="2:11" x14ac:dyDescent="0.3">
      <c r="B203" s="24" t="str">
        <f>'Town Data'!A199</f>
        <v>WHITINGHAM</v>
      </c>
      <c r="C203" s="40">
        <f>IF('Town Data'!C199&gt;9,'Town Data'!B199,"*")</f>
        <v>7787144.9199999999</v>
      </c>
      <c r="D203" s="41">
        <f>IF('Town Data'!E199&gt;9,'Town Data'!D199,"*")</f>
        <v>1350865.29</v>
      </c>
      <c r="E203" s="42" t="str">
        <f>IF('Town Data'!G199&gt;9,'Town Data'!F199,"*")</f>
        <v>*</v>
      </c>
      <c r="F203" s="41">
        <f>IF('Town Data'!I199&gt;9,'Town Data'!H199,"*")</f>
        <v>8434873.7799999993</v>
      </c>
      <c r="G203" s="41">
        <f>IF('Town Data'!K199&gt;9,'Town Data'!J199,"*")</f>
        <v>1574840.16</v>
      </c>
      <c r="H203" s="42" t="str">
        <f>IF('Town Data'!M199&gt;9,'Town Data'!L199,"*")</f>
        <v>*</v>
      </c>
      <c r="I203" s="19">
        <f t="shared" si="9"/>
        <v>-7.6791766764291697E-2</v>
      </c>
      <c r="J203" s="19">
        <f t="shared" si="10"/>
        <v>-0.14222070003599596</v>
      </c>
      <c r="K203" s="19" t="str">
        <f t="shared" si="11"/>
        <v/>
      </c>
    </row>
    <row r="204" spans="2:11" x14ac:dyDescent="0.3">
      <c r="B204" s="24" t="str">
        <f>'Town Data'!A200</f>
        <v>WILLIAMSTOWN</v>
      </c>
      <c r="C204" s="40">
        <f>IF('Town Data'!C200&gt;9,'Town Data'!B200,"*")</f>
        <v>31357972.370000001</v>
      </c>
      <c r="D204" s="41">
        <f>IF('Town Data'!E200&gt;9,'Town Data'!D200,"*")</f>
        <v>6850074.4199999999</v>
      </c>
      <c r="E204" s="42">
        <f>IF('Town Data'!G200&gt;9,'Town Data'!F200,"*")</f>
        <v>39853.666666666635</v>
      </c>
      <c r="F204" s="41">
        <f>IF('Town Data'!I200&gt;9,'Town Data'!H200,"*")</f>
        <v>29996327.41</v>
      </c>
      <c r="G204" s="41">
        <f>IF('Town Data'!K200&gt;9,'Town Data'!J200,"*")</f>
        <v>5818148.8499999996</v>
      </c>
      <c r="H204" s="42" t="str">
        <f>IF('Town Data'!M200&gt;9,'Town Data'!L200,"*")</f>
        <v>*</v>
      </c>
      <c r="I204" s="19">
        <f t="shared" si="9"/>
        <v>4.5393722417700497E-2</v>
      </c>
      <c r="J204" s="19">
        <f t="shared" si="10"/>
        <v>0.17736321235576508</v>
      </c>
      <c r="K204" s="19" t="str">
        <f t="shared" si="11"/>
        <v/>
      </c>
    </row>
    <row r="205" spans="2:11" x14ac:dyDescent="0.3">
      <c r="B205" s="24" t="str">
        <f>'Town Data'!A201</f>
        <v>WILLISTON</v>
      </c>
      <c r="C205" s="40">
        <f>IF('Town Data'!C201&gt;9,'Town Data'!B201,"*")</f>
        <v>1334593740.79</v>
      </c>
      <c r="D205" s="41">
        <f>IF('Town Data'!E201&gt;9,'Town Data'!D201,"*")</f>
        <v>471457923.49000001</v>
      </c>
      <c r="E205" s="42">
        <f>IF('Town Data'!G201&gt;9,'Town Data'!F201,"*")</f>
        <v>24019831.333333332</v>
      </c>
      <c r="F205" s="41">
        <f>IF('Town Data'!I201&gt;9,'Town Data'!H201,"*")</f>
        <v>1187128235.05</v>
      </c>
      <c r="G205" s="41">
        <f>IF('Town Data'!K201&gt;9,'Town Data'!J201,"*")</f>
        <v>466763422.13</v>
      </c>
      <c r="H205" s="42">
        <f>IF('Town Data'!M201&gt;9,'Town Data'!L201,"*")</f>
        <v>25173133.166666679</v>
      </c>
      <c r="I205" s="19">
        <f t="shared" si="9"/>
        <v>0.12422036759473504</v>
      </c>
      <c r="J205" s="19">
        <f t="shared" si="10"/>
        <v>1.0057560505871284E-2</v>
      </c>
      <c r="K205" s="19">
        <f t="shared" si="11"/>
        <v>-4.5814790939909943E-2</v>
      </c>
    </row>
    <row r="206" spans="2:11" x14ac:dyDescent="0.3">
      <c r="B206" s="24" t="str">
        <f>'Town Data'!A202</f>
        <v>WILMINGTON</v>
      </c>
      <c r="C206" s="40">
        <f>IF('Town Data'!C202&gt;9,'Town Data'!B202,"*")</f>
        <v>95892366.819999993</v>
      </c>
      <c r="D206" s="41">
        <f>IF('Town Data'!E202&gt;9,'Town Data'!D202,"*")</f>
        <v>45229340.43</v>
      </c>
      <c r="E206" s="42">
        <f>IF('Town Data'!G202&gt;9,'Town Data'!F202,"*")</f>
        <v>226132.83333333334</v>
      </c>
      <c r="F206" s="41">
        <f>IF('Town Data'!I202&gt;9,'Town Data'!H202,"*")</f>
        <v>79317239.269999996</v>
      </c>
      <c r="G206" s="41">
        <f>IF('Town Data'!K202&gt;9,'Town Data'!J202,"*")</f>
        <v>39793645.939999998</v>
      </c>
      <c r="H206" s="42">
        <f>IF('Town Data'!M202&gt;9,'Town Data'!L202,"*")</f>
        <v>246740.50000000009</v>
      </c>
      <c r="I206" s="19">
        <f t="shared" si="9"/>
        <v>0.20897257270361369</v>
      </c>
      <c r="J206" s="19">
        <f t="shared" si="10"/>
        <v>0.13659704612630433</v>
      </c>
      <c r="K206" s="19">
        <f t="shared" si="11"/>
        <v>-8.3519595148209294E-2</v>
      </c>
    </row>
    <row r="207" spans="2:11" x14ac:dyDescent="0.3">
      <c r="B207" s="24" t="str">
        <f>'Town Data'!A203</f>
        <v>WINDSOR</v>
      </c>
      <c r="C207" s="40">
        <f>IF('Town Data'!C203&gt;9,'Town Data'!B203,"*")</f>
        <v>42927723.210000001</v>
      </c>
      <c r="D207" s="41">
        <f>IF('Town Data'!E203&gt;9,'Town Data'!D203,"*")</f>
        <v>12525491.25</v>
      </c>
      <c r="E207" s="42">
        <f>IF('Town Data'!G203&gt;9,'Town Data'!F203,"*")</f>
        <v>303825.83333333355</v>
      </c>
      <c r="F207" s="41">
        <f>IF('Town Data'!I203&gt;9,'Town Data'!H203,"*")</f>
        <v>44128194.280000001</v>
      </c>
      <c r="G207" s="41">
        <f>IF('Town Data'!K203&gt;9,'Town Data'!J203,"*")</f>
        <v>13254495.130000001</v>
      </c>
      <c r="H207" s="42">
        <f>IF('Town Data'!M203&gt;9,'Town Data'!L203,"*")</f>
        <v>348808.00000000012</v>
      </c>
      <c r="I207" s="19">
        <f t="shared" si="9"/>
        <v>-2.7204173875387504E-2</v>
      </c>
      <c r="J207" s="19">
        <f t="shared" si="10"/>
        <v>-5.5000501554373485E-2</v>
      </c>
      <c r="K207" s="19">
        <f t="shared" si="11"/>
        <v>-0.12895967600131464</v>
      </c>
    </row>
    <row r="208" spans="2:11" x14ac:dyDescent="0.3">
      <c r="B208" s="24" t="str">
        <f>'Town Data'!A204</f>
        <v>WINHALL</v>
      </c>
      <c r="C208" s="40">
        <f>IF('Town Data'!C204&gt;9,'Town Data'!B204,"*")</f>
        <v>19291715.350000001</v>
      </c>
      <c r="D208" s="41">
        <f>IF('Town Data'!E204&gt;9,'Town Data'!D204,"*")</f>
        <v>8173028.6600000001</v>
      </c>
      <c r="E208" s="42" t="str">
        <f>IF('Town Data'!G204&gt;9,'Town Data'!F204,"*")</f>
        <v>*</v>
      </c>
      <c r="F208" s="41">
        <f>IF('Town Data'!I204&gt;9,'Town Data'!H204,"*")</f>
        <v>14480752.84</v>
      </c>
      <c r="G208" s="41">
        <f>IF('Town Data'!K204&gt;9,'Town Data'!J204,"*")</f>
        <v>7537282.7699999996</v>
      </c>
      <c r="H208" s="42" t="str">
        <f>IF('Town Data'!M204&gt;9,'Town Data'!L204,"*")</f>
        <v>*</v>
      </c>
      <c r="I208" s="19">
        <f t="shared" si="9"/>
        <v>0.33223151884139207</v>
      </c>
      <c r="J208" s="19">
        <f t="shared" si="10"/>
        <v>8.4346827550427786E-2</v>
      </c>
      <c r="K208" s="19" t="str">
        <f t="shared" si="11"/>
        <v/>
      </c>
    </row>
    <row r="209" spans="2:11" x14ac:dyDescent="0.3">
      <c r="B209" s="24" t="str">
        <f>'Town Data'!A205</f>
        <v>WINOOSKI</v>
      </c>
      <c r="C209" s="40">
        <f>IF('Town Data'!C205&gt;9,'Town Data'!B205,"*")</f>
        <v>168560915.41</v>
      </c>
      <c r="D209" s="41">
        <f>IF('Town Data'!E205&gt;9,'Town Data'!D205,"*")</f>
        <v>14925173.99</v>
      </c>
      <c r="E209" s="42">
        <f>IF('Town Data'!G205&gt;9,'Town Data'!F205,"*")</f>
        <v>3293122.1666666702</v>
      </c>
      <c r="F209" s="41">
        <f>IF('Town Data'!I205&gt;9,'Town Data'!H205,"*")</f>
        <v>175504870.83000001</v>
      </c>
      <c r="G209" s="41">
        <f>IF('Town Data'!K205&gt;9,'Town Data'!J205,"*")</f>
        <v>15086220.01</v>
      </c>
      <c r="H209" s="42">
        <f>IF('Town Data'!M205&gt;9,'Town Data'!L205,"*")</f>
        <v>2145876.1666666698</v>
      </c>
      <c r="I209" s="19">
        <f t="shared" si="9"/>
        <v>-3.9565599445534297E-2</v>
      </c>
      <c r="J209" s="19">
        <f t="shared" si="10"/>
        <v>-1.0675041189459595E-2</v>
      </c>
      <c r="K209" s="19">
        <f t="shared" si="11"/>
        <v>0.53462824081880411</v>
      </c>
    </row>
    <row r="210" spans="2:11" x14ac:dyDescent="0.3">
      <c r="B210" s="24" t="str">
        <f>'Town Data'!A206</f>
        <v>WOLCOTT</v>
      </c>
      <c r="C210" s="40">
        <f>IF('Town Data'!C206&gt;9,'Town Data'!B206,"*")</f>
        <v>9872960.0500000007</v>
      </c>
      <c r="D210" s="41">
        <f>IF('Town Data'!E206&gt;9,'Town Data'!D206,"*")</f>
        <v>4258985.38</v>
      </c>
      <c r="E210" s="42" t="str">
        <f>IF('Town Data'!G206&gt;9,'Town Data'!F206,"*")</f>
        <v>*</v>
      </c>
      <c r="F210" s="41">
        <f>IF('Town Data'!I206&gt;9,'Town Data'!H206,"*")</f>
        <v>9063942.6699999999</v>
      </c>
      <c r="G210" s="41">
        <f>IF('Town Data'!K206&gt;9,'Town Data'!J206,"*")</f>
        <v>4401744.3</v>
      </c>
      <c r="H210" s="42" t="str">
        <f>IF('Town Data'!M206&gt;9,'Town Data'!L206,"*")</f>
        <v>*</v>
      </c>
      <c r="I210" s="19">
        <f t="shared" si="9"/>
        <v>8.9256674435695738E-2</v>
      </c>
      <c r="J210" s="19">
        <f t="shared" si="10"/>
        <v>-3.243235187468748E-2</v>
      </c>
      <c r="K210" s="19" t="str">
        <f t="shared" si="11"/>
        <v/>
      </c>
    </row>
    <row r="211" spans="2:11" x14ac:dyDescent="0.3">
      <c r="B211" s="24" t="str">
        <f>'Town Data'!A207</f>
        <v>WOODSTOCK</v>
      </c>
      <c r="C211" s="40">
        <f>IF('Town Data'!C207&gt;9,'Town Data'!B207,"*")</f>
        <v>100517208.93000001</v>
      </c>
      <c r="D211" s="41">
        <f>IF('Town Data'!E207&gt;9,'Town Data'!D207,"*")</f>
        <v>29163078.93</v>
      </c>
      <c r="E211" s="42">
        <f>IF('Town Data'!G207&gt;9,'Town Data'!F207,"*")</f>
        <v>2123491.8333333367</v>
      </c>
      <c r="F211" s="41">
        <f>IF('Town Data'!I207&gt;9,'Town Data'!H207,"*")</f>
        <v>90284769.489999995</v>
      </c>
      <c r="G211" s="41">
        <f>IF('Town Data'!K207&gt;9,'Town Data'!J207,"*")</f>
        <v>27581513.57</v>
      </c>
      <c r="H211" s="42">
        <f>IF('Town Data'!M207&gt;9,'Town Data'!L207,"*")</f>
        <v>1536904.3333333328</v>
      </c>
      <c r="I211" s="19">
        <f t="shared" si="9"/>
        <v>0.11333516713617311</v>
      </c>
      <c r="J211" s="19">
        <f t="shared" si="10"/>
        <v>5.7341499986434549E-2</v>
      </c>
      <c r="K211" s="19">
        <f t="shared" si="11"/>
        <v>0.38166819318400702</v>
      </c>
    </row>
    <row r="212" spans="2:11" x14ac:dyDescent="0.3">
      <c r="B212" s="24" t="str">
        <f>'Town Data'!A208</f>
        <v>WORCESTER</v>
      </c>
      <c r="C212" s="40">
        <f>IF('Town Data'!C208&gt;9,'Town Data'!B208,"*")</f>
        <v>3209916.7</v>
      </c>
      <c r="D212" s="41">
        <f>IF('Town Data'!E208&gt;9,'Town Data'!D208,"*")</f>
        <v>1379066.12</v>
      </c>
      <c r="E212" s="42" t="str">
        <f>IF('Town Data'!G208&gt;9,'Town Data'!F208,"*")</f>
        <v>*</v>
      </c>
      <c r="F212" s="41">
        <f>IF('Town Data'!I208&gt;9,'Town Data'!H208,"*")</f>
        <v>2541708.96</v>
      </c>
      <c r="G212" s="41">
        <f>IF('Town Data'!K208&gt;9,'Town Data'!J208,"*")</f>
        <v>1184786.78</v>
      </c>
      <c r="H212" s="42" t="str">
        <f>IF('Town Data'!M208&gt;9,'Town Data'!L208,"*")</f>
        <v>*</v>
      </c>
      <c r="I212" s="19">
        <f t="shared" si="9"/>
        <v>0.26289703129503866</v>
      </c>
      <c r="J212" s="19">
        <f t="shared" si="10"/>
        <v>0.1639783151530439</v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/>
  </sheetViews>
  <sheetFormatPr defaultColWidth="9.109375" defaultRowHeight="14.4" x14ac:dyDescent="0.3"/>
  <cols>
    <col min="1" max="1" width="20.664062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11983279.9</v>
      </c>
      <c r="C2" s="30">
        <v>30</v>
      </c>
      <c r="D2" s="33">
        <v>2206430.84</v>
      </c>
      <c r="E2" s="30">
        <v>26</v>
      </c>
      <c r="F2" s="30">
        <v>0</v>
      </c>
      <c r="G2" s="30">
        <v>0</v>
      </c>
      <c r="H2" s="33">
        <v>10901927.32</v>
      </c>
      <c r="I2" s="30">
        <v>32</v>
      </c>
      <c r="J2" s="33">
        <v>2026731.38</v>
      </c>
      <c r="K2" s="30">
        <v>30</v>
      </c>
      <c r="L2" s="30">
        <v>0</v>
      </c>
      <c r="M2" s="30">
        <v>0</v>
      </c>
    </row>
    <row r="3" spans="1:13" x14ac:dyDescent="0.3">
      <c r="A3" s="29" t="s">
        <v>53</v>
      </c>
      <c r="B3" s="33">
        <v>2759276.1</v>
      </c>
      <c r="C3" s="30">
        <v>14</v>
      </c>
      <c r="D3" s="33">
        <v>852573.01</v>
      </c>
      <c r="E3" s="30">
        <v>12</v>
      </c>
      <c r="F3" s="30">
        <v>0</v>
      </c>
      <c r="G3" s="30">
        <v>0</v>
      </c>
      <c r="H3" s="33">
        <v>2743247.26</v>
      </c>
      <c r="I3" s="30">
        <v>12</v>
      </c>
      <c r="J3" s="33">
        <v>672386.41</v>
      </c>
      <c r="K3" s="30">
        <v>11</v>
      </c>
      <c r="L3" s="30">
        <v>0</v>
      </c>
      <c r="M3" s="30">
        <v>0</v>
      </c>
    </row>
    <row r="4" spans="1:13" x14ac:dyDescent="0.3">
      <c r="A4" s="29" t="s">
        <v>54</v>
      </c>
      <c r="B4" s="33">
        <v>28052727.91</v>
      </c>
      <c r="C4" s="30">
        <v>43</v>
      </c>
      <c r="D4" s="33">
        <v>5558132.4000000004</v>
      </c>
      <c r="E4" s="30">
        <v>35</v>
      </c>
      <c r="F4" s="33">
        <v>0</v>
      </c>
      <c r="G4" s="30">
        <v>0</v>
      </c>
      <c r="H4" s="33">
        <v>22318863.460000001</v>
      </c>
      <c r="I4" s="30">
        <v>47</v>
      </c>
      <c r="J4" s="33">
        <v>5266520.3499999996</v>
      </c>
      <c r="K4" s="30">
        <v>39</v>
      </c>
      <c r="L4" s="33">
        <v>0</v>
      </c>
      <c r="M4" s="30">
        <v>0</v>
      </c>
    </row>
    <row r="5" spans="1:13" x14ac:dyDescent="0.3">
      <c r="A5" s="29" t="s">
        <v>55</v>
      </c>
      <c r="B5" s="33">
        <v>1486433.29</v>
      </c>
      <c r="C5" s="30">
        <v>10</v>
      </c>
      <c r="D5" s="33">
        <v>0</v>
      </c>
      <c r="E5" s="30">
        <v>0</v>
      </c>
      <c r="F5" s="30">
        <v>0</v>
      </c>
      <c r="G5" s="30">
        <v>0</v>
      </c>
      <c r="H5" s="33">
        <v>0</v>
      </c>
      <c r="I5" s="30">
        <v>0</v>
      </c>
      <c r="J5" s="33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56</v>
      </c>
      <c r="B6" s="33">
        <v>201988469.91</v>
      </c>
      <c r="C6" s="30">
        <v>65</v>
      </c>
      <c r="D6" s="33">
        <v>6883448.9199999999</v>
      </c>
      <c r="E6" s="30">
        <v>54</v>
      </c>
      <c r="F6" s="33">
        <v>1312198.3333333333</v>
      </c>
      <c r="G6" s="30">
        <v>10</v>
      </c>
      <c r="H6" s="33">
        <v>166551940.62</v>
      </c>
      <c r="I6" s="30">
        <v>67</v>
      </c>
      <c r="J6" s="33">
        <v>6594137.7800000003</v>
      </c>
      <c r="K6" s="30">
        <v>55</v>
      </c>
      <c r="L6" s="33">
        <v>782503.5</v>
      </c>
      <c r="M6" s="30">
        <v>10</v>
      </c>
    </row>
    <row r="7" spans="1:13" x14ac:dyDescent="0.3">
      <c r="A7" s="29" t="s">
        <v>57</v>
      </c>
      <c r="B7" s="33">
        <v>4497239.7300000004</v>
      </c>
      <c r="C7" s="30">
        <v>14</v>
      </c>
      <c r="D7" s="33">
        <v>1668706.16</v>
      </c>
      <c r="E7" s="30">
        <v>13</v>
      </c>
      <c r="F7" s="33">
        <v>0</v>
      </c>
      <c r="G7" s="30">
        <v>0</v>
      </c>
      <c r="H7" s="33">
        <v>3630147.12</v>
      </c>
      <c r="I7" s="30">
        <v>13</v>
      </c>
      <c r="J7" s="33">
        <v>1506026.7</v>
      </c>
      <c r="K7" s="30">
        <v>12</v>
      </c>
      <c r="L7" s="33">
        <v>0</v>
      </c>
      <c r="M7" s="30">
        <v>0</v>
      </c>
    </row>
    <row r="8" spans="1:13" x14ac:dyDescent="0.3">
      <c r="A8" s="29" t="s">
        <v>58</v>
      </c>
      <c r="B8" s="33">
        <v>2171134.7799999998</v>
      </c>
      <c r="C8" s="30">
        <v>17</v>
      </c>
      <c r="D8" s="33">
        <v>526426.06000000006</v>
      </c>
      <c r="E8" s="30">
        <v>13</v>
      </c>
      <c r="F8" s="33">
        <v>0</v>
      </c>
      <c r="G8" s="30">
        <v>0</v>
      </c>
      <c r="H8" s="33">
        <v>2726914.74</v>
      </c>
      <c r="I8" s="30">
        <v>18</v>
      </c>
      <c r="J8" s="33">
        <v>640351.67000000004</v>
      </c>
      <c r="K8" s="30">
        <v>15</v>
      </c>
      <c r="L8" s="33">
        <v>0</v>
      </c>
      <c r="M8" s="30">
        <v>0</v>
      </c>
    </row>
    <row r="9" spans="1:13" x14ac:dyDescent="0.3">
      <c r="A9" s="29" t="s">
        <v>59</v>
      </c>
      <c r="B9" s="33">
        <v>37929526.700000003</v>
      </c>
      <c r="C9" s="30">
        <v>36</v>
      </c>
      <c r="D9" s="33">
        <v>1857157.14</v>
      </c>
      <c r="E9" s="30">
        <v>29</v>
      </c>
      <c r="F9" s="30">
        <v>0</v>
      </c>
      <c r="G9" s="30">
        <v>0</v>
      </c>
      <c r="H9" s="33">
        <v>37902679.68</v>
      </c>
      <c r="I9" s="30">
        <v>38</v>
      </c>
      <c r="J9" s="33">
        <v>1907223.79</v>
      </c>
      <c r="K9" s="30">
        <v>28</v>
      </c>
      <c r="L9" s="30">
        <v>0</v>
      </c>
      <c r="M9" s="30">
        <v>0</v>
      </c>
    </row>
    <row r="10" spans="1:13" x14ac:dyDescent="0.3">
      <c r="A10" s="29" t="s">
        <v>60</v>
      </c>
      <c r="B10" s="33">
        <v>579068165.99000001</v>
      </c>
      <c r="C10" s="30">
        <v>345</v>
      </c>
      <c r="D10" s="33">
        <v>151052172.66999999</v>
      </c>
      <c r="E10" s="30">
        <v>287</v>
      </c>
      <c r="F10" s="33">
        <v>3361226.1666666651</v>
      </c>
      <c r="G10" s="30">
        <v>77</v>
      </c>
      <c r="H10" s="33">
        <v>520220893.10000002</v>
      </c>
      <c r="I10" s="30">
        <v>347</v>
      </c>
      <c r="J10" s="33">
        <v>136456385.06999999</v>
      </c>
      <c r="K10" s="30">
        <v>291</v>
      </c>
      <c r="L10" s="33">
        <v>5224046.3333333265</v>
      </c>
      <c r="M10" s="30">
        <v>82</v>
      </c>
    </row>
    <row r="11" spans="1:13" x14ac:dyDescent="0.3">
      <c r="A11" s="29" t="s">
        <v>61</v>
      </c>
      <c r="B11" s="33">
        <v>148396461.99000001</v>
      </c>
      <c r="C11" s="30">
        <v>55</v>
      </c>
      <c r="D11" s="33">
        <v>15748205.140000001</v>
      </c>
      <c r="E11" s="30">
        <v>48</v>
      </c>
      <c r="F11" s="30">
        <v>936897.5</v>
      </c>
      <c r="G11" s="30">
        <v>10</v>
      </c>
      <c r="H11" s="33">
        <v>132474768.45</v>
      </c>
      <c r="I11" s="30">
        <v>56</v>
      </c>
      <c r="J11" s="33">
        <v>13866174.08</v>
      </c>
      <c r="K11" s="30">
        <v>46</v>
      </c>
      <c r="L11" s="30">
        <v>807894.33333333302</v>
      </c>
      <c r="M11" s="30">
        <v>13</v>
      </c>
    </row>
    <row r="12" spans="1:13" x14ac:dyDescent="0.3">
      <c r="A12" s="29" t="s">
        <v>62</v>
      </c>
      <c r="B12" s="33">
        <v>251569160.41</v>
      </c>
      <c r="C12" s="30">
        <v>90</v>
      </c>
      <c r="D12" s="33">
        <v>22248626.420000002</v>
      </c>
      <c r="E12" s="30">
        <v>79</v>
      </c>
      <c r="F12" s="33">
        <v>674462.16666666733</v>
      </c>
      <c r="G12" s="30">
        <v>23</v>
      </c>
      <c r="H12" s="33">
        <v>228779416.99000001</v>
      </c>
      <c r="I12" s="30">
        <v>87</v>
      </c>
      <c r="J12" s="33">
        <v>20845217.059999999</v>
      </c>
      <c r="K12" s="30">
        <v>75</v>
      </c>
      <c r="L12" s="33">
        <v>540085.8333333336</v>
      </c>
      <c r="M12" s="30">
        <v>25</v>
      </c>
    </row>
    <row r="13" spans="1:13" x14ac:dyDescent="0.3">
      <c r="A13" s="29" t="s">
        <v>63</v>
      </c>
      <c r="B13" s="33">
        <v>613828212.48000002</v>
      </c>
      <c r="C13" s="30">
        <v>338</v>
      </c>
      <c r="D13" s="33">
        <v>181646197.97999999</v>
      </c>
      <c r="E13" s="30">
        <v>302</v>
      </c>
      <c r="F13" s="30">
        <v>2470629.166666667</v>
      </c>
      <c r="G13" s="30">
        <v>71</v>
      </c>
      <c r="H13" s="30">
        <v>558894871.10000002</v>
      </c>
      <c r="I13" s="30">
        <v>340</v>
      </c>
      <c r="J13" s="30">
        <v>168557451.65000001</v>
      </c>
      <c r="K13" s="30">
        <v>299</v>
      </c>
      <c r="L13" s="30">
        <v>2153040.5000000005</v>
      </c>
      <c r="M13" s="30">
        <v>78</v>
      </c>
    </row>
    <row r="14" spans="1:13" x14ac:dyDescent="0.3">
      <c r="A14" s="29" t="s">
        <v>64</v>
      </c>
      <c r="B14" s="33">
        <v>4397071.8899999997</v>
      </c>
      <c r="C14" s="30">
        <v>18</v>
      </c>
      <c r="D14" s="33">
        <v>985091.94</v>
      </c>
      <c r="E14" s="30">
        <v>15</v>
      </c>
      <c r="F14" s="30">
        <v>0</v>
      </c>
      <c r="G14" s="30">
        <v>0</v>
      </c>
      <c r="H14" s="33">
        <v>10399134.77</v>
      </c>
      <c r="I14" s="30">
        <v>16</v>
      </c>
      <c r="J14" s="33">
        <v>1029253.48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236804804.65000001</v>
      </c>
      <c r="C15" s="30">
        <v>75</v>
      </c>
      <c r="D15" s="33">
        <v>79458558.980000004</v>
      </c>
      <c r="E15" s="30">
        <v>66</v>
      </c>
      <c r="F15" s="30">
        <v>2059149.1666666667</v>
      </c>
      <c r="G15" s="30">
        <v>33</v>
      </c>
      <c r="H15" s="33">
        <v>224179216.72</v>
      </c>
      <c r="I15" s="30">
        <v>75</v>
      </c>
      <c r="J15" s="33">
        <v>80161938.200000003</v>
      </c>
      <c r="K15" s="30">
        <v>70</v>
      </c>
      <c r="L15" s="30">
        <v>1731827.8333333333</v>
      </c>
      <c r="M15" s="30">
        <v>32</v>
      </c>
    </row>
    <row r="16" spans="1:13" x14ac:dyDescent="0.3">
      <c r="A16" s="29" t="s">
        <v>66</v>
      </c>
      <c r="B16" s="33">
        <v>57889506.520000003</v>
      </c>
      <c r="C16" s="30">
        <v>59</v>
      </c>
      <c r="D16" s="33">
        <v>7693822.1200000001</v>
      </c>
      <c r="E16" s="30">
        <v>53</v>
      </c>
      <c r="F16" s="30">
        <v>1255063.1666666633</v>
      </c>
      <c r="G16" s="30">
        <v>16</v>
      </c>
      <c r="H16" s="33">
        <v>54790524.390000001</v>
      </c>
      <c r="I16" s="30">
        <v>62</v>
      </c>
      <c r="J16" s="33">
        <v>7005450.5199999996</v>
      </c>
      <c r="K16" s="30">
        <v>51</v>
      </c>
      <c r="L16" s="30">
        <v>1026362.3333333337</v>
      </c>
      <c r="M16" s="30">
        <v>18</v>
      </c>
    </row>
    <row r="17" spans="1:13" x14ac:dyDescent="0.3">
      <c r="A17" s="29" t="s">
        <v>67</v>
      </c>
      <c r="B17" s="33">
        <v>10362437.32</v>
      </c>
      <c r="C17" s="30">
        <v>10</v>
      </c>
      <c r="D17" s="33">
        <v>0</v>
      </c>
      <c r="E17" s="30">
        <v>0</v>
      </c>
      <c r="F17" s="33">
        <v>0</v>
      </c>
      <c r="G17" s="30">
        <v>0</v>
      </c>
      <c r="H17" s="33">
        <v>10663250.23</v>
      </c>
      <c r="I17" s="30">
        <v>11</v>
      </c>
      <c r="J17" s="33">
        <v>0</v>
      </c>
      <c r="K17" s="30">
        <v>0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117164828.98999999</v>
      </c>
      <c r="C18" s="30">
        <v>79</v>
      </c>
      <c r="D18" s="33">
        <v>24356401.050000001</v>
      </c>
      <c r="E18" s="30">
        <v>71</v>
      </c>
      <c r="F18" s="30">
        <v>1361202.166666667</v>
      </c>
      <c r="G18" s="30">
        <v>25</v>
      </c>
      <c r="H18" s="33">
        <v>104436054.7</v>
      </c>
      <c r="I18" s="30">
        <v>76</v>
      </c>
      <c r="J18" s="33">
        <v>20689959.66</v>
      </c>
      <c r="K18" s="30">
        <v>66</v>
      </c>
      <c r="L18" s="30">
        <v>1451185.1666666677</v>
      </c>
      <c r="M18" s="30">
        <v>24</v>
      </c>
    </row>
    <row r="19" spans="1:13" x14ac:dyDescent="0.3">
      <c r="A19" s="29" t="s">
        <v>69</v>
      </c>
      <c r="B19" s="33">
        <v>866258.27</v>
      </c>
      <c r="C19" s="30">
        <v>14</v>
      </c>
      <c r="D19" s="33">
        <v>155049.51999999999</v>
      </c>
      <c r="E19" s="30">
        <v>11</v>
      </c>
      <c r="F19" s="30">
        <v>0</v>
      </c>
      <c r="G19" s="30">
        <v>0</v>
      </c>
      <c r="H19" s="33">
        <v>617533.81000000006</v>
      </c>
      <c r="I19" s="30">
        <v>15</v>
      </c>
      <c r="J19" s="33">
        <v>113782.95</v>
      </c>
      <c r="K19" s="30">
        <v>12</v>
      </c>
      <c r="L19" s="30">
        <v>0</v>
      </c>
      <c r="M19" s="30">
        <v>0</v>
      </c>
    </row>
    <row r="20" spans="1:13" x14ac:dyDescent="0.3">
      <c r="A20" s="29" t="s">
        <v>70</v>
      </c>
      <c r="B20" s="33">
        <v>135666199.88</v>
      </c>
      <c r="C20" s="30">
        <v>127</v>
      </c>
      <c r="D20" s="33">
        <v>16858911.91</v>
      </c>
      <c r="E20" s="30">
        <v>108</v>
      </c>
      <c r="F20" s="30">
        <v>1904165.8333333326</v>
      </c>
      <c r="G20" s="30">
        <v>16</v>
      </c>
      <c r="H20" s="33">
        <v>118079754.95999999</v>
      </c>
      <c r="I20" s="30">
        <v>127</v>
      </c>
      <c r="J20" s="33">
        <v>16226651.17</v>
      </c>
      <c r="K20" s="30">
        <v>108</v>
      </c>
      <c r="L20" s="30">
        <v>1631785.6666666665</v>
      </c>
      <c r="M20" s="30">
        <v>21</v>
      </c>
    </row>
    <row r="21" spans="1:13" x14ac:dyDescent="0.3">
      <c r="A21" s="29" t="s">
        <v>71</v>
      </c>
      <c r="B21" s="33">
        <v>700285031.58000004</v>
      </c>
      <c r="C21" s="30">
        <v>407</v>
      </c>
      <c r="D21" s="33">
        <v>102198852.09</v>
      </c>
      <c r="E21" s="30">
        <v>358</v>
      </c>
      <c r="F21" s="30">
        <v>3693859.333333334</v>
      </c>
      <c r="G21" s="30">
        <v>101</v>
      </c>
      <c r="H21" s="33">
        <v>555208836.60000002</v>
      </c>
      <c r="I21" s="30">
        <v>405</v>
      </c>
      <c r="J21" s="33">
        <v>101608277.28</v>
      </c>
      <c r="K21" s="30">
        <v>351</v>
      </c>
      <c r="L21" s="33">
        <v>2909838.6666666656</v>
      </c>
      <c r="M21" s="30">
        <v>106</v>
      </c>
    </row>
    <row r="22" spans="1:13" x14ac:dyDescent="0.3">
      <c r="A22" s="29" t="s">
        <v>72</v>
      </c>
      <c r="B22" s="33">
        <v>8906936.5700000003</v>
      </c>
      <c r="C22" s="30">
        <v>26</v>
      </c>
      <c r="D22" s="33">
        <v>2893726.63</v>
      </c>
      <c r="E22" s="30">
        <v>20</v>
      </c>
      <c r="F22" s="30">
        <v>0</v>
      </c>
      <c r="G22" s="30">
        <v>0</v>
      </c>
      <c r="H22" s="33">
        <v>7990939.1900000004</v>
      </c>
      <c r="I22" s="30">
        <v>24</v>
      </c>
      <c r="J22" s="33">
        <v>2725222.27</v>
      </c>
      <c r="K22" s="30">
        <v>21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27867620</v>
      </c>
      <c r="C23" s="30">
        <v>26</v>
      </c>
      <c r="D23" s="33">
        <v>6044243.29</v>
      </c>
      <c r="E23" s="30">
        <v>23</v>
      </c>
      <c r="F23" s="33">
        <v>0</v>
      </c>
      <c r="G23" s="30">
        <v>0</v>
      </c>
      <c r="H23" s="33">
        <v>20542651.530000001</v>
      </c>
      <c r="I23" s="30">
        <v>24</v>
      </c>
      <c r="J23" s="33">
        <v>4880690.43</v>
      </c>
      <c r="K23" s="30">
        <v>22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12261734.09</v>
      </c>
      <c r="C24" s="30">
        <v>27</v>
      </c>
      <c r="D24" s="33">
        <v>5069849.3099999996</v>
      </c>
      <c r="E24" s="30">
        <v>24</v>
      </c>
      <c r="F24" s="30">
        <v>0</v>
      </c>
      <c r="G24" s="30">
        <v>0</v>
      </c>
      <c r="H24" s="33">
        <v>11520333.99</v>
      </c>
      <c r="I24" s="30">
        <v>29</v>
      </c>
      <c r="J24" s="33">
        <v>4765169.54</v>
      </c>
      <c r="K24" s="30">
        <v>22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95424377.680000007</v>
      </c>
      <c r="C25" s="30">
        <v>114</v>
      </c>
      <c r="D25" s="30">
        <v>24663838.43</v>
      </c>
      <c r="E25" s="30">
        <v>95</v>
      </c>
      <c r="F25" s="30">
        <v>1335116.6666666663</v>
      </c>
      <c r="G25" s="30">
        <v>15</v>
      </c>
      <c r="H25" s="33">
        <v>78516917.349999994</v>
      </c>
      <c r="I25" s="30">
        <v>113</v>
      </c>
      <c r="J25" s="33">
        <v>22624671.75</v>
      </c>
      <c r="K25" s="30">
        <v>97</v>
      </c>
      <c r="L25" s="30">
        <v>663364.66666666709</v>
      </c>
      <c r="M25" s="30">
        <v>16</v>
      </c>
    </row>
    <row r="26" spans="1:13" x14ac:dyDescent="0.3">
      <c r="A26" s="29" t="s">
        <v>76</v>
      </c>
      <c r="B26" s="33">
        <v>97654749.590000004</v>
      </c>
      <c r="C26" s="30">
        <v>18</v>
      </c>
      <c r="D26" s="33">
        <v>336801.41</v>
      </c>
      <c r="E26" s="30">
        <v>12</v>
      </c>
      <c r="F26" s="30">
        <v>0</v>
      </c>
      <c r="G26" s="30">
        <v>0</v>
      </c>
      <c r="H26" s="33">
        <v>50990378.25</v>
      </c>
      <c r="I26" s="30">
        <v>17</v>
      </c>
      <c r="J26" s="33">
        <v>501150.15</v>
      </c>
      <c r="K26" s="30">
        <v>12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1473269.48</v>
      </c>
      <c r="C27" s="30">
        <v>13</v>
      </c>
      <c r="D27" s="33">
        <v>225788.07</v>
      </c>
      <c r="E27" s="30">
        <v>10</v>
      </c>
      <c r="F27" s="33">
        <v>0</v>
      </c>
      <c r="G27" s="30">
        <v>0</v>
      </c>
      <c r="H27" s="33">
        <v>1329337.76</v>
      </c>
      <c r="I27" s="30">
        <v>15</v>
      </c>
      <c r="J27" s="33">
        <v>194719.8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18831747.280000001</v>
      </c>
      <c r="C28" s="30">
        <v>54</v>
      </c>
      <c r="D28" s="33">
        <v>6529952.3700000001</v>
      </c>
      <c r="E28" s="30">
        <v>48</v>
      </c>
      <c r="F28" s="30">
        <v>124891.16666666666</v>
      </c>
      <c r="G28" s="30">
        <v>10</v>
      </c>
      <c r="H28" s="33">
        <v>18076544.399999999</v>
      </c>
      <c r="I28" s="30">
        <v>53</v>
      </c>
      <c r="J28" s="33">
        <v>6671779.4800000004</v>
      </c>
      <c r="K28" s="30">
        <v>47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1096268046.76</v>
      </c>
      <c r="C29" s="30">
        <v>775</v>
      </c>
      <c r="D29" s="33">
        <v>278390637.02999997</v>
      </c>
      <c r="E29" s="30">
        <v>689</v>
      </c>
      <c r="F29" s="30">
        <v>7989811.3333333312</v>
      </c>
      <c r="G29" s="30">
        <v>155</v>
      </c>
      <c r="H29" s="33">
        <v>1065688819.28</v>
      </c>
      <c r="I29" s="30">
        <v>786</v>
      </c>
      <c r="J29" s="33">
        <v>263244327.36000001</v>
      </c>
      <c r="K29" s="30">
        <v>687</v>
      </c>
      <c r="L29" s="30">
        <v>8842471.333333334</v>
      </c>
      <c r="M29" s="30">
        <v>155</v>
      </c>
    </row>
    <row r="30" spans="1:13" x14ac:dyDescent="0.3">
      <c r="A30" s="29" t="s">
        <v>80</v>
      </c>
      <c r="B30" s="33">
        <v>1192996118.1300001</v>
      </c>
      <c r="C30" s="30">
        <v>25</v>
      </c>
      <c r="D30" s="33">
        <v>2453030.86</v>
      </c>
      <c r="E30" s="30">
        <v>24</v>
      </c>
      <c r="F30" s="30">
        <v>0</v>
      </c>
      <c r="G30" s="30">
        <v>0</v>
      </c>
      <c r="H30" s="33">
        <v>943413371.13</v>
      </c>
      <c r="I30" s="30">
        <v>26</v>
      </c>
      <c r="J30" s="33">
        <v>2258392.12</v>
      </c>
      <c r="K30" s="30">
        <v>24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2776311.41</v>
      </c>
      <c r="C31" s="30">
        <v>26</v>
      </c>
      <c r="D31" s="33">
        <v>365690.84</v>
      </c>
      <c r="E31" s="30">
        <v>24</v>
      </c>
      <c r="F31" s="30">
        <v>0</v>
      </c>
      <c r="G31" s="30">
        <v>0</v>
      </c>
      <c r="H31" s="33">
        <v>2968557.63</v>
      </c>
      <c r="I31" s="30">
        <v>26</v>
      </c>
      <c r="J31" s="33">
        <v>385102.66</v>
      </c>
      <c r="K31" s="30">
        <v>24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92201624.200000003</v>
      </c>
      <c r="C32" s="30">
        <v>118</v>
      </c>
      <c r="D32" s="33">
        <v>33657999.979999997</v>
      </c>
      <c r="E32" s="30">
        <v>106</v>
      </c>
      <c r="F32" s="33">
        <v>734879.0000000007</v>
      </c>
      <c r="G32" s="30">
        <v>15</v>
      </c>
      <c r="H32" s="33">
        <v>79022894.549999997</v>
      </c>
      <c r="I32" s="30">
        <v>103</v>
      </c>
      <c r="J32" s="33">
        <v>31211617.829999998</v>
      </c>
      <c r="K32" s="30">
        <v>90</v>
      </c>
      <c r="L32" s="33">
        <v>917745.66666666733</v>
      </c>
      <c r="M32" s="30">
        <v>15</v>
      </c>
    </row>
    <row r="33" spans="1:13" x14ac:dyDescent="0.3">
      <c r="A33" s="29" t="s">
        <v>83</v>
      </c>
      <c r="B33" s="33">
        <v>6745777.5300000003</v>
      </c>
      <c r="C33" s="30">
        <v>16</v>
      </c>
      <c r="D33" s="33">
        <v>330999.62</v>
      </c>
      <c r="E33" s="30">
        <v>12</v>
      </c>
      <c r="F33" s="33">
        <v>0</v>
      </c>
      <c r="G33" s="30">
        <v>0</v>
      </c>
      <c r="H33" s="33">
        <v>5142941.47</v>
      </c>
      <c r="I33" s="30">
        <v>18</v>
      </c>
      <c r="J33" s="33">
        <v>417907.54</v>
      </c>
      <c r="K33" s="30">
        <v>12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80970216.909999996</v>
      </c>
      <c r="C34" s="30">
        <v>94</v>
      </c>
      <c r="D34" s="33">
        <v>25729862.170000002</v>
      </c>
      <c r="E34" s="30">
        <v>79</v>
      </c>
      <c r="F34" s="30">
        <v>242599.16666666672</v>
      </c>
      <c r="G34" s="30">
        <v>13</v>
      </c>
      <c r="H34" s="33">
        <v>74354595.900000006</v>
      </c>
      <c r="I34" s="30">
        <v>86</v>
      </c>
      <c r="J34" s="33">
        <v>24561904.649999999</v>
      </c>
      <c r="K34" s="30">
        <v>73</v>
      </c>
      <c r="L34" s="30">
        <v>143137.33333333328</v>
      </c>
      <c r="M34" s="30">
        <v>14</v>
      </c>
    </row>
    <row r="35" spans="1:13" x14ac:dyDescent="0.3">
      <c r="A35" s="29" t="s">
        <v>85</v>
      </c>
      <c r="B35" s="33">
        <v>10312851.24</v>
      </c>
      <c r="C35" s="30">
        <v>29</v>
      </c>
      <c r="D35" s="33">
        <v>1807355.85</v>
      </c>
      <c r="E35" s="30">
        <v>26</v>
      </c>
      <c r="F35" s="30">
        <v>0</v>
      </c>
      <c r="G35" s="30">
        <v>0</v>
      </c>
      <c r="H35" s="33">
        <v>8533682.3100000005</v>
      </c>
      <c r="I35" s="30">
        <v>31</v>
      </c>
      <c r="J35" s="33">
        <v>1775551.99</v>
      </c>
      <c r="K35" s="30">
        <v>28</v>
      </c>
      <c r="L35" s="30">
        <v>0</v>
      </c>
      <c r="M35" s="30">
        <v>0</v>
      </c>
    </row>
    <row r="36" spans="1:13" x14ac:dyDescent="0.3">
      <c r="A36" s="29" t="s">
        <v>86</v>
      </c>
      <c r="B36" s="33">
        <v>3333473.91</v>
      </c>
      <c r="C36" s="30">
        <v>19</v>
      </c>
      <c r="D36" s="33">
        <v>1381769.81</v>
      </c>
      <c r="E36" s="30">
        <v>16</v>
      </c>
      <c r="F36" s="30">
        <v>0</v>
      </c>
      <c r="G36" s="30">
        <v>0</v>
      </c>
      <c r="H36" s="33">
        <v>2692817.96</v>
      </c>
      <c r="I36" s="30">
        <v>16</v>
      </c>
      <c r="J36" s="33">
        <v>1382790.65</v>
      </c>
      <c r="K36" s="30">
        <v>16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32361031.539999999</v>
      </c>
      <c r="C37" s="30">
        <v>102</v>
      </c>
      <c r="D37" s="33">
        <v>8294085.0499999998</v>
      </c>
      <c r="E37" s="30">
        <v>72</v>
      </c>
      <c r="F37" s="30">
        <v>244107.66666666674</v>
      </c>
      <c r="G37" s="30">
        <v>11</v>
      </c>
      <c r="H37" s="33">
        <v>33163243.699999999</v>
      </c>
      <c r="I37" s="30">
        <v>102</v>
      </c>
      <c r="J37" s="33">
        <v>7950008.5199999996</v>
      </c>
      <c r="K37" s="30">
        <v>74</v>
      </c>
      <c r="L37" s="30">
        <v>303120.6666666664</v>
      </c>
      <c r="M37" s="30">
        <v>12</v>
      </c>
    </row>
    <row r="38" spans="1:13" x14ac:dyDescent="0.3">
      <c r="A38" s="29" t="s">
        <v>88</v>
      </c>
      <c r="B38" s="33">
        <v>15073548.630000001</v>
      </c>
      <c r="C38" s="30">
        <v>23</v>
      </c>
      <c r="D38" s="33">
        <v>1511381.64</v>
      </c>
      <c r="E38" s="30">
        <v>19</v>
      </c>
      <c r="F38" s="30">
        <v>0</v>
      </c>
      <c r="G38" s="30">
        <v>0</v>
      </c>
      <c r="H38" s="33">
        <v>11945467.66</v>
      </c>
      <c r="I38" s="30">
        <v>28</v>
      </c>
      <c r="J38" s="33">
        <v>1403435.79</v>
      </c>
      <c r="K38" s="30">
        <v>23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109663257.48</v>
      </c>
      <c r="C39" s="30">
        <v>101</v>
      </c>
      <c r="D39" s="33">
        <v>10832362.01</v>
      </c>
      <c r="E39" s="30">
        <v>84</v>
      </c>
      <c r="F39" s="30">
        <v>477547.83333333331</v>
      </c>
      <c r="G39" s="30">
        <v>18</v>
      </c>
      <c r="H39" s="33">
        <v>98833326.739999995</v>
      </c>
      <c r="I39" s="30">
        <v>103</v>
      </c>
      <c r="J39" s="33">
        <v>10483462.01</v>
      </c>
      <c r="K39" s="30">
        <v>88</v>
      </c>
      <c r="L39" s="30">
        <v>314569.83333333291</v>
      </c>
      <c r="M39" s="30">
        <v>22</v>
      </c>
    </row>
    <row r="40" spans="1:13" x14ac:dyDescent="0.3">
      <c r="A40" s="29" t="s">
        <v>90</v>
      </c>
      <c r="B40" s="33">
        <v>3144992.22</v>
      </c>
      <c r="C40" s="30">
        <v>13</v>
      </c>
      <c r="D40" s="33">
        <v>1618722.85</v>
      </c>
      <c r="E40" s="30">
        <v>12</v>
      </c>
      <c r="F40" s="33">
        <v>0</v>
      </c>
      <c r="G40" s="30">
        <v>0</v>
      </c>
      <c r="H40" s="33">
        <v>2690370.27</v>
      </c>
      <c r="I40" s="30">
        <v>13</v>
      </c>
      <c r="J40" s="33">
        <v>1502281.23</v>
      </c>
      <c r="K40" s="30">
        <v>10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130938283.76000001</v>
      </c>
      <c r="C41" s="30">
        <v>50</v>
      </c>
      <c r="D41" s="33">
        <v>21863859.68</v>
      </c>
      <c r="E41" s="30">
        <v>42</v>
      </c>
      <c r="F41" s="30">
        <v>0</v>
      </c>
      <c r="G41" s="30">
        <v>0</v>
      </c>
      <c r="H41" s="33">
        <v>166736381.06</v>
      </c>
      <c r="I41" s="30">
        <v>59</v>
      </c>
      <c r="J41" s="33">
        <v>21321772.469999999</v>
      </c>
      <c r="K41" s="30">
        <v>51</v>
      </c>
      <c r="L41" s="30">
        <v>515709.1666666664</v>
      </c>
      <c r="M41" s="30">
        <v>13</v>
      </c>
    </row>
    <row r="42" spans="1:13" x14ac:dyDescent="0.3">
      <c r="A42" s="29" t="s">
        <v>92</v>
      </c>
      <c r="B42" s="33">
        <v>1854936105.73</v>
      </c>
      <c r="C42" s="30">
        <v>319</v>
      </c>
      <c r="D42" s="33">
        <v>400350915.63</v>
      </c>
      <c r="E42" s="30">
        <v>262</v>
      </c>
      <c r="F42" s="30">
        <v>9712881.5000000037</v>
      </c>
      <c r="G42" s="30">
        <v>76</v>
      </c>
      <c r="H42" s="33">
        <v>1628966833.53</v>
      </c>
      <c r="I42" s="30">
        <v>321</v>
      </c>
      <c r="J42" s="33">
        <v>384340564.29000002</v>
      </c>
      <c r="K42" s="30">
        <v>261</v>
      </c>
      <c r="L42" s="30">
        <v>6922367.0000000037</v>
      </c>
      <c r="M42" s="30">
        <v>82</v>
      </c>
    </row>
    <row r="43" spans="1:13" x14ac:dyDescent="0.3">
      <c r="A43" s="29" t="s">
        <v>93</v>
      </c>
      <c r="B43" s="33">
        <v>1128571.94</v>
      </c>
      <c r="C43" s="30">
        <v>13</v>
      </c>
      <c r="D43" s="33">
        <v>327570.86</v>
      </c>
      <c r="E43" s="30">
        <v>12</v>
      </c>
      <c r="F43" s="30">
        <v>0</v>
      </c>
      <c r="G43" s="30">
        <v>0</v>
      </c>
      <c r="H43" s="33">
        <v>1078903.99</v>
      </c>
      <c r="I43" s="30">
        <v>15</v>
      </c>
      <c r="J43" s="33">
        <v>555294.99</v>
      </c>
      <c r="K43" s="30">
        <v>14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9338036.3300000001</v>
      </c>
      <c r="C44" s="30">
        <v>24</v>
      </c>
      <c r="D44" s="33">
        <v>2175920.35</v>
      </c>
      <c r="E44" s="30">
        <v>22</v>
      </c>
      <c r="F44" s="30">
        <v>0</v>
      </c>
      <c r="G44" s="30">
        <v>0</v>
      </c>
      <c r="H44" s="33">
        <v>6327629.4000000004</v>
      </c>
      <c r="I44" s="30">
        <v>24</v>
      </c>
      <c r="J44" s="33">
        <v>2116378.83</v>
      </c>
      <c r="K44" s="30">
        <v>21</v>
      </c>
      <c r="L44" s="30">
        <v>0</v>
      </c>
      <c r="M44" s="30">
        <v>0</v>
      </c>
    </row>
    <row r="45" spans="1:13" x14ac:dyDescent="0.3">
      <c r="A45" s="29" t="s">
        <v>95</v>
      </c>
      <c r="B45" s="33">
        <v>8371580.3899999997</v>
      </c>
      <c r="C45" s="30">
        <v>26</v>
      </c>
      <c r="D45" s="33">
        <v>1112087.1200000001</v>
      </c>
      <c r="E45" s="30">
        <v>24</v>
      </c>
      <c r="F45" s="30">
        <v>0</v>
      </c>
      <c r="G45" s="30">
        <v>0</v>
      </c>
      <c r="H45" s="33">
        <v>8695830.6400000006</v>
      </c>
      <c r="I45" s="30">
        <v>25</v>
      </c>
      <c r="J45" s="33">
        <v>1183885.25</v>
      </c>
      <c r="K45" s="30">
        <v>22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10964307.689999999</v>
      </c>
      <c r="C46" s="30">
        <v>10</v>
      </c>
      <c r="D46" s="33">
        <v>0</v>
      </c>
      <c r="E46" s="30">
        <v>0</v>
      </c>
      <c r="F46" s="30">
        <v>0</v>
      </c>
      <c r="G46" s="30">
        <v>0</v>
      </c>
      <c r="H46" s="33">
        <v>0</v>
      </c>
      <c r="I46" s="30">
        <v>0</v>
      </c>
      <c r="J46" s="33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16839863.710000001</v>
      </c>
      <c r="C47" s="30">
        <v>44</v>
      </c>
      <c r="D47" s="33">
        <v>4044126.28</v>
      </c>
      <c r="E47" s="30">
        <v>41</v>
      </c>
      <c r="F47" s="30">
        <v>0</v>
      </c>
      <c r="G47" s="30">
        <v>0</v>
      </c>
      <c r="H47" s="33">
        <v>13092482.84</v>
      </c>
      <c r="I47" s="30">
        <v>42</v>
      </c>
      <c r="J47" s="33">
        <v>3928272.83</v>
      </c>
      <c r="K47" s="30">
        <v>38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21653429.620000001</v>
      </c>
      <c r="C48" s="30">
        <v>25</v>
      </c>
      <c r="D48" s="33">
        <v>3611884.48</v>
      </c>
      <c r="E48" s="30">
        <v>20</v>
      </c>
      <c r="F48" s="30">
        <v>0</v>
      </c>
      <c r="G48" s="30">
        <v>0</v>
      </c>
      <c r="H48" s="33">
        <v>16058483.49</v>
      </c>
      <c r="I48" s="30">
        <v>26</v>
      </c>
      <c r="J48" s="33">
        <v>3142721.38</v>
      </c>
      <c r="K48" s="30">
        <v>22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17917714.600000001</v>
      </c>
      <c r="C49" s="30">
        <v>52</v>
      </c>
      <c r="D49" s="33">
        <v>10004173.890000001</v>
      </c>
      <c r="E49" s="30">
        <v>48</v>
      </c>
      <c r="F49" s="30">
        <v>162556.3333333334</v>
      </c>
      <c r="G49" s="30">
        <v>12</v>
      </c>
      <c r="H49" s="33">
        <v>15423289.619999999</v>
      </c>
      <c r="I49" s="30">
        <v>55</v>
      </c>
      <c r="J49" s="33">
        <v>9475879.5299999993</v>
      </c>
      <c r="K49" s="30">
        <v>49</v>
      </c>
      <c r="L49" s="30">
        <v>134072.33333333337</v>
      </c>
      <c r="M49" s="30">
        <v>11</v>
      </c>
    </row>
    <row r="50" spans="1:13" x14ac:dyDescent="0.3">
      <c r="A50" s="29" t="s">
        <v>100</v>
      </c>
      <c r="B50" s="33">
        <v>339634706.63999999</v>
      </c>
      <c r="C50" s="30">
        <v>111</v>
      </c>
      <c r="D50" s="33">
        <v>120342699.84999999</v>
      </c>
      <c r="E50" s="30">
        <v>93</v>
      </c>
      <c r="F50" s="30">
        <v>1460876.666666666</v>
      </c>
      <c r="G50" s="30">
        <v>48</v>
      </c>
      <c r="H50" s="33">
        <v>295248821.38999999</v>
      </c>
      <c r="I50" s="30">
        <v>107</v>
      </c>
      <c r="J50" s="33">
        <v>110351251.06</v>
      </c>
      <c r="K50" s="30">
        <v>94</v>
      </c>
      <c r="L50" s="30">
        <v>1389317.1666666674</v>
      </c>
      <c r="M50" s="30">
        <v>48</v>
      </c>
    </row>
    <row r="51" spans="1:13" x14ac:dyDescent="0.3">
      <c r="A51" s="29" t="s">
        <v>101</v>
      </c>
      <c r="B51" s="33">
        <v>71676295.299999997</v>
      </c>
      <c r="C51" s="30">
        <v>75</v>
      </c>
      <c r="D51" s="33">
        <v>13774405.050000001</v>
      </c>
      <c r="E51" s="30">
        <v>53</v>
      </c>
      <c r="F51" s="33">
        <v>349975.3333333336</v>
      </c>
      <c r="G51" s="30">
        <v>11</v>
      </c>
      <c r="H51" s="33">
        <v>63217008.149999999</v>
      </c>
      <c r="I51" s="30">
        <v>82</v>
      </c>
      <c r="J51" s="33">
        <v>12292736.310000001</v>
      </c>
      <c r="K51" s="30">
        <v>60</v>
      </c>
      <c r="L51" s="33">
        <v>434950.33333333331</v>
      </c>
      <c r="M51" s="30">
        <v>11</v>
      </c>
    </row>
    <row r="52" spans="1:13" x14ac:dyDescent="0.3">
      <c r="A52" s="29" t="s">
        <v>102</v>
      </c>
      <c r="B52" s="33">
        <v>48745679.149999999</v>
      </c>
      <c r="C52" s="30">
        <v>56</v>
      </c>
      <c r="D52" s="33">
        <v>30899637.82</v>
      </c>
      <c r="E52" s="30">
        <v>53</v>
      </c>
      <c r="F52" s="33">
        <v>0</v>
      </c>
      <c r="G52" s="30">
        <v>0</v>
      </c>
      <c r="H52" s="33">
        <v>36076704.990000002</v>
      </c>
      <c r="I52" s="30">
        <v>55</v>
      </c>
      <c r="J52" s="33">
        <v>24807374.239999998</v>
      </c>
      <c r="K52" s="30">
        <v>50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30774904.59</v>
      </c>
      <c r="C53" s="30">
        <v>46</v>
      </c>
      <c r="D53" s="33">
        <v>5930048.5099999998</v>
      </c>
      <c r="E53" s="30">
        <v>39</v>
      </c>
      <c r="F53" s="33">
        <v>236776.49999999997</v>
      </c>
      <c r="G53" s="30">
        <v>10</v>
      </c>
      <c r="H53" s="33">
        <v>28862988.719999999</v>
      </c>
      <c r="I53" s="30">
        <v>49</v>
      </c>
      <c r="J53" s="33">
        <v>5680549.4199999999</v>
      </c>
      <c r="K53" s="30">
        <v>41</v>
      </c>
      <c r="L53" s="33">
        <v>229017.6666666668</v>
      </c>
      <c r="M53" s="30">
        <v>13</v>
      </c>
    </row>
    <row r="54" spans="1:13" x14ac:dyDescent="0.3">
      <c r="A54" s="29" t="s">
        <v>104</v>
      </c>
      <c r="B54" s="33">
        <v>2732114.04</v>
      </c>
      <c r="C54" s="30">
        <v>18</v>
      </c>
      <c r="D54" s="33">
        <v>1551542.19</v>
      </c>
      <c r="E54" s="30">
        <v>14</v>
      </c>
      <c r="F54" s="33">
        <v>0</v>
      </c>
      <c r="G54" s="30">
        <v>0</v>
      </c>
      <c r="H54" s="33">
        <v>2312696.52</v>
      </c>
      <c r="I54" s="30">
        <v>19</v>
      </c>
      <c r="J54" s="33">
        <v>1215375.72</v>
      </c>
      <c r="K54" s="30">
        <v>15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70088445.260000005</v>
      </c>
      <c r="C55" s="30">
        <v>66</v>
      </c>
      <c r="D55" s="33">
        <v>21400505.09</v>
      </c>
      <c r="E55" s="30">
        <v>59</v>
      </c>
      <c r="F55" s="33">
        <v>3864573.9999999972</v>
      </c>
      <c r="G55" s="30">
        <v>11</v>
      </c>
      <c r="H55" s="33">
        <v>66111958.75</v>
      </c>
      <c r="I55" s="30">
        <v>58</v>
      </c>
      <c r="J55" s="33">
        <v>22356196.219999999</v>
      </c>
      <c r="K55" s="30">
        <v>49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6274076.6699999999</v>
      </c>
      <c r="C56" s="30">
        <v>21</v>
      </c>
      <c r="D56" s="33">
        <v>2079663.01</v>
      </c>
      <c r="E56" s="30">
        <v>17</v>
      </c>
      <c r="F56" s="33">
        <v>0</v>
      </c>
      <c r="G56" s="30">
        <v>0</v>
      </c>
      <c r="H56" s="33">
        <v>5917617.5099999998</v>
      </c>
      <c r="I56" s="30">
        <v>17</v>
      </c>
      <c r="J56" s="33">
        <v>2180492.58</v>
      </c>
      <c r="K56" s="30">
        <v>14</v>
      </c>
      <c r="L56" s="33">
        <v>0</v>
      </c>
      <c r="M56" s="30">
        <v>0</v>
      </c>
    </row>
    <row r="57" spans="1:13" x14ac:dyDescent="0.3">
      <c r="A57" s="29" t="s">
        <v>107</v>
      </c>
      <c r="B57" s="33">
        <v>378649.51</v>
      </c>
      <c r="C57" s="30">
        <v>12</v>
      </c>
      <c r="D57" s="33">
        <v>253523.29</v>
      </c>
      <c r="E57" s="30">
        <v>11</v>
      </c>
      <c r="F57" s="30">
        <v>0</v>
      </c>
      <c r="G57" s="30">
        <v>0</v>
      </c>
      <c r="H57" s="33">
        <v>660174.22</v>
      </c>
      <c r="I57" s="30">
        <v>11</v>
      </c>
      <c r="J57" s="33">
        <v>279589.39</v>
      </c>
      <c r="K57" s="30">
        <v>11</v>
      </c>
      <c r="L57" s="30">
        <v>0</v>
      </c>
      <c r="M57" s="30">
        <v>0</v>
      </c>
    </row>
    <row r="58" spans="1:13" x14ac:dyDescent="0.3">
      <c r="A58" s="29" t="s">
        <v>108</v>
      </c>
      <c r="B58" s="33">
        <v>102224191.38</v>
      </c>
      <c r="C58" s="30">
        <v>96</v>
      </c>
      <c r="D58" s="33">
        <v>26519240.399999999</v>
      </c>
      <c r="E58" s="30">
        <v>87</v>
      </c>
      <c r="F58" s="30">
        <v>425180.83333333296</v>
      </c>
      <c r="G58" s="30">
        <v>18</v>
      </c>
      <c r="H58" s="33">
        <v>83810083.579999998</v>
      </c>
      <c r="I58" s="30">
        <v>93</v>
      </c>
      <c r="J58" s="33">
        <v>24974012.93</v>
      </c>
      <c r="K58" s="30">
        <v>89</v>
      </c>
      <c r="L58" s="30">
        <v>343227.99999999965</v>
      </c>
      <c r="M58" s="30">
        <v>16</v>
      </c>
    </row>
    <row r="59" spans="1:13" x14ac:dyDescent="0.3">
      <c r="A59" s="29" t="s">
        <v>109</v>
      </c>
      <c r="B59" s="33">
        <v>550463715.20000005</v>
      </c>
      <c r="C59" s="30">
        <v>290</v>
      </c>
      <c r="D59" s="33">
        <v>86716903.719999999</v>
      </c>
      <c r="E59" s="30">
        <v>245</v>
      </c>
      <c r="F59" s="33">
        <v>1359548.8333333333</v>
      </c>
      <c r="G59" s="30">
        <v>46</v>
      </c>
      <c r="H59" s="33">
        <v>499169054.13999999</v>
      </c>
      <c r="I59" s="30">
        <v>277</v>
      </c>
      <c r="J59" s="33">
        <v>93029510.599999994</v>
      </c>
      <c r="K59" s="30">
        <v>234</v>
      </c>
      <c r="L59" s="33">
        <v>1614367.4999999998</v>
      </c>
      <c r="M59" s="30">
        <v>61</v>
      </c>
    </row>
    <row r="60" spans="1:13" x14ac:dyDescent="0.3">
      <c r="A60" s="29" t="s">
        <v>110</v>
      </c>
      <c r="B60" s="33">
        <v>100476133.78</v>
      </c>
      <c r="C60" s="30">
        <v>78</v>
      </c>
      <c r="D60" s="33">
        <v>18307702.09</v>
      </c>
      <c r="E60" s="30">
        <v>73</v>
      </c>
      <c r="F60" s="30">
        <v>52257.666666666672</v>
      </c>
      <c r="G60" s="30">
        <v>10</v>
      </c>
      <c r="H60" s="33">
        <v>81865650.140000001</v>
      </c>
      <c r="I60" s="30">
        <v>70</v>
      </c>
      <c r="J60" s="33">
        <v>18162094.510000002</v>
      </c>
      <c r="K60" s="30">
        <v>66</v>
      </c>
      <c r="L60" s="30">
        <v>516733.33333333401</v>
      </c>
      <c r="M60" s="30">
        <v>11</v>
      </c>
    </row>
    <row r="61" spans="1:13" x14ac:dyDescent="0.3">
      <c r="A61" s="29" t="s">
        <v>111</v>
      </c>
      <c r="B61" s="33">
        <v>94478481.159999996</v>
      </c>
      <c r="C61" s="30">
        <v>80</v>
      </c>
      <c r="D61" s="33">
        <v>20902692.989999998</v>
      </c>
      <c r="E61" s="30">
        <v>69</v>
      </c>
      <c r="F61" s="30">
        <v>0</v>
      </c>
      <c r="G61" s="30">
        <v>0</v>
      </c>
      <c r="H61" s="33">
        <v>80034562.879999995</v>
      </c>
      <c r="I61" s="30">
        <v>85</v>
      </c>
      <c r="J61" s="33">
        <v>19389473.829999998</v>
      </c>
      <c r="K61" s="30">
        <v>75</v>
      </c>
      <c r="L61" s="30">
        <v>0</v>
      </c>
      <c r="M61" s="30">
        <v>0</v>
      </c>
    </row>
    <row r="62" spans="1:13" x14ac:dyDescent="0.3">
      <c r="A62" s="29" t="s">
        <v>112</v>
      </c>
      <c r="B62" s="33">
        <v>12261643.73</v>
      </c>
      <c r="C62" s="30">
        <v>38</v>
      </c>
      <c r="D62" s="33">
        <v>2146143.77</v>
      </c>
      <c r="E62" s="30">
        <v>31</v>
      </c>
      <c r="F62" s="30">
        <v>0</v>
      </c>
      <c r="G62" s="30">
        <v>0</v>
      </c>
      <c r="H62" s="33">
        <v>9797381.7599999998</v>
      </c>
      <c r="I62" s="30">
        <v>34</v>
      </c>
      <c r="J62" s="33">
        <v>1943844.17</v>
      </c>
      <c r="K62" s="30">
        <v>29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63106077.219999999</v>
      </c>
      <c r="C63" s="30">
        <v>41</v>
      </c>
      <c r="D63" s="33">
        <v>6558475.8799999999</v>
      </c>
      <c r="E63" s="30">
        <v>36</v>
      </c>
      <c r="F63" s="30">
        <v>235043.83333333299</v>
      </c>
      <c r="G63" s="30">
        <v>12</v>
      </c>
      <c r="H63" s="33">
        <v>58987387.490000002</v>
      </c>
      <c r="I63" s="30">
        <v>42</v>
      </c>
      <c r="J63" s="33">
        <v>5536702.6600000001</v>
      </c>
      <c r="K63" s="30">
        <v>37</v>
      </c>
      <c r="L63" s="30">
        <v>319455.00000000006</v>
      </c>
      <c r="M63" s="30">
        <v>12</v>
      </c>
    </row>
    <row r="64" spans="1:13" x14ac:dyDescent="0.3">
      <c r="A64" s="29" t="s">
        <v>114</v>
      </c>
      <c r="B64" s="33">
        <v>1732983.2</v>
      </c>
      <c r="C64" s="30">
        <v>12</v>
      </c>
      <c r="D64" s="33">
        <v>0</v>
      </c>
      <c r="E64" s="30">
        <v>0</v>
      </c>
      <c r="F64" s="30">
        <v>0</v>
      </c>
      <c r="G64" s="30">
        <v>0</v>
      </c>
      <c r="H64" s="33">
        <v>1631774.12</v>
      </c>
      <c r="I64" s="30">
        <v>12</v>
      </c>
      <c r="J64" s="33">
        <v>0</v>
      </c>
      <c r="K64" s="30">
        <v>0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37661176.280000001</v>
      </c>
      <c r="C65" s="30">
        <v>47</v>
      </c>
      <c r="D65" s="33">
        <v>8587912.8000000007</v>
      </c>
      <c r="E65" s="30">
        <v>38</v>
      </c>
      <c r="F65" s="33">
        <v>531212.83333333337</v>
      </c>
      <c r="G65" s="30">
        <v>12</v>
      </c>
      <c r="H65" s="33">
        <v>33416962.100000001</v>
      </c>
      <c r="I65" s="30">
        <v>50</v>
      </c>
      <c r="J65" s="33">
        <v>8134579.1600000001</v>
      </c>
      <c r="K65" s="30">
        <v>39</v>
      </c>
      <c r="L65" s="33">
        <v>516147.50000000035</v>
      </c>
      <c r="M65" s="30">
        <v>13</v>
      </c>
    </row>
    <row r="66" spans="1:13" x14ac:dyDescent="0.3">
      <c r="A66" s="29" t="s">
        <v>116</v>
      </c>
      <c r="B66" s="33">
        <v>7411945.46</v>
      </c>
      <c r="C66" s="30">
        <v>20</v>
      </c>
      <c r="D66" s="33">
        <v>3270170.88</v>
      </c>
      <c r="E66" s="30">
        <v>18</v>
      </c>
      <c r="F66" s="30">
        <v>0</v>
      </c>
      <c r="G66" s="30">
        <v>0</v>
      </c>
      <c r="H66" s="33">
        <v>6324796.75</v>
      </c>
      <c r="I66" s="30">
        <v>20</v>
      </c>
      <c r="J66" s="33">
        <v>2903352.12</v>
      </c>
      <c r="K66" s="30">
        <v>18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28414264.379999999</v>
      </c>
      <c r="C67" s="30">
        <v>34</v>
      </c>
      <c r="D67" s="33">
        <v>8866112.0600000005</v>
      </c>
      <c r="E67" s="30">
        <v>29</v>
      </c>
      <c r="F67" s="30">
        <v>0</v>
      </c>
      <c r="G67" s="30">
        <v>0</v>
      </c>
      <c r="H67" s="33">
        <v>25476654.579999998</v>
      </c>
      <c r="I67" s="30">
        <v>39</v>
      </c>
      <c r="J67" s="33">
        <v>7195553.2199999997</v>
      </c>
      <c r="K67" s="30">
        <v>33</v>
      </c>
      <c r="L67" s="30">
        <v>0</v>
      </c>
      <c r="M67" s="30">
        <v>0</v>
      </c>
    </row>
    <row r="68" spans="1:13" x14ac:dyDescent="0.3">
      <c r="A68" s="29" t="s">
        <v>118</v>
      </c>
      <c r="B68" s="33">
        <v>2482049.52</v>
      </c>
      <c r="C68" s="30">
        <v>17</v>
      </c>
      <c r="D68" s="33">
        <v>442035.18</v>
      </c>
      <c r="E68" s="30">
        <v>14</v>
      </c>
      <c r="F68" s="30">
        <v>0</v>
      </c>
      <c r="G68" s="30">
        <v>0</v>
      </c>
      <c r="H68" s="33">
        <v>2276752.65</v>
      </c>
      <c r="I68" s="30">
        <v>17</v>
      </c>
      <c r="J68" s="33">
        <v>378900.71</v>
      </c>
      <c r="K68" s="30">
        <v>15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3203737.37</v>
      </c>
      <c r="C69" s="30">
        <v>19</v>
      </c>
      <c r="D69" s="33">
        <v>887811.23</v>
      </c>
      <c r="E69" s="30">
        <v>18</v>
      </c>
      <c r="F69" s="30">
        <v>0</v>
      </c>
      <c r="G69" s="30">
        <v>0</v>
      </c>
      <c r="H69" s="33">
        <v>3129941.55</v>
      </c>
      <c r="I69" s="30">
        <v>18</v>
      </c>
      <c r="J69" s="33">
        <v>1012167.87</v>
      </c>
      <c r="K69" s="30">
        <v>15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11314872.060000001</v>
      </c>
      <c r="C70" s="30">
        <v>39</v>
      </c>
      <c r="D70" s="33">
        <v>3106797.14</v>
      </c>
      <c r="E70" s="30">
        <v>30</v>
      </c>
      <c r="F70" s="30">
        <v>0</v>
      </c>
      <c r="G70" s="30">
        <v>0</v>
      </c>
      <c r="H70" s="33">
        <v>10616597.880000001</v>
      </c>
      <c r="I70" s="30">
        <v>36</v>
      </c>
      <c r="J70" s="33">
        <v>3001927.04</v>
      </c>
      <c r="K70" s="30">
        <v>28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13293403.66</v>
      </c>
      <c r="C71" s="30">
        <v>27</v>
      </c>
      <c r="D71" s="33">
        <v>6754655.4199999999</v>
      </c>
      <c r="E71" s="30">
        <v>25</v>
      </c>
      <c r="F71" s="33">
        <v>0</v>
      </c>
      <c r="G71" s="30">
        <v>0</v>
      </c>
      <c r="H71" s="33">
        <v>11758954.84</v>
      </c>
      <c r="I71" s="30">
        <v>30</v>
      </c>
      <c r="J71" s="33">
        <v>6464936.8099999996</v>
      </c>
      <c r="K71" s="30">
        <v>28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14667775.619999999</v>
      </c>
      <c r="C72" s="30">
        <v>21</v>
      </c>
      <c r="D72" s="33">
        <v>5062925.8499999996</v>
      </c>
      <c r="E72" s="30">
        <v>18</v>
      </c>
      <c r="F72" s="33">
        <v>0</v>
      </c>
      <c r="G72" s="30">
        <v>0</v>
      </c>
      <c r="H72" s="33">
        <v>14645954.560000001</v>
      </c>
      <c r="I72" s="30">
        <v>20</v>
      </c>
      <c r="J72" s="33">
        <v>4887511.91</v>
      </c>
      <c r="K72" s="30">
        <v>14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5351596.1399999997</v>
      </c>
      <c r="C73" s="30">
        <v>44</v>
      </c>
      <c r="D73" s="30">
        <v>2156957.96</v>
      </c>
      <c r="E73" s="30">
        <v>34</v>
      </c>
      <c r="F73" s="30">
        <v>0</v>
      </c>
      <c r="G73" s="30">
        <v>0</v>
      </c>
      <c r="H73" s="33">
        <v>4893198.12</v>
      </c>
      <c r="I73" s="30">
        <v>46</v>
      </c>
      <c r="J73" s="30">
        <v>1835718.51</v>
      </c>
      <c r="K73" s="30">
        <v>38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2973218.74</v>
      </c>
      <c r="C74" s="30">
        <v>15</v>
      </c>
      <c r="D74" s="33">
        <v>943467.41</v>
      </c>
      <c r="E74" s="30">
        <v>13</v>
      </c>
      <c r="F74" s="33">
        <v>0</v>
      </c>
      <c r="G74" s="30">
        <v>0</v>
      </c>
      <c r="H74" s="33">
        <v>2476062.7000000002</v>
      </c>
      <c r="I74" s="30">
        <v>15</v>
      </c>
      <c r="J74" s="33">
        <v>762955.98</v>
      </c>
      <c r="K74" s="30">
        <v>11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1835810.78</v>
      </c>
      <c r="C75" s="30">
        <v>18</v>
      </c>
      <c r="D75" s="33">
        <v>729249.16</v>
      </c>
      <c r="E75" s="30">
        <v>17</v>
      </c>
      <c r="F75" s="33">
        <v>0</v>
      </c>
      <c r="G75" s="30">
        <v>0</v>
      </c>
      <c r="H75" s="33">
        <v>2524016.54</v>
      </c>
      <c r="I75" s="30">
        <v>15</v>
      </c>
      <c r="J75" s="33">
        <v>668201.49</v>
      </c>
      <c r="K75" s="30">
        <v>13</v>
      </c>
      <c r="L75" s="33">
        <v>0</v>
      </c>
      <c r="M75" s="30">
        <v>0</v>
      </c>
    </row>
    <row r="76" spans="1:13" x14ac:dyDescent="0.3">
      <c r="A76" s="29" t="s">
        <v>126</v>
      </c>
      <c r="B76" s="33">
        <v>125959342.13</v>
      </c>
      <c r="C76" s="30">
        <v>96</v>
      </c>
      <c r="D76" s="33">
        <v>19730045.469999999</v>
      </c>
      <c r="E76" s="30">
        <v>85</v>
      </c>
      <c r="F76" s="30">
        <v>119660.5</v>
      </c>
      <c r="G76" s="30">
        <v>17</v>
      </c>
      <c r="H76" s="33">
        <v>115777623.34</v>
      </c>
      <c r="I76" s="30">
        <v>98</v>
      </c>
      <c r="J76" s="33">
        <v>19476232.68</v>
      </c>
      <c r="K76" s="30">
        <v>85</v>
      </c>
      <c r="L76" s="30">
        <v>94392.666666666642</v>
      </c>
      <c r="M76" s="30">
        <v>17</v>
      </c>
    </row>
    <row r="77" spans="1:13" x14ac:dyDescent="0.3">
      <c r="A77" t="s">
        <v>127</v>
      </c>
      <c r="B77" s="31">
        <v>665751564.75</v>
      </c>
      <c r="C77">
        <v>276</v>
      </c>
      <c r="D77" s="31">
        <v>110785885.12</v>
      </c>
      <c r="E77">
        <v>247</v>
      </c>
      <c r="F77" s="31">
        <v>2532758.333333334</v>
      </c>
      <c r="G77">
        <v>109</v>
      </c>
      <c r="H77" s="31">
        <v>589111435.98000002</v>
      </c>
      <c r="I77">
        <v>273</v>
      </c>
      <c r="J77" s="31">
        <v>99646112.170000002</v>
      </c>
      <c r="K77">
        <v>248</v>
      </c>
      <c r="L77" s="31">
        <v>1969843.3333333321</v>
      </c>
      <c r="M77">
        <v>110</v>
      </c>
    </row>
    <row r="78" spans="1:13" x14ac:dyDescent="0.3">
      <c r="A78" t="s">
        <v>128</v>
      </c>
      <c r="B78" s="31">
        <v>32787114.039999999</v>
      </c>
      <c r="C78">
        <v>61</v>
      </c>
      <c r="D78" s="31">
        <v>4051681.65</v>
      </c>
      <c r="E78">
        <v>49</v>
      </c>
      <c r="F78" s="31">
        <v>356820.83333333337</v>
      </c>
      <c r="G78">
        <v>15</v>
      </c>
      <c r="H78" s="31">
        <v>29418443.280000001</v>
      </c>
      <c r="I78">
        <v>62</v>
      </c>
      <c r="J78" s="31">
        <v>4233757.75</v>
      </c>
      <c r="K78">
        <v>50</v>
      </c>
      <c r="L78" s="31">
        <v>315219.16666666645</v>
      </c>
      <c r="M78">
        <v>13</v>
      </c>
    </row>
    <row r="79" spans="1:13" x14ac:dyDescent="0.3">
      <c r="A79" t="s">
        <v>129</v>
      </c>
      <c r="B79" s="31">
        <v>44997613.729999997</v>
      </c>
      <c r="C79">
        <v>36</v>
      </c>
      <c r="D79" s="31">
        <v>8538410.9499999993</v>
      </c>
      <c r="E79">
        <v>30</v>
      </c>
      <c r="F79" s="31">
        <v>0</v>
      </c>
      <c r="G79">
        <v>0</v>
      </c>
      <c r="H79" s="31">
        <v>39302888.219999999</v>
      </c>
      <c r="I79">
        <v>35</v>
      </c>
      <c r="J79" s="31">
        <v>9070786.4100000001</v>
      </c>
      <c r="K79">
        <v>28</v>
      </c>
      <c r="L79" s="31">
        <v>0</v>
      </c>
      <c r="M79">
        <v>0</v>
      </c>
    </row>
    <row r="80" spans="1:13" x14ac:dyDescent="0.3">
      <c r="A80" t="s">
        <v>130</v>
      </c>
      <c r="B80" s="31">
        <v>87628527.829999998</v>
      </c>
      <c r="C80">
        <v>112</v>
      </c>
      <c r="D80" s="31">
        <v>21879294.489999998</v>
      </c>
      <c r="E80">
        <v>95</v>
      </c>
      <c r="F80" s="31">
        <v>295284.16666666698</v>
      </c>
      <c r="G80">
        <v>16</v>
      </c>
      <c r="H80" s="31">
        <v>83831196.909999996</v>
      </c>
      <c r="I80">
        <v>97</v>
      </c>
      <c r="J80" s="31">
        <v>20600477.510000002</v>
      </c>
      <c r="K80">
        <v>81</v>
      </c>
      <c r="L80" s="31">
        <v>262620.33333333308</v>
      </c>
      <c r="M80">
        <v>20</v>
      </c>
    </row>
    <row r="81" spans="1:13" x14ac:dyDescent="0.3">
      <c r="A81" t="s">
        <v>131</v>
      </c>
      <c r="B81" s="31">
        <v>3667844.6</v>
      </c>
      <c r="C81">
        <v>38</v>
      </c>
      <c r="D81" s="31">
        <v>1481279.69</v>
      </c>
      <c r="E81">
        <v>33</v>
      </c>
      <c r="F81" s="31">
        <v>0</v>
      </c>
      <c r="G81">
        <v>0</v>
      </c>
      <c r="H81" s="31">
        <v>3550522.37</v>
      </c>
      <c r="I81">
        <v>37</v>
      </c>
      <c r="J81" s="31">
        <v>1808308.04</v>
      </c>
      <c r="K81">
        <v>32</v>
      </c>
      <c r="L81" s="31">
        <v>0</v>
      </c>
      <c r="M81">
        <v>0</v>
      </c>
    </row>
    <row r="82" spans="1:13" x14ac:dyDescent="0.3">
      <c r="A82" t="s">
        <v>132</v>
      </c>
      <c r="B82" s="31">
        <v>51049855.759999998</v>
      </c>
      <c r="C82">
        <v>65</v>
      </c>
      <c r="D82" s="31">
        <v>5197317.47</v>
      </c>
      <c r="E82">
        <v>55</v>
      </c>
      <c r="F82" s="31">
        <v>84696.166666666701</v>
      </c>
      <c r="G82">
        <v>10</v>
      </c>
      <c r="H82" s="31">
        <v>52555353.549999997</v>
      </c>
      <c r="I82">
        <v>66</v>
      </c>
      <c r="J82" s="31">
        <v>5165437.9800000004</v>
      </c>
      <c r="K82">
        <v>53</v>
      </c>
      <c r="L82" s="31">
        <v>24589.666666666672</v>
      </c>
      <c r="M82">
        <v>11</v>
      </c>
    </row>
    <row r="83" spans="1:13" x14ac:dyDescent="0.3">
      <c r="A83" t="s">
        <v>133</v>
      </c>
      <c r="B83" s="31">
        <v>30624357.75</v>
      </c>
      <c r="C83">
        <v>37</v>
      </c>
      <c r="D83" s="31">
        <v>5470395.3399999999</v>
      </c>
      <c r="E83">
        <v>31</v>
      </c>
      <c r="F83">
        <v>0</v>
      </c>
      <c r="G83">
        <v>0</v>
      </c>
      <c r="H83" s="31">
        <v>28276558.600000001</v>
      </c>
      <c r="I83">
        <v>37</v>
      </c>
      <c r="J83" s="31">
        <v>5598844</v>
      </c>
      <c r="K83">
        <v>28</v>
      </c>
      <c r="L83">
        <v>0</v>
      </c>
      <c r="M83">
        <v>0</v>
      </c>
    </row>
    <row r="84" spans="1:13" x14ac:dyDescent="0.3">
      <c r="A84" t="s">
        <v>134</v>
      </c>
      <c r="B84" s="31">
        <v>1764404</v>
      </c>
      <c r="C84">
        <v>10</v>
      </c>
      <c r="D84" s="31">
        <v>0</v>
      </c>
      <c r="E84">
        <v>0</v>
      </c>
      <c r="F84">
        <v>0</v>
      </c>
      <c r="G84">
        <v>0</v>
      </c>
      <c r="H84" s="31">
        <v>1548302.05</v>
      </c>
      <c r="I84">
        <v>10</v>
      </c>
      <c r="J84" s="31">
        <v>0</v>
      </c>
      <c r="K84">
        <v>0</v>
      </c>
      <c r="L84">
        <v>0</v>
      </c>
      <c r="M84">
        <v>0</v>
      </c>
    </row>
    <row r="85" spans="1:13" x14ac:dyDescent="0.3">
      <c r="A85" t="s">
        <v>135</v>
      </c>
      <c r="B85" s="31">
        <v>26187984.530000001</v>
      </c>
      <c r="C85">
        <v>27</v>
      </c>
      <c r="D85" s="31">
        <v>4989418.8600000003</v>
      </c>
      <c r="E85">
        <v>26</v>
      </c>
      <c r="F85" s="31">
        <v>0</v>
      </c>
      <c r="G85">
        <v>0</v>
      </c>
      <c r="H85" s="31">
        <v>21147917.039999999</v>
      </c>
      <c r="I85">
        <v>30</v>
      </c>
      <c r="J85" s="31">
        <v>5136154.18</v>
      </c>
      <c r="K85">
        <v>27</v>
      </c>
      <c r="L85" s="31">
        <v>0</v>
      </c>
      <c r="M85">
        <v>0</v>
      </c>
    </row>
    <row r="86" spans="1:13" x14ac:dyDescent="0.3">
      <c r="A86" t="s">
        <v>136</v>
      </c>
      <c r="B86" s="31">
        <v>55345486.850000001</v>
      </c>
      <c r="C86">
        <v>96</v>
      </c>
      <c r="D86" s="31">
        <v>15041548.48</v>
      </c>
      <c r="E86">
        <v>80</v>
      </c>
      <c r="F86">
        <v>109821.50000000007</v>
      </c>
      <c r="G86">
        <v>14</v>
      </c>
      <c r="H86" s="31">
        <v>44348661.039999999</v>
      </c>
      <c r="I86">
        <v>93</v>
      </c>
      <c r="J86" s="31">
        <v>13209950.390000001</v>
      </c>
      <c r="K86">
        <v>78</v>
      </c>
      <c r="L86">
        <v>622055.66666666698</v>
      </c>
      <c r="M86">
        <v>16</v>
      </c>
    </row>
    <row r="87" spans="1:13" x14ac:dyDescent="0.3">
      <c r="A87" t="s">
        <v>137</v>
      </c>
      <c r="B87" s="31">
        <v>132414536.14</v>
      </c>
      <c r="C87">
        <v>70</v>
      </c>
      <c r="D87" s="31">
        <v>37056023.219999999</v>
      </c>
      <c r="E87">
        <v>62</v>
      </c>
      <c r="F87">
        <v>2222806.0000000033</v>
      </c>
      <c r="G87">
        <v>14</v>
      </c>
      <c r="H87" s="31">
        <v>124000445.56</v>
      </c>
      <c r="I87">
        <v>64</v>
      </c>
      <c r="J87" s="31">
        <v>34763077.409999996</v>
      </c>
      <c r="K87">
        <v>55</v>
      </c>
      <c r="L87">
        <v>1246775.3333333367</v>
      </c>
      <c r="M87">
        <v>12</v>
      </c>
    </row>
    <row r="88" spans="1:13" x14ac:dyDescent="0.3">
      <c r="A88" t="s">
        <v>138</v>
      </c>
      <c r="B88" s="31">
        <v>100351491.76000001</v>
      </c>
      <c r="C88">
        <v>66</v>
      </c>
      <c r="D88" s="31">
        <v>85104485.799999997</v>
      </c>
      <c r="E88">
        <v>62</v>
      </c>
      <c r="F88" s="31">
        <v>5818444.0000000037</v>
      </c>
      <c r="G88">
        <v>12</v>
      </c>
      <c r="H88" s="31">
        <v>91432995.030000001</v>
      </c>
      <c r="I88">
        <v>64</v>
      </c>
      <c r="J88" s="31">
        <v>77787465.140000001</v>
      </c>
      <c r="K88">
        <v>60</v>
      </c>
      <c r="L88" s="31">
        <v>6492191.3333333293</v>
      </c>
      <c r="M88">
        <v>11</v>
      </c>
    </row>
    <row r="89" spans="1:13" x14ac:dyDescent="0.3">
      <c r="A89" t="s">
        <v>139</v>
      </c>
      <c r="B89" s="31">
        <v>8440996.4199999999</v>
      </c>
      <c r="C89">
        <v>16</v>
      </c>
      <c r="D89" s="31">
        <v>445145.91</v>
      </c>
      <c r="E89">
        <v>14</v>
      </c>
      <c r="F89">
        <v>0</v>
      </c>
      <c r="G89">
        <v>0</v>
      </c>
      <c r="H89" s="31">
        <v>7795564.8200000003</v>
      </c>
      <c r="I89">
        <v>16</v>
      </c>
      <c r="J89" s="31">
        <v>362054.46</v>
      </c>
      <c r="K89">
        <v>13</v>
      </c>
      <c r="L89">
        <v>0</v>
      </c>
      <c r="M89">
        <v>0</v>
      </c>
    </row>
    <row r="90" spans="1:13" x14ac:dyDescent="0.3">
      <c r="A90" t="s">
        <v>140</v>
      </c>
      <c r="B90" s="31">
        <v>4581151.12</v>
      </c>
      <c r="C90">
        <v>22</v>
      </c>
      <c r="D90" s="31">
        <v>1338474.44</v>
      </c>
      <c r="E90">
        <v>16</v>
      </c>
      <c r="F90">
        <v>0</v>
      </c>
      <c r="G90">
        <v>0</v>
      </c>
      <c r="H90" s="31">
        <v>3738487.34</v>
      </c>
      <c r="I90">
        <v>24</v>
      </c>
      <c r="J90" s="31">
        <v>1050692.26</v>
      </c>
      <c r="K90">
        <v>17</v>
      </c>
      <c r="L90">
        <v>0</v>
      </c>
      <c r="M90">
        <v>0</v>
      </c>
    </row>
    <row r="91" spans="1:13" x14ac:dyDescent="0.3">
      <c r="A91" t="s">
        <v>141</v>
      </c>
      <c r="B91" s="31">
        <v>86579988.540000007</v>
      </c>
      <c r="C91">
        <v>63</v>
      </c>
      <c r="D91" s="31">
        <v>38882563.289999999</v>
      </c>
      <c r="E91">
        <v>56</v>
      </c>
      <c r="F91">
        <v>858186.66666666744</v>
      </c>
      <c r="G91">
        <v>20</v>
      </c>
      <c r="H91" s="31">
        <v>83873025.370000005</v>
      </c>
      <c r="I91">
        <v>66</v>
      </c>
      <c r="J91" s="31">
        <v>40961987.109999999</v>
      </c>
      <c r="K91">
        <v>60</v>
      </c>
      <c r="L91">
        <v>754750.16666666663</v>
      </c>
      <c r="M91">
        <v>18</v>
      </c>
    </row>
    <row r="92" spans="1:13" x14ac:dyDescent="0.3">
      <c r="A92" t="s">
        <v>142</v>
      </c>
      <c r="B92" s="31">
        <v>1050638.79</v>
      </c>
      <c r="C92">
        <v>13</v>
      </c>
      <c r="D92" s="31">
        <v>428919.24</v>
      </c>
      <c r="E92">
        <v>13</v>
      </c>
      <c r="F92">
        <v>0</v>
      </c>
      <c r="G92">
        <v>0</v>
      </c>
      <c r="H92" s="31">
        <v>791103.82</v>
      </c>
      <c r="I92">
        <v>11</v>
      </c>
      <c r="J92" s="31">
        <v>376837.17</v>
      </c>
      <c r="K92">
        <v>11</v>
      </c>
      <c r="L92">
        <v>0</v>
      </c>
      <c r="M92">
        <v>0</v>
      </c>
    </row>
    <row r="93" spans="1:13" x14ac:dyDescent="0.3">
      <c r="A93" t="s">
        <v>143</v>
      </c>
      <c r="B93" s="31">
        <v>100375781.95999999</v>
      </c>
      <c r="C93">
        <v>77</v>
      </c>
      <c r="D93" s="31">
        <v>47849692.740000002</v>
      </c>
      <c r="E93">
        <v>72</v>
      </c>
      <c r="F93">
        <v>571689.8333333336</v>
      </c>
      <c r="G93">
        <v>16</v>
      </c>
      <c r="H93" s="31">
        <v>93118426.109999999</v>
      </c>
      <c r="I93">
        <v>82</v>
      </c>
      <c r="J93" s="31">
        <v>45180773.799999997</v>
      </c>
      <c r="K93">
        <v>72</v>
      </c>
      <c r="L93">
        <v>237243.1666666668</v>
      </c>
      <c r="M93">
        <v>16</v>
      </c>
    </row>
    <row r="94" spans="1:13" x14ac:dyDescent="0.3">
      <c r="A94" t="s">
        <v>144</v>
      </c>
      <c r="B94" s="31">
        <v>3186887.02</v>
      </c>
      <c r="C94">
        <v>16</v>
      </c>
      <c r="D94" s="31">
        <v>714947.6</v>
      </c>
      <c r="E94">
        <v>13</v>
      </c>
      <c r="F94" s="31">
        <v>0</v>
      </c>
      <c r="G94">
        <v>0</v>
      </c>
      <c r="H94" s="31">
        <v>2033995.42</v>
      </c>
      <c r="I94">
        <v>16</v>
      </c>
      <c r="J94" s="31">
        <v>423544.81</v>
      </c>
      <c r="K94">
        <v>14</v>
      </c>
      <c r="L94" s="31">
        <v>0</v>
      </c>
      <c r="M94">
        <v>0</v>
      </c>
    </row>
    <row r="95" spans="1:13" x14ac:dyDescent="0.3">
      <c r="A95" t="s">
        <v>145</v>
      </c>
      <c r="B95" s="31">
        <v>164612203.08000001</v>
      </c>
      <c r="C95">
        <v>137</v>
      </c>
      <c r="D95" s="31">
        <v>42156024.960000001</v>
      </c>
      <c r="E95">
        <v>123</v>
      </c>
      <c r="F95">
        <v>399555.50000000012</v>
      </c>
      <c r="G95">
        <v>35</v>
      </c>
      <c r="H95" s="31">
        <v>152992996.41999999</v>
      </c>
      <c r="I95">
        <v>135</v>
      </c>
      <c r="J95" s="31">
        <v>41615915.759999998</v>
      </c>
      <c r="K95">
        <v>115</v>
      </c>
      <c r="L95">
        <v>435883.16666666663</v>
      </c>
      <c r="M95">
        <v>34</v>
      </c>
    </row>
    <row r="96" spans="1:13" x14ac:dyDescent="0.3">
      <c r="A96" t="s">
        <v>146</v>
      </c>
      <c r="B96" s="31">
        <v>345888221.74000001</v>
      </c>
      <c r="C96">
        <v>270</v>
      </c>
      <c r="D96" s="31">
        <v>150342601.06</v>
      </c>
      <c r="E96">
        <v>243</v>
      </c>
      <c r="F96">
        <v>3691007.6666666674</v>
      </c>
      <c r="G96">
        <v>45</v>
      </c>
      <c r="H96" s="31">
        <v>329283762.54000002</v>
      </c>
      <c r="I96">
        <v>262</v>
      </c>
      <c r="J96" s="31">
        <v>143662339.47</v>
      </c>
      <c r="K96">
        <v>239</v>
      </c>
      <c r="L96">
        <v>3632961.333333327</v>
      </c>
      <c r="M96">
        <v>53</v>
      </c>
    </row>
    <row r="97" spans="1:13" x14ac:dyDescent="0.3">
      <c r="A97" t="s">
        <v>147</v>
      </c>
      <c r="B97" s="31">
        <v>2426174.58</v>
      </c>
      <c r="C97">
        <v>20</v>
      </c>
      <c r="D97" s="31">
        <v>987656.84</v>
      </c>
      <c r="E97">
        <v>17</v>
      </c>
      <c r="F97">
        <v>0</v>
      </c>
      <c r="G97">
        <v>0</v>
      </c>
      <c r="H97" s="31">
        <v>2100372.42</v>
      </c>
      <c r="I97">
        <v>19</v>
      </c>
      <c r="J97" s="31">
        <v>772624.17</v>
      </c>
      <c r="K97">
        <v>14</v>
      </c>
      <c r="L97">
        <v>0</v>
      </c>
      <c r="M97">
        <v>0</v>
      </c>
    </row>
    <row r="98" spans="1:13" x14ac:dyDescent="0.3">
      <c r="A98" t="s">
        <v>148</v>
      </c>
      <c r="B98" s="31">
        <v>12834655.16</v>
      </c>
      <c r="C98">
        <v>36</v>
      </c>
      <c r="D98" s="31">
        <v>2859203.07</v>
      </c>
      <c r="E98">
        <v>23</v>
      </c>
      <c r="F98" s="31">
        <v>0</v>
      </c>
      <c r="G98">
        <v>0</v>
      </c>
      <c r="H98" s="31">
        <v>11698247.09</v>
      </c>
      <c r="I98">
        <v>32</v>
      </c>
      <c r="J98" s="31">
        <v>2995192.57</v>
      </c>
      <c r="K98">
        <v>25</v>
      </c>
      <c r="L98" s="31">
        <v>0</v>
      </c>
      <c r="M98">
        <v>0</v>
      </c>
    </row>
    <row r="99" spans="1:13" x14ac:dyDescent="0.3">
      <c r="A99" t="s">
        <v>149</v>
      </c>
      <c r="B99" s="31">
        <v>37040548.07</v>
      </c>
      <c r="C99">
        <v>33</v>
      </c>
      <c r="D99" s="31">
        <v>7512910.1100000003</v>
      </c>
      <c r="E99">
        <v>29</v>
      </c>
      <c r="F99" s="31">
        <v>0</v>
      </c>
      <c r="G99">
        <v>0</v>
      </c>
      <c r="H99" s="31">
        <v>33014802.920000002</v>
      </c>
      <c r="I99">
        <v>31</v>
      </c>
      <c r="J99" s="31">
        <v>6327594.0599999996</v>
      </c>
      <c r="K99">
        <v>26</v>
      </c>
      <c r="L99" s="31">
        <v>0</v>
      </c>
      <c r="M99">
        <v>0</v>
      </c>
    </row>
    <row r="100" spans="1:13" x14ac:dyDescent="0.3">
      <c r="A100" t="s">
        <v>150</v>
      </c>
      <c r="B100">
        <v>476753323.92000002</v>
      </c>
      <c r="C100">
        <v>250</v>
      </c>
      <c r="D100">
        <v>134696148.59</v>
      </c>
      <c r="E100">
        <v>228</v>
      </c>
      <c r="F100">
        <v>998490.66666666686</v>
      </c>
      <c r="G100">
        <v>58</v>
      </c>
      <c r="H100">
        <v>446785603.56</v>
      </c>
      <c r="I100">
        <v>262</v>
      </c>
      <c r="J100">
        <v>130297143.56</v>
      </c>
      <c r="K100">
        <v>238</v>
      </c>
      <c r="L100">
        <v>944006.99999999977</v>
      </c>
      <c r="M100">
        <v>60</v>
      </c>
    </row>
    <row r="101" spans="1:13" x14ac:dyDescent="0.3">
      <c r="A101" t="s">
        <v>151</v>
      </c>
      <c r="B101">
        <v>36748227.18</v>
      </c>
      <c r="C101">
        <v>46</v>
      </c>
      <c r="D101">
        <v>2719056.39</v>
      </c>
      <c r="E101">
        <v>39</v>
      </c>
      <c r="F101">
        <v>0</v>
      </c>
      <c r="G101">
        <v>0</v>
      </c>
      <c r="H101">
        <v>58129714.850000001</v>
      </c>
      <c r="I101">
        <v>49</v>
      </c>
      <c r="J101">
        <v>2568240.7200000002</v>
      </c>
      <c r="K101">
        <v>42</v>
      </c>
      <c r="L101">
        <v>0</v>
      </c>
      <c r="M101">
        <v>0</v>
      </c>
    </row>
    <row r="102" spans="1:13" x14ac:dyDescent="0.3">
      <c r="A102" t="s">
        <v>152</v>
      </c>
      <c r="B102">
        <v>4196417.76</v>
      </c>
      <c r="C102">
        <v>19</v>
      </c>
      <c r="D102">
        <v>650872.79</v>
      </c>
      <c r="E102">
        <v>16</v>
      </c>
      <c r="F102">
        <v>0</v>
      </c>
      <c r="G102">
        <v>0</v>
      </c>
      <c r="H102">
        <v>3575517.26</v>
      </c>
      <c r="I102">
        <v>22</v>
      </c>
      <c r="J102">
        <v>644734.15</v>
      </c>
      <c r="K102">
        <v>20</v>
      </c>
      <c r="L102">
        <v>0</v>
      </c>
      <c r="M102">
        <v>0</v>
      </c>
    </row>
    <row r="103" spans="1:13" x14ac:dyDescent="0.3">
      <c r="A103" t="s">
        <v>153</v>
      </c>
      <c r="B103">
        <v>279958056.32999998</v>
      </c>
      <c r="C103">
        <v>204</v>
      </c>
      <c r="D103">
        <v>57565202.109999999</v>
      </c>
      <c r="E103">
        <v>179</v>
      </c>
      <c r="F103">
        <v>2117357.6666666665</v>
      </c>
      <c r="G103">
        <v>35</v>
      </c>
      <c r="H103">
        <v>248278574.91999999</v>
      </c>
      <c r="I103">
        <v>200</v>
      </c>
      <c r="J103">
        <v>52032574.310000002</v>
      </c>
      <c r="K103">
        <v>178</v>
      </c>
      <c r="L103">
        <v>3799202.3333333298</v>
      </c>
      <c r="M103">
        <v>36</v>
      </c>
    </row>
    <row r="104" spans="1:13" x14ac:dyDescent="0.3">
      <c r="A104" t="s">
        <v>154</v>
      </c>
      <c r="B104">
        <v>4499033.93</v>
      </c>
      <c r="C104">
        <v>16</v>
      </c>
      <c r="D104">
        <v>748996.16</v>
      </c>
      <c r="E104">
        <v>13</v>
      </c>
      <c r="F104">
        <v>0</v>
      </c>
      <c r="G104">
        <v>0</v>
      </c>
      <c r="H104">
        <v>3747785.08</v>
      </c>
      <c r="I104">
        <v>17</v>
      </c>
      <c r="J104">
        <v>472536.37</v>
      </c>
      <c r="K104">
        <v>16</v>
      </c>
      <c r="L104">
        <v>0</v>
      </c>
      <c r="M104">
        <v>0</v>
      </c>
    </row>
    <row r="105" spans="1:13" x14ac:dyDescent="0.3">
      <c r="A105" t="s">
        <v>155</v>
      </c>
      <c r="B105">
        <v>16574144.15</v>
      </c>
      <c r="C105">
        <v>28</v>
      </c>
      <c r="D105">
        <v>3093676.09</v>
      </c>
      <c r="E105">
        <v>23</v>
      </c>
      <c r="F105">
        <v>0</v>
      </c>
      <c r="G105">
        <v>0</v>
      </c>
      <c r="H105">
        <v>14285752.57</v>
      </c>
      <c r="I105">
        <v>28</v>
      </c>
      <c r="J105">
        <v>2727449.63</v>
      </c>
      <c r="K105">
        <v>23</v>
      </c>
      <c r="L105">
        <v>0</v>
      </c>
      <c r="M105">
        <v>0</v>
      </c>
    </row>
    <row r="106" spans="1:13" x14ac:dyDescent="0.3">
      <c r="A106" t="s">
        <v>156</v>
      </c>
      <c r="B106">
        <v>253172835.69999999</v>
      </c>
      <c r="C106">
        <v>287</v>
      </c>
      <c r="D106">
        <v>70997722.5</v>
      </c>
      <c r="E106">
        <v>245</v>
      </c>
      <c r="F106">
        <v>5327732.6666666707</v>
      </c>
      <c r="G106">
        <v>72</v>
      </c>
      <c r="H106">
        <v>239156446.55000001</v>
      </c>
      <c r="I106">
        <v>309</v>
      </c>
      <c r="J106">
        <v>72052993.700000003</v>
      </c>
      <c r="K106">
        <v>264</v>
      </c>
      <c r="L106">
        <v>4781367.9999999991</v>
      </c>
      <c r="M106">
        <v>73</v>
      </c>
    </row>
    <row r="107" spans="1:13" x14ac:dyDescent="0.3">
      <c r="A107" t="s">
        <v>157</v>
      </c>
      <c r="B107">
        <v>7539811.3399999999</v>
      </c>
      <c r="C107">
        <v>33</v>
      </c>
      <c r="D107">
        <v>2716074.81</v>
      </c>
      <c r="E107">
        <v>30</v>
      </c>
      <c r="F107">
        <v>0</v>
      </c>
      <c r="G107">
        <v>0</v>
      </c>
      <c r="H107">
        <v>6651459.2999999998</v>
      </c>
      <c r="I107">
        <v>34</v>
      </c>
      <c r="J107">
        <v>2693001.9</v>
      </c>
      <c r="K107">
        <v>30</v>
      </c>
      <c r="L107">
        <v>0</v>
      </c>
      <c r="M107">
        <v>0</v>
      </c>
    </row>
    <row r="108" spans="1:13" x14ac:dyDescent="0.3">
      <c r="A108" t="s">
        <v>158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3766237.64</v>
      </c>
      <c r="I108">
        <v>12</v>
      </c>
      <c r="J108">
        <v>333556.75</v>
      </c>
      <c r="K108">
        <v>11</v>
      </c>
      <c r="L108">
        <v>0</v>
      </c>
      <c r="M108">
        <v>0</v>
      </c>
    </row>
    <row r="109" spans="1:13" x14ac:dyDescent="0.3">
      <c r="A109" t="s">
        <v>159</v>
      </c>
      <c r="B109">
        <v>380909067.81999999</v>
      </c>
      <c r="C109">
        <v>180</v>
      </c>
      <c r="D109">
        <v>110364065.69</v>
      </c>
      <c r="E109">
        <v>168</v>
      </c>
      <c r="F109">
        <v>2809544.8333333326</v>
      </c>
      <c r="G109">
        <v>55</v>
      </c>
      <c r="H109">
        <v>359934986.99000001</v>
      </c>
      <c r="I109">
        <v>188</v>
      </c>
      <c r="J109">
        <v>104514457.2</v>
      </c>
      <c r="K109">
        <v>173</v>
      </c>
      <c r="L109">
        <v>2232508</v>
      </c>
      <c r="M109">
        <v>45</v>
      </c>
    </row>
    <row r="110" spans="1:13" x14ac:dyDescent="0.3">
      <c r="A110" t="s">
        <v>160</v>
      </c>
      <c r="B110">
        <v>4459614.71</v>
      </c>
      <c r="C110">
        <v>24</v>
      </c>
      <c r="D110">
        <v>1232396.25</v>
      </c>
      <c r="E110">
        <v>21</v>
      </c>
      <c r="F110">
        <v>0</v>
      </c>
      <c r="G110">
        <v>0</v>
      </c>
      <c r="H110">
        <v>4055674.36</v>
      </c>
      <c r="I110">
        <v>21</v>
      </c>
      <c r="J110">
        <v>1145074.03</v>
      </c>
      <c r="K110">
        <v>20</v>
      </c>
      <c r="L110">
        <v>0</v>
      </c>
      <c r="M110">
        <v>0</v>
      </c>
    </row>
    <row r="111" spans="1:13" x14ac:dyDescent="0.3">
      <c r="A111" t="s">
        <v>161</v>
      </c>
      <c r="B111">
        <v>175108569.56999999</v>
      </c>
      <c r="C111">
        <v>64</v>
      </c>
      <c r="D111">
        <v>12152159.529999999</v>
      </c>
      <c r="E111">
        <v>57</v>
      </c>
      <c r="F111">
        <v>0</v>
      </c>
      <c r="G111">
        <v>0</v>
      </c>
      <c r="H111">
        <v>148544127.49000001</v>
      </c>
      <c r="I111">
        <v>61</v>
      </c>
      <c r="J111">
        <v>10315284.029999999</v>
      </c>
      <c r="K111">
        <v>53</v>
      </c>
      <c r="L111">
        <v>0</v>
      </c>
      <c r="M111">
        <v>0</v>
      </c>
    </row>
    <row r="112" spans="1:13" x14ac:dyDescent="0.3">
      <c r="A112" t="s">
        <v>162</v>
      </c>
      <c r="B112">
        <v>47310818.009999998</v>
      </c>
      <c r="C112">
        <v>41</v>
      </c>
      <c r="D112">
        <v>3759821.08</v>
      </c>
      <c r="E112">
        <v>33</v>
      </c>
      <c r="F112">
        <v>0</v>
      </c>
      <c r="G112">
        <v>0</v>
      </c>
      <c r="H112">
        <v>42296826.490000002</v>
      </c>
      <c r="I112">
        <v>42</v>
      </c>
      <c r="J112">
        <v>3893111.98</v>
      </c>
      <c r="K112">
        <v>34</v>
      </c>
      <c r="L112">
        <v>0</v>
      </c>
      <c r="M112">
        <v>0</v>
      </c>
    </row>
    <row r="113" spans="1:13" x14ac:dyDescent="0.3">
      <c r="A113" t="s">
        <v>163</v>
      </c>
      <c r="B113">
        <v>20736441.670000002</v>
      </c>
      <c r="C113">
        <v>43</v>
      </c>
      <c r="D113">
        <v>14837602.859999999</v>
      </c>
      <c r="E113">
        <v>38</v>
      </c>
      <c r="F113">
        <v>0</v>
      </c>
      <c r="G113">
        <v>0</v>
      </c>
      <c r="H113">
        <v>17953596.809999999</v>
      </c>
      <c r="I113">
        <v>44</v>
      </c>
      <c r="J113">
        <v>12458030.449999999</v>
      </c>
      <c r="K113">
        <v>39</v>
      </c>
      <c r="L113">
        <v>0</v>
      </c>
      <c r="M113">
        <v>0</v>
      </c>
    </row>
    <row r="114" spans="1:13" x14ac:dyDescent="0.3">
      <c r="A114" t="s">
        <v>164</v>
      </c>
      <c r="B114">
        <v>322366389.31999999</v>
      </c>
      <c r="C114">
        <v>186</v>
      </c>
      <c r="D114">
        <v>57206351.200000003</v>
      </c>
      <c r="E114">
        <v>159</v>
      </c>
      <c r="F114">
        <v>1317700.8333333328</v>
      </c>
      <c r="G114">
        <v>56</v>
      </c>
      <c r="H114">
        <v>306809378.63999999</v>
      </c>
      <c r="I114">
        <v>190</v>
      </c>
      <c r="J114">
        <v>57932705.130000003</v>
      </c>
      <c r="K114">
        <v>164</v>
      </c>
      <c r="L114">
        <v>1107290.6666666656</v>
      </c>
      <c r="M114">
        <v>59</v>
      </c>
    </row>
    <row r="115" spans="1:13" x14ac:dyDescent="0.3">
      <c r="A115" t="s">
        <v>165</v>
      </c>
      <c r="B115">
        <v>10598671.99</v>
      </c>
      <c r="C115">
        <v>34</v>
      </c>
      <c r="D115">
        <v>1681441.7</v>
      </c>
      <c r="E115">
        <v>28</v>
      </c>
      <c r="F115">
        <v>0</v>
      </c>
      <c r="G115">
        <v>0</v>
      </c>
      <c r="H115">
        <v>10033185.92</v>
      </c>
      <c r="I115">
        <v>31</v>
      </c>
      <c r="J115">
        <v>1780927.68</v>
      </c>
      <c r="K115">
        <v>24</v>
      </c>
      <c r="L115">
        <v>0</v>
      </c>
      <c r="M115">
        <v>0</v>
      </c>
    </row>
    <row r="116" spans="1:13" x14ac:dyDescent="0.3">
      <c r="A116" t="s">
        <v>166</v>
      </c>
      <c r="B116">
        <v>6789945.0199999996</v>
      </c>
      <c r="C116">
        <v>26</v>
      </c>
      <c r="D116">
        <v>2260149.65</v>
      </c>
      <c r="E116">
        <v>22</v>
      </c>
      <c r="F116">
        <v>0</v>
      </c>
      <c r="G116">
        <v>0</v>
      </c>
      <c r="H116">
        <v>6340405.0999999996</v>
      </c>
      <c r="I116">
        <v>28</v>
      </c>
      <c r="J116">
        <v>2084245.51</v>
      </c>
      <c r="K116">
        <v>24</v>
      </c>
      <c r="L116">
        <v>0</v>
      </c>
      <c r="M116">
        <v>0</v>
      </c>
    </row>
    <row r="117" spans="1:13" x14ac:dyDescent="0.3">
      <c r="A117" t="s">
        <v>167</v>
      </c>
      <c r="B117">
        <v>97110476.069999993</v>
      </c>
      <c r="C117">
        <v>88</v>
      </c>
      <c r="D117">
        <v>21284194.829999998</v>
      </c>
      <c r="E117">
        <v>75</v>
      </c>
      <c r="F117">
        <v>2565816.8333333367</v>
      </c>
      <c r="G117">
        <v>12</v>
      </c>
      <c r="H117">
        <v>76215177.010000005</v>
      </c>
      <c r="I117">
        <v>89</v>
      </c>
      <c r="J117">
        <v>19181997.940000001</v>
      </c>
      <c r="K117">
        <v>76</v>
      </c>
      <c r="L117">
        <v>2020723.83333333</v>
      </c>
      <c r="M117">
        <v>13</v>
      </c>
    </row>
    <row r="118" spans="1:13" x14ac:dyDescent="0.3">
      <c r="A118" t="s">
        <v>168</v>
      </c>
      <c r="B118">
        <v>34949541.479999997</v>
      </c>
      <c r="C118">
        <v>65</v>
      </c>
      <c r="D118">
        <v>7148131.0300000003</v>
      </c>
      <c r="E118">
        <v>57</v>
      </c>
      <c r="F118">
        <v>208752.16666666642</v>
      </c>
      <c r="G118">
        <v>27</v>
      </c>
      <c r="H118">
        <v>28062783.350000001</v>
      </c>
      <c r="I118">
        <v>67</v>
      </c>
      <c r="J118">
        <v>6796292.1100000003</v>
      </c>
      <c r="K118">
        <v>57</v>
      </c>
      <c r="L118">
        <v>318146.16666666674</v>
      </c>
      <c r="M118">
        <v>24</v>
      </c>
    </row>
    <row r="119" spans="1:13" x14ac:dyDescent="0.3">
      <c r="A119" t="s">
        <v>169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514657.25</v>
      </c>
      <c r="I119">
        <v>12</v>
      </c>
      <c r="J119">
        <v>200563.82</v>
      </c>
      <c r="K119">
        <v>10</v>
      </c>
      <c r="L119">
        <v>0</v>
      </c>
      <c r="M119">
        <v>0</v>
      </c>
    </row>
    <row r="120" spans="1:13" x14ac:dyDescent="0.3">
      <c r="A120" t="s">
        <v>170</v>
      </c>
      <c r="B120">
        <v>24342844.359999999</v>
      </c>
      <c r="C120">
        <v>28</v>
      </c>
      <c r="D120">
        <v>4849880.3099999996</v>
      </c>
      <c r="E120">
        <v>25</v>
      </c>
      <c r="F120">
        <v>0</v>
      </c>
      <c r="G120">
        <v>0</v>
      </c>
      <c r="H120">
        <v>22769853.219999999</v>
      </c>
      <c r="I120">
        <v>27</v>
      </c>
      <c r="J120">
        <v>4257681.2300000004</v>
      </c>
      <c r="K120">
        <v>25</v>
      </c>
      <c r="L120">
        <v>0</v>
      </c>
      <c r="M120">
        <v>0</v>
      </c>
    </row>
    <row r="121" spans="1:13" x14ac:dyDescent="0.3">
      <c r="A121" t="s">
        <v>171</v>
      </c>
      <c r="B121">
        <v>4689975.47</v>
      </c>
      <c r="C121">
        <v>11</v>
      </c>
      <c r="D121">
        <v>1398716</v>
      </c>
      <c r="E121">
        <v>10</v>
      </c>
      <c r="F121">
        <v>0</v>
      </c>
      <c r="G121">
        <v>0</v>
      </c>
      <c r="H121">
        <v>3874822.56</v>
      </c>
      <c r="I121">
        <v>11</v>
      </c>
      <c r="J121">
        <v>0</v>
      </c>
      <c r="K121">
        <v>0</v>
      </c>
      <c r="L121">
        <v>0</v>
      </c>
      <c r="M121">
        <v>0</v>
      </c>
    </row>
    <row r="122" spans="1:13" x14ac:dyDescent="0.3">
      <c r="A122" t="s">
        <v>172</v>
      </c>
      <c r="B122">
        <v>14145037.5</v>
      </c>
      <c r="C122">
        <v>45</v>
      </c>
      <c r="D122">
        <v>3001486.4</v>
      </c>
      <c r="E122">
        <v>32</v>
      </c>
      <c r="F122">
        <v>0</v>
      </c>
      <c r="G122">
        <v>0</v>
      </c>
      <c r="H122">
        <v>10000454.5</v>
      </c>
      <c r="I122">
        <v>45</v>
      </c>
      <c r="J122">
        <v>2656997.9500000002</v>
      </c>
      <c r="K122">
        <v>32</v>
      </c>
      <c r="L122">
        <v>0</v>
      </c>
      <c r="M122">
        <v>0</v>
      </c>
    </row>
    <row r="123" spans="1:13" x14ac:dyDescent="0.3">
      <c r="A123" t="s">
        <v>173</v>
      </c>
      <c r="B123">
        <v>200681.66</v>
      </c>
      <c r="C123">
        <v>12</v>
      </c>
      <c r="D123">
        <v>0</v>
      </c>
      <c r="E123">
        <v>0</v>
      </c>
      <c r="F123">
        <v>0</v>
      </c>
      <c r="G123">
        <v>0</v>
      </c>
      <c r="H123">
        <v>319437.52</v>
      </c>
      <c r="I123">
        <v>10</v>
      </c>
      <c r="J123">
        <v>0</v>
      </c>
      <c r="K123">
        <v>0</v>
      </c>
      <c r="L123">
        <v>0</v>
      </c>
      <c r="M123">
        <v>0</v>
      </c>
    </row>
    <row r="124" spans="1:13" x14ac:dyDescent="0.3">
      <c r="A124" t="s">
        <v>174</v>
      </c>
      <c r="B124">
        <v>12255155.43</v>
      </c>
      <c r="C124">
        <v>17</v>
      </c>
      <c r="D124">
        <v>8124780.9100000001</v>
      </c>
      <c r="E124">
        <v>15</v>
      </c>
      <c r="F124">
        <v>0</v>
      </c>
      <c r="G124">
        <v>0</v>
      </c>
      <c r="H124">
        <v>11436575.710000001</v>
      </c>
      <c r="I124">
        <v>17</v>
      </c>
      <c r="J124">
        <v>7735195.6600000001</v>
      </c>
      <c r="K124">
        <v>15</v>
      </c>
      <c r="L124">
        <v>0</v>
      </c>
      <c r="M124">
        <v>0</v>
      </c>
    </row>
    <row r="125" spans="1:13" x14ac:dyDescent="0.3">
      <c r="A125" t="s">
        <v>175</v>
      </c>
      <c r="B125">
        <v>22019817.07</v>
      </c>
      <c r="C125">
        <v>11</v>
      </c>
      <c r="D125">
        <v>6336248.9500000002</v>
      </c>
      <c r="E125">
        <v>11</v>
      </c>
      <c r="F125">
        <v>0</v>
      </c>
      <c r="G125">
        <v>0</v>
      </c>
      <c r="H125">
        <v>16804174.579999998</v>
      </c>
      <c r="I125">
        <v>14</v>
      </c>
      <c r="J125">
        <v>5442307</v>
      </c>
      <c r="K125">
        <v>13</v>
      </c>
      <c r="L125">
        <v>0</v>
      </c>
      <c r="M125">
        <v>0</v>
      </c>
    </row>
    <row r="126" spans="1:13" x14ac:dyDescent="0.3">
      <c r="A126" t="s">
        <v>176</v>
      </c>
      <c r="B126">
        <v>48676557.399999999</v>
      </c>
      <c r="C126">
        <v>69</v>
      </c>
      <c r="D126">
        <v>12339866.640000001</v>
      </c>
      <c r="E126">
        <v>60</v>
      </c>
      <c r="F126">
        <v>62369.333333333365</v>
      </c>
      <c r="G126">
        <v>11</v>
      </c>
      <c r="H126">
        <v>45265182.590000004</v>
      </c>
      <c r="I126">
        <v>68</v>
      </c>
      <c r="J126">
        <v>10479386.619999999</v>
      </c>
      <c r="K126">
        <v>59</v>
      </c>
      <c r="L126">
        <v>0</v>
      </c>
      <c r="M126">
        <v>0</v>
      </c>
    </row>
    <row r="127" spans="1:13" x14ac:dyDescent="0.3">
      <c r="A127" t="s">
        <v>177</v>
      </c>
      <c r="B127">
        <v>10050304.08</v>
      </c>
      <c r="C127">
        <v>33</v>
      </c>
      <c r="D127">
        <v>2372147.1800000002</v>
      </c>
      <c r="E127">
        <v>27</v>
      </c>
      <c r="F127">
        <v>0</v>
      </c>
      <c r="G127">
        <v>0</v>
      </c>
      <c r="H127">
        <v>8461126.3200000003</v>
      </c>
      <c r="I127">
        <v>41</v>
      </c>
      <c r="J127">
        <v>1896599.87</v>
      </c>
      <c r="K127">
        <v>32</v>
      </c>
      <c r="L127">
        <v>0</v>
      </c>
      <c r="M127">
        <v>0</v>
      </c>
    </row>
    <row r="128" spans="1:13" x14ac:dyDescent="0.3">
      <c r="A128" t="s">
        <v>178</v>
      </c>
      <c r="B128">
        <v>4733293.7</v>
      </c>
      <c r="C128">
        <v>10</v>
      </c>
      <c r="D128">
        <v>558836.52</v>
      </c>
      <c r="E128">
        <v>10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x14ac:dyDescent="0.3">
      <c r="A129" t="s">
        <v>179</v>
      </c>
      <c r="B129">
        <v>2996238.1</v>
      </c>
      <c r="C129">
        <v>13</v>
      </c>
      <c r="D129">
        <v>1944812.17</v>
      </c>
      <c r="E129">
        <v>12</v>
      </c>
      <c r="F129">
        <v>0</v>
      </c>
      <c r="G129">
        <v>0</v>
      </c>
      <c r="H129">
        <v>2498120.54</v>
      </c>
      <c r="I129">
        <v>13</v>
      </c>
      <c r="J129">
        <v>1630689.14</v>
      </c>
      <c r="K129">
        <v>13</v>
      </c>
      <c r="L129">
        <v>0</v>
      </c>
      <c r="M129">
        <v>0</v>
      </c>
    </row>
    <row r="130" spans="1:13" x14ac:dyDescent="0.3">
      <c r="A130" t="s">
        <v>180</v>
      </c>
      <c r="B130">
        <v>66709402.670000002</v>
      </c>
      <c r="C130">
        <v>80</v>
      </c>
      <c r="D130">
        <v>10194651.859999999</v>
      </c>
      <c r="E130">
        <v>67</v>
      </c>
      <c r="F130">
        <v>0</v>
      </c>
      <c r="G130">
        <v>0</v>
      </c>
      <c r="H130">
        <v>67004591.710000001</v>
      </c>
      <c r="I130">
        <v>83</v>
      </c>
      <c r="J130">
        <v>9897696.8900000006</v>
      </c>
      <c r="K130">
        <v>71</v>
      </c>
      <c r="L130">
        <v>0</v>
      </c>
      <c r="M130">
        <v>0</v>
      </c>
    </row>
    <row r="131" spans="1:13" x14ac:dyDescent="0.3">
      <c r="A131" t="s">
        <v>181</v>
      </c>
      <c r="B131">
        <v>16752748.57</v>
      </c>
      <c r="C131">
        <v>37</v>
      </c>
      <c r="D131">
        <v>8270300.29</v>
      </c>
      <c r="E131">
        <v>28</v>
      </c>
      <c r="F131">
        <v>0</v>
      </c>
      <c r="G131">
        <v>0</v>
      </c>
      <c r="H131">
        <v>17156205.609999999</v>
      </c>
      <c r="I131">
        <v>36</v>
      </c>
      <c r="J131">
        <v>8246928.8899999997</v>
      </c>
      <c r="K131">
        <v>25</v>
      </c>
      <c r="L131">
        <v>0</v>
      </c>
      <c r="M131">
        <v>0</v>
      </c>
    </row>
    <row r="132" spans="1:13" x14ac:dyDescent="0.3">
      <c r="A132" t="s">
        <v>182</v>
      </c>
      <c r="B132">
        <v>11896322.92</v>
      </c>
      <c r="C132">
        <v>16</v>
      </c>
      <c r="D132">
        <v>0</v>
      </c>
      <c r="E132">
        <v>0</v>
      </c>
      <c r="F132">
        <v>0</v>
      </c>
      <c r="G132">
        <v>0</v>
      </c>
      <c r="H132">
        <v>10619273.52</v>
      </c>
      <c r="I132">
        <v>17</v>
      </c>
      <c r="J132">
        <v>1480054.56</v>
      </c>
      <c r="K132">
        <v>13</v>
      </c>
      <c r="L132">
        <v>0</v>
      </c>
      <c r="M132">
        <v>0</v>
      </c>
    </row>
    <row r="133" spans="1:13" x14ac:dyDescent="0.3">
      <c r="A133" t="s">
        <v>183</v>
      </c>
      <c r="B133">
        <v>61999456.890000001</v>
      </c>
      <c r="C133">
        <v>86</v>
      </c>
      <c r="D133">
        <v>3757166.34</v>
      </c>
      <c r="E133">
        <v>69</v>
      </c>
      <c r="F133">
        <v>396979.33333333349</v>
      </c>
      <c r="G133">
        <v>24</v>
      </c>
      <c r="H133">
        <v>61692134.390000001</v>
      </c>
      <c r="I133">
        <v>93</v>
      </c>
      <c r="J133">
        <v>3555770.09</v>
      </c>
      <c r="K133">
        <v>73</v>
      </c>
      <c r="L133">
        <v>420883.99999999959</v>
      </c>
      <c r="M133">
        <v>20</v>
      </c>
    </row>
    <row r="134" spans="1:13" x14ac:dyDescent="0.3">
      <c r="A134" t="s">
        <v>184</v>
      </c>
      <c r="B134">
        <v>206452456.91</v>
      </c>
      <c r="C134">
        <v>144</v>
      </c>
      <c r="D134">
        <v>22697653.960000001</v>
      </c>
      <c r="E134">
        <v>123</v>
      </c>
      <c r="F134">
        <v>452499.49999999971</v>
      </c>
      <c r="G134">
        <v>39</v>
      </c>
      <c r="H134">
        <v>186619286.72</v>
      </c>
      <c r="I134">
        <v>144</v>
      </c>
      <c r="J134">
        <v>22444483.84</v>
      </c>
      <c r="K134">
        <v>124</v>
      </c>
      <c r="L134">
        <v>553170.16666666698</v>
      </c>
      <c r="M134">
        <v>36</v>
      </c>
    </row>
    <row r="135" spans="1:13" x14ac:dyDescent="0.3">
      <c r="A135" t="s">
        <v>185</v>
      </c>
      <c r="B135">
        <v>2063022.17</v>
      </c>
      <c r="C135">
        <v>18</v>
      </c>
      <c r="D135">
        <v>1033840.94</v>
      </c>
      <c r="E135">
        <v>17</v>
      </c>
      <c r="F135">
        <v>0</v>
      </c>
      <c r="G135">
        <v>0</v>
      </c>
      <c r="H135">
        <v>1997461.69</v>
      </c>
      <c r="I135">
        <v>15</v>
      </c>
      <c r="J135">
        <v>978714.8</v>
      </c>
      <c r="K135">
        <v>15</v>
      </c>
      <c r="L135">
        <v>0</v>
      </c>
      <c r="M135">
        <v>0</v>
      </c>
    </row>
    <row r="136" spans="1:13" x14ac:dyDescent="0.3">
      <c r="A136" t="s">
        <v>186</v>
      </c>
      <c r="B136">
        <v>1055941.23</v>
      </c>
      <c r="C136">
        <v>13</v>
      </c>
      <c r="D136">
        <v>485673.24</v>
      </c>
      <c r="E136">
        <v>10</v>
      </c>
      <c r="F136">
        <v>0</v>
      </c>
      <c r="G136">
        <v>0</v>
      </c>
      <c r="H136">
        <v>1290603.27</v>
      </c>
      <c r="I136">
        <v>18</v>
      </c>
      <c r="J136">
        <v>497696.04</v>
      </c>
      <c r="K136">
        <v>12</v>
      </c>
      <c r="L136">
        <v>0</v>
      </c>
      <c r="M136">
        <v>0</v>
      </c>
    </row>
    <row r="137" spans="1:13" x14ac:dyDescent="0.3">
      <c r="A137" t="s">
        <v>187</v>
      </c>
      <c r="B137">
        <v>83927820.230000004</v>
      </c>
      <c r="C137">
        <v>37</v>
      </c>
      <c r="D137">
        <v>4022858.43</v>
      </c>
      <c r="E137">
        <v>30</v>
      </c>
      <c r="F137">
        <v>0</v>
      </c>
      <c r="G137">
        <v>0</v>
      </c>
      <c r="H137">
        <v>73687298.25</v>
      </c>
      <c r="I137">
        <v>40</v>
      </c>
      <c r="J137">
        <v>3959979.92</v>
      </c>
      <c r="K137">
        <v>29</v>
      </c>
      <c r="L137">
        <v>0</v>
      </c>
      <c r="M137">
        <v>0</v>
      </c>
    </row>
    <row r="138" spans="1:13" x14ac:dyDescent="0.3">
      <c r="A138" t="s">
        <v>188</v>
      </c>
      <c r="B138">
        <v>173841115.91</v>
      </c>
      <c r="C138">
        <v>100</v>
      </c>
      <c r="D138">
        <v>33993516.869999997</v>
      </c>
      <c r="E138">
        <v>86</v>
      </c>
      <c r="F138">
        <v>1654036.6666666633</v>
      </c>
      <c r="G138">
        <v>15</v>
      </c>
      <c r="H138">
        <v>118259345.51000001</v>
      </c>
      <c r="I138">
        <v>106</v>
      </c>
      <c r="J138">
        <v>31598226.449999999</v>
      </c>
      <c r="K138">
        <v>91</v>
      </c>
      <c r="L138">
        <v>569240.16666666674</v>
      </c>
      <c r="M138">
        <v>19</v>
      </c>
    </row>
    <row r="139" spans="1:13" x14ac:dyDescent="0.3">
      <c r="A139" t="s">
        <v>189</v>
      </c>
      <c r="B139">
        <v>3910572.94</v>
      </c>
      <c r="C139">
        <v>11</v>
      </c>
      <c r="D139">
        <v>0</v>
      </c>
      <c r="E139">
        <v>0</v>
      </c>
      <c r="F139">
        <v>0</v>
      </c>
      <c r="G139">
        <v>0</v>
      </c>
      <c r="H139">
        <v>2962849.43</v>
      </c>
      <c r="I139">
        <v>13</v>
      </c>
      <c r="J139">
        <v>80456.91</v>
      </c>
      <c r="K139">
        <v>10</v>
      </c>
      <c r="L139">
        <v>0</v>
      </c>
      <c r="M139">
        <v>0</v>
      </c>
    </row>
    <row r="140" spans="1:13" x14ac:dyDescent="0.3">
      <c r="A140" t="s">
        <v>190</v>
      </c>
      <c r="B140">
        <v>36732518.450000003</v>
      </c>
      <c r="C140">
        <v>39</v>
      </c>
      <c r="D140">
        <v>4532929.38</v>
      </c>
      <c r="E140">
        <v>32</v>
      </c>
      <c r="F140">
        <v>0</v>
      </c>
      <c r="G140">
        <v>0</v>
      </c>
      <c r="H140">
        <v>32326072.27</v>
      </c>
      <c r="I140">
        <v>37</v>
      </c>
      <c r="J140">
        <v>3843314.45</v>
      </c>
      <c r="K140">
        <v>33</v>
      </c>
      <c r="L140">
        <v>0</v>
      </c>
      <c r="M140">
        <v>0</v>
      </c>
    </row>
    <row r="141" spans="1:13" x14ac:dyDescent="0.3">
      <c r="A141" t="s">
        <v>191</v>
      </c>
      <c r="B141">
        <v>128542922.81999999</v>
      </c>
      <c r="C141">
        <v>124</v>
      </c>
      <c r="D141">
        <v>16568576.75</v>
      </c>
      <c r="E141">
        <v>97</v>
      </c>
      <c r="F141">
        <v>677182.99999999965</v>
      </c>
      <c r="G141">
        <v>29</v>
      </c>
      <c r="H141">
        <v>108869272.28</v>
      </c>
      <c r="I141">
        <v>124</v>
      </c>
      <c r="J141">
        <v>15383676.130000001</v>
      </c>
      <c r="K141">
        <v>96</v>
      </c>
      <c r="L141">
        <v>601100.66666666663</v>
      </c>
      <c r="M141">
        <v>31</v>
      </c>
    </row>
    <row r="142" spans="1:13" x14ac:dyDescent="0.3">
      <c r="A142" t="s">
        <v>192</v>
      </c>
      <c r="B142">
        <v>1081984.6000000001</v>
      </c>
      <c r="C142">
        <v>16</v>
      </c>
      <c r="D142">
        <v>388609.29</v>
      </c>
      <c r="E142">
        <v>12</v>
      </c>
      <c r="F142">
        <v>0</v>
      </c>
      <c r="G142">
        <v>0</v>
      </c>
      <c r="H142">
        <v>1012777.36</v>
      </c>
      <c r="I142">
        <v>15</v>
      </c>
      <c r="J142">
        <v>0</v>
      </c>
      <c r="K142">
        <v>0</v>
      </c>
      <c r="L142">
        <v>0</v>
      </c>
      <c r="M142">
        <v>0</v>
      </c>
    </row>
    <row r="143" spans="1:13" x14ac:dyDescent="0.3">
      <c r="A143" t="s">
        <v>193</v>
      </c>
      <c r="B143">
        <v>74506599.329999998</v>
      </c>
      <c r="C143">
        <v>65</v>
      </c>
      <c r="D143">
        <v>12990592.439999999</v>
      </c>
      <c r="E143">
        <v>53</v>
      </c>
      <c r="F143">
        <v>326709.00000000006</v>
      </c>
      <c r="G143">
        <v>20</v>
      </c>
      <c r="H143">
        <v>73439180.079999998</v>
      </c>
      <c r="I143">
        <v>63</v>
      </c>
      <c r="J143">
        <v>11938070.289999999</v>
      </c>
      <c r="K143">
        <v>50</v>
      </c>
      <c r="L143">
        <v>207953.99999999974</v>
      </c>
      <c r="M143">
        <v>18</v>
      </c>
    </row>
    <row r="144" spans="1:13" x14ac:dyDescent="0.3">
      <c r="A144" t="s">
        <v>194</v>
      </c>
      <c r="B144">
        <v>2325280.86</v>
      </c>
      <c r="C144">
        <v>10</v>
      </c>
      <c r="D144">
        <v>0</v>
      </c>
      <c r="E144">
        <v>0</v>
      </c>
      <c r="F144">
        <v>0</v>
      </c>
      <c r="G144">
        <v>0</v>
      </c>
      <c r="H144">
        <v>2175919.23</v>
      </c>
      <c r="I144">
        <v>10</v>
      </c>
      <c r="J144">
        <v>0</v>
      </c>
      <c r="K144">
        <v>0</v>
      </c>
      <c r="L144">
        <v>0</v>
      </c>
      <c r="M144">
        <v>0</v>
      </c>
    </row>
    <row r="145" spans="1:13" x14ac:dyDescent="0.3">
      <c r="A145" t="s">
        <v>195</v>
      </c>
      <c r="B145">
        <v>660134233.91999996</v>
      </c>
      <c r="C145">
        <v>481</v>
      </c>
      <c r="D145">
        <v>198653304.90000001</v>
      </c>
      <c r="E145">
        <v>424</v>
      </c>
      <c r="F145">
        <v>8943665</v>
      </c>
      <c r="G145">
        <v>110</v>
      </c>
      <c r="H145">
        <v>610876761.21000004</v>
      </c>
      <c r="I145">
        <v>480</v>
      </c>
      <c r="J145">
        <v>188736357.83000001</v>
      </c>
      <c r="K145">
        <v>421</v>
      </c>
      <c r="L145">
        <v>7622249.833333334</v>
      </c>
      <c r="M145">
        <v>103</v>
      </c>
    </row>
    <row r="146" spans="1:13" x14ac:dyDescent="0.3">
      <c r="A146" t="s">
        <v>196</v>
      </c>
      <c r="B146">
        <v>320058415.19999999</v>
      </c>
      <c r="C146">
        <v>77</v>
      </c>
      <c r="D146">
        <v>145806069.94</v>
      </c>
      <c r="E146">
        <v>76</v>
      </c>
      <c r="F146">
        <v>16200298.3333333</v>
      </c>
      <c r="G146">
        <v>27</v>
      </c>
      <c r="H146">
        <v>292629081.62</v>
      </c>
      <c r="I146">
        <v>78</v>
      </c>
      <c r="J146">
        <v>143878846.13999999</v>
      </c>
      <c r="K146">
        <v>77</v>
      </c>
      <c r="L146">
        <v>12681431.833333334</v>
      </c>
      <c r="M146">
        <v>30</v>
      </c>
    </row>
    <row r="147" spans="1:13" x14ac:dyDescent="0.3">
      <c r="A147" t="s">
        <v>197</v>
      </c>
      <c r="B147">
        <v>8183373.75</v>
      </c>
      <c r="C147">
        <v>17</v>
      </c>
      <c r="D147">
        <v>1213350.99</v>
      </c>
      <c r="E147">
        <v>16</v>
      </c>
      <c r="F147">
        <v>0</v>
      </c>
      <c r="G147">
        <v>0</v>
      </c>
      <c r="H147">
        <v>7814498.0800000001</v>
      </c>
      <c r="I147">
        <v>17</v>
      </c>
      <c r="J147">
        <v>1219242.3899999999</v>
      </c>
      <c r="K147">
        <v>16</v>
      </c>
      <c r="L147">
        <v>0</v>
      </c>
      <c r="M147">
        <v>0</v>
      </c>
    </row>
    <row r="148" spans="1:13" x14ac:dyDescent="0.3">
      <c r="A148" t="s">
        <v>198</v>
      </c>
      <c r="B148">
        <v>2570083.36</v>
      </c>
      <c r="C148">
        <v>19</v>
      </c>
      <c r="D148">
        <v>931606.35</v>
      </c>
      <c r="E148">
        <v>16</v>
      </c>
      <c r="F148">
        <v>0</v>
      </c>
      <c r="G148">
        <v>0</v>
      </c>
      <c r="H148">
        <v>2446109.15</v>
      </c>
      <c r="I148">
        <v>20</v>
      </c>
      <c r="J148">
        <v>904173.99</v>
      </c>
      <c r="K148">
        <v>18</v>
      </c>
      <c r="L148">
        <v>0</v>
      </c>
      <c r="M148">
        <v>0</v>
      </c>
    </row>
    <row r="149" spans="1:13" x14ac:dyDescent="0.3">
      <c r="A149" t="s">
        <v>199</v>
      </c>
      <c r="B149">
        <v>87236050.489999995</v>
      </c>
      <c r="C149">
        <v>36</v>
      </c>
      <c r="D149">
        <v>8341705.4699999997</v>
      </c>
      <c r="E149">
        <v>31</v>
      </c>
      <c r="F149">
        <v>0</v>
      </c>
      <c r="G149">
        <v>0</v>
      </c>
      <c r="H149">
        <v>90730363.709999993</v>
      </c>
      <c r="I149">
        <v>37</v>
      </c>
      <c r="J149">
        <v>7692494.8799999999</v>
      </c>
      <c r="K149">
        <v>26</v>
      </c>
      <c r="L149">
        <v>0</v>
      </c>
      <c r="M149">
        <v>0</v>
      </c>
    </row>
    <row r="150" spans="1:13" x14ac:dyDescent="0.3">
      <c r="A150" t="s">
        <v>200</v>
      </c>
      <c r="B150">
        <v>15742247.779999999</v>
      </c>
      <c r="C150">
        <v>15</v>
      </c>
      <c r="D150">
        <v>2090286.4</v>
      </c>
      <c r="E150">
        <v>13</v>
      </c>
      <c r="F150">
        <v>0</v>
      </c>
      <c r="G150">
        <v>0</v>
      </c>
      <c r="H150">
        <v>12081653.310000001</v>
      </c>
      <c r="I150">
        <v>17</v>
      </c>
      <c r="J150">
        <v>2070137.27</v>
      </c>
      <c r="K150">
        <v>15</v>
      </c>
      <c r="L150">
        <v>313660</v>
      </c>
      <c r="M150">
        <v>10</v>
      </c>
    </row>
    <row r="151" spans="1:13" x14ac:dyDescent="0.3">
      <c r="A151" t="s">
        <v>201</v>
      </c>
      <c r="B151">
        <v>419867155.56</v>
      </c>
      <c r="C151">
        <v>203</v>
      </c>
      <c r="D151">
        <v>98919315.069999993</v>
      </c>
      <c r="E151">
        <v>178</v>
      </c>
      <c r="F151">
        <v>826576.33333333326</v>
      </c>
      <c r="G151">
        <v>26</v>
      </c>
      <c r="H151">
        <v>400642079.76999998</v>
      </c>
      <c r="I151">
        <v>207</v>
      </c>
      <c r="J151">
        <v>92164102.810000002</v>
      </c>
      <c r="K151">
        <v>179</v>
      </c>
      <c r="L151">
        <v>324308.33333333355</v>
      </c>
      <c r="M151">
        <v>29</v>
      </c>
    </row>
    <row r="152" spans="1:13" x14ac:dyDescent="0.3">
      <c r="A152" t="s">
        <v>202</v>
      </c>
      <c r="B152">
        <v>45129466.039999999</v>
      </c>
      <c r="C152">
        <v>15</v>
      </c>
      <c r="D152">
        <v>1918436.91</v>
      </c>
      <c r="E152">
        <v>13</v>
      </c>
      <c r="F152">
        <v>0</v>
      </c>
      <c r="G152">
        <v>0</v>
      </c>
      <c r="H152">
        <v>43216629.060000002</v>
      </c>
      <c r="I152">
        <v>19</v>
      </c>
      <c r="J152">
        <v>2358443.65</v>
      </c>
      <c r="K152">
        <v>16</v>
      </c>
      <c r="L152">
        <v>0</v>
      </c>
      <c r="M152">
        <v>0</v>
      </c>
    </row>
    <row r="153" spans="1:13" x14ac:dyDescent="0.3">
      <c r="A153" t="s">
        <v>203</v>
      </c>
      <c r="B153">
        <v>117219577.86</v>
      </c>
      <c r="C153">
        <v>28</v>
      </c>
      <c r="D153">
        <v>5478168.0899999999</v>
      </c>
      <c r="E153">
        <v>22</v>
      </c>
      <c r="F153">
        <v>0</v>
      </c>
      <c r="G153">
        <v>0</v>
      </c>
      <c r="H153">
        <v>86859575.030000001</v>
      </c>
      <c r="I153">
        <v>26</v>
      </c>
      <c r="J153">
        <v>2985753.89</v>
      </c>
      <c r="K153">
        <v>22</v>
      </c>
      <c r="L153">
        <v>0</v>
      </c>
      <c r="M153">
        <v>0</v>
      </c>
    </row>
    <row r="154" spans="1:13" x14ac:dyDescent="0.3">
      <c r="A154" t="s">
        <v>204</v>
      </c>
      <c r="B154">
        <v>1460358.07</v>
      </c>
      <c r="C154">
        <v>25</v>
      </c>
      <c r="D154">
        <v>710530.44</v>
      </c>
      <c r="E154">
        <v>23</v>
      </c>
      <c r="F154">
        <v>0</v>
      </c>
      <c r="G154">
        <v>0</v>
      </c>
      <c r="H154">
        <v>1593491.94</v>
      </c>
      <c r="I154">
        <v>29</v>
      </c>
      <c r="J154">
        <v>860165.07</v>
      </c>
      <c r="K154">
        <v>27</v>
      </c>
      <c r="L154">
        <v>0</v>
      </c>
      <c r="M154">
        <v>0</v>
      </c>
    </row>
    <row r="155" spans="1:13" x14ac:dyDescent="0.3">
      <c r="A155" t="s">
        <v>205</v>
      </c>
      <c r="B155">
        <v>1665347153.27</v>
      </c>
      <c r="C155">
        <v>540</v>
      </c>
      <c r="D155">
        <v>395930264.19999999</v>
      </c>
      <c r="E155">
        <v>467</v>
      </c>
      <c r="F155">
        <v>23023585.333333362</v>
      </c>
      <c r="G155">
        <v>175</v>
      </c>
      <c r="H155">
        <v>1586707320.8800001</v>
      </c>
      <c r="I155">
        <v>573</v>
      </c>
      <c r="J155">
        <v>363507267.79000002</v>
      </c>
      <c r="K155">
        <v>485</v>
      </c>
      <c r="L155">
        <v>12682110.999999994</v>
      </c>
      <c r="M155">
        <v>187</v>
      </c>
    </row>
    <row r="156" spans="1:13" x14ac:dyDescent="0.3">
      <c r="A156" t="s">
        <v>206</v>
      </c>
      <c r="B156">
        <v>24738081.059999999</v>
      </c>
      <c r="C156">
        <v>57</v>
      </c>
      <c r="D156">
        <v>8503005.7599999998</v>
      </c>
      <c r="E156">
        <v>52</v>
      </c>
      <c r="F156">
        <v>0</v>
      </c>
      <c r="G156">
        <v>0</v>
      </c>
      <c r="H156">
        <v>21565418.620000001</v>
      </c>
      <c r="I156">
        <v>57</v>
      </c>
      <c r="J156">
        <v>8532104.1400000006</v>
      </c>
      <c r="K156">
        <v>53</v>
      </c>
      <c r="L156">
        <v>0</v>
      </c>
      <c r="M156">
        <v>0</v>
      </c>
    </row>
    <row r="157" spans="1:13" x14ac:dyDescent="0.3">
      <c r="A157" t="s">
        <v>207</v>
      </c>
      <c r="B157">
        <v>178532884.03999999</v>
      </c>
      <c r="C157">
        <v>188</v>
      </c>
      <c r="D157">
        <v>60599029.289999999</v>
      </c>
      <c r="E157">
        <v>160</v>
      </c>
      <c r="F157">
        <v>2140798</v>
      </c>
      <c r="G157">
        <v>58</v>
      </c>
      <c r="H157">
        <v>176999173.41</v>
      </c>
      <c r="I157">
        <v>189</v>
      </c>
      <c r="J157">
        <v>61031989.350000001</v>
      </c>
      <c r="K157">
        <v>161</v>
      </c>
      <c r="L157">
        <v>3622081.8333333302</v>
      </c>
      <c r="M157">
        <v>57</v>
      </c>
    </row>
    <row r="158" spans="1:13" x14ac:dyDescent="0.3">
      <c r="A158" t="s">
        <v>208</v>
      </c>
      <c r="B158">
        <v>1057008819.1799999</v>
      </c>
      <c r="C158">
        <v>222</v>
      </c>
      <c r="D158">
        <v>146756096.31</v>
      </c>
      <c r="E158">
        <v>197</v>
      </c>
      <c r="F158">
        <v>1921299.5</v>
      </c>
      <c r="G158">
        <v>45</v>
      </c>
      <c r="H158">
        <v>776801869.86000001</v>
      </c>
      <c r="I158">
        <v>220</v>
      </c>
      <c r="J158">
        <v>122671103.48</v>
      </c>
      <c r="K158">
        <v>190</v>
      </c>
      <c r="L158">
        <v>2544096.4999999995</v>
      </c>
      <c r="M158">
        <v>49</v>
      </c>
    </row>
    <row r="159" spans="1:13" x14ac:dyDescent="0.3">
      <c r="A159" t="s">
        <v>209</v>
      </c>
      <c r="B159">
        <v>377606153.81999999</v>
      </c>
      <c r="C159">
        <v>63</v>
      </c>
      <c r="D159">
        <v>99887882.480000004</v>
      </c>
      <c r="E159">
        <v>59</v>
      </c>
      <c r="F159">
        <v>1115474.1666666656</v>
      </c>
      <c r="G159">
        <v>22</v>
      </c>
      <c r="H159">
        <v>396427247.82999998</v>
      </c>
      <c r="I159">
        <v>67</v>
      </c>
      <c r="J159">
        <v>98847724.890000001</v>
      </c>
      <c r="K159">
        <v>62</v>
      </c>
      <c r="L159">
        <v>937234.49999999988</v>
      </c>
      <c r="M159">
        <v>27</v>
      </c>
    </row>
    <row r="160" spans="1:13" x14ac:dyDescent="0.3">
      <c r="A160" t="s">
        <v>210</v>
      </c>
      <c r="B160">
        <v>361881313.02999997</v>
      </c>
      <c r="C160">
        <v>210</v>
      </c>
      <c r="D160">
        <v>92520257.459999993</v>
      </c>
      <c r="E160">
        <v>195</v>
      </c>
      <c r="F160">
        <v>1756282.4999999995</v>
      </c>
      <c r="G160">
        <v>81</v>
      </c>
      <c r="H160">
        <v>341340891.81999999</v>
      </c>
      <c r="I160">
        <v>214</v>
      </c>
      <c r="J160">
        <v>85777435.340000004</v>
      </c>
      <c r="K160">
        <v>196</v>
      </c>
      <c r="L160">
        <v>1418247.8333333328</v>
      </c>
      <c r="M160">
        <v>78</v>
      </c>
    </row>
    <row r="161" spans="1:13" x14ac:dyDescent="0.3">
      <c r="A161" t="s">
        <v>211</v>
      </c>
      <c r="B161">
        <v>2951389.83</v>
      </c>
      <c r="C161">
        <v>10</v>
      </c>
      <c r="D161">
        <v>0</v>
      </c>
      <c r="E161">
        <v>0</v>
      </c>
      <c r="F161">
        <v>0</v>
      </c>
      <c r="G161">
        <v>0</v>
      </c>
      <c r="H161">
        <v>2865399.27</v>
      </c>
      <c r="I161">
        <v>13</v>
      </c>
      <c r="J161">
        <v>0</v>
      </c>
      <c r="K161">
        <v>0</v>
      </c>
      <c r="L161">
        <v>0</v>
      </c>
      <c r="M161">
        <v>0</v>
      </c>
    </row>
    <row r="162" spans="1:13" x14ac:dyDescent="0.3">
      <c r="A162" t="s">
        <v>212</v>
      </c>
      <c r="B162">
        <v>4502581.05</v>
      </c>
      <c r="C162">
        <v>29</v>
      </c>
      <c r="D162">
        <v>1614253.37</v>
      </c>
      <c r="E162">
        <v>19</v>
      </c>
      <c r="F162">
        <v>0</v>
      </c>
      <c r="G162">
        <v>0</v>
      </c>
      <c r="H162">
        <v>3485205.22</v>
      </c>
      <c r="I162">
        <v>25</v>
      </c>
      <c r="J162">
        <v>1095684.75</v>
      </c>
      <c r="K162">
        <v>18</v>
      </c>
      <c r="L162">
        <v>0</v>
      </c>
      <c r="M162">
        <v>0</v>
      </c>
    </row>
    <row r="163" spans="1:13" x14ac:dyDescent="0.3">
      <c r="A163" t="s">
        <v>213</v>
      </c>
      <c r="B163">
        <v>3480986.12</v>
      </c>
      <c r="C163">
        <v>11</v>
      </c>
      <c r="D163">
        <v>0</v>
      </c>
      <c r="E163">
        <v>0</v>
      </c>
      <c r="F163">
        <v>0</v>
      </c>
      <c r="G163">
        <v>0</v>
      </c>
      <c r="H163">
        <v>3289939.47</v>
      </c>
      <c r="I163">
        <v>11</v>
      </c>
      <c r="J163">
        <v>0</v>
      </c>
      <c r="K163">
        <v>0</v>
      </c>
      <c r="L163">
        <v>0</v>
      </c>
      <c r="M163">
        <v>0</v>
      </c>
    </row>
    <row r="164" spans="1:13" x14ac:dyDescent="0.3">
      <c r="A164" t="s">
        <v>214</v>
      </c>
      <c r="B164">
        <v>295562036.55000001</v>
      </c>
      <c r="C164">
        <v>248</v>
      </c>
      <c r="D164">
        <v>136536888.66</v>
      </c>
      <c r="E164">
        <v>227</v>
      </c>
      <c r="F164">
        <v>9202112.6666666679</v>
      </c>
      <c r="G164">
        <v>50</v>
      </c>
      <c r="H164">
        <v>245312886.61000001</v>
      </c>
      <c r="I164">
        <v>232</v>
      </c>
      <c r="J164">
        <v>117550463.76000001</v>
      </c>
      <c r="K164">
        <v>214</v>
      </c>
      <c r="L164">
        <v>5147776.8333333358</v>
      </c>
      <c r="M164">
        <v>50</v>
      </c>
    </row>
    <row r="165" spans="1:13" x14ac:dyDescent="0.3">
      <c r="A165" t="s">
        <v>215</v>
      </c>
      <c r="B165">
        <v>5050801.66</v>
      </c>
      <c r="C165">
        <v>27</v>
      </c>
      <c r="D165">
        <v>771670.09</v>
      </c>
      <c r="E165">
        <v>21</v>
      </c>
      <c r="F165">
        <v>0</v>
      </c>
      <c r="G165">
        <v>0</v>
      </c>
      <c r="H165">
        <v>4409247.58</v>
      </c>
      <c r="I165">
        <v>26</v>
      </c>
      <c r="J165">
        <v>737216.09</v>
      </c>
      <c r="K165">
        <v>21</v>
      </c>
      <c r="L165">
        <v>0</v>
      </c>
      <c r="M165">
        <v>0</v>
      </c>
    </row>
    <row r="166" spans="1:13" x14ac:dyDescent="0.3">
      <c r="A166" t="s">
        <v>216</v>
      </c>
      <c r="B166">
        <v>81375736.959999993</v>
      </c>
      <c r="C166">
        <v>11</v>
      </c>
      <c r="D166">
        <v>40540525.640000001</v>
      </c>
      <c r="E166">
        <v>10</v>
      </c>
      <c r="F166">
        <v>0</v>
      </c>
      <c r="G166">
        <v>0</v>
      </c>
      <c r="H166">
        <v>59327879.380000003</v>
      </c>
      <c r="I166">
        <v>12</v>
      </c>
      <c r="J166">
        <v>28378111.41</v>
      </c>
      <c r="K166">
        <v>11</v>
      </c>
      <c r="L166">
        <v>0</v>
      </c>
      <c r="M166">
        <v>0</v>
      </c>
    </row>
    <row r="167" spans="1:13" x14ac:dyDescent="0.3">
      <c r="A167" t="s">
        <v>217</v>
      </c>
      <c r="B167">
        <v>3880705.4</v>
      </c>
      <c r="C167">
        <v>12</v>
      </c>
      <c r="D167">
        <v>0</v>
      </c>
      <c r="E167">
        <v>0</v>
      </c>
      <c r="F167">
        <v>0</v>
      </c>
      <c r="G167">
        <v>0</v>
      </c>
      <c r="H167">
        <v>3445886.5</v>
      </c>
      <c r="I167">
        <v>10</v>
      </c>
      <c r="J167">
        <v>0</v>
      </c>
      <c r="K167">
        <v>0</v>
      </c>
      <c r="L167">
        <v>0</v>
      </c>
      <c r="M167">
        <v>0</v>
      </c>
    </row>
    <row r="168" spans="1:13" x14ac:dyDescent="0.3">
      <c r="A168" t="s">
        <v>218</v>
      </c>
      <c r="B168">
        <v>1251904.8899999999</v>
      </c>
      <c r="C168">
        <v>10</v>
      </c>
      <c r="D168">
        <v>0</v>
      </c>
      <c r="E168">
        <v>0</v>
      </c>
      <c r="F168">
        <v>0</v>
      </c>
      <c r="G168">
        <v>0</v>
      </c>
      <c r="H168">
        <v>1279776.23</v>
      </c>
      <c r="I168">
        <v>10</v>
      </c>
      <c r="J168">
        <v>0</v>
      </c>
      <c r="K168">
        <v>0</v>
      </c>
      <c r="L168">
        <v>0</v>
      </c>
      <c r="M168">
        <v>0</v>
      </c>
    </row>
    <row r="169" spans="1:13" x14ac:dyDescent="0.3">
      <c r="A169" t="s">
        <v>219</v>
      </c>
      <c r="B169">
        <v>215044264.38999999</v>
      </c>
      <c r="C169">
        <v>124</v>
      </c>
      <c r="D169">
        <v>32427139.93</v>
      </c>
      <c r="E169">
        <v>105</v>
      </c>
      <c r="F169">
        <v>486538.49999999936</v>
      </c>
      <c r="G169">
        <v>16</v>
      </c>
      <c r="H169">
        <v>198447371.91999999</v>
      </c>
      <c r="I169">
        <v>124</v>
      </c>
      <c r="J169">
        <v>34027900.859999999</v>
      </c>
      <c r="K169">
        <v>104</v>
      </c>
      <c r="L169">
        <v>455933.33333333273</v>
      </c>
      <c r="M169">
        <v>17</v>
      </c>
    </row>
    <row r="170" spans="1:13" x14ac:dyDescent="0.3">
      <c r="A170" t="s">
        <v>220</v>
      </c>
      <c r="B170">
        <v>21934258.199999999</v>
      </c>
      <c r="C170">
        <v>67</v>
      </c>
      <c r="D170">
        <v>7942177.8399999999</v>
      </c>
      <c r="E170">
        <v>59</v>
      </c>
      <c r="F170">
        <v>137554.5</v>
      </c>
      <c r="G170">
        <v>25</v>
      </c>
      <c r="H170">
        <v>19838713.829999998</v>
      </c>
      <c r="I170">
        <v>54</v>
      </c>
      <c r="J170">
        <v>8418865.8300000001</v>
      </c>
      <c r="K170">
        <v>45</v>
      </c>
      <c r="L170">
        <v>162835.49999999988</v>
      </c>
      <c r="M170">
        <v>22</v>
      </c>
    </row>
    <row r="171" spans="1:13" x14ac:dyDescent="0.3">
      <c r="A171" t="s">
        <v>221</v>
      </c>
      <c r="B171">
        <v>4057920.49</v>
      </c>
      <c r="C171">
        <v>17</v>
      </c>
      <c r="D171">
        <v>557464.56999999995</v>
      </c>
      <c r="E171">
        <v>16</v>
      </c>
      <c r="F171">
        <v>0</v>
      </c>
      <c r="G171">
        <v>0</v>
      </c>
      <c r="H171">
        <v>4176479.5</v>
      </c>
      <c r="I171">
        <v>20</v>
      </c>
      <c r="J171">
        <v>539924.12</v>
      </c>
      <c r="K171">
        <v>16</v>
      </c>
      <c r="L171">
        <v>0</v>
      </c>
      <c r="M171">
        <v>0</v>
      </c>
    </row>
    <row r="172" spans="1:13" x14ac:dyDescent="0.3">
      <c r="A172" t="s">
        <v>222</v>
      </c>
      <c r="B172">
        <v>20555188.43</v>
      </c>
      <c r="C172">
        <v>34</v>
      </c>
      <c r="D172">
        <v>3583348.07</v>
      </c>
      <c r="E172">
        <v>29</v>
      </c>
      <c r="F172">
        <v>0</v>
      </c>
      <c r="G172">
        <v>0</v>
      </c>
      <c r="H172">
        <v>18317613.329999998</v>
      </c>
      <c r="I172">
        <v>28</v>
      </c>
      <c r="J172">
        <v>3531554.53</v>
      </c>
      <c r="K172">
        <v>26</v>
      </c>
      <c r="L172">
        <v>0</v>
      </c>
      <c r="M172">
        <v>0</v>
      </c>
    </row>
    <row r="173" spans="1:13" x14ac:dyDescent="0.3">
      <c r="A173" t="s">
        <v>223</v>
      </c>
      <c r="B173">
        <v>41073575.990000002</v>
      </c>
      <c r="C173">
        <v>28</v>
      </c>
      <c r="D173">
        <v>4280464.47</v>
      </c>
      <c r="E173">
        <v>24</v>
      </c>
      <c r="F173">
        <v>1734092.9999999963</v>
      </c>
      <c r="G173">
        <v>14</v>
      </c>
      <c r="H173">
        <v>31069022.109999999</v>
      </c>
      <c r="I173">
        <v>30</v>
      </c>
      <c r="J173">
        <v>4060937.99</v>
      </c>
      <c r="K173">
        <v>26</v>
      </c>
      <c r="L173">
        <v>1261599.8333333333</v>
      </c>
      <c r="M173">
        <v>16</v>
      </c>
    </row>
    <row r="174" spans="1:13" x14ac:dyDescent="0.3">
      <c r="A174" t="s">
        <v>224</v>
      </c>
      <c r="B174">
        <v>2672334.2200000002</v>
      </c>
      <c r="C174">
        <v>30</v>
      </c>
      <c r="D174">
        <v>1401401.93</v>
      </c>
      <c r="E174">
        <v>28</v>
      </c>
      <c r="F174">
        <v>0</v>
      </c>
      <c r="G174">
        <v>0</v>
      </c>
      <c r="H174">
        <v>2242126.75</v>
      </c>
      <c r="I174">
        <v>27</v>
      </c>
      <c r="J174">
        <v>1161334.3899999999</v>
      </c>
      <c r="K174">
        <v>23</v>
      </c>
      <c r="L174">
        <v>0</v>
      </c>
      <c r="M174">
        <v>0</v>
      </c>
    </row>
    <row r="175" spans="1:13" x14ac:dyDescent="0.3">
      <c r="A175" t="s">
        <v>225</v>
      </c>
      <c r="B175">
        <v>9108991.7100000009</v>
      </c>
      <c r="C175">
        <v>55</v>
      </c>
      <c r="D175">
        <v>1948621.37</v>
      </c>
      <c r="E175">
        <v>44</v>
      </c>
      <c r="F175">
        <v>0</v>
      </c>
      <c r="G175">
        <v>0</v>
      </c>
      <c r="H175">
        <v>27911597.239999998</v>
      </c>
      <c r="I175">
        <v>58</v>
      </c>
      <c r="J175">
        <v>3598365.38</v>
      </c>
      <c r="K175">
        <v>48</v>
      </c>
      <c r="L175">
        <v>30187.166666666631</v>
      </c>
      <c r="M175">
        <v>11</v>
      </c>
    </row>
    <row r="176" spans="1:13" x14ac:dyDescent="0.3">
      <c r="A176" t="s">
        <v>226</v>
      </c>
      <c r="B176">
        <v>123255272.45</v>
      </c>
      <c r="C176">
        <v>92</v>
      </c>
      <c r="D176">
        <v>19476282.82</v>
      </c>
      <c r="E176">
        <v>79</v>
      </c>
      <c r="F176">
        <v>1789678.3333333305</v>
      </c>
      <c r="G176">
        <v>18</v>
      </c>
      <c r="H176">
        <v>119444215.40000001</v>
      </c>
      <c r="I176">
        <v>94</v>
      </c>
      <c r="J176">
        <v>19447076.449999999</v>
      </c>
      <c r="K176">
        <v>82</v>
      </c>
      <c r="L176">
        <v>2641998.3333333372</v>
      </c>
      <c r="M176">
        <v>18</v>
      </c>
    </row>
    <row r="177" spans="1:13" x14ac:dyDescent="0.3">
      <c r="A177" t="s">
        <v>227</v>
      </c>
      <c r="B177">
        <v>23745151.760000002</v>
      </c>
      <c r="C177">
        <v>31</v>
      </c>
      <c r="D177">
        <v>5621390.0199999996</v>
      </c>
      <c r="E177">
        <v>27</v>
      </c>
      <c r="F177">
        <v>0</v>
      </c>
      <c r="G177">
        <v>0</v>
      </c>
      <c r="H177">
        <v>27417485.920000002</v>
      </c>
      <c r="I177">
        <v>31</v>
      </c>
      <c r="J177">
        <v>6022720.5</v>
      </c>
      <c r="K177">
        <v>29</v>
      </c>
      <c r="L177">
        <v>0</v>
      </c>
      <c r="M177">
        <v>0</v>
      </c>
    </row>
    <row r="178" spans="1:13" x14ac:dyDescent="0.3">
      <c r="A178" t="s">
        <v>228</v>
      </c>
      <c r="B178">
        <v>3506340.91</v>
      </c>
      <c r="C178">
        <v>20</v>
      </c>
      <c r="D178">
        <v>98982.34</v>
      </c>
      <c r="E178">
        <v>17</v>
      </c>
      <c r="F178">
        <v>0</v>
      </c>
      <c r="G178">
        <v>0</v>
      </c>
      <c r="H178">
        <v>3761127.82</v>
      </c>
      <c r="I178">
        <v>20</v>
      </c>
      <c r="J178">
        <v>108146</v>
      </c>
      <c r="K178">
        <v>18</v>
      </c>
      <c r="L178">
        <v>0</v>
      </c>
      <c r="M178">
        <v>0</v>
      </c>
    </row>
    <row r="179" spans="1:13" x14ac:dyDescent="0.3">
      <c r="A179" t="s">
        <v>229</v>
      </c>
      <c r="B179">
        <v>134383211.49000001</v>
      </c>
      <c r="C179">
        <v>142</v>
      </c>
      <c r="D179">
        <v>43051822.689999998</v>
      </c>
      <c r="E179">
        <v>120</v>
      </c>
      <c r="F179">
        <v>1399065.3333333337</v>
      </c>
      <c r="G179">
        <v>20</v>
      </c>
      <c r="H179">
        <v>126257307.75</v>
      </c>
      <c r="I179">
        <v>142</v>
      </c>
      <c r="J179">
        <v>41287045</v>
      </c>
      <c r="K179">
        <v>118</v>
      </c>
      <c r="L179">
        <v>1330599.3333333333</v>
      </c>
      <c r="M179">
        <v>22</v>
      </c>
    </row>
    <row r="180" spans="1:13" x14ac:dyDescent="0.3">
      <c r="A180" t="s">
        <v>230</v>
      </c>
      <c r="B180">
        <v>623469.68000000005</v>
      </c>
      <c r="C180">
        <v>10</v>
      </c>
      <c r="D180">
        <v>0</v>
      </c>
      <c r="E180">
        <v>0</v>
      </c>
      <c r="F180">
        <v>0</v>
      </c>
      <c r="G180">
        <v>0</v>
      </c>
      <c r="H180">
        <v>555351.71</v>
      </c>
      <c r="I180">
        <v>11</v>
      </c>
      <c r="J180">
        <v>0</v>
      </c>
      <c r="K180">
        <v>0</v>
      </c>
      <c r="L180">
        <v>0</v>
      </c>
      <c r="M180">
        <v>0</v>
      </c>
    </row>
    <row r="181" spans="1:13" x14ac:dyDescent="0.3">
      <c r="A181" t="s">
        <v>231</v>
      </c>
      <c r="B181">
        <v>19024687.420000002</v>
      </c>
      <c r="C181">
        <v>31</v>
      </c>
      <c r="D181">
        <v>5136328.95</v>
      </c>
      <c r="E181">
        <v>30</v>
      </c>
      <c r="F181">
        <v>0</v>
      </c>
      <c r="G181">
        <v>0</v>
      </c>
      <c r="H181">
        <v>12225445.380000001</v>
      </c>
      <c r="I181">
        <v>34</v>
      </c>
      <c r="J181">
        <v>4766619.09</v>
      </c>
      <c r="K181">
        <v>32</v>
      </c>
      <c r="L181">
        <v>0</v>
      </c>
      <c r="M181">
        <v>0</v>
      </c>
    </row>
    <row r="182" spans="1:13" x14ac:dyDescent="0.3">
      <c r="A182" t="s">
        <v>232</v>
      </c>
      <c r="B182">
        <v>2505589.62</v>
      </c>
      <c r="C182">
        <v>18</v>
      </c>
      <c r="D182">
        <v>1125070.6399999999</v>
      </c>
      <c r="E182">
        <v>18</v>
      </c>
      <c r="F182">
        <v>0</v>
      </c>
      <c r="G182">
        <v>0</v>
      </c>
      <c r="H182">
        <v>2057543.93</v>
      </c>
      <c r="I182">
        <v>16</v>
      </c>
      <c r="J182">
        <v>957105.29</v>
      </c>
      <c r="K182">
        <v>14</v>
      </c>
      <c r="L182">
        <v>0</v>
      </c>
      <c r="M182">
        <v>0</v>
      </c>
    </row>
    <row r="183" spans="1:13" x14ac:dyDescent="0.3">
      <c r="A183" t="s">
        <v>233</v>
      </c>
      <c r="B183">
        <v>88564413.629999995</v>
      </c>
      <c r="C183">
        <v>59</v>
      </c>
      <c r="D183">
        <v>34277417.840000004</v>
      </c>
      <c r="E183">
        <v>47</v>
      </c>
      <c r="F183">
        <v>533272.5</v>
      </c>
      <c r="G183">
        <v>13</v>
      </c>
      <c r="H183">
        <v>76361031.349999994</v>
      </c>
      <c r="I183">
        <v>66</v>
      </c>
      <c r="J183">
        <v>28503996.760000002</v>
      </c>
      <c r="K183">
        <v>53</v>
      </c>
      <c r="L183">
        <v>407240.50000000035</v>
      </c>
      <c r="M183">
        <v>14</v>
      </c>
    </row>
    <row r="184" spans="1:13" x14ac:dyDescent="0.3">
      <c r="A184" t="s">
        <v>234</v>
      </c>
      <c r="B184">
        <v>1443970.57</v>
      </c>
      <c r="C184">
        <v>12</v>
      </c>
      <c r="D184">
        <v>1076283.2</v>
      </c>
      <c r="E184">
        <v>10</v>
      </c>
      <c r="F184">
        <v>0</v>
      </c>
      <c r="G184">
        <v>0</v>
      </c>
      <c r="H184">
        <v>1476032.02</v>
      </c>
      <c r="I184">
        <v>12</v>
      </c>
      <c r="J184">
        <v>1071268.19</v>
      </c>
      <c r="K184">
        <v>10</v>
      </c>
      <c r="L184">
        <v>0</v>
      </c>
      <c r="M184">
        <v>0</v>
      </c>
    </row>
    <row r="185" spans="1:13" x14ac:dyDescent="0.3">
      <c r="A185" t="s">
        <v>235</v>
      </c>
      <c r="B185">
        <v>155934810.00999999</v>
      </c>
      <c r="C185">
        <v>184</v>
      </c>
      <c r="D185">
        <v>51543053.880000003</v>
      </c>
      <c r="E185">
        <v>163</v>
      </c>
      <c r="F185">
        <v>4646227.6666666633</v>
      </c>
      <c r="G185">
        <v>31</v>
      </c>
      <c r="H185">
        <v>156489993.81999999</v>
      </c>
      <c r="I185">
        <v>181</v>
      </c>
      <c r="J185">
        <v>45494468.310000002</v>
      </c>
      <c r="K185">
        <v>154</v>
      </c>
      <c r="L185">
        <v>7519696.9999999963</v>
      </c>
      <c r="M185">
        <v>31</v>
      </c>
    </row>
    <row r="186" spans="1:13" x14ac:dyDescent="0.3">
      <c r="A186" t="s">
        <v>236</v>
      </c>
      <c r="B186">
        <v>13113696.84</v>
      </c>
      <c r="C186">
        <v>19</v>
      </c>
      <c r="D186">
        <v>2229681.8199999998</v>
      </c>
      <c r="E186">
        <v>17</v>
      </c>
      <c r="F186">
        <v>0</v>
      </c>
      <c r="G186">
        <v>0</v>
      </c>
      <c r="H186">
        <v>15644234.32</v>
      </c>
      <c r="I186">
        <v>18</v>
      </c>
      <c r="J186">
        <v>2698480.35</v>
      </c>
      <c r="K186">
        <v>16</v>
      </c>
      <c r="L186">
        <v>0</v>
      </c>
      <c r="M186">
        <v>0</v>
      </c>
    </row>
    <row r="187" spans="1:13" x14ac:dyDescent="0.3">
      <c r="A187" t="s">
        <v>237</v>
      </c>
      <c r="B187">
        <v>1618761.36</v>
      </c>
      <c r="C187">
        <v>13</v>
      </c>
      <c r="D187">
        <v>317939.34000000003</v>
      </c>
      <c r="E187">
        <v>11</v>
      </c>
      <c r="F187">
        <v>0</v>
      </c>
      <c r="G187">
        <v>0</v>
      </c>
      <c r="H187">
        <v>1222052.3500000001</v>
      </c>
      <c r="I187">
        <v>12</v>
      </c>
      <c r="J187">
        <v>335862.23</v>
      </c>
      <c r="K187">
        <v>11</v>
      </c>
      <c r="L187">
        <v>0</v>
      </c>
      <c r="M187">
        <v>0</v>
      </c>
    </row>
    <row r="188" spans="1:13" x14ac:dyDescent="0.3">
      <c r="A188" t="s">
        <v>238</v>
      </c>
      <c r="B188">
        <v>28816212.670000002</v>
      </c>
      <c r="C188">
        <v>57</v>
      </c>
      <c r="D188">
        <v>5451395.3099999996</v>
      </c>
      <c r="E188">
        <v>48</v>
      </c>
      <c r="F188">
        <v>665784</v>
      </c>
      <c r="G188">
        <v>18</v>
      </c>
      <c r="H188">
        <v>23605812.829999998</v>
      </c>
      <c r="I188">
        <v>53</v>
      </c>
      <c r="J188">
        <v>4624762.34</v>
      </c>
      <c r="K188">
        <v>47</v>
      </c>
      <c r="L188">
        <v>529014.1666666664</v>
      </c>
      <c r="M188">
        <v>20</v>
      </c>
    </row>
    <row r="189" spans="1:13" x14ac:dyDescent="0.3">
      <c r="A189" t="s">
        <v>239</v>
      </c>
      <c r="B189">
        <v>5446641.4199999999</v>
      </c>
      <c r="C189">
        <v>25</v>
      </c>
      <c r="D189">
        <v>1975822.84</v>
      </c>
      <c r="E189">
        <v>19</v>
      </c>
      <c r="F189">
        <v>0</v>
      </c>
      <c r="G189">
        <v>0</v>
      </c>
      <c r="H189">
        <v>3304002.44</v>
      </c>
      <c r="I189">
        <v>23</v>
      </c>
      <c r="J189">
        <v>684083.76</v>
      </c>
      <c r="K189">
        <v>18</v>
      </c>
      <c r="L189">
        <v>0</v>
      </c>
      <c r="M189">
        <v>0</v>
      </c>
    </row>
    <row r="190" spans="1:13" x14ac:dyDescent="0.3">
      <c r="A190" t="s">
        <v>240</v>
      </c>
      <c r="B190">
        <v>71403974.189999998</v>
      </c>
      <c r="C190">
        <v>57</v>
      </c>
      <c r="D190">
        <v>13375297.810000001</v>
      </c>
      <c r="E190">
        <v>51</v>
      </c>
      <c r="F190">
        <v>3345846.1666666698</v>
      </c>
      <c r="G190">
        <v>14</v>
      </c>
      <c r="H190">
        <v>77633666.769999996</v>
      </c>
      <c r="I190">
        <v>53</v>
      </c>
      <c r="J190">
        <v>13182007.539999999</v>
      </c>
      <c r="K190">
        <v>43</v>
      </c>
      <c r="L190">
        <v>200138.66666666674</v>
      </c>
      <c r="M190">
        <v>15</v>
      </c>
    </row>
    <row r="191" spans="1:13" x14ac:dyDescent="0.3">
      <c r="A191" t="s">
        <v>241</v>
      </c>
      <c r="B191">
        <v>3928794.86</v>
      </c>
      <c r="C191">
        <v>18</v>
      </c>
      <c r="D191">
        <v>641453.67000000004</v>
      </c>
      <c r="E191">
        <v>13</v>
      </c>
      <c r="F191">
        <v>0</v>
      </c>
      <c r="G191">
        <v>0</v>
      </c>
      <c r="H191">
        <v>3529966.58</v>
      </c>
      <c r="I191">
        <v>22</v>
      </c>
      <c r="J191">
        <v>689496.99</v>
      </c>
      <c r="K191">
        <v>15</v>
      </c>
      <c r="L191">
        <v>0</v>
      </c>
      <c r="M191">
        <v>0</v>
      </c>
    </row>
    <row r="192" spans="1:13" x14ac:dyDescent="0.3">
      <c r="A192" t="s">
        <v>242</v>
      </c>
      <c r="B192">
        <v>25745284.289999999</v>
      </c>
      <c r="C192">
        <v>19</v>
      </c>
      <c r="D192">
        <v>1705911.45</v>
      </c>
      <c r="E192">
        <v>13</v>
      </c>
      <c r="F192">
        <v>0</v>
      </c>
      <c r="G192">
        <v>0</v>
      </c>
      <c r="H192">
        <v>20562316.870000001</v>
      </c>
      <c r="I192">
        <v>20</v>
      </c>
      <c r="J192">
        <v>1324034.57</v>
      </c>
      <c r="K192">
        <v>15</v>
      </c>
      <c r="L192">
        <v>0</v>
      </c>
      <c r="M192">
        <v>0</v>
      </c>
    </row>
    <row r="193" spans="1:13" x14ac:dyDescent="0.3">
      <c r="A193" t="s">
        <v>243</v>
      </c>
      <c r="B193">
        <v>12552573</v>
      </c>
      <c r="C193">
        <v>35</v>
      </c>
      <c r="D193">
        <v>890308.83</v>
      </c>
      <c r="E193">
        <v>26</v>
      </c>
      <c r="F193">
        <v>0</v>
      </c>
      <c r="G193">
        <v>0</v>
      </c>
      <c r="H193">
        <v>22863983.379999999</v>
      </c>
      <c r="I193">
        <v>37</v>
      </c>
      <c r="J193">
        <v>928076.58</v>
      </c>
      <c r="K193">
        <v>32</v>
      </c>
      <c r="L193">
        <v>0</v>
      </c>
      <c r="M193">
        <v>0</v>
      </c>
    </row>
    <row r="194" spans="1:13" x14ac:dyDescent="0.3">
      <c r="A194" t="s">
        <v>244</v>
      </c>
      <c r="B194">
        <v>131769766.14</v>
      </c>
      <c r="C194">
        <v>44</v>
      </c>
      <c r="D194">
        <v>9878380.7699999996</v>
      </c>
      <c r="E194">
        <v>36</v>
      </c>
      <c r="F194">
        <v>422317.1666666664</v>
      </c>
      <c r="G194">
        <v>10</v>
      </c>
      <c r="H194">
        <v>143773210.25999999</v>
      </c>
      <c r="I194">
        <v>47</v>
      </c>
      <c r="J194">
        <v>8902523.0199999996</v>
      </c>
      <c r="K194">
        <v>36</v>
      </c>
      <c r="L194">
        <v>474202.50000000006</v>
      </c>
      <c r="M194">
        <v>13</v>
      </c>
    </row>
    <row r="195" spans="1:13" x14ac:dyDescent="0.3">
      <c r="A195" t="s">
        <v>245</v>
      </c>
      <c r="B195">
        <v>9119586.0999999996</v>
      </c>
      <c r="C195">
        <v>16</v>
      </c>
      <c r="D195">
        <v>4122509.08</v>
      </c>
      <c r="E195">
        <v>15</v>
      </c>
      <c r="F195">
        <v>0</v>
      </c>
      <c r="G195">
        <v>0</v>
      </c>
      <c r="H195">
        <v>9492472.2599999998</v>
      </c>
      <c r="I195">
        <v>15</v>
      </c>
      <c r="J195">
        <v>4018647.58</v>
      </c>
      <c r="K195">
        <v>13</v>
      </c>
      <c r="L195">
        <v>0</v>
      </c>
      <c r="M195">
        <v>0</v>
      </c>
    </row>
    <row r="196" spans="1:13" x14ac:dyDescent="0.3">
      <c r="A196" t="s">
        <v>246</v>
      </c>
      <c r="B196">
        <v>2108707.12</v>
      </c>
      <c r="C196">
        <v>17</v>
      </c>
      <c r="D196">
        <v>764949.33</v>
      </c>
      <c r="E196">
        <v>15</v>
      </c>
      <c r="F196">
        <v>0</v>
      </c>
      <c r="G196">
        <v>0</v>
      </c>
      <c r="H196">
        <v>1969301.54</v>
      </c>
      <c r="I196">
        <v>14</v>
      </c>
      <c r="J196">
        <v>701310.7</v>
      </c>
      <c r="K196">
        <v>12</v>
      </c>
      <c r="L196">
        <v>0</v>
      </c>
      <c r="M196">
        <v>0</v>
      </c>
    </row>
    <row r="197" spans="1:13" x14ac:dyDescent="0.3">
      <c r="A197" t="s">
        <v>247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1674591.99</v>
      </c>
      <c r="I197">
        <v>12</v>
      </c>
      <c r="J197">
        <v>561756.26</v>
      </c>
      <c r="K197">
        <v>10</v>
      </c>
      <c r="L197">
        <v>0</v>
      </c>
      <c r="M197">
        <v>0</v>
      </c>
    </row>
    <row r="198" spans="1:13" x14ac:dyDescent="0.3">
      <c r="A198" t="s">
        <v>248</v>
      </c>
      <c r="B198">
        <v>5238530.9000000004</v>
      </c>
      <c r="C198">
        <v>14</v>
      </c>
      <c r="D198">
        <v>125596.09</v>
      </c>
      <c r="E198">
        <v>11</v>
      </c>
      <c r="F198">
        <v>0</v>
      </c>
      <c r="G198">
        <v>0</v>
      </c>
      <c r="H198">
        <v>4919073.51</v>
      </c>
      <c r="I198">
        <v>14</v>
      </c>
      <c r="J198">
        <v>117893.07</v>
      </c>
      <c r="K198">
        <v>11</v>
      </c>
      <c r="L198">
        <v>0</v>
      </c>
      <c r="M198">
        <v>0</v>
      </c>
    </row>
    <row r="199" spans="1:13" x14ac:dyDescent="0.3">
      <c r="A199" t="s">
        <v>249</v>
      </c>
      <c r="B199">
        <v>7787144.9199999999</v>
      </c>
      <c r="C199">
        <v>39</v>
      </c>
      <c r="D199">
        <v>1350865.29</v>
      </c>
      <c r="E199">
        <v>35</v>
      </c>
      <c r="F199">
        <v>0</v>
      </c>
      <c r="G199">
        <v>0</v>
      </c>
      <c r="H199">
        <v>8434873.7799999993</v>
      </c>
      <c r="I199">
        <v>37</v>
      </c>
      <c r="J199">
        <v>1574840.16</v>
      </c>
      <c r="K199">
        <v>34</v>
      </c>
      <c r="L199">
        <v>0</v>
      </c>
      <c r="M199">
        <v>0</v>
      </c>
    </row>
    <row r="200" spans="1:13" x14ac:dyDescent="0.3">
      <c r="A200" t="s">
        <v>250</v>
      </c>
      <c r="B200">
        <v>31357972.370000001</v>
      </c>
      <c r="C200">
        <v>53</v>
      </c>
      <c r="D200">
        <v>6850074.4199999999</v>
      </c>
      <c r="E200">
        <v>42</v>
      </c>
      <c r="F200">
        <v>39853.666666666635</v>
      </c>
      <c r="G200">
        <v>10</v>
      </c>
      <c r="H200">
        <v>29996327.41</v>
      </c>
      <c r="I200">
        <v>53</v>
      </c>
      <c r="J200">
        <v>5818148.8499999996</v>
      </c>
      <c r="K200">
        <v>45</v>
      </c>
      <c r="L200">
        <v>0</v>
      </c>
      <c r="M200">
        <v>0</v>
      </c>
    </row>
    <row r="201" spans="1:13" x14ac:dyDescent="0.3">
      <c r="A201" t="s">
        <v>251</v>
      </c>
      <c r="B201">
        <v>1334593740.79</v>
      </c>
      <c r="C201">
        <v>436</v>
      </c>
      <c r="D201">
        <v>471457923.49000001</v>
      </c>
      <c r="E201">
        <v>373</v>
      </c>
      <c r="F201">
        <v>24019831.333333332</v>
      </c>
      <c r="G201">
        <v>154</v>
      </c>
      <c r="H201">
        <v>1187128235.05</v>
      </c>
      <c r="I201">
        <v>446</v>
      </c>
      <c r="J201">
        <v>466763422.13</v>
      </c>
      <c r="K201">
        <v>382</v>
      </c>
      <c r="L201">
        <v>25173133.166666679</v>
      </c>
      <c r="M201">
        <v>160</v>
      </c>
    </row>
    <row r="202" spans="1:13" x14ac:dyDescent="0.3">
      <c r="A202" t="s">
        <v>252</v>
      </c>
      <c r="B202">
        <v>95892366.819999993</v>
      </c>
      <c r="C202">
        <v>90</v>
      </c>
      <c r="D202">
        <v>45229340.43</v>
      </c>
      <c r="E202">
        <v>83</v>
      </c>
      <c r="F202">
        <v>226132.83333333334</v>
      </c>
      <c r="G202">
        <v>17</v>
      </c>
      <c r="H202">
        <v>79317239.269999996</v>
      </c>
      <c r="I202">
        <v>86</v>
      </c>
      <c r="J202">
        <v>39793645.939999998</v>
      </c>
      <c r="K202">
        <v>81</v>
      </c>
      <c r="L202">
        <v>246740.50000000009</v>
      </c>
      <c r="M202">
        <v>17</v>
      </c>
    </row>
    <row r="203" spans="1:13" x14ac:dyDescent="0.3">
      <c r="A203" t="s">
        <v>253</v>
      </c>
      <c r="B203">
        <v>42927723.210000001</v>
      </c>
      <c r="C203">
        <v>73</v>
      </c>
      <c r="D203">
        <v>12525491.25</v>
      </c>
      <c r="E203">
        <v>60</v>
      </c>
      <c r="F203">
        <v>303825.83333333355</v>
      </c>
      <c r="G203">
        <v>29</v>
      </c>
      <c r="H203">
        <v>44128194.280000001</v>
      </c>
      <c r="I203">
        <v>72</v>
      </c>
      <c r="J203">
        <v>13254495.130000001</v>
      </c>
      <c r="K203">
        <v>58</v>
      </c>
      <c r="L203">
        <v>348808.00000000012</v>
      </c>
      <c r="M203">
        <v>28</v>
      </c>
    </row>
    <row r="204" spans="1:13" x14ac:dyDescent="0.3">
      <c r="A204" t="s">
        <v>254</v>
      </c>
      <c r="B204">
        <v>19291715.350000001</v>
      </c>
      <c r="C204">
        <v>25</v>
      </c>
      <c r="D204">
        <v>8173028.6600000001</v>
      </c>
      <c r="E204">
        <v>25</v>
      </c>
      <c r="F204">
        <v>0</v>
      </c>
      <c r="G204">
        <v>0</v>
      </c>
      <c r="H204">
        <v>14480752.84</v>
      </c>
      <c r="I204">
        <v>34</v>
      </c>
      <c r="J204">
        <v>7537282.7699999996</v>
      </c>
      <c r="K204">
        <v>30</v>
      </c>
      <c r="L204">
        <v>0</v>
      </c>
      <c r="M204">
        <v>0</v>
      </c>
    </row>
    <row r="205" spans="1:13" x14ac:dyDescent="0.3">
      <c r="A205" t="s">
        <v>255</v>
      </c>
      <c r="B205">
        <v>168560915.41</v>
      </c>
      <c r="C205">
        <v>105</v>
      </c>
      <c r="D205">
        <v>14925173.99</v>
      </c>
      <c r="E205">
        <v>91</v>
      </c>
      <c r="F205">
        <v>3293122.1666666702</v>
      </c>
      <c r="G205">
        <v>14</v>
      </c>
      <c r="H205">
        <v>175504870.83000001</v>
      </c>
      <c r="I205">
        <v>96</v>
      </c>
      <c r="J205">
        <v>15086220.01</v>
      </c>
      <c r="K205">
        <v>84</v>
      </c>
      <c r="L205">
        <v>2145876.1666666698</v>
      </c>
      <c r="M205">
        <v>15</v>
      </c>
    </row>
    <row r="206" spans="1:13" x14ac:dyDescent="0.3">
      <c r="A206" t="s">
        <v>256</v>
      </c>
      <c r="B206">
        <v>9872960.0500000007</v>
      </c>
      <c r="C206">
        <v>33</v>
      </c>
      <c r="D206">
        <v>4258985.38</v>
      </c>
      <c r="E206">
        <v>32</v>
      </c>
      <c r="F206">
        <v>0</v>
      </c>
      <c r="G206">
        <v>0</v>
      </c>
      <c r="H206">
        <v>9063942.6699999999</v>
      </c>
      <c r="I206">
        <v>34</v>
      </c>
      <c r="J206">
        <v>4401744.3</v>
      </c>
      <c r="K206">
        <v>30</v>
      </c>
      <c r="L206">
        <v>0</v>
      </c>
      <c r="M206">
        <v>0</v>
      </c>
    </row>
    <row r="207" spans="1:13" x14ac:dyDescent="0.3">
      <c r="A207" t="s">
        <v>257</v>
      </c>
      <c r="B207">
        <v>100517208.93000001</v>
      </c>
      <c r="C207">
        <v>145</v>
      </c>
      <c r="D207">
        <v>29163078.93</v>
      </c>
      <c r="E207">
        <v>131</v>
      </c>
      <c r="F207">
        <v>2123491.8333333367</v>
      </c>
      <c r="G207">
        <v>42</v>
      </c>
      <c r="H207">
        <v>90284769.489999995</v>
      </c>
      <c r="I207">
        <v>146</v>
      </c>
      <c r="J207">
        <v>27581513.57</v>
      </c>
      <c r="K207">
        <v>132</v>
      </c>
      <c r="L207">
        <v>1536904.3333333328</v>
      </c>
      <c r="M207">
        <v>46</v>
      </c>
    </row>
    <row r="208" spans="1:13" x14ac:dyDescent="0.3">
      <c r="A208" t="s">
        <v>258</v>
      </c>
      <c r="B208">
        <v>3209916.7</v>
      </c>
      <c r="C208">
        <v>19</v>
      </c>
      <c r="D208">
        <v>1379066.12</v>
      </c>
      <c r="E208">
        <v>19</v>
      </c>
      <c r="F208">
        <v>0</v>
      </c>
      <c r="G208">
        <v>0</v>
      </c>
      <c r="H208">
        <v>2541708.96</v>
      </c>
      <c r="I208">
        <v>18</v>
      </c>
      <c r="J208">
        <v>1184786.78</v>
      </c>
      <c r="K208">
        <v>17</v>
      </c>
      <c r="L208">
        <v>0</v>
      </c>
      <c r="M208">
        <v>0</v>
      </c>
    </row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E19" sqref="E19"/>
    </sheetView>
  </sheetViews>
  <sheetFormatPr defaultColWidth="9.109375" defaultRowHeight="14.4" x14ac:dyDescent="0.3"/>
  <cols>
    <col min="1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259</v>
      </c>
      <c r="B2" s="31">
        <v>1142360964.8800001</v>
      </c>
      <c r="C2" s="2">
        <v>897</v>
      </c>
      <c r="D2" s="31">
        <v>228433606.93000001</v>
      </c>
      <c r="E2" s="2">
        <v>775</v>
      </c>
      <c r="F2" s="31">
        <v>7022637.3333333274</v>
      </c>
      <c r="G2" s="2">
        <v>147</v>
      </c>
      <c r="H2" s="31">
        <v>1016008922.9299999</v>
      </c>
      <c r="I2" s="2">
        <v>901</v>
      </c>
      <c r="J2" s="31">
        <v>213612960.28999999</v>
      </c>
      <c r="K2" s="2">
        <v>785</v>
      </c>
      <c r="L2" s="31">
        <v>6477908.6666666698</v>
      </c>
      <c r="M2" s="28">
        <v>147</v>
      </c>
    </row>
    <row r="3" spans="1:13" x14ac:dyDescent="0.3">
      <c r="A3" t="s">
        <v>260</v>
      </c>
      <c r="B3" s="31">
        <v>1382744559.01</v>
      </c>
      <c r="C3" s="2">
        <v>926</v>
      </c>
      <c r="D3" s="31">
        <v>391153525.26999998</v>
      </c>
      <c r="E3" s="2">
        <v>803</v>
      </c>
      <c r="F3" s="31">
        <v>8933724</v>
      </c>
      <c r="G3" s="2">
        <v>159</v>
      </c>
      <c r="H3" s="31">
        <v>1266189903.5799999</v>
      </c>
      <c r="I3" s="2">
        <v>942</v>
      </c>
      <c r="J3" s="31">
        <v>367823919.12</v>
      </c>
      <c r="K3" s="2">
        <v>799</v>
      </c>
      <c r="L3" s="31">
        <v>7955762.4999999953</v>
      </c>
      <c r="M3" s="28">
        <v>180</v>
      </c>
    </row>
    <row r="4" spans="1:13" x14ac:dyDescent="0.3">
      <c r="A4" t="s">
        <v>261</v>
      </c>
      <c r="B4" s="31">
        <v>779473531.03999996</v>
      </c>
      <c r="C4" s="2">
        <v>715</v>
      </c>
      <c r="D4" s="31">
        <v>188281075.43000001</v>
      </c>
      <c r="E4" s="2">
        <v>641</v>
      </c>
      <c r="F4" s="31">
        <v>4040087</v>
      </c>
      <c r="G4" s="2">
        <v>189</v>
      </c>
      <c r="H4" s="31">
        <v>732328159.26999998</v>
      </c>
      <c r="I4" s="2">
        <v>720</v>
      </c>
      <c r="J4" s="31">
        <v>179327291.34</v>
      </c>
      <c r="K4" s="2">
        <v>628</v>
      </c>
      <c r="L4" s="31">
        <v>3617075.3333333326</v>
      </c>
      <c r="M4" s="28">
        <v>180</v>
      </c>
    </row>
    <row r="5" spans="1:13" x14ac:dyDescent="0.3">
      <c r="A5" t="s">
        <v>262</v>
      </c>
      <c r="B5" s="31">
        <v>7762821568.1800003</v>
      </c>
      <c r="C5" s="32">
        <v>3429</v>
      </c>
      <c r="D5" s="31">
        <v>1896721478.1400001</v>
      </c>
      <c r="E5" s="32">
        <v>2937</v>
      </c>
      <c r="F5" s="31">
        <v>74770481.50000003</v>
      </c>
      <c r="G5" s="2">
        <v>753</v>
      </c>
      <c r="H5" s="31">
        <v>7142388964.1099997</v>
      </c>
      <c r="I5" s="32">
        <v>3456</v>
      </c>
      <c r="J5" s="31">
        <v>1818688861.24</v>
      </c>
      <c r="K5" s="32">
        <v>2943</v>
      </c>
      <c r="L5" s="31">
        <v>63405743.500000015</v>
      </c>
      <c r="M5" s="28">
        <v>810</v>
      </c>
    </row>
    <row r="6" spans="1:13" x14ac:dyDescent="0.3">
      <c r="A6" t="s">
        <v>263</v>
      </c>
      <c r="B6" s="31">
        <v>29549479.530000001</v>
      </c>
      <c r="C6" s="2">
        <v>102</v>
      </c>
      <c r="D6" s="31">
        <v>8288742.3399999999</v>
      </c>
      <c r="E6" s="2">
        <v>85</v>
      </c>
      <c r="F6">
        <v>72997.000000000058</v>
      </c>
      <c r="G6" s="2">
        <v>14</v>
      </c>
      <c r="H6" s="31">
        <v>25039976.140000001</v>
      </c>
      <c r="I6" s="2">
        <v>105</v>
      </c>
      <c r="J6" s="31">
        <v>8106567.8399999999</v>
      </c>
      <c r="K6" s="2">
        <v>84</v>
      </c>
      <c r="L6">
        <v>75561.16666666673</v>
      </c>
      <c r="M6" s="28">
        <v>17</v>
      </c>
    </row>
    <row r="7" spans="1:13" x14ac:dyDescent="0.3">
      <c r="A7" t="s">
        <v>264</v>
      </c>
      <c r="B7" s="31">
        <v>2093691771.49</v>
      </c>
      <c r="C7" s="2">
        <v>817</v>
      </c>
      <c r="D7" s="31">
        <v>361413674.49000001</v>
      </c>
      <c r="E7" s="2">
        <v>712</v>
      </c>
      <c r="F7" s="31">
        <v>5634023.8333333312</v>
      </c>
      <c r="G7" s="2">
        <v>144</v>
      </c>
      <c r="H7" s="31">
        <v>1754563797.1900001</v>
      </c>
      <c r="I7" s="2">
        <v>825</v>
      </c>
      <c r="J7" s="31">
        <v>332704157.52999997</v>
      </c>
      <c r="K7" s="2">
        <v>715</v>
      </c>
      <c r="L7" s="31">
        <v>6245182.4999999991</v>
      </c>
      <c r="M7" s="28">
        <v>150</v>
      </c>
    </row>
    <row r="8" spans="1:13" x14ac:dyDescent="0.3">
      <c r="A8" t="s">
        <v>265</v>
      </c>
      <c r="B8" s="31">
        <v>72660030.049999997</v>
      </c>
      <c r="C8" s="2">
        <v>175</v>
      </c>
      <c r="D8" s="31">
        <v>19778099.82</v>
      </c>
      <c r="E8" s="2">
        <v>148</v>
      </c>
      <c r="F8">
        <v>179031.99999999968</v>
      </c>
      <c r="G8" s="2">
        <v>16</v>
      </c>
      <c r="H8" s="31">
        <v>62389587.109999999</v>
      </c>
      <c r="I8" s="2">
        <v>178</v>
      </c>
      <c r="J8" s="31">
        <v>19129304.289999999</v>
      </c>
      <c r="K8" s="2">
        <v>153</v>
      </c>
      <c r="L8">
        <v>212568.49999999994</v>
      </c>
      <c r="M8" s="28">
        <v>22</v>
      </c>
    </row>
    <row r="9" spans="1:13" x14ac:dyDescent="0.3">
      <c r="A9" t="s">
        <v>266</v>
      </c>
      <c r="B9" s="31">
        <v>971075569.91999996</v>
      </c>
      <c r="C9" s="2">
        <v>763</v>
      </c>
      <c r="D9" s="31">
        <v>329954454.88999999</v>
      </c>
      <c r="E9" s="2">
        <v>691</v>
      </c>
      <c r="F9" s="31">
        <v>15073190.333333338</v>
      </c>
      <c r="G9" s="2">
        <v>153</v>
      </c>
      <c r="H9" s="31">
        <v>878365158</v>
      </c>
      <c r="I9" s="2">
        <v>730</v>
      </c>
      <c r="J9" s="31">
        <v>300594306.20999998</v>
      </c>
      <c r="K9" s="2">
        <v>653</v>
      </c>
      <c r="L9" s="31">
        <v>9574863.5000000056</v>
      </c>
      <c r="M9" s="28">
        <v>139</v>
      </c>
    </row>
    <row r="10" spans="1:13" x14ac:dyDescent="0.3">
      <c r="A10" t="s">
        <v>267</v>
      </c>
      <c r="B10" s="31">
        <v>628400203.59000003</v>
      </c>
      <c r="C10" s="2">
        <v>626</v>
      </c>
      <c r="D10" s="31">
        <v>80996601</v>
      </c>
      <c r="E10" s="2">
        <v>534</v>
      </c>
      <c r="F10" s="31">
        <v>2833478.833333333</v>
      </c>
      <c r="G10" s="2">
        <v>162</v>
      </c>
      <c r="H10" s="31">
        <v>529566742.54000002</v>
      </c>
      <c r="I10" s="2">
        <v>618</v>
      </c>
      <c r="J10" s="31">
        <v>75294603.349999994</v>
      </c>
      <c r="K10" s="2">
        <v>522</v>
      </c>
      <c r="L10" s="31">
        <v>3516731.6666666684</v>
      </c>
      <c r="M10" s="28">
        <v>153</v>
      </c>
    </row>
    <row r="11" spans="1:13" x14ac:dyDescent="0.3">
      <c r="A11" t="s">
        <v>268</v>
      </c>
      <c r="B11" s="31">
        <v>1094910070.6099999</v>
      </c>
      <c r="C11" s="2">
        <v>686</v>
      </c>
      <c r="D11" s="31">
        <v>244535558.56</v>
      </c>
      <c r="E11" s="2">
        <v>590</v>
      </c>
      <c r="F11" s="31">
        <v>7618278.1666666633</v>
      </c>
      <c r="G11" s="2">
        <v>183</v>
      </c>
      <c r="H11" s="31">
        <v>984197548.02999997</v>
      </c>
      <c r="I11" s="2">
        <v>680</v>
      </c>
      <c r="J11" s="31">
        <v>229908631.56999999</v>
      </c>
      <c r="K11" s="2">
        <v>591</v>
      </c>
      <c r="L11" s="31">
        <v>6708332.1666666633</v>
      </c>
      <c r="M11" s="28">
        <v>181</v>
      </c>
    </row>
    <row r="12" spans="1:13" x14ac:dyDescent="0.3">
      <c r="A12" t="s">
        <v>269</v>
      </c>
      <c r="B12" s="31">
        <v>22275080550.490002</v>
      </c>
      <c r="C12" s="2">
        <v>14927</v>
      </c>
      <c r="D12" s="31">
        <v>3651189512.0900002</v>
      </c>
      <c r="E12" s="2">
        <v>12332</v>
      </c>
      <c r="F12" s="31">
        <v>68009108.833333343</v>
      </c>
      <c r="G12" s="2">
        <v>900</v>
      </c>
      <c r="H12" s="31">
        <v>18730884183.73</v>
      </c>
      <c r="I12" s="2">
        <v>13811</v>
      </c>
      <c r="J12" s="31">
        <v>3391695207.25</v>
      </c>
      <c r="K12" s="2">
        <v>11347</v>
      </c>
      <c r="L12" s="31">
        <v>66490343</v>
      </c>
      <c r="M12" s="28">
        <v>889</v>
      </c>
    </row>
    <row r="13" spans="1:13" x14ac:dyDescent="0.3">
      <c r="A13" t="s">
        <v>270</v>
      </c>
      <c r="B13" s="31">
        <v>1868978954.3199999</v>
      </c>
      <c r="C13" s="2">
        <v>1495</v>
      </c>
      <c r="D13" s="31">
        <v>583859575.71000004</v>
      </c>
      <c r="E13" s="2">
        <v>1300</v>
      </c>
      <c r="F13" s="31">
        <v>37922715.499999978</v>
      </c>
      <c r="G13" s="2">
        <v>271</v>
      </c>
      <c r="H13" s="31">
        <v>1754083695.73</v>
      </c>
      <c r="I13" s="2">
        <v>1488</v>
      </c>
      <c r="J13" s="31">
        <v>554907343.10000002</v>
      </c>
      <c r="K13" s="2">
        <v>1294</v>
      </c>
      <c r="L13" s="31">
        <v>30724830.666666664</v>
      </c>
      <c r="M13" s="28">
        <v>280</v>
      </c>
    </row>
    <row r="14" spans="1:13" x14ac:dyDescent="0.3">
      <c r="A14" t="s">
        <v>271</v>
      </c>
      <c r="B14" s="31">
        <v>3035578415.0300002</v>
      </c>
      <c r="C14" s="2">
        <v>1573</v>
      </c>
      <c r="D14" s="31">
        <v>505882050.30000001</v>
      </c>
      <c r="E14" s="2">
        <v>1338</v>
      </c>
      <c r="F14" s="31">
        <v>25588118.166666668</v>
      </c>
      <c r="G14" s="2">
        <v>301</v>
      </c>
      <c r="H14" s="31">
        <v>2656692632</v>
      </c>
      <c r="I14" s="2">
        <v>1602</v>
      </c>
      <c r="J14" s="31">
        <v>475287498.57999998</v>
      </c>
      <c r="K14" s="2">
        <v>1353</v>
      </c>
      <c r="L14" s="31">
        <v>26362759.499999981</v>
      </c>
      <c r="M14" s="28">
        <v>311</v>
      </c>
    </row>
    <row r="15" spans="1:13" x14ac:dyDescent="0.3">
      <c r="A15" t="s">
        <v>272</v>
      </c>
      <c r="B15" s="31">
        <v>1482728285.9200001</v>
      </c>
      <c r="C15" s="2">
        <v>1233</v>
      </c>
      <c r="D15" s="31">
        <v>330675436.44999999</v>
      </c>
      <c r="E15" s="2">
        <v>1069</v>
      </c>
      <c r="F15" s="31">
        <v>8807912.5000000019</v>
      </c>
      <c r="G15" s="2">
        <v>266</v>
      </c>
      <c r="H15" s="31">
        <v>1266592696.4200001</v>
      </c>
      <c r="I15" s="2">
        <v>1235</v>
      </c>
      <c r="J15" s="31">
        <v>303363263.94</v>
      </c>
      <c r="K15" s="2">
        <v>1057</v>
      </c>
      <c r="L15" s="31">
        <v>7391331.1666666651</v>
      </c>
      <c r="M15" s="28">
        <v>281</v>
      </c>
    </row>
    <row r="16" spans="1:13" x14ac:dyDescent="0.3">
      <c r="A16" t="s">
        <v>273</v>
      </c>
      <c r="B16">
        <v>1528648303.5699999</v>
      </c>
      <c r="C16" s="2">
        <v>1391</v>
      </c>
      <c r="D16">
        <v>330317730.43000001</v>
      </c>
      <c r="E16" s="2">
        <v>1203</v>
      </c>
      <c r="F16">
        <v>12552994.333333334</v>
      </c>
      <c r="G16" s="2">
        <v>427</v>
      </c>
      <c r="H16">
        <v>1394512791.48</v>
      </c>
      <c r="I16" s="2">
        <v>1392</v>
      </c>
      <c r="J16">
        <v>311954184.95999998</v>
      </c>
      <c r="K16" s="2">
        <v>1203</v>
      </c>
      <c r="L16">
        <v>11670326.833333328</v>
      </c>
      <c r="M16" s="28">
        <v>437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2023-07-06T17:20:57Z</dcterms:modified>
</cp:coreProperties>
</file>