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4125" activeTab="0"/>
  </bookViews>
  <sheets>
    <sheet name="StateNum" sheetId="1" r:id="rId1"/>
    <sheet name="StateDol" sheetId="2" r:id="rId2"/>
    <sheet name="65 and Over" sheetId="3" r:id="rId3"/>
    <sheet name="Under65" sheetId="4" r:id="rId4"/>
  </sheets>
  <definedNames>
    <definedName name="_xlnm.Print_Area" localSheetId="1">'StateDol'!$A$1:$J$43</definedName>
    <definedName name="_xlnm.Print_Area" localSheetId="0">'StateNum'!$A$1:$M$43</definedName>
  </definedNames>
  <calcPr fullCalcOnLoad="1"/>
</workbook>
</file>

<file path=xl/sharedStrings.xml><?xml version="1.0" encoding="utf-8"?>
<sst xmlns="http://schemas.openxmlformats.org/spreadsheetml/2006/main" count="167" uniqueCount="69">
  <si>
    <t>Negative</t>
  </si>
  <si>
    <t>5000 - 9999</t>
  </si>
  <si>
    <t>10000 - 14999</t>
  </si>
  <si>
    <t>15000 - 19999</t>
  </si>
  <si>
    <t>20000 - 24999</t>
  </si>
  <si>
    <t>25000 - 29999</t>
  </si>
  <si>
    <t>30000 - 34999</t>
  </si>
  <si>
    <t>35000 - 39999</t>
  </si>
  <si>
    <t>40000 - 44999</t>
  </si>
  <si>
    <t>45000 - 49999</t>
  </si>
  <si>
    <t>50000 - 59999</t>
  </si>
  <si>
    <t>60000 - 74999</t>
  </si>
  <si>
    <t>75000 - 99999</t>
  </si>
  <si>
    <t>100000 - 124999</t>
  </si>
  <si>
    <t>125000 - 149999</t>
  </si>
  <si>
    <t>150000 - 199999</t>
  </si>
  <si>
    <t>200000 - 299999</t>
  </si>
  <si>
    <t>300000 - 499999</t>
  </si>
  <si>
    <t>Returns</t>
  </si>
  <si>
    <t>Married Joint</t>
  </si>
  <si>
    <t>Single</t>
  </si>
  <si>
    <t>No Tax</t>
  </si>
  <si>
    <t>Earned Income Credit</t>
  </si>
  <si>
    <t>Exempt</t>
  </si>
  <si>
    <t>Vermont Tax</t>
  </si>
  <si>
    <t>Net Vermont Tax</t>
  </si>
  <si>
    <t>State Total</t>
  </si>
  <si>
    <t>Out of State</t>
  </si>
  <si>
    <t>All Returns</t>
  </si>
  <si>
    <t>500000 - 999999</t>
  </si>
  <si>
    <t>1,000,000 +</t>
  </si>
  <si>
    <t>1000000 +</t>
  </si>
  <si>
    <t>Adjusted Vermont Tax</t>
  </si>
  <si>
    <t>Vermont Taxable Income</t>
  </si>
  <si>
    <t>Credits</t>
  </si>
  <si>
    <t>Married Joint, Single, Married Separate, Head of Household: The filing status of the return. (Filing status of Qualifying Widow(er) is included with Married Joint.)</t>
  </si>
  <si>
    <t>AGI Income Bracket</t>
  </si>
  <si>
    <t>Married Separate</t>
  </si>
  <si>
    <t>Head of Household</t>
  </si>
  <si>
    <t>Withheld</t>
  </si>
  <si>
    <t>Estimated</t>
  </si>
  <si>
    <t>Adjusted Tax</t>
  </si>
  <si>
    <t>AGI Income Bracket: The Adjusted Gross Income (AGI) range for the return.</t>
  </si>
  <si>
    <t>2018 Vermont Personal Income Tax Returns - Dollars</t>
  </si>
  <si>
    <t>0 - 4999</t>
  </si>
  <si>
    <t>Adjusted Gross Income (AGI)</t>
  </si>
  <si>
    <t>Returns:  The number of returns filed in the income bracket.</t>
  </si>
  <si>
    <t>Adjusted Gross Income (AGI): Federal Adjusted Gross Income</t>
  </si>
  <si>
    <t xml:space="preserve">Adjusted Vermont Tax: Tax due after adjusting for share of income apportionable to Vermont </t>
  </si>
  <si>
    <t xml:space="preserve">Credits: Total amount of Vermont credits and credits for taxes paid to other states </t>
  </si>
  <si>
    <t>Vermont Taxable Income: AGI after modifications, personal exemptions (dollar amounts), and standard deduction</t>
  </si>
  <si>
    <t>Vermont Tax: Tax due from the rate schedules less 5% credit for any charitable contributions, up to $20,000</t>
  </si>
  <si>
    <t>Vermont AGI</t>
  </si>
  <si>
    <t>Vermont AGI: Constructed for this report, this is AGI multiplied by Vermont apportionment percentage</t>
  </si>
  <si>
    <t>Returns:  The number of returns filed in the income bracket</t>
  </si>
  <si>
    <t>Exempt:  The number of exemptions claimed on returns filed within the income bracket</t>
  </si>
  <si>
    <t>Withheld:  The number of filers reporting Vermont income taxes already paid through withholding</t>
  </si>
  <si>
    <t>Adjusted Tax: The number of filers reducing their Vermont tax by using the adjustment schedule to exclude income not subject to Vermont tax</t>
  </si>
  <si>
    <t>Earned Income Credit: The number of filers receiving a Vermont Earned Income Tax Credit</t>
  </si>
  <si>
    <t>Earned Income Credit: The earned income tax credit (EITC). Vermont allows 36% of the federal amount</t>
  </si>
  <si>
    <t>2018 Vermont Personal Income Tax Returns - Counts</t>
  </si>
  <si>
    <t>Returns with an income adjustment of zero (no VT income) have not been included</t>
  </si>
  <si>
    <t>AGI Income Bracket: The Adjusted Gross Income (AGI) range for the return</t>
  </si>
  <si>
    <t>No Tax: The number of filers who had no income tax liability after reducing their Adjusted Tax by Vermont special credits, credits from other states, and the EITC</t>
  </si>
  <si>
    <t>2018 Vermont Personal Income Tax Returns - Primary Filers Age 65 and Over</t>
  </si>
  <si>
    <t>Net Vermont Tax: Tax due after credits and EITC. The Low Income Child and Dependent Care credit further reduces liability for a small number of filers</t>
  </si>
  <si>
    <t>2018 Vermont Personal Income Tax Returns - Primary Filers Under Age 65</t>
  </si>
  <si>
    <t>Credits: The number of filers claiming a credit for taxes paid to another state or Vermont non-refundable tax credits.</t>
  </si>
  <si>
    <t>Estimated:  The number of filers reporting Vermont income taxes already paid through estimated tax payments or extension payments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</si>
</sst>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3"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3" fontId="5" fillId="0" borderId="0" xfId="0" applyNumberFormat="1" applyFont="1" applyAlignment="1">
      <alignment/>
    </xf>
    <xf numFmtId="3" fontId="6" fillId="0" borderId="0" xfId="61" applyNumberFormat="1" applyFont="1" applyBorder="1" applyAlignment="1">
      <alignment horizontal="right" vertical="center"/>
      <protection/>
    </xf>
    <xf numFmtId="3" fontId="5" fillId="0" borderId="0" xfId="58" applyNumberFormat="1" applyFont="1" applyBorder="1">
      <alignment/>
      <protection/>
    </xf>
    <xf numFmtId="3" fontId="6" fillId="0" borderId="0" xfId="62" applyNumberFormat="1" applyFont="1" applyBorder="1" applyAlignment="1">
      <alignment horizontal="right" vertical="center"/>
      <protection/>
    </xf>
    <xf numFmtId="0" fontId="7" fillId="0" borderId="0" xfId="0" applyFont="1" applyAlignment="1">
      <alignment/>
    </xf>
    <xf numFmtId="164" fontId="6" fillId="0" borderId="0" xfId="44" applyNumberFormat="1" applyFont="1" applyBorder="1" applyAlignment="1">
      <alignment horizontal="right" vertical="center"/>
    </xf>
    <xf numFmtId="3" fontId="5" fillId="0" borderId="0" xfId="44" applyNumberFormat="1" applyFont="1" applyAlignment="1">
      <alignment/>
    </xf>
    <xf numFmtId="3" fontId="0" fillId="0" borderId="12" xfId="44" applyNumberFormat="1" applyFont="1" applyBorder="1" applyAlignment="1">
      <alignment horizontal="center"/>
    </xf>
    <xf numFmtId="3" fontId="0" fillId="0" borderId="11" xfId="44" applyNumberFormat="1" applyFont="1" applyBorder="1" applyAlignment="1">
      <alignment horizontal="center"/>
    </xf>
    <xf numFmtId="3" fontId="0" fillId="0" borderId="11" xfId="44" applyNumberFormat="1" applyFont="1" applyBorder="1" applyAlignment="1">
      <alignment/>
    </xf>
    <xf numFmtId="3" fontId="5" fillId="0" borderId="0" xfId="60" applyNumberFormat="1" applyFont="1" applyBorder="1">
      <alignment/>
      <protection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164" fontId="0" fillId="0" borderId="0" xfId="0" applyNumberFormat="1" applyAlignment="1">
      <alignment/>
    </xf>
    <xf numFmtId="3" fontId="6" fillId="0" borderId="0" xfId="62" applyNumberFormat="1" applyFont="1" applyFill="1" applyBorder="1" applyAlignment="1">
      <alignment horizontal="right" vertical="center"/>
      <protection/>
    </xf>
    <xf numFmtId="164" fontId="6" fillId="0" borderId="0" xfId="44" applyNumberFormat="1" applyFont="1" applyFill="1" applyBorder="1" applyAlignment="1">
      <alignment horizontal="righ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Sheet1" xfId="61"/>
    <cellStyle name="Normal_Sheet3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SheetLayoutView="100" zoomScalePageLayoutView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5.00390625" style="0" bestFit="1" customWidth="1"/>
    <col min="2" max="2" width="8.75390625" style="0" customWidth="1"/>
    <col min="3" max="3" width="8.125" style="0" customWidth="1"/>
    <col min="4" max="4" width="9.125" style="0" customWidth="1"/>
    <col min="5" max="5" width="7.50390625" style="0" bestFit="1" customWidth="1"/>
    <col min="6" max="6" width="10.125" style="0" customWidth="1"/>
    <col min="7" max="7" width="10.625" style="0" customWidth="1"/>
    <col min="8" max="8" width="7.625" style="0" customWidth="1"/>
    <col min="9" max="9" width="10.00390625" style="0" customWidth="1"/>
    <col min="10" max="10" width="10.125" style="0" customWidth="1"/>
    <col min="11" max="11" width="9.125" style="0" customWidth="1"/>
    <col min="12" max="12" width="7.75390625" style="0" customWidth="1"/>
    <col min="13" max="13" width="8.75390625" style="0" customWidth="1"/>
  </cols>
  <sheetData>
    <row r="1" spans="1:13" ht="18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7" customFormat="1" ht="7.5" customHeight="1">
      <c r="A2" s="9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3" customFormat="1" ht="51.75" customHeight="1" thickBot="1">
      <c r="A3" s="2" t="s">
        <v>36</v>
      </c>
      <c r="B3" s="2" t="s">
        <v>18</v>
      </c>
      <c r="C3" s="2" t="s">
        <v>23</v>
      </c>
      <c r="D3" s="2" t="s">
        <v>19</v>
      </c>
      <c r="E3" s="2" t="s">
        <v>20</v>
      </c>
      <c r="F3" s="2" t="s">
        <v>37</v>
      </c>
      <c r="G3" s="2" t="s">
        <v>38</v>
      </c>
      <c r="H3" s="2" t="s">
        <v>34</v>
      </c>
      <c r="I3" s="2" t="s">
        <v>39</v>
      </c>
      <c r="J3" s="2" t="s">
        <v>40</v>
      </c>
      <c r="K3" s="2" t="s">
        <v>41</v>
      </c>
      <c r="L3" s="2" t="s">
        <v>22</v>
      </c>
      <c r="M3" s="2" t="s">
        <v>21</v>
      </c>
    </row>
    <row r="4" spans="1:13" ht="12.75">
      <c r="A4" s="14" t="s">
        <v>0</v>
      </c>
      <c r="B4" s="21">
        <v>2877</v>
      </c>
      <c r="C4" s="21">
        <v>4491</v>
      </c>
      <c r="D4" s="21">
        <v>1129</v>
      </c>
      <c r="E4" s="21">
        <v>1593</v>
      </c>
      <c r="F4" s="21">
        <v>70</v>
      </c>
      <c r="G4" s="21">
        <v>85</v>
      </c>
      <c r="H4" s="21">
        <v>3</v>
      </c>
      <c r="I4" s="21">
        <v>765</v>
      </c>
      <c r="J4" s="21">
        <v>163</v>
      </c>
      <c r="K4" s="21">
        <v>0</v>
      </c>
      <c r="L4" s="21">
        <v>213</v>
      </c>
      <c r="M4" s="21">
        <v>2831</v>
      </c>
    </row>
    <row r="5" spans="1:15" ht="12.75">
      <c r="A5" s="15" t="s">
        <v>44</v>
      </c>
      <c r="B5" s="21">
        <v>23099</v>
      </c>
      <c r="C5" s="21">
        <v>18911</v>
      </c>
      <c r="D5" s="21">
        <v>2203</v>
      </c>
      <c r="E5" s="21">
        <v>19850</v>
      </c>
      <c r="F5" s="21">
        <v>217</v>
      </c>
      <c r="G5" s="21">
        <v>829</v>
      </c>
      <c r="H5" s="21">
        <v>1</v>
      </c>
      <c r="I5" s="21">
        <v>12776</v>
      </c>
      <c r="J5" s="21">
        <v>228</v>
      </c>
      <c r="K5" s="21">
        <v>164</v>
      </c>
      <c r="L5" s="21">
        <v>4410</v>
      </c>
      <c r="M5" s="21">
        <v>22975</v>
      </c>
      <c r="O5" s="32"/>
    </row>
    <row r="6" spans="1:15" ht="12.75">
      <c r="A6" s="15" t="s">
        <v>1</v>
      </c>
      <c r="B6" s="21">
        <v>21642</v>
      </c>
      <c r="C6" s="21">
        <v>20511</v>
      </c>
      <c r="D6" s="21">
        <v>2208</v>
      </c>
      <c r="E6" s="21">
        <v>17920</v>
      </c>
      <c r="F6" s="21">
        <v>245</v>
      </c>
      <c r="G6" s="21">
        <v>1269</v>
      </c>
      <c r="H6" s="21">
        <v>323</v>
      </c>
      <c r="I6" s="21">
        <v>15561</v>
      </c>
      <c r="J6" s="21">
        <v>363</v>
      </c>
      <c r="K6" s="21">
        <v>438</v>
      </c>
      <c r="L6" s="21">
        <v>6065</v>
      </c>
      <c r="M6" s="21">
        <v>17000</v>
      </c>
      <c r="O6" s="32"/>
    </row>
    <row r="7" spans="1:15" ht="12.75">
      <c r="A7" s="15" t="s">
        <v>2</v>
      </c>
      <c r="B7" s="21">
        <v>19642</v>
      </c>
      <c r="C7" s="21">
        <v>24245</v>
      </c>
      <c r="D7" s="21">
        <v>2633</v>
      </c>
      <c r="E7" s="21">
        <v>14691</v>
      </c>
      <c r="F7" s="21">
        <v>266</v>
      </c>
      <c r="G7" s="21">
        <v>2052</v>
      </c>
      <c r="H7" s="21">
        <v>588</v>
      </c>
      <c r="I7" s="21">
        <v>14624</v>
      </c>
      <c r="J7" s="21">
        <v>482</v>
      </c>
      <c r="K7" s="21">
        <v>595</v>
      </c>
      <c r="L7" s="21">
        <v>7415</v>
      </c>
      <c r="M7" s="21">
        <v>8875</v>
      </c>
      <c r="O7" s="32"/>
    </row>
    <row r="8" spans="1:15" ht="12.75">
      <c r="A8" s="15" t="s">
        <v>3</v>
      </c>
      <c r="B8" s="21">
        <v>17569</v>
      </c>
      <c r="C8" s="21">
        <v>24419</v>
      </c>
      <c r="D8" s="21">
        <v>2649</v>
      </c>
      <c r="E8" s="21">
        <v>12321</v>
      </c>
      <c r="F8" s="21">
        <v>289</v>
      </c>
      <c r="G8" s="21">
        <v>2310</v>
      </c>
      <c r="H8" s="21">
        <v>579</v>
      </c>
      <c r="I8" s="21">
        <v>14164</v>
      </c>
      <c r="J8" s="21">
        <v>601</v>
      </c>
      <c r="K8" s="21">
        <v>592</v>
      </c>
      <c r="L8" s="21">
        <v>3726</v>
      </c>
      <c r="M8" s="21">
        <v>5487</v>
      </c>
      <c r="O8" s="32"/>
    </row>
    <row r="9" spans="1:15" ht="12.75">
      <c r="A9" s="15" t="s">
        <v>4</v>
      </c>
      <c r="B9" s="21">
        <v>18204</v>
      </c>
      <c r="C9" s="21">
        <v>27069</v>
      </c>
      <c r="D9" s="21">
        <v>2927</v>
      </c>
      <c r="E9" s="21">
        <v>12278</v>
      </c>
      <c r="F9" s="21">
        <v>362</v>
      </c>
      <c r="G9" s="21">
        <v>2637</v>
      </c>
      <c r="H9" s="21">
        <v>574</v>
      </c>
      <c r="I9" s="21">
        <v>15578</v>
      </c>
      <c r="J9" s="21">
        <v>766</v>
      </c>
      <c r="K9" s="21">
        <v>696</v>
      </c>
      <c r="L9" s="21">
        <v>3588</v>
      </c>
      <c r="M9" s="21">
        <v>4995</v>
      </c>
      <c r="O9" s="32"/>
    </row>
    <row r="10" spans="1:15" ht="12.75">
      <c r="A10" s="15" t="s">
        <v>5</v>
      </c>
      <c r="B10" s="21">
        <v>18767</v>
      </c>
      <c r="C10" s="21">
        <v>28315</v>
      </c>
      <c r="D10" s="21">
        <v>3033</v>
      </c>
      <c r="E10" s="21">
        <v>12541</v>
      </c>
      <c r="F10" s="21">
        <v>436</v>
      </c>
      <c r="G10" s="21">
        <v>2757</v>
      </c>
      <c r="H10" s="21">
        <v>544</v>
      </c>
      <c r="I10" s="21">
        <v>16762</v>
      </c>
      <c r="J10" s="21">
        <v>849</v>
      </c>
      <c r="K10" s="21">
        <v>696</v>
      </c>
      <c r="L10" s="21">
        <v>3693</v>
      </c>
      <c r="M10" s="21">
        <v>4237</v>
      </c>
      <c r="O10" s="32"/>
    </row>
    <row r="11" spans="1:15" ht="12.75">
      <c r="A11" s="15" t="s">
        <v>6</v>
      </c>
      <c r="B11" s="21">
        <v>18411</v>
      </c>
      <c r="C11" s="21">
        <v>28139</v>
      </c>
      <c r="D11" s="21">
        <v>3147</v>
      </c>
      <c r="E11" s="21">
        <v>12181</v>
      </c>
      <c r="F11" s="21">
        <v>462</v>
      </c>
      <c r="G11" s="21">
        <v>2621</v>
      </c>
      <c r="H11" s="21">
        <v>543</v>
      </c>
      <c r="I11" s="21">
        <v>16706</v>
      </c>
      <c r="J11" s="21">
        <v>833</v>
      </c>
      <c r="K11" s="21">
        <v>623</v>
      </c>
      <c r="L11" s="21">
        <v>3592</v>
      </c>
      <c r="M11" s="21">
        <v>2885</v>
      </c>
      <c r="O11" s="32"/>
    </row>
    <row r="12" spans="1:15" ht="12.75">
      <c r="A12" s="15" t="s">
        <v>7</v>
      </c>
      <c r="B12" s="21">
        <v>16961</v>
      </c>
      <c r="C12" s="21">
        <v>26313</v>
      </c>
      <c r="D12" s="21">
        <v>3220</v>
      </c>
      <c r="E12" s="21">
        <v>10941</v>
      </c>
      <c r="F12" s="21">
        <v>548</v>
      </c>
      <c r="G12" s="21">
        <v>2252</v>
      </c>
      <c r="H12" s="21">
        <v>539</v>
      </c>
      <c r="I12" s="21">
        <v>15613</v>
      </c>
      <c r="J12" s="21">
        <v>948</v>
      </c>
      <c r="K12" s="21">
        <v>486</v>
      </c>
      <c r="L12" s="21">
        <v>3139</v>
      </c>
      <c r="M12" s="21">
        <v>1738</v>
      </c>
      <c r="O12" s="32"/>
    </row>
    <row r="13" spans="1:15" ht="12.75">
      <c r="A13" s="15" t="s">
        <v>8</v>
      </c>
      <c r="B13" s="21">
        <v>14896</v>
      </c>
      <c r="C13" s="21">
        <v>23679</v>
      </c>
      <c r="D13" s="21">
        <v>3219</v>
      </c>
      <c r="E13" s="21">
        <v>9323</v>
      </c>
      <c r="F13" s="21">
        <v>480</v>
      </c>
      <c r="G13" s="21">
        <v>1874</v>
      </c>
      <c r="H13" s="21">
        <v>523</v>
      </c>
      <c r="I13" s="21">
        <v>13752</v>
      </c>
      <c r="J13" s="21">
        <v>982</v>
      </c>
      <c r="K13" s="21">
        <v>420</v>
      </c>
      <c r="L13" s="21">
        <v>1712</v>
      </c>
      <c r="M13" s="21">
        <v>843</v>
      </c>
      <c r="O13" s="32"/>
    </row>
    <row r="14" spans="1:15" ht="12.75">
      <c r="A14" s="15" t="s">
        <v>9</v>
      </c>
      <c r="B14" s="21">
        <v>12982</v>
      </c>
      <c r="C14" s="21">
        <v>21456</v>
      </c>
      <c r="D14" s="21">
        <v>3376</v>
      </c>
      <c r="E14" s="21">
        <v>7700</v>
      </c>
      <c r="F14" s="21">
        <v>412</v>
      </c>
      <c r="G14" s="21">
        <v>1494</v>
      </c>
      <c r="H14" s="21">
        <v>512</v>
      </c>
      <c r="I14" s="21">
        <v>11984</v>
      </c>
      <c r="J14" s="21">
        <v>995</v>
      </c>
      <c r="K14" s="21">
        <v>365</v>
      </c>
      <c r="L14" s="21">
        <v>923</v>
      </c>
      <c r="M14" s="21">
        <v>377</v>
      </c>
      <c r="O14" s="32"/>
    </row>
    <row r="15" spans="1:15" ht="12.75">
      <c r="A15" s="15" t="s">
        <v>10</v>
      </c>
      <c r="B15" s="21">
        <v>22116</v>
      </c>
      <c r="C15" s="21">
        <v>38823</v>
      </c>
      <c r="D15" s="21">
        <v>7518</v>
      </c>
      <c r="E15" s="21">
        <v>11656</v>
      </c>
      <c r="F15" s="21">
        <v>708</v>
      </c>
      <c r="G15" s="21">
        <v>2234</v>
      </c>
      <c r="H15" s="21">
        <v>1015</v>
      </c>
      <c r="I15" s="21">
        <v>20341</v>
      </c>
      <c r="J15" s="21">
        <v>2122</v>
      </c>
      <c r="K15" s="21">
        <v>616</v>
      </c>
      <c r="L15" s="21">
        <v>398</v>
      </c>
      <c r="M15" s="21">
        <v>216</v>
      </c>
      <c r="O15" s="32"/>
    </row>
    <row r="16" spans="1:15" ht="12.75">
      <c r="A16" s="15" t="s">
        <v>11</v>
      </c>
      <c r="B16" s="21">
        <v>25358</v>
      </c>
      <c r="C16" s="21">
        <v>50358</v>
      </c>
      <c r="D16" s="21">
        <v>12687</v>
      </c>
      <c r="E16" s="21">
        <v>9932</v>
      </c>
      <c r="F16" s="21">
        <v>621</v>
      </c>
      <c r="G16" s="21">
        <v>2118</v>
      </c>
      <c r="H16" s="21">
        <v>1405</v>
      </c>
      <c r="I16" s="21">
        <v>23368</v>
      </c>
      <c r="J16" s="21">
        <v>3346</v>
      </c>
      <c r="K16" s="21">
        <v>746</v>
      </c>
      <c r="L16" s="21">
        <v>0</v>
      </c>
      <c r="M16" s="21">
        <v>190</v>
      </c>
      <c r="O16" s="32"/>
    </row>
    <row r="17" spans="1:15" ht="12.75">
      <c r="A17" s="15" t="s">
        <v>12</v>
      </c>
      <c r="B17" s="21">
        <v>30608</v>
      </c>
      <c r="C17" s="21">
        <v>70384</v>
      </c>
      <c r="D17" s="21">
        <v>21494</v>
      </c>
      <c r="E17" s="21">
        <v>7144</v>
      </c>
      <c r="F17" s="21">
        <v>448</v>
      </c>
      <c r="G17" s="21">
        <v>1522</v>
      </c>
      <c r="H17" s="21">
        <v>2232</v>
      </c>
      <c r="I17" s="21">
        <v>28531</v>
      </c>
      <c r="J17" s="21">
        <v>4928</v>
      </c>
      <c r="K17" s="21">
        <v>866</v>
      </c>
      <c r="L17" s="21">
        <v>0</v>
      </c>
      <c r="M17" s="21">
        <v>166</v>
      </c>
      <c r="O17" s="32"/>
    </row>
    <row r="18" spans="1:15" ht="12.75">
      <c r="A18" s="15" t="s">
        <v>13</v>
      </c>
      <c r="B18" s="21">
        <v>20349</v>
      </c>
      <c r="C18" s="21">
        <v>50855</v>
      </c>
      <c r="D18" s="21">
        <v>16564</v>
      </c>
      <c r="E18" s="21">
        <v>2945</v>
      </c>
      <c r="F18" s="21">
        <v>215</v>
      </c>
      <c r="G18" s="21">
        <v>625</v>
      </c>
      <c r="H18" s="21">
        <v>2100</v>
      </c>
      <c r="I18" s="21">
        <v>19051</v>
      </c>
      <c r="J18" s="21">
        <v>4033</v>
      </c>
      <c r="K18" s="21">
        <v>589</v>
      </c>
      <c r="L18" s="21">
        <v>0</v>
      </c>
      <c r="M18" s="21">
        <v>71</v>
      </c>
      <c r="O18" s="32"/>
    </row>
    <row r="19" spans="1:15" ht="12.75">
      <c r="A19" s="15" t="s">
        <v>14</v>
      </c>
      <c r="B19" s="21">
        <v>11816</v>
      </c>
      <c r="C19" s="21">
        <v>30786</v>
      </c>
      <c r="D19" s="21">
        <v>10036</v>
      </c>
      <c r="E19" s="21">
        <v>1424</v>
      </c>
      <c r="F19" s="21">
        <v>69</v>
      </c>
      <c r="G19" s="21">
        <v>287</v>
      </c>
      <c r="H19" s="21">
        <v>1638</v>
      </c>
      <c r="I19" s="21">
        <v>11007</v>
      </c>
      <c r="J19" s="21">
        <v>2849</v>
      </c>
      <c r="K19" s="21">
        <v>417</v>
      </c>
      <c r="L19" s="21">
        <v>0</v>
      </c>
      <c r="M19" s="21">
        <v>41</v>
      </c>
      <c r="O19" s="32"/>
    </row>
    <row r="20" spans="1:15" ht="12.75">
      <c r="A20" s="15" t="s">
        <v>15</v>
      </c>
      <c r="B20" s="21">
        <v>11710</v>
      </c>
      <c r="C20" s="21">
        <v>30767</v>
      </c>
      <c r="D20" s="21">
        <v>10094</v>
      </c>
      <c r="E20" s="21">
        <v>1297</v>
      </c>
      <c r="F20" s="21">
        <v>97</v>
      </c>
      <c r="G20" s="21">
        <v>222</v>
      </c>
      <c r="H20" s="21">
        <v>2154</v>
      </c>
      <c r="I20" s="21">
        <v>10721</v>
      </c>
      <c r="J20" s="21">
        <v>3666</v>
      </c>
      <c r="K20" s="21">
        <v>466</v>
      </c>
      <c r="L20" s="21">
        <v>0</v>
      </c>
      <c r="M20" s="21">
        <v>32</v>
      </c>
      <c r="O20" s="32"/>
    </row>
    <row r="21" spans="1:15" ht="12.75">
      <c r="A21" s="15" t="s">
        <v>16</v>
      </c>
      <c r="B21" s="21">
        <v>7429</v>
      </c>
      <c r="C21" s="21">
        <v>19510</v>
      </c>
      <c r="D21" s="21">
        <v>6305</v>
      </c>
      <c r="E21" s="21">
        <v>906</v>
      </c>
      <c r="F21" s="21">
        <v>58</v>
      </c>
      <c r="G21" s="21">
        <v>160</v>
      </c>
      <c r="H21" s="21">
        <v>1832</v>
      </c>
      <c r="I21" s="21">
        <v>6612</v>
      </c>
      <c r="J21" s="21">
        <v>3253</v>
      </c>
      <c r="K21" s="21">
        <v>415</v>
      </c>
      <c r="L21" s="21">
        <v>0</v>
      </c>
      <c r="M21" s="21">
        <v>25</v>
      </c>
      <c r="O21" s="32"/>
    </row>
    <row r="22" spans="1:15" ht="12.75">
      <c r="A22" s="15" t="s">
        <v>17</v>
      </c>
      <c r="B22" s="21">
        <v>3712</v>
      </c>
      <c r="C22" s="21">
        <v>9824</v>
      </c>
      <c r="D22" s="21">
        <v>3164</v>
      </c>
      <c r="E22" s="21">
        <v>451</v>
      </c>
      <c r="F22" s="21">
        <v>30</v>
      </c>
      <c r="G22" s="21">
        <v>67</v>
      </c>
      <c r="H22" s="21">
        <v>1195</v>
      </c>
      <c r="I22" s="21">
        <v>3109</v>
      </c>
      <c r="J22" s="21">
        <v>2109</v>
      </c>
      <c r="K22" s="21">
        <v>222</v>
      </c>
      <c r="L22" s="21">
        <v>0</v>
      </c>
      <c r="M22" s="21">
        <v>11</v>
      </c>
      <c r="O22" s="32"/>
    </row>
    <row r="23" spans="1:15" ht="12.75">
      <c r="A23" s="15" t="s">
        <v>29</v>
      </c>
      <c r="B23" s="21">
        <v>1465</v>
      </c>
      <c r="C23" s="21">
        <v>3892</v>
      </c>
      <c r="D23" s="34">
        <v>1223</v>
      </c>
      <c r="E23" s="34">
        <v>203</v>
      </c>
      <c r="F23" s="34">
        <v>9</v>
      </c>
      <c r="G23" s="34">
        <v>30</v>
      </c>
      <c r="H23" s="21">
        <v>562</v>
      </c>
      <c r="I23" s="21">
        <v>1116</v>
      </c>
      <c r="J23" s="21">
        <v>1056</v>
      </c>
      <c r="K23" s="21">
        <v>87</v>
      </c>
      <c r="L23" s="21">
        <v>0</v>
      </c>
      <c r="M23" s="21">
        <v>6</v>
      </c>
      <c r="O23" s="32"/>
    </row>
    <row r="24" spans="1:15" ht="12.75">
      <c r="A24" s="15" t="s">
        <v>30</v>
      </c>
      <c r="B24" s="21">
        <v>600</v>
      </c>
      <c r="C24" s="21">
        <v>1526</v>
      </c>
      <c r="D24" s="21">
        <v>470</v>
      </c>
      <c r="E24" s="21">
        <v>103</v>
      </c>
      <c r="F24" s="21">
        <v>13</v>
      </c>
      <c r="G24" s="21">
        <v>14</v>
      </c>
      <c r="H24" s="21">
        <v>324</v>
      </c>
      <c r="I24" s="21">
        <v>410</v>
      </c>
      <c r="J24" s="21">
        <v>529</v>
      </c>
      <c r="K24" s="21">
        <v>43</v>
      </c>
      <c r="L24" s="21">
        <v>0</v>
      </c>
      <c r="M24" s="21">
        <v>1</v>
      </c>
      <c r="O24" s="32"/>
    </row>
    <row r="25" spans="1:13" ht="12.75">
      <c r="A25" s="15"/>
      <c r="B25" s="16"/>
      <c r="C25" s="17"/>
      <c r="D25" s="16"/>
      <c r="E25" s="16"/>
      <c r="F25" s="16"/>
      <c r="G25" s="16"/>
      <c r="H25" s="22"/>
      <c r="I25" s="16"/>
      <c r="J25" s="16"/>
      <c r="K25" s="16"/>
      <c r="L25" s="16"/>
      <c r="M25" s="16"/>
    </row>
    <row r="26" spans="1:26" ht="12.75">
      <c r="A26" s="4" t="s">
        <v>26</v>
      </c>
      <c r="B26" s="18">
        <v>320213</v>
      </c>
      <c r="C26" s="18">
        <v>554273</v>
      </c>
      <c r="D26" s="18">
        <v>119299</v>
      </c>
      <c r="E26" s="18">
        <v>167400</v>
      </c>
      <c r="F26" s="18">
        <v>6055</v>
      </c>
      <c r="G26" s="18">
        <v>27459</v>
      </c>
      <c r="H26" s="18">
        <v>19186</v>
      </c>
      <c r="I26" s="18">
        <v>272551</v>
      </c>
      <c r="J26" s="18">
        <v>35101</v>
      </c>
      <c r="K26" s="18">
        <v>9542</v>
      </c>
      <c r="L26" s="18">
        <v>38874</v>
      </c>
      <c r="M26" s="18">
        <v>72995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13" ht="12.75">
      <c r="A27" s="4"/>
      <c r="B27" s="16"/>
      <c r="C27" s="17"/>
      <c r="D27" s="16"/>
      <c r="E27" s="16"/>
      <c r="F27" s="16"/>
      <c r="G27" s="16"/>
      <c r="H27" s="22"/>
      <c r="I27" s="16"/>
      <c r="J27" s="16"/>
      <c r="K27" s="16"/>
      <c r="L27" s="16"/>
      <c r="M27" s="16"/>
    </row>
    <row r="28" spans="1:13" ht="12.75">
      <c r="A28" s="4" t="s">
        <v>27</v>
      </c>
      <c r="B28" s="18">
        <v>52608</v>
      </c>
      <c r="C28" s="17">
        <v>89067</v>
      </c>
      <c r="D28" s="18">
        <v>20169</v>
      </c>
      <c r="E28" s="18">
        <v>27953</v>
      </c>
      <c r="F28" s="18">
        <v>1286</v>
      </c>
      <c r="G28" s="18">
        <v>3200</v>
      </c>
      <c r="H28" s="18">
        <v>394</v>
      </c>
      <c r="I28" s="18">
        <v>40500</v>
      </c>
      <c r="J28" s="18">
        <v>3085</v>
      </c>
      <c r="K28" s="18">
        <v>42217</v>
      </c>
      <c r="L28" s="18">
        <v>751</v>
      </c>
      <c r="M28" s="18">
        <v>8449</v>
      </c>
    </row>
    <row r="29" spans="1:13" ht="12.75">
      <c r="A29" s="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2.75">
      <c r="A30" s="4" t="s">
        <v>28</v>
      </c>
      <c r="B30" s="18">
        <v>372821</v>
      </c>
      <c r="C30" s="18">
        <v>643340</v>
      </c>
      <c r="D30" s="18">
        <v>139468</v>
      </c>
      <c r="E30" s="18">
        <v>195353</v>
      </c>
      <c r="F30" s="18">
        <v>7341</v>
      </c>
      <c r="G30" s="18">
        <v>30659</v>
      </c>
      <c r="H30" s="18">
        <v>19580</v>
      </c>
      <c r="I30" s="18">
        <v>313051</v>
      </c>
      <c r="J30" s="18">
        <v>38186</v>
      </c>
      <c r="K30" s="18">
        <v>51759</v>
      </c>
      <c r="L30" s="18">
        <v>39625</v>
      </c>
      <c r="M30" s="18">
        <v>81444</v>
      </c>
    </row>
    <row r="32" ht="12.75">
      <c r="A32" s="28" t="s">
        <v>61</v>
      </c>
    </row>
    <row r="34" ht="12.75">
      <c r="A34" s="20" t="s">
        <v>62</v>
      </c>
    </row>
    <row r="35" ht="12.75">
      <c r="A35" s="20" t="s">
        <v>54</v>
      </c>
    </row>
    <row r="36" ht="12.75">
      <c r="A36" s="20" t="s">
        <v>55</v>
      </c>
    </row>
    <row r="37" ht="12.75">
      <c r="A37" s="20" t="s">
        <v>35</v>
      </c>
    </row>
    <row r="38" ht="12.75">
      <c r="A38" s="20" t="s">
        <v>67</v>
      </c>
    </row>
    <row r="39" ht="12.75">
      <c r="A39" s="20" t="s">
        <v>56</v>
      </c>
    </row>
    <row r="40" ht="12.75">
      <c r="A40" s="20" t="s">
        <v>68</v>
      </c>
    </row>
    <row r="41" ht="12.75">
      <c r="A41" s="20" t="s">
        <v>57</v>
      </c>
    </row>
    <row r="42" ht="12.75">
      <c r="A42" s="20" t="s">
        <v>58</v>
      </c>
    </row>
    <row r="43" ht="12.75">
      <c r="A43" s="20" t="s">
        <v>63</v>
      </c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scale="83" r:id="rId1"/>
  <headerFooter alignWithMargins="0">
    <oddFooter>&amp;LVermont Tax Department&amp;C- 1 -&amp;RJanuary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SheetLayoutView="100" workbookViewId="0" topLeftCell="A1">
      <pane ySplit="3" topLeftCell="A7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5.00390625" style="0" bestFit="1" customWidth="1"/>
    <col min="2" max="2" width="8.75390625" style="0" customWidth="1"/>
    <col min="3" max="3" width="13.75390625" style="0" customWidth="1"/>
    <col min="4" max="4" width="13.625" style="0" customWidth="1"/>
    <col min="5" max="5" width="13.50390625" style="0" customWidth="1"/>
    <col min="6" max="6" width="12.75390625" style="0" customWidth="1"/>
    <col min="7" max="7" width="11.125" style="0" customWidth="1"/>
    <col min="8" max="8" width="10.875" style="0" customWidth="1"/>
    <col min="9" max="9" width="10.50390625" style="0" customWidth="1"/>
    <col min="10" max="10" width="14.75390625" style="0" customWidth="1"/>
  </cols>
  <sheetData>
    <row r="1" spans="1:12" ht="18" customHeight="1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</row>
    <row r="2" spans="1:12" s="7" customFormat="1" ht="7.5" customHeight="1">
      <c r="A2" s="9"/>
      <c r="B2" s="8"/>
      <c r="C2" s="8"/>
      <c r="D2" s="8"/>
      <c r="E2" s="8"/>
      <c r="F2" s="8"/>
      <c r="G2" s="8"/>
      <c r="H2" s="8"/>
      <c r="I2" s="8"/>
      <c r="J2" s="9"/>
      <c r="K2" s="9"/>
      <c r="L2" s="9"/>
    </row>
    <row r="3" spans="1:10" s="5" customFormat="1" ht="51.75" customHeight="1" thickBot="1">
      <c r="A3" s="2" t="s">
        <v>36</v>
      </c>
      <c r="B3" s="2" t="s">
        <v>18</v>
      </c>
      <c r="C3" s="2" t="s">
        <v>45</v>
      </c>
      <c r="D3" s="2" t="s">
        <v>52</v>
      </c>
      <c r="E3" s="2" t="s">
        <v>33</v>
      </c>
      <c r="F3" s="2" t="s">
        <v>24</v>
      </c>
      <c r="G3" s="2" t="s">
        <v>32</v>
      </c>
      <c r="H3" s="2" t="s">
        <v>34</v>
      </c>
      <c r="I3" s="2" t="s">
        <v>22</v>
      </c>
      <c r="J3" s="2" t="s">
        <v>25</v>
      </c>
    </row>
    <row r="4" spans="1:12" ht="12.75">
      <c r="A4" s="15" t="s">
        <v>0</v>
      </c>
      <c r="B4" s="21">
        <v>2877</v>
      </c>
      <c r="C4" s="16">
        <v>-229056228</v>
      </c>
      <c r="D4" s="16">
        <v>-229056228</v>
      </c>
      <c r="E4" s="16">
        <v>4529597</v>
      </c>
      <c r="F4" s="16">
        <v>356074</v>
      </c>
      <c r="G4" s="16">
        <v>356074</v>
      </c>
      <c r="H4" s="16">
        <v>22375</v>
      </c>
      <c r="I4" s="16">
        <v>96139</v>
      </c>
      <c r="J4" s="16">
        <v>237560</v>
      </c>
      <c r="L4" s="1"/>
    </row>
    <row r="5" spans="1:12" ht="12.75">
      <c r="A5" s="15" t="s">
        <v>44</v>
      </c>
      <c r="B5" s="21">
        <v>23099</v>
      </c>
      <c r="C5" s="16">
        <v>55599890</v>
      </c>
      <c r="D5" s="16">
        <v>55328668.99917999</v>
      </c>
      <c r="E5" s="16">
        <v>681055</v>
      </c>
      <c r="F5" s="16">
        <v>43884</v>
      </c>
      <c r="G5" s="16">
        <v>43804</v>
      </c>
      <c r="H5" s="16">
        <v>194</v>
      </c>
      <c r="I5" s="16">
        <v>669769</v>
      </c>
      <c r="J5" s="16">
        <v>-626159</v>
      </c>
      <c r="L5" s="1"/>
    </row>
    <row r="6" spans="1:12" ht="12.75">
      <c r="A6" s="15" t="s">
        <v>1</v>
      </c>
      <c r="B6" s="21">
        <v>21642</v>
      </c>
      <c r="C6" s="16">
        <v>160966212</v>
      </c>
      <c r="D6" s="16">
        <v>159192771.91005597</v>
      </c>
      <c r="E6" s="16">
        <v>9032064</v>
      </c>
      <c r="F6" s="16">
        <v>311482</v>
      </c>
      <c r="G6" s="16">
        <v>308682</v>
      </c>
      <c r="H6" s="16">
        <v>11497</v>
      </c>
      <c r="I6" s="16">
        <v>2457243</v>
      </c>
      <c r="J6" s="16">
        <v>-2160058</v>
      </c>
      <c r="L6" s="1"/>
    </row>
    <row r="7" spans="1:12" ht="12.75">
      <c r="A7" s="15" t="s">
        <v>2</v>
      </c>
      <c r="B7" s="21">
        <v>19642</v>
      </c>
      <c r="C7" s="16">
        <v>244626253</v>
      </c>
      <c r="D7" s="16">
        <v>240964643.09190038</v>
      </c>
      <c r="E7" s="16">
        <v>41398080</v>
      </c>
      <c r="F7" s="16">
        <v>1373895</v>
      </c>
      <c r="G7" s="16">
        <v>1349741</v>
      </c>
      <c r="H7" s="16">
        <v>48215</v>
      </c>
      <c r="I7" s="16">
        <v>4426199</v>
      </c>
      <c r="J7" s="16">
        <v>-3124673</v>
      </c>
      <c r="L7" s="1"/>
    </row>
    <row r="8" spans="1:12" ht="12.75">
      <c r="A8" s="15" t="s">
        <v>3</v>
      </c>
      <c r="B8" s="21">
        <v>17569</v>
      </c>
      <c r="C8" s="16">
        <v>306911404</v>
      </c>
      <c r="D8" s="16">
        <v>301571628.9292199</v>
      </c>
      <c r="E8" s="16">
        <v>90750995</v>
      </c>
      <c r="F8" s="16">
        <v>3012249</v>
      </c>
      <c r="G8" s="16">
        <v>2946679</v>
      </c>
      <c r="H8" s="16">
        <v>78644</v>
      </c>
      <c r="I8" s="16">
        <v>4787651</v>
      </c>
      <c r="J8" s="16">
        <v>-1919616</v>
      </c>
      <c r="L8" s="1"/>
    </row>
    <row r="9" spans="1:12" ht="12.75">
      <c r="A9" s="15" t="s">
        <v>4</v>
      </c>
      <c r="B9" s="21">
        <v>18204</v>
      </c>
      <c r="C9" s="16">
        <v>409856991</v>
      </c>
      <c r="D9" s="16">
        <v>401981119.0849512</v>
      </c>
      <c r="E9" s="16">
        <v>159322963</v>
      </c>
      <c r="F9" s="16">
        <v>5284226</v>
      </c>
      <c r="G9" s="16">
        <v>5161178</v>
      </c>
      <c r="H9" s="16">
        <v>120344</v>
      </c>
      <c r="I9" s="16">
        <v>4915598</v>
      </c>
      <c r="J9" s="16">
        <v>125236</v>
      </c>
      <c r="L9" s="1"/>
    </row>
    <row r="10" spans="1:12" ht="12.75">
      <c r="A10" s="15" t="s">
        <v>5</v>
      </c>
      <c r="B10" s="21">
        <v>18767</v>
      </c>
      <c r="C10" s="16">
        <v>516621980</v>
      </c>
      <c r="D10" s="16">
        <v>506875296.0629428</v>
      </c>
      <c r="E10" s="16">
        <v>245005124</v>
      </c>
      <c r="F10" s="16">
        <v>8095779</v>
      </c>
      <c r="G10" s="16">
        <v>7917933</v>
      </c>
      <c r="H10" s="16">
        <v>138592</v>
      </c>
      <c r="I10" s="16">
        <v>4067812</v>
      </c>
      <c r="J10" s="16">
        <v>3711529</v>
      </c>
      <c r="L10" s="1"/>
    </row>
    <row r="11" spans="1:12" ht="12.75">
      <c r="A11" s="15" t="s">
        <v>6</v>
      </c>
      <c r="B11" s="21">
        <v>18411</v>
      </c>
      <c r="C11" s="16">
        <v>597542816</v>
      </c>
      <c r="D11" s="16">
        <v>587038506.8765222</v>
      </c>
      <c r="E11" s="16">
        <v>323773269</v>
      </c>
      <c r="F11" s="16">
        <v>10713370</v>
      </c>
      <c r="G11" s="16">
        <v>10505793</v>
      </c>
      <c r="H11" s="16">
        <v>176930</v>
      </c>
      <c r="I11" s="16">
        <v>2904135</v>
      </c>
      <c r="J11" s="16">
        <v>7424728</v>
      </c>
      <c r="L11" s="1"/>
    </row>
    <row r="12" spans="1:12" ht="12.75">
      <c r="A12" s="15" t="s">
        <v>7</v>
      </c>
      <c r="B12" s="21">
        <v>16961</v>
      </c>
      <c r="C12" s="16">
        <v>635173476</v>
      </c>
      <c r="D12" s="16">
        <v>625656238.6451379</v>
      </c>
      <c r="E12" s="16">
        <v>372558027</v>
      </c>
      <c r="F12" s="16">
        <v>12344369</v>
      </c>
      <c r="G12" s="16">
        <v>12151477</v>
      </c>
      <c r="H12" s="16">
        <v>215860</v>
      </c>
      <c r="I12" s="16">
        <v>1652540</v>
      </c>
      <c r="J12" s="16">
        <v>10283077</v>
      </c>
      <c r="L12" s="1"/>
    </row>
    <row r="13" spans="1:12" ht="12.75">
      <c r="A13" s="15" t="s">
        <v>8</v>
      </c>
      <c r="B13" s="21">
        <v>14896</v>
      </c>
      <c r="C13" s="16">
        <v>632488667</v>
      </c>
      <c r="D13" s="16">
        <v>623256594.5194365</v>
      </c>
      <c r="E13" s="16">
        <v>391750284</v>
      </c>
      <c r="F13" s="16">
        <v>12993384</v>
      </c>
      <c r="G13" s="16">
        <v>12790734</v>
      </c>
      <c r="H13" s="16">
        <v>237330</v>
      </c>
      <c r="I13" s="16">
        <v>750346</v>
      </c>
      <c r="J13" s="16">
        <v>11803058</v>
      </c>
      <c r="L13" s="1"/>
    </row>
    <row r="14" spans="1:12" ht="12.75">
      <c r="A14" s="15" t="s">
        <v>9</v>
      </c>
      <c r="B14" s="21">
        <v>12982</v>
      </c>
      <c r="C14" s="16">
        <v>616317458</v>
      </c>
      <c r="D14" s="16">
        <v>607372070.0070926</v>
      </c>
      <c r="E14" s="16">
        <v>394661296</v>
      </c>
      <c r="F14" s="16">
        <v>13138234</v>
      </c>
      <c r="G14" s="16">
        <v>12941302</v>
      </c>
      <c r="H14" s="16">
        <v>248512</v>
      </c>
      <c r="I14" s="16">
        <v>295265</v>
      </c>
      <c r="J14" s="16">
        <v>12397525</v>
      </c>
      <c r="L14" s="1"/>
    </row>
    <row r="15" spans="1:12" ht="12.75">
      <c r="A15" s="15" t="s">
        <v>10</v>
      </c>
      <c r="B15" s="21">
        <v>22116</v>
      </c>
      <c r="C15" s="16">
        <v>1211894550</v>
      </c>
      <c r="D15" s="16">
        <v>1193808975.8911724</v>
      </c>
      <c r="E15" s="16">
        <v>813486424</v>
      </c>
      <c r="F15" s="16">
        <v>29100268</v>
      </c>
      <c r="G15" s="16">
        <v>28639801</v>
      </c>
      <c r="H15" s="16">
        <v>632927</v>
      </c>
      <c r="I15" s="16">
        <v>55531</v>
      </c>
      <c r="J15" s="16">
        <v>27951343</v>
      </c>
      <c r="L15" s="1"/>
    </row>
    <row r="16" spans="1:12" ht="12.75">
      <c r="A16" s="15" t="s">
        <v>11</v>
      </c>
      <c r="B16" s="21">
        <v>25358</v>
      </c>
      <c r="C16" s="16">
        <v>1702256238</v>
      </c>
      <c r="D16" s="16">
        <v>1676241178.771295</v>
      </c>
      <c r="E16" s="16">
        <v>1216454677</v>
      </c>
      <c r="F16" s="16">
        <v>46079479</v>
      </c>
      <c r="G16" s="16">
        <v>45313403</v>
      </c>
      <c r="H16" s="16">
        <v>1149016</v>
      </c>
      <c r="I16" s="16">
        <v>0</v>
      </c>
      <c r="J16" s="16">
        <v>44164387</v>
      </c>
      <c r="L16" s="1"/>
    </row>
    <row r="17" spans="1:12" ht="12.75">
      <c r="A17" s="15" t="s">
        <v>12</v>
      </c>
      <c r="B17" s="21">
        <v>30608</v>
      </c>
      <c r="C17" s="16">
        <v>2655704549</v>
      </c>
      <c r="D17" s="16">
        <v>2615973629.5455217</v>
      </c>
      <c r="E17" s="16">
        <v>2014073906</v>
      </c>
      <c r="F17" s="16">
        <v>77638473</v>
      </c>
      <c r="G17" s="16">
        <v>76361630</v>
      </c>
      <c r="H17" s="16">
        <v>2096532</v>
      </c>
      <c r="I17" s="16">
        <v>0</v>
      </c>
      <c r="J17" s="16">
        <v>74265098</v>
      </c>
      <c r="L17" s="1"/>
    </row>
    <row r="18" spans="1:12" ht="12.75">
      <c r="A18" s="15" t="s">
        <v>13</v>
      </c>
      <c r="B18" s="21">
        <v>20349</v>
      </c>
      <c r="C18" s="16">
        <v>2266472088</v>
      </c>
      <c r="D18" s="16">
        <v>2232371852.9509463</v>
      </c>
      <c r="E18" s="16">
        <v>1805015338</v>
      </c>
      <c r="F18" s="16">
        <v>78590520</v>
      </c>
      <c r="G18" s="16">
        <v>77330089</v>
      </c>
      <c r="H18" s="16">
        <v>2420217</v>
      </c>
      <c r="I18" s="16">
        <v>0</v>
      </c>
      <c r="J18" s="16">
        <v>74909872</v>
      </c>
      <c r="L18" s="1"/>
    </row>
    <row r="19" spans="1:12" ht="12.75">
      <c r="A19" s="15" t="s">
        <v>14</v>
      </c>
      <c r="B19" s="21">
        <v>11816</v>
      </c>
      <c r="C19" s="16">
        <v>1610650139</v>
      </c>
      <c r="D19" s="16">
        <v>1580328162.5265746</v>
      </c>
      <c r="E19" s="16">
        <v>1331860943</v>
      </c>
      <c r="F19" s="16">
        <v>64144744</v>
      </c>
      <c r="G19" s="16">
        <v>62852936</v>
      </c>
      <c r="H19" s="16">
        <v>2126017</v>
      </c>
      <c r="I19" s="16">
        <v>0</v>
      </c>
      <c r="J19" s="16">
        <v>60726919</v>
      </c>
      <c r="L19" s="1"/>
    </row>
    <row r="20" spans="1:12" ht="12.75">
      <c r="A20" s="15" t="s">
        <v>15</v>
      </c>
      <c r="B20" s="21">
        <v>11710</v>
      </c>
      <c r="C20" s="16">
        <v>2002675755</v>
      </c>
      <c r="D20" s="16">
        <v>1961900269.4488678</v>
      </c>
      <c r="E20" s="16">
        <v>1717433927</v>
      </c>
      <c r="F20" s="16">
        <v>90286150</v>
      </c>
      <c r="G20" s="16">
        <v>88365635</v>
      </c>
      <c r="H20" s="16">
        <v>3741532</v>
      </c>
      <c r="I20" s="16">
        <v>0</v>
      </c>
      <c r="J20" s="16">
        <v>84624103</v>
      </c>
      <c r="L20" s="1"/>
    </row>
    <row r="21" spans="1:12" ht="12.75">
      <c r="A21" s="15" t="s">
        <v>16</v>
      </c>
      <c r="B21" s="21">
        <v>7429</v>
      </c>
      <c r="C21" s="16">
        <v>1775922334</v>
      </c>
      <c r="D21" s="16">
        <v>1723558832.5483956</v>
      </c>
      <c r="E21" s="16">
        <v>1592021993</v>
      </c>
      <c r="F21" s="16">
        <v>94957466</v>
      </c>
      <c r="G21" s="16">
        <v>92079469</v>
      </c>
      <c r="H21" s="16">
        <v>4616670</v>
      </c>
      <c r="I21" s="16">
        <v>0</v>
      </c>
      <c r="J21" s="16">
        <v>87462799</v>
      </c>
      <c r="L21" s="1"/>
    </row>
    <row r="22" spans="1:12" ht="12.75">
      <c r="A22" s="15" t="s">
        <v>17</v>
      </c>
      <c r="B22" s="21">
        <v>3712</v>
      </c>
      <c r="C22" s="16">
        <v>1392853305</v>
      </c>
      <c r="D22" s="16">
        <v>1342857144.645132</v>
      </c>
      <c r="E22" s="16">
        <v>1295608369</v>
      </c>
      <c r="F22" s="16">
        <v>89649462</v>
      </c>
      <c r="G22" s="16">
        <v>86346001</v>
      </c>
      <c r="H22" s="16">
        <v>5611923</v>
      </c>
      <c r="I22" s="16">
        <v>0</v>
      </c>
      <c r="J22" s="16">
        <v>80734078</v>
      </c>
      <c r="L22" s="1"/>
    </row>
    <row r="23" spans="1:12" ht="12.75">
      <c r="A23" s="15" t="s">
        <v>29</v>
      </c>
      <c r="B23" s="21">
        <v>1465</v>
      </c>
      <c r="C23" s="16">
        <v>976675481</v>
      </c>
      <c r="D23" s="16">
        <v>940395452.8677697</v>
      </c>
      <c r="E23" s="16">
        <v>929165332</v>
      </c>
      <c r="F23" s="16">
        <v>71464922</v>
      </c>
      <c r="G23" s="16">
        <v>68754444</v>
      </c>
      <c r="H23" s="16">
        <v>6122743</v>
      </c>
      <c r="I23" s="16">
        <v>0</v>
      </c>
      <c r="J23" s="16">
        <v>62631701</v>
      </c>
      <c r="L23" s="1"/>
    </row>
    <row r="24" spans="1:12" ht="12.75">
      <c r="A24" s="15" t="s">
        <v>30</v>
      </c>
      <c r="B24" s="21">
        <v>600</v>
      </c>
      <c r="C24" s="16">
        <v>1810724216</v>
      </c>
      <c r="D24" s="16">
        <v>1577919277.7748735</v>
      </c>
      <c r="E24" s="16">
        <v>1718391783</v>
      </c>
      <c r="F24" s="16">
        <v>145956234</v>
      </c>
      <c r="G24" s="16">
        <v>125946693</v>
      </c>
      <c r="H24" s="16">
        <v>14609681</v>
      </c>
      <c r="I24" s="16">
        <v>0</v>
      </c>
      <c r="J24" s="16">
        <v>111337012</v>
      </c>
      <c r="L24" s="1"/>
    </row>
    <row r="25" spans="1:12" ht="12.75">
      <c r="A25" s="15"/>
      <c r="B25" s="21"/>
      <c r="C25" s="21"/>
      <c r="D25" s="21"/>
      <c r="E25" s="21"/>
      <c r="F25" s="21"/>
      <c r="G25" s="21"/>
      <c r="H25" s="21"/>
      <c r="I25" s="21"/>
      <c r="J25" s="21"/>
      <c r="L25" s="1"/>
    </row>
    <row r="26" spans="1:12" ht="12.75">
      <c r="A26" s="4" t="s">
        <v>26</v>
      </c>
      <c r="B26" s="16">
        <v>320213</v>
      </c>
      <c r="C26" s="16">
        <v>21352877574</v>
      </c>
      <c r="D26" s="16">
        <v>20725536087.096985</v>
      </c>
      <c r="E26" s="16">
        <v>16466975446</v>
      </c>
      <c r="F26" s="16">
        <v>855534664</v>
      </c>
      <c r="G26" s="16">
        <v>818463498</v>
      </c>
      <c r="H26" s="16">
        <v>44425751</v>
      </c>
      <c r="I26" s="16">
        <v>27078228</v>
      </c>
      <c r="J26" s="16">
        <v>746959519</v>
      </c>
      <c r="L26" s="1"/>
    </row>
    <row r="27" spans="1:12" ht="12.75">
      <c r="A27" s="4"/>
      <c r="B27" s="18"/>
      <c r="C27" s="16"/>
      <c r="D27" s="16"/>
      <c r="E27" s="16"/>
      <c r="F27" s="16"/>
      <c r="G27" s="16"/>
      <c r="H27" s="16"/>
      <c r="I27" s="16"/>
      <c r="L27" s="1"/>
    </row>
    <row r="28" spans="1:12" ht="12.75">
      <c r="A28" s="4" t="s">
        <v>27</v>
      </c>
      <c r="B28" s="16">
        <v>52608</v>
      </c>
      <c r="C28" s="16">
        <v>18722283032</v>
      </c>
      <c r="D28" s="16">
        <v>972012365.121406</v>
      </c>
      <c r="E28" s="16">
        <v>18527754022</v>
      </c>
      <c r="F28" s="16">
        <v>1498278125</v>
      </c>
      <c r="G28" s="16">
        <v>66451464</v>
      </c>
      <c r="H28" s="16">
        <v>955302</v>
      </c>
      <c r="I28" s="16">
        <v>312116</v>
      </c>
      <c r="J28" s="16">
        <v>65184046</v>
      </c>
      <c r="L28" s="1"/>
    </row>
    <row r="29" spans="1:12" ht="12.75">
      <c r="A29" s="4"/>
      <c r="B29" s="18"/>
      <c r="C29" s="18"/>
      <c r="D29" s="18"/>
      <c r="E29" s="18"/>
      <c r="F29" s="18"/>
      <c r="G29" s="18"/>
      <c r="H29" s="18"/>
      <c r="I29" s="18"/>
      <c r="J29" s="18"/>
      <c r="L29" s="1"/>
    </row>
    <row r="30" spans="1:12" ht="12.75">
      <c r="A30" s="4" t="s">
        <v>28</v>
      </c>
      <c r="B30" s="16">
        <v>372821</v>
      </c>
      <c r="C30" s="16">
        <v>40075160606</v>
      </c>
      <c r="D30" s="16">
        <v>21697548452.21839</v>
      </c>
      <c r="E30" s="16">
        <v>34994729468</v>
      </c>
      <c r="F30" s="16">
        <v>2353812789</v>
      </c>
      <c r="G30" s="16">
        <v>884914962</v>
      </c>
      <c r="H30" s="16">
        <v>45381053</v>
      </c>
      <c r="I30" s="16">
        <v>27390344</v>
      </c>
      <c r="J30" s="16">
        <v>812143565</v>
      </c>
      <c r="L30" s="1"/>
    </row>
    <row r="31" spans="2:9" ht="12.75">
      <c r="B31" s="18"/>
      <c r="C31" s="16"/>
      <c r="D31" s="16"/>
      <c r="E31" s="16"/>
      <c r="F31" s="16"/>
      <c r="G31" s="16"/>
      <c r="H31" s="16"/>
      <c r="I31" s="16"/>
    </row>
    <row r="32" spans="1:9" ht="12.75">
      <c r="A32" s="29" t="s">
        <v>61</v>
      </c>
      <c r="B32" s="18"/>
      <c r="C32" s="16"/>
      <c r="D32" s="16"/>
      <c r="E32" s="16"/>
      <c r="F32" s="16"/>
      <c r="G32" s="16"/>
      <c r="H32" s="16"/>
      <c r="I32" s="16"/>
    </row>
    <row r="33" spans="2:9" ht="12.75">
      <c r="B33" s="18"/>
      <c r="C33" s="16"/>
      <c r="D33" s="16"/>
      <c r="E33" s="16"/>
      <c r="F33" s="16"/>
      <c r="G33" s="16"/>
      <c r="H33" s="16"/>
      <c r="I33" s="16"/>
    </row>
    <row r="34" spans="1:9" ht="12.75">
      <c r="A34" s="20" t="s">
        <v>42</v>
      </c>
      <c r="C34" s="1"/>
      <c r="D34" s="1"/>
      <c r="E34" s="1"/>
      <c r="F34" s="1"/>
      <c r="G34" s="1"/>
      <c r="H34" s="1"/>
      <c r="I34" s="1"/>
    </row>
    <row r="35" spans="1:9" ht="12.75" customHeight="1">
      <c r="A35" s="20" t="s">
        <v>46</v>
      </c>
      <c r="B35" s="27"/>
      <c r="C35" s="27"/>
      <c r="D35" s="27"/>
      <c r="E35" s="27"/>
      <c r="F35" s="27"/>
      <c r="G35" s="27"/>
      <c r="H35" s="27"/>
      <c r="I35" s="27"/>
    </row>
    <row r="36" spans="1:4" ht="12.75">
      <c r="A36" s="20" t="s">
        <v>47</v>
      </c>
      <c r="B36" s="1"/>
      <c r="C36" s="1"/>
      <c r="D36" s="1"/>
    </row>
    <row r="37" spans="1:4" ht="12.75">
      <c r="A37" s="20" t="s">
        <v>53</v>
      </c>
      <c r="B37" s="1"/>
      <c r="C37" s="1"/>
      <c r="D37" s="1"/>
    </row>
    <row r="38" spans="1:4" ht="12.75">
      <c r="A38" s="20" t="s">
        <v>50</v>
      </c>
      <c r="B38" s="1"/>
      <c r="C38" s="1"/>
      <c r="D38" s="1"/>
    </row>
    <row r="39" spans="1:4" ht="12.75">
      <c r="A39" s="20" t="s">
        <v>51</v>
      </c>
      <c r="B39" s="1"/>
      <c r="C39" s="1"/>
      <c r="D39" s="1"/>
    </row>
    <row r="40" spans="1:4" ht="12.75">
      <c r="A40" s="20" t="s">
        <v>48</v>
      </c>
      <c r="B40" s="1"/>
      <c r="C40" s="1"/>
      <c r="D40" s="1"/>
    </row>
    <row r="41" ht="12.75">
      <c r="A41" s="20" t="s">
        <v>49</v>
      </c>
    </row>
    <row r="42" ht="12.75">
      <c r="A42" s="20" t="s">
        <v>59</v>
      </c>
    </row>
    <row r="43" ht="12.75">
      <c r="A43" s="20" t="s">
        <v>65</v>
      </c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scale="86" r:id="rId1"/>
  <headerFooter alignWithMargins="0">
    <oddFooter>&amp;LVermont Tax Department&amp;C- 2 -&amp;RJanuary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SheetLayoutView="100" workbookViewId="0" topLeftCell="A1">
      <pane ySplit="3" topLeftCell="A4" activePane="bottomLeft" state="frozen"/>
      <selection pane="topLeft" activeCell="A1" sqref="A1"/>
      <selection pane="bottomLeft" activeCell="P15" sqref="P15"/>
    </sheetView>
  </sheetViews>
  <sheetFormatPr defaultColWidth="9.00390625" defaultRowHeight="12.75"/>
  <cols>
    <col min="1" max="1" width="15.00390625" style="1" bestFit="1" customWidth="1"/>
    <col min="2" max="2" width="8.625" style="1" customWidth="1"/>
    <col min="3" max="3" width="8.50390625" style="1" customWidth="1"/>
    <col min="4" max="4" width="8.00390625" style="1" customWidth="1"/>
    <col min="5" max="5" width="7.50390625" style="1" customWidth="1"/>
    <col min="6" max="6" width="10.625" style="1" customWidth="1"/>
    <col min="7" max="7" width="10.875" style="1" customWidth="1"/>
    <col min="8" max="8" width="13.50390625" style="1" customWidth="1"/>
    <col min="9" max="9" width="13.00390625" style="1" customWidth="1"/>
    <col min="10" max="10" width="13.375" style="1" customWidth="1"/>
    <col min="11" max="11" width="11.125" style="1" customWidth="1"/>
    <col min="12" max="16384" width="9.00390625" style="1" customWidth="1"/>
  </cols>
  <sheetData>
    <row r="1" spans="1:11" ht="18" customHeight="1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13" customFormat="1" ht="7.5" customHeight="1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51.75" customHeight="1" thickBot="1">
      <c r="A3" s="12" t="s">
        <v>36</v>
      </c>
      <c r="B3" s="12" t="s">
        <v>18</v>
      </c>
      <c r="C3" s="12" t="s">
        <v>23</v>
      </c>
      <c r="D3" s="12" t="s">
        <v>19</v>
      </c>
      <c r="E3" s="12" t="s">
        <v>20</v>
      </c>
      <c r="F3" s="12" t="s">
        <v>37</v>
      </c>
      <c r="G3" s="12" t="s">
        <v>38</v>
      </c>
      <c r="H3" s="12" t="s">
        <v>45</v>
      </c>
      <c r="I3" s="12" t="s">
        <v>52</v>
      </c>
      <c r="J3" s="12" t="s">
        <v>33</v>
      </c>
      <c r="K3" s="12" t="s">
        <v>25</v>
      </c>
    </row>
    <row r="4" spans="1:11" ht="12.75">
      <c r="A4" s="23" t="s">
        <v>0</v>
      </c>
      <c r="B4" s="19">
        <v>1414</v>
      </c>
      <c r="C4" s="19">
        <v>2052</v>
      </c>
      <c r="D4" s="19">
        <v>600</v>
      </c>
      <c r="E4" s="19">
        <v>779</v>
      </c>
      <c r="F4" s="19">
        <v>24</v>
      </c>
      <c r="G4" s="19">
        <v>11</v>
      </c>
      <c r="H4" s="19">
        <v>-79150193</v>
      </c>
      <c r="I4" s="19">
        <v>-79150193</v>
      </c>
      <c r="J4" s="19">
        <v>19457</v>
      </c>
      <c r="K4" s="19">
        <v>-2559</v>
      </c>
    </row>
    <row r="5" spans="1:11" ht="12.75">
      <c r="A5" s="24" t="s">
        <v>44</v>
      </c>
      <c r="B5" s="19">
        <v>6665</v>
      </c>
      <c r="C5" s="19">
        <v>8311</v>
      </c>
      <c r="D5" s="19">
        <v>1546</v>
      </c>
      <c r="E5" s="19">
        <v>5007</v>
      </c>
      <c r="F5" s="19">
        <v>56</v>
      </c>
      <c r="G5" s="19">
        <v>56</v>
      </c>
      <c r="H5" s="19">
        <v>12473160</v>
      </c>
      <c r="I5" s="19">
        <v>12445660.994289996</v>
      </c>
      <c r="J5" s="19">
        <v>298519</v>
      </c>
      <c r="K5" s="19">
        <v>3974</v>
      </c>
    </row>
    <row r="6" spans="1:11" ht="12.75">
      <c r="A6" s="24" t="s">
        <v>1</v>
      </c>
      <c r="B6" s="19">
        <v>5148</v>
      </c>
      <c r="C6" s="19">
        <v>6683</v>
      </c>
      <c r="D6" s="19">
        <v>1419</v>
      </c>
      <c r="E6" s="19">
        <v>3638</v>
      </c>
      <c r="F6" s="19">
        <v>49</v>
      </c>
      <c r="G6" s="19">
        <v>42</v>
      </c>
      <c r="H6" s="19">
        <v>38497662</v>
      </c>
      <c r="I6" s="19">
        <v>38268848.003363</v>
      </c>
      <c r="J6" s="19">
        <v>98630</v>
      </c>
      <c r="K6" s="19">
        <v>-50342</v>
      </c>
    </row>
    <row r="7" spans="1:11" ht="12.75">
      <c r="A7" s="24" t="s">
        <v>2</v>
      </c>
      <c r="B7" s="19">
        <v>5226</v>
      </c>
      <c r="C7" s="19">
        <v>7015</v>
      </c>
      <c r="D7" s="19">
        <v>1631</v>
      </c>
      <c r="E7" s="19">
        <v>3468</v>
      </c>
      <c r="F7" s="19">
        <v>59</v>
      </c>
      <c r="G7" s="19">
        <v>68</v>
      </c>
      <c r="H7" s="19">
        <v>65078778</v>
      </c>
      <c r="I7" s="19">
        <v>64643910.021935</v>
      </c>
      <c r="J7" s="19">
        <v>4891071</v>
      </c>
      <c r="K7" s="19">
        <v>63944</v>
      </c>
    </row>
    <row r="8" spans="1:11" ht="12.75">
      <c r="A8" s="24" t="s">
        <v>3</v>
      </c>
      <c r="B8" s="19">
        <v>4006</v>
      </c>
      <c r="C8" s="19">
        <v>5596</v>
      </c>
      <c r="D8" s="19">
        <v>1429</v>
      </c>
      <c r="E8" s="19">
        <v>2475</v>
      </c>
      <c r="F8" s="19">
        <v>39</v>
      </c>
      <c r="G8" s="19">
        <v>63</v>
      </c>
      <c r="H8" s="19">
        <v>69570061</v>
      </c>
      <c r="I8" s="19">
        <v>69192514.011624</v>
      </c>
      <c r="J8" s="19">
        <v>13676754</v>
      </c>
      <c r="K8" s="19">
        <v>331716</v>
      </c>
    </row>
    <row r="9" spans="1:11" ht="12.75">
      <c r="A9" s="24" t="s">
        <v>4</v>
      </c>
      <c r="B9" s="19">
        <v>3303</v>
      </c>
      <c r="C9" s="19">
        <v>4731</v>
      </c>
      <c r="D9" s="19">
        <v>1301</v>
      </c>
      <c r="E9" s="19">
        <v>1904</v>
      </c>
      <c r="F9" s="19">
        <v>44</v>
      </c>
      <c r="G9" s="19">
        <v>54</v>
      </c>
      <c r="H9" s="19">
        <v>74067189</v>
      </c>
      <c r="I9" s="19">
        <v>73594312.00858599</v>
      </c>
      <c r="J9" s="19">
        <v>17770548</v>
      </c>
      <c r="K9" s="19">
        <v>508155</v>
      </c>
    </row>
    <row r="10" spans="1:11" ht="12.75">
      <c r="A10" s="24" t="s">
        <v>5</v>
      </c>
      <c r="B10" s="19">
        <v>3020</v>
      </c>
      <c r="C10" s="19">
        <v>4374</v>
      </c>
      <c r="D10" s="19">
        <v>1271</v>
      </c>
      <c r="E10" s="19">
        <v>1675</v>
      </c>
      <c r="F10" s="19">
        <v>49</v>
      </c>
      <c r="G10" s="19">
        <v>25</v>
      </c>
      <c r="H10" s="19">
        <v>82986192</v>
      </c>
      <c r="I10" s="19">
        <v>82393052.00960201</v>
      </c>
      <c r="J10" s="19">
        <v>24026656</v>
      </c>
      <c r="K10" s="19">
        <v>721307</v>
      </c>
    </row>
    <row r="11" spans="1:11" ht="12.75">
      <c r="A11" s="24" t="s">
        <v>6</v>
      </c>
      <c r="B11" s="19">
        <v>2661</v>
      </c>
      <c r="C11" s="19">
        <v>3936</v>
      </c>
      <c r="D11" s="19">
        <v>1187</v>
      </c>
      <c r="E11" s="19">
        <v>1403</v>
      </c>
      <c r="F11" s="19">
        <v>43</v>
      </c>
      <c r="G11" s="19">
        <v>28</v>
      </c>
      <c r="H11" s="19">
        <v>86330607</v>
      </c>
      <c r="I11" s="19">
        <v>85309986.962779</v>
      </c>
      <c r="J11" s="19">
        <v>29245095</v>
      </c>
      <c r="K11" s="19">
        <v>878382</v>
      </c>
    </row>
    <row r="12" spans="1:11" ht="12.75">
      <c r="A12" s="24" t="s">
        <v>7</v>
      </c>
      <c r="B12" s="19">
        <v>2462</v>
      </c>
      <c r="C12" s="19">
        <v>3664</v>
      </c>
      <c r="D12" s="19">
        <v>1101</v>
      </c>
      <c r="E12" s="19">
        <v>1264</v>
      </c>
      <c r="F12" s="19">
        <v>65</v>
      </c>
      <c r="G12" s="19">
        <v>32</v>
      </c>
      <c r="H12" s="19">
        <v>92198541</v>
      </c>
      <c r="I12" s="19">
        <v>91335237.96236098</v>
      </c>
      <c r="J12" s="19">
        <v>33847500</v>
      </c>
      <c r="K12" s="19">
        <v>1032575</v>
      </c>
    </row>
    <row r="13" spans="1:11" ht="12.75">
      <c r="A13" s="24" t="s">
        <v>8</v>
      </c>
      <c r="B13" s="19">
        <v>2269</v>
      </c>
      <c r="C13" s="19">
        <v>3365</v>
      </c>
      <c r="D13" s="19">
        <v>992</v>
      </c>
      <c r="E13" s="19">
        <v>1193</v>
      </c>
      <c r="F13" s="19">
        <v>49</v>
      </c>
      <c r="G13" s="19">
        <v>35</v>
      </c>
      <c r="H13" s="19">
        <v>96334083</v>
      </c>
      <c r="I13" s="19">
        <v>95640875.028894</v>
      </c>
      <c r="J13" s="19">
        <v>39232522</v>
      </c>
      <c r="K13" s="19">
        <v>1210752</v>
      </c>
    </row>
    <row r="14" spans="1:11" ht="12.75">
      <c r="A14" s="24" t="s">
        <v>9</v>
      </c>
      <c r="B14" s="19">
        <v>2186</v>
      </c>
      <c r="C14" s="19">
        <v>3266</v>
      </c>
      <c r="D14" s="19">
        <v>979</v>
      </c>
      <c r="E14" s="19">
        <v>1123</v>
      </c>
      <c r="F14" s="19">
        <v>47</v>
      </c>
      <c r="G14" s="19">
        <v>37</v>
      </c>
      <c r="H14" s="19">
        <v>103906917</v>
      </c>
      <c r="I14" s="19">
        <v>102765804.96178702</v>
      </c>
      <c r="J14" s="19">
        <v>47144454</v>
      </c>
      <c r="K14" s="19">
        <v>1464762</v>
      </c>
    </row>
    <row r="15" spans="1:11" ht="12.75">
      <c r="A15" s="24" t="s">
        <v>10</v>
      </c>
      <c r="B15" s="19">
        <v>4363</v>
      </c>
      <c r="C15" s="19">
        <v>6517</v>
      </c>
      <c r="D15" s="19">
        <v>1996</v>
      </c>
      <c r="E15" s="19">
        <v>2241</v>
      </c>
      <c r="F15" s="19">
        <v>74</v>
      </c>
      <c r="G15" s="19">
        <v>52</v>
      </c>
      <c r="H15" s="19">
        <v>239584414</v>
      </c>
      <c r="I15" s="19">
        <v>237400482.15336698</v>
      </c>
      <c r="J15" s="19">
        <v>134293747</v>
      </c>
      <c r="K15" s="19">
        <v>4531522</v>
      </c>
    </row>
    <row r="16" spans="1:11" ht="12.75">
      <c r="A16" s="24" t="s">
        <v>11</v>
      </c>
      <c r="B16" s="19">
        <v>5818</v>
      </c>
      <c r="C16" s="19">
        <v>9136</v>
      </c>
      <c r="D16" s="19">
        <v>3084</v>
      </c>
      <c r="E16" s="19">
        <v>2593</v>
      </c>
      <c r="F16" s="19">
        <v>81</v>
      </c>
      <c r="G16" s="19">
        <v>60</v>
      </c>
      <c r="H16" s="19">
        <v>391223944</v>
      </c>
      <c r="I16" s="19">
        <v>386865209.10164285</v>
      </c>
      <c r="J16" s="19">
        <v>269649791</v>
      </c>
      <c r="K16" s="19">
        <v>9838552</v>
      </c>
    </row>
    <row r="17" spans="1:11" ht="12.75">
      <c r="A17" s="24" t="s">
        <v>12</v>
      </c>
      <c r="B17" s="19">
        <v>7236</v>
      </c>
      <c r="C17" s="19">
        <v>12313</v>
      </c>
      <c r="D17" s="19">
        <v>4777</v>
      </c>
      <c r="E17" s="19">
        <v>2328</v>
      </c>
      <c r="F17" s="19">
        <v>60</v>
      </c>
      <c r="G17" s="19">
        <v>71</v>
      </c>
      <c r="H17" s="19">
        <v>628160596</v>
      </c>
      <c r="I17" s="19">
        <v>621943985.9744759</v>
      </c>
      <c r="J17" s="19">
        <v>484830395</v>
      </c>
      <c r="K17" s="19">
        <v>18386729</v>
      </c>
    </row>
    <row r="18" spans="1:11" ht="12.75">
      <c r="A18" s="24" t="s">
        <v>13</v>
      </c>
      <c r="B18" s="19">
        <v>4674</v>
      </c>
      <c r="C18" s="19">
        <v>8408</v>
      </c>
      <c r="D18" s="19">
        <v>3525</v>
      </c>
      <c r="E18" s="19">
        <v>1086</v>
      </c>
      <c r="F18" s="19">
        <v>40</v>
      </c>
      <c r="G18" s="19">
        <v>23</v>
      </c>
      <c r="H18" s="19">
        <v>520621279</v>
      </c>
      <c r="I18" s="19">
        <v>515012463.49071914</v>
      </c>
      <c r="J18" s="19">
        <v>421233400</v>
      </c>
      <c r="K18" s="19">
        <v>18024704</v>
      </c>
    </row>
    <row r="19" spans="1:11" ht="12.75">
      <c r="A19" s="24" t="s">
        <v>14</v>
      </c>
      <c r="B19" s="19">
        <v>2738</v>
      </c>
      <c r="C19" s="19">
        <v>4980</v>
      </c>
      <c r="D19" s="19">
        <v>2126</v>
      </c>
      <c r="E19" s="19">
        <v>587</v>
      </c>
      <c r="F19" s="19">
        <v>14</v>
      </c>
      <c r="G19" s="19">
        <v>11</v>
      </c>
      <c r="H19" s="19">
        <v>373741828</v>
      </c>
      <c r="I19" s="19">
        <v>368083273.994901</v>
      </c>
      <c r="J19" s="19">
        <v>313656238</v>
      </c>
      <c r="K19" s="19">
        <v>14687014</v>
      </c>
    </row>
    <row r="20" spans="1:11" ht="12.75">
      <c r="A20" s="24" t="s">
        <v>15</v>
      </c>
      <c r="B20" s="19">
        <v>2847</v>
      </c>
      <c r="C20" s="19">
        <v>5197</v>
      </c>
      <c r="D20" s="19">
        <v>2211</v>
      </c>
      <c r="E20" s="19">
        <v>605</v>
      </c>
      <c r="F20" s="33">
        <v>24</v>
      </c>
      <c r="G20" s="33">
        <v>7</v>
      </c>
      <c r="H20" s="19">
        <v>487827433</v>
      </c>
      <c r="I20" s="19">
        <v>479108988.26802427</v>
      </c>
      <c r="J20" s="19">
        <v>422752623</v>
      </c>
      <c r="K20" s="19">
        <v>21358525</v>
      </c>
    </row>
    <row r="21" spans="1:11" ht="12.75">
      <c r="A21" s="24" t="s">
        <v>16</v>
      </c>
      <c r="B21" s="19">
        <v>2022</v>
      </c>
      <c r="C21" s="19">
        <v>3703</v>
      </c>
      <c r="D21" s="19">
        <v>1552</v>
      </c>
      <c r="E21" s="19">
        <v>451</v>
      </c>
      <c r="F21" s="33">
        <v>13</v>
      </c>
      <c r="G21" s="33">
        <v>6</v>
      </c>
      <c r="H21" s="19">
        <v>484037730</v>
      </c>
      <c r="I21" s="19">
        <v>473461587.0146659</v>
      </c>
      <c r="J21" s="19">
        <v>436583319</v>
      </c>
      <c r="K21" s="19">
        <v>24649358</v>
      </c>
    </row>
    <row r="22" spans="1:11" ht="12.75">
      <c r="A22" s="24" t="s">
        <v>17</v>
      </c>
      <c r="B22" s="19">
        <v>1053</v>
      </c>
      <c r="C22" s="19">
        <v>1955</v>
      </c>
      <c r="D22" s="19">
        <v>835</v>
      </c>
      <c r="E22" s="19">
        <v>201</v>
      </c>
      <c r="F22" s="33">
        <v>14</v>
      </c>
      <c r="G22" s="33">
        <v>3</v>
      </c>
      <c r="H22" s="19">
        <v>395147020</v>
      </c>
      <c r="I22" s="19">
        <v>384734570.0977859</v>
      </c>
      <c r="J22" s="19">
        <v>369540952</v>
      </c>
      <c r="K22" s="19">
        <v>23562922</v>
      </c>
    </row>
    <row r="23" spans="1:11" ht="12.75">
      <c r="A23" s="24" t="s">
        <v>29</v>
      </c>
      <c r="B23" s="19">
        <v>418</v>
      </c>
      <c r="C23" s="19">
        <v>744</v>
      </c>
      <c r="D23" s="19">
        <v>308</v>
      </c>
      <c r="E23" s="19">
        <v>102</v>
      </c>
      <c r="F23" s="33">
        <v>2</v>
      </c>
      <c r="G23" s="33">
        <v>6</v>
      </c>
      <c r="H23" s="19">
        <v>282335955</v>
      </c>
      <c r="I23" s="19">
        <v>276298703.851996</v>
      </c>
      <c r="J23" s="19">
        <v>267491694</v>
      </c>
      <c r="K23" s="19">
        <v>18468252</v>
      </c>
    </row>
    <row r="24" spans="1:11" ht="12.75">
      <c r="A24" s="24" t="s">
        <v>31</v>
      </c>
      <c r="B24" s="19">
        <v>190</v>
      </c>
      <c r="C24" s="19">
        <v>337</v>
      </c>
      <c r="D24" s="19">
        <v>139</v>
      </c>
      <c r="E24" s="19">
        <v>46</v>
      </c>
      <c r="F24" s="33">
        <v>4</v>
      </c>
      <c r="G24" s="33">
        <v>1</v>
      </c>
      <c r="H24" s="19">
        <v>677375038</v>
      </c>
      <c r="I24" s="19">
        <v>486525446.463091</v>
      </c>
      <c r="J24" s="19">
        <v>655429282</v>
      </c>
      <c r="K24" s="19">
        <v>34838202</v>
      </c>
    </row>
    <row r="25" spans="1:11" ht="12.75">
      <c r="A25" s="25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2.75">
      <c r="A26" s="4" t="s">
        <v>26</v>
      </c>
      <c r="B26" s="26">
        <v>69719</v>
      </c>
      <c r="C26" s="26">
        <v>106283</v>
      </c>
      <c r="D26" s="26">
        <v>34009</v>
      </c>
      <c r="E26" s="26">
        <v>34169</v>
      </c>
      <c r="F26" s="26">
        <v>844</v>
      </c>
      <c r="G26" s="26">
        <v>668</v>
      </c>
      <c r="H26" s="26">
        <v>5122348234</v>
      </c>
      <c r="I26" s="26">
        <v>4865874719.37589</v>
      </c>
      <c r="J26" s="26">
        <v>3985712647</v>
      </c>
      <c r="K26" s="26">
        <v>194508446</v>
      </c>
    </row>
    <row r="27" spans="1:11" ht="12.75">
      <c r="A27" s="4"/>
      <c r="B27" s="22"/>
      <c r="C27" s="19"/>
      <c r="D27" s="22"/>
      <c r="E27" s="22"/>
      <c r="F27" s="22"/>
      <c r="G27" s="22"/>
      <c r="H27" s="22"/>
      <c r="I27" s="22"/>
      <c r="J27" s="22"/>
      <c r="K27" s="22"/>
    </row>
    <row r="28" spans="1:11" ht="12.75">
      <c r="A28" s="4" t="s">
        <v>27</v>
      </c>
      <c r="B28" s="26">
        <v>5805</v>
      </c>
      <c r="C28" s="19">
        <v>9830</v>
      </c>
      <c r="D28" s="26">
        <v>3700</v>
      </c>
      <c r="E28" s="26">
        <v>1905</v>
      </c>
      <c r="F28" s="26">
        <v>158</v>
      </c>
      <c r="G28" s="26">
        <v>42</v>
      </c>
      <c r="H28" s="26">
        <v>8155981616</v>
      </c>
      <c r="I28" s="26">
        <v>-60943182.67848828</v>
      </c>
      <c r="J28" s="26">
        <v>8461136470</v>
      </c>
      <c r="K28" s="26">
        <v>14337773</v>
      </c>
    </row>
    <row r="29" spans="1:11" ht="12.75">
      <c r="A29" s="4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2.75">
      <c r="A30" s="4" t="s">
        <v>28</v>
      </c>
      <c r="B30" s="26">
        <v>75524</v>
      </c>
      <c r="C30" s="26">
        <v>116113</v>
      </c>
      <c r="D30" s="26">
        <v>37709</v>
      </c>
      <c r="E30" s="26">
        <v>36074</v>
      </c>
      <c r="F30" s="26">
        <v>1002</v>
      </c>
      <c r="G30" s="26">
        <v>710</v>
      </c>
      <c r="H30" s="26">
        <v>13278329850</v>
      </c>
      <c r="I30" s="26">
        <f>SUM(I26,I28)</f>
        <v>4804931536.697401</v>
      </c>
      <c r="J30" s="26">
        <v>12446849117</v>
      </c>
      <c r="K30" s="26">
        <v>208846219</v>
      </c>
    </row>
  </sheetData>
  <sheetProtection/>
  <printOptions horizontalCentered="1"/>
  <pageMargins left="0.5" right="0.5" top="1" bottom="1" header="0.5" footer="0.5"/>
  <pageSetup fitToHeight="1" fitToWidth="1" horizontalDpi="600" verticalDpi="600" orientation="landscape" scale="94" r:id="rId1"/>
  <headerFooter alignWithMargins="0">
    <oddFooter>&amp;LVermont Tax Department&amp;C- 3 -&amp;RJanuary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SheetLayoutView="100" workbookViewId="0" topLeftCell="A1">
      <pane ySplit="3" topLeftCell="A4" activePane="bottomLeft" state="frozen"/>
      <selection pane="topLeft" activeCell="A1" sqref="A1"/>
      <selection pane="bottomLeft" activeCell="Q28" sqref="Q28"/>
    </sheetView>
  </sheetViews>
  <sheetFormatPr defaultColWidth="9.00390625" defaultRowHeight="12.75"/>
  <cols>
    <col min="1" max="1" width="15.00390625" style="1" bestFit="1" customWidth="1"/>
    <col min="2" max="2" width="8.625" style="1" customWidth="1"/>
    <col min="3" max="3" width="8.50390625" style="1" customWidth="1"/>
    <col min="4" max="4" width="8.00390625" style="1" customWidth="1"/>
    <col min="5" max="5" width="7.50390625" style="1" customWidth="1"/>
    <col min="6" max="6" width="10.625" style="1" customWidth="1"/>
    <col min="7" max="7" width="10.875" style="1" customWidth="1"/>
    <col min="8" max="8" width="13.125" style="1" customWidth="1"/>
    <col min="9" max="9" width="13.75390625" style="1" customWidth="1"/>
    <col min="10" max="10" width="13.375" style="1" customWidth="1"/>
    <col min="11" max="11" width="11.125" style="1" customWidth="1"/>
    <col min="12" max="16384" width="9.00390625" style="1" customWidth="1"/>
  </cols>
  <sheetData>
    <row r="1" spans="1:11" ht="18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13" customFormat="1" ht="7.5" customHeight="1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51.75" customHeight="1" thickBot="1">
      <c r="A3" s="12" t="s">
        <v>36</v>
      </c>
      <c r="B3" s="12" t="s">
        <v>18</v>
      </c>
      <c r="C3" s="12" t="s">
        <v>23</v>
      </c>
      <c r="D3" s="12" t="s">
        <v>19</v>
      </c>
      <c r="E3" s="12" t="s">
        <v>20</v>
      </c>
      <c r="F3" s="12" t="s">
        <v>37</v>
      </c>
      <c r="G3" s="12" t="s">
        <v>38</v>
      </c>
      <c r="H3" s="12" t="s">
        <v>45</v>
      </c>
      <c r="I3" s="12" t="s">
        <v>52</v>
      </c>
      <c r="J3" s="12" t="s">
        <v>33</v>
      </c>
      <c r="K3" s="12" t="s">
        <v>25</v>
      </c>
    </row>
    <row r="4" spans="1:11" ht="12.75">
      <c r="A4" s="23" t="s">
        <v>0</v>
      </c>
      <c r="B4" s="19">
        <v>1463</v>
      </c>
      <c r="C4" s="19">
        <v>2439</v>
      </c>
      <c r="D4" s="19">
        <v>529</v>
      </c>
      <c r="E4" s="19">
        <v>814</v>
      </c>
      <c r="F4" s="19">
        <v>46</v>
      </c>
      <c r="G4" s="19">
        <v>74</v>
      </c>
      <c r="H4" s="19">
        <v>-149906035</v>
      </c>
      <c r="I4" s="19">
        <v>-149906035</v>
      </c>
      <c r="J4" s="19">
        <v>4510140</v>
      </c>
      <c r="K4" s="19">
        <v>240119</v>
      </c>
    </row>
    <row r="5" spans="1:11" ht="12.75">
      <c r="A5" s="24" t="s">
        <v>44</v>
      </c>
      <c r="B5" s="19">
        <v>16434</v>
      </c>
      <c r="C5" s="19">
        <v>10600</v>
      </c>
      <c r="D5" s="19">
        <v>657</v>
      </c>
      <c r="E5" s="19">
        <v>14843</v>
      </c>
      <c r="F5" s="19">
        <v>161</v>
      </c>
      <c r="G5" s="19">
        <v>773</v>
      </c>
      <c r="H5" s="19">
        <v>43126730</v>
      </c>
      <c r="I5" s="19">
        <v>42883008.00489</v>
      </c>
      <c r="J5" s="19">
        <v>382536</v>
      </c>
      <c r="K5" s="19">
        <v>-630133</v>
      </c>
    </row>
    <row r="6" spans="1:11" ht="12.75">
      <c r="A6" s="24" t="s">
        <v>1</v>
      </c>
      <c r="B6" s="19">
        <v>16494</v>
      </c>
      <c r="C6" s="19">
        <v>13828</v>
      </c>
      <c r="D6" s="19">
        <v>789</v>
      </c>
      <c r="E6" s="19">
        <v>14282</v>
      </c>
      <c r="F6" s="19">
        <v>196</v>
      </c>
      <c r="G6" s="19">
        <v>1227</v>
      </c>
      <c r="H6" s="19">
        <v>122468550</v>
      </c>
      <c r="I6" s="19">
        <v>120923923.90669309</v>
      </c>
      <c r="J6" s="19">
        <v>8933434</v>
      </c>
      <c r="K6" s="19">
        <v>-2109716</v>
      </c>
    </row>
    <row r="7" spans="1:11" ht="12.75">
      <c r="A7" s="24" t="s">
        <v>2</v>
      </c>
      <c r="B7" s="19">
        <v>14416</v>
      </c>
      <c r="C7" s="19">
        <v>17230</v>
      </c>
      <c r="D7" s="19">
        <v>1002</v>
      </c>
      <c r="E7" s="19">
        <v>11223</v>
      </c>
      <c r="F7" s="19">
        <v>207</v>
      </c>
      <c r="G7" s="19">
        <v>1984</v>
      </c>
      <c r="H7" s="19">
        <v>179547475</v>
      </c>
      <c r="I7" s="19">
        <v>176320733.069965</v>
      </c>
      <c r="J7" s="19">
        <v>36507009</v>
      </c>
      <c r="K7" s="19">
        <v>-3188617</v>
      </c>
    </row>
    <row r="8" spans="1:11" ht="12.75">
      <c r="A8" s="24" t="s">
        <v>3</v>
      </c>
      <c r="B8" s="19">
        <v>13563</v>
      </c>
      <c r="C8" s="19">
        <v>18823</v>
      </c>
      <c r="D8" s="19">
        <v>1220</v>
      </c>
      <c r="E8" s="19">
        <v>9846</v>
      </c>
      <c r="F8" s="19">
        <v>250</v>
      </c>
      <c r="G8" s="19">
        <v>2247</v>
      </c>
      <c r="H8" s="19">
        <v>237341343</v>
      </c>
      <c r="I8" s="19">
        <v>232379114.91759607</v>
      </c>
      <c r="J8" s="19">
        <v>77074241</v>
      </c>
      <c r="K8" s="19">
        <v>-2251332</v>
      </c>
    </row>
    <row r="9" spans="1:11" ht="12.75">
      <c r="A9" s="24" t="s">
        <v>4</v>
      </c>
      <c r="B9" s="19">
        <v>14901</v>
      </c>
      <c r="C9" s="19">
        <v>22338</v>
      </c>
      <c r="D9" s="19">
        <v>1626</v>
      </c>
      <c r="E9" s="19">
        <v>10374</v>
      </c>
      <c r="F9" s="19">
        <v>318</v>
      </c>
      <c r="G9" s="19">
        <v>2583</v>
      </c>
      <c r="H9" s="19">
        <v>335789802</v>
      </c>
      <c r="I9" s="19">
        <v>328386807.0763649</v>
      </c>
      <c r="J9" s="19">
        <v>141552415</v>
      </c>
      <c r="K9" s="19">
        <v>-382919</v>
      </c>
    </row>
    <row r="10" spans="1:11" ht="12.75">
      <c r="A10" s="24" t="s">
        <v>5</v>
      </c>
      <c r="B10" s="19">
        <v>15747</v>
      </c>
      <c r="C10" s="19">
        <v>23941</v>
      </c>
      <c r="D10" s="19">
        <v>1762</v>
      </c>
      <c r="E10" s="19">
        <v>10866</v>
      </c>
      <c r="F10" s="19">
        <v>387</v>
      </c>
      <c r="G10" s="19">
        <v>2732</v>
      </c>
      <c r="H10" s="19">
        <v>433635788</v>
      </c>
      <c r="I10" s="19">
        <v>424482244.0533407</v>
      </c>
      <c r="J10" s="19">
        <v>220978468</v>
      </c>
      <c r="K10" s="19">
        <v>2990222</v>
      </c>
    </row>
    <row r="11" spans="1:11" ht="12.75">
      <c r="A11" s="24" t="s">
        <v>6</v>
      </c>
      <c r="B11" s="19">
        <v>15750</v>
      </c>
      <c r="C11" s="19">
        <v>24203</v>
      </c>
      <c r="D11" s="19">
        <v>1960</v>
      </c>
      <c r="E11" s="19">
        <v>10778</v>
      </c>
      <c r="F11" s="19">
        <v>419</v>
      </c>
      <c r="G11" s="19">
        <v>2593</v>
      </c>
      <c r="H11" s="19">
        <v>511212209</v>
      </c>
      <c r="I11" s="19">
        <v>501728519.91374344</v>
      </c>
      <c r="J11" s="19">
        <v>294528174</v>
      </c>
      <c r="K11" s="19">
        <v>6546346</v>
      </c>
    </row>
    <row r="12" spans="1:11" ht="12.75">
      <c r="A12" s="24" t="s">
        <v>7</v>
      </c>
      <c r="B12" s="19">
        <v>14499</v>
      </c>
      <c r="C12" s="19">
        <v>22649</v>
      </c>
      <c r="D12" s="19">
        <v>2119</v>
      </c>
      <c r="E12" s="19">
        <v>9677</v>
      </c>
      <c r="F12" s="19">
        <v>483</v>
      </c>
      <c r="G12" s="19">
        <v>2220</v>
      </c>
      <c r="H12" s="19">
        <v>542974935</v>
      </c>
      <c r="I12" s="19">
        <v>534321000.6827772</v>
      </c>
      <c r="J12" s="19">
        <v>338710527</v>
      </c>
      <c r="K12" s="19">
        <v>9250502</v>
      </c>
    </row>
    <row r="13" spans="1:11" ht="12.75">
      <c r="A13" s="24" t="s">
        <v>8</v>
      </c>
      <c r="B13" s="19">
        <v>12627</v>
      </c>
      <c r="C13" s="19">
        <v>20314</v>
      </c>
      <c r="D13" s="19">
        <v>2227</v>
      </c>
      <c r="E13" s="19">
        <v>8130</v>
      </c>
      <c r="F13" s="19">
        <v>431</v>
      </c>
      <c r="G13" s="19">
        <v>1839</v>
      </c>
      <c r="H13" s="19">
        <v>536154584</v>
      </c>
      <c r="I13" s="19">
        <v>527615719.49054223</v>
      </c>
      <c r="J13" s="19">
        <v>352517762</v>
      </c>
      <c r="K13" s="19">
        <v>10592306</v>
      </c>
    </row>
    <row r="14" spans="1:11" ht="12.75">
      <c r="A14" s="24" t="s">
        <v>9</v>
      </c>
      <c r="B14" s="19">
        <v>10796</v>
      </c>
      <c r="C14" s="19">
        <v>18190</v>
      </c>
      <c r="D14" s="19">
        <v>2397</v>
      </c>
      <c r="E14" s="19">
        <v>6577</v>
      </c>
      <c r="F14" s="19">
        <v>365</v>
      </c>
      <c r="G14" s="19">
        <v>1457</v>
      </c>
      <c r="H14" s="19">
        <v>512410541</v>
      </c>
      <c r="I14" s="19">
        <v>504606265.04530597</v>
      </c>
      <c r="J14" s="19">
        <v>347516842</v>
      </c>
      <c r="K14" s="19">
        <v>10932763</v>
      </c>
    </row>
    <row r="15" spans="1:11" ht="12.75">
      <c r="A15" s="24" t="s">
        <v>10</v>
      </c>
      <c r="B15" s="19">
        <v>17753</v>
      </c>
      <c r="C15" s="19">
        <v>32306</v>
      </c>
      <c r="D15" s="19">
        <v>5522</v>
      </c>
      <c r="E15" s="19">
        <v>9415</v>
      </c>
      <c r="F15" s="19">
        <v>634</v>
      </c>
      <c r="G15" s="19">
        <v>2182</v>
      </c>
      <c r="H15" s="19">
        <v>972310136</v>
      </c>
      <c r="I15" s="19">
        <v>956408493.7378058</v>
      </c>
      <c r="J15" s="19">
        <v>679192677</v>
      </c>
      <c r="K15" s="19">
        <v>23419821</v>
      </c>
    </row>
    <row r="16" spans="1:11" ht="12.75">
      <c r="A16" s="24" t="s">
        <v>11</v>
      </c>
      <c r="B16" s="19">
        <v>19540</v>
      </c>
      <c r="C16" s="19">
        <v>41222</v>
      </c>
      <c r="D16" s="19">
        <v>9603</v>
      </c>
      <c r="E16" s="19">
        <v>7339</v>
      </c>
      <c r="F16" s="19">
        <v>540</v>
      </c>
      <c r="G16" s="19">
        <v>2058</v>
      </c>
      <c r="H16" s="19">
        <v>1311032294</v>
      </c>
      <c r="I16" s="19">
        <v>1289375969.6696532</v>
      </c>
      <c r="J16" s="19">
        <v>946804886</v>
      </c>
      <c r="K16" s="19">
        <v>34325835</v>
      </c>
    </row>
    <row r="17" spans="1:11" ht="12.75">
      <c r="A17" s="24" t="s">
        <v>12</v>
      </c>
      <c r="B17" s="19">
        <v>23372</v>
      </c>
      <c r="C17" s="19">
        <v>58071</v>
      </c>
      <c r="D17" s="19">
        <v>16717</v>
      </c>
      <c r="E17" s="19">
        <v>4816</v>
      </c>
      <c r="F17" s="19">
        <v>388</v>
      </c>
      <c r="G17" s="19">
        <v>1451</v>
      </c>
      <c r="H17" s="19">
        <v>2027543953</v>
      </c>
      <c r="I17" s="19">
        <v>1994029643.571045</v>
      </c>
      <c r="J17" s="19">
        <v>1529243511</v>
      </c>
      <c r="K17" s="19">
        <v>55878369</v>
      </c>
    </row>
    <row r="18" spans="1:11" ht="12.75">
      <c r="A18" s="24" t="s">
        <v>13</v>
      </c>
      <c r="B18" s="19">
        <v>15675</v>
      </c>
      <c r="C18" s="19">
        <v>42447</v>
      </c>
      <c r="D18" s="19">
        <v>13039</v>
      </c>
      <c r="E18" s="19">
        <v>1859</v>
      </c>
      <c r="F18" s="19">
        <v>175</v>
      </c>
      <c r="G18" s="19">
        <v>602</v>
      </c>
      <c r="H18" s="19">
        <v>1745850809</v>
      </c>
      <c r="I18" s="19">
        <v>1717359389.460229</v>
      </c>
      <c r="J18" s="19">
        <v>1383781938</v>
      </c>
      <c r="K18" s="19">
        <v>56885168</v>
      </c>
    </row>
    <row r="19" spans="1:11" ht="12.75">
      <c r="A19" s="24" t="s">
        <v>14</v>
      </c>
      <c r="B19" s="19">
        <v>9078</v>
      </c>
      <c r="C19" s="19">
        <v>25806</v>
      </c>
      <c r="D19" s="19">
        <v>7910</v>
      </c>
      <c r="E19" s="19">
        <v>837</v>
      </c>
      <c r="F19" s="19">
        <v>55</v>
      </c>
      <c r="G19" s="19">
        <v>276</v>
      </c>
      <c r="H19" s="19">
        <v>1236908311</v>
      </c>
      <c r="I19" s="19">
        <v>1212244888.5316741</v>
      </c>
      <c r="J19" s="19">
        <v>1018204705</v>
      </c>
      <c r="K19" s="19">
        <v>46039905</v>
      </c>
    </row>
    <row r="20" spans="1:11" ht="12.75">
      <c r="A20" s="24" t="s">
        <v>15</v>
      </c>
      <c r="B20" s="19">
        <v>8863</v>
      </c>
      <c r="C20" s="19">
        <v>25570</v>
      </c>
      <c r="D20" s="19">
        <v>7883</v>
      </c>
      <c r="E20" s="19">
        <v>692</v>
      </c>
      <c r="F20" s="19">
        <v>73</v>
      </c>
      <c r="G20" s="19">
        <v>215</v>
      </c>
      <c r="H20" s="19">
        <v>1514848322</v>
      </c>
      <c r="I20" s="19">
        <v>1482791281.1808443</v>
      </c>
      <c r="J20" s="19">
        <v>1294681304</v>
      </c>
      <c r="K20" s="19">
        <v>63265578</v>
      </c>
    </row>
    <row r="21" spans="1:11" ht="12.75">
      <c r="A21" s="24" t="s">
        <v>16</v>
      </c>
      <c r="B21" s="19">
        <v>5407</v>
      </c>
      <c r="C21" s="19">
        <v>15807</v>
      </c>
      <c r="D21" s="19">
        <v>4753</v>
      </c>
      <c r="E21" s="19">
        <v>455</v>
      </c>
      <c r="F21" s="19">
        <v>45</v>
      </c>
      <c r="G21" s="19">
        <v>154</v>
      </c>
      <c r="H21" s="19">
        <v>1291884604</v>
      </c>
      <c r="I21" s="19">
        <v>1250097245.5337293</v>
      </c>
      <c r="J21" s="19">
        <v>1155438674</v>
      </c>
      <c r="K21" s="19">
        <v>62813441</v>
      </c>
    </row>
    <row r="22" spans="1:11" ht="12.75">
      <c r="A22" s="24" t="s">
        <v>17</v>
      </c>
      <c r="B22" s="19">
        <v>2659</v>
      </c>
      <c r="C22" s="19">
        <v>7869</v>
      </c>
      <c r="D22" s="19">
        <v>2329</v>
      </c>
      <c r="E22" s="19">
        <v>250</v>
      </c>
      <c r="F22" s="19">
        <v>16</v>
      </c>
      <c r="G22" s="19">
        <v>64</v>
      </c>
      <c r="H22" s="19">
        <v>997706285</v>
      </c>
      <c r="I22" s="19">
        <v>958122574.5473461</v>
      </c>
      <c r="J22" s="19">
        <v>926067417</v>
      </c>
      <c r="K22" s="19">
        <v>57171156</v>
      </c>
    </row>
    <row r="23" spans="1:11" ht="12.75">
      <c r="A23" s="24" t="s">
        <v>29</v>
      </c>
      <c r="B23" s="19">
        <v>1047</v>
      </c>
      <c r="C23" s="19">
        <v>3148</v>
      </c>
      <c r="D23" s="33">
        <v>915</v>
      </c>
      <c r="E23" s="33">
        <v>101</v>
      </c>
      <c r="F23" s="33">
        <v>7</v>
      </c>
      <c r="G23" s="33">
        <v>24</v>
      </c>
      <c r="H23" s="19">
        <v>694339526</v>
      </c>
      <c r="I23" s="19">
        <v>664096749.0157743</v>
      </c>
      <c r="J23" s="19">
        <v>661673638</v>
      </c>
      <c r="K23" s="19">
        <v>44163449</v>
      </c>
    </row>
    <row r="24" spans="1:11" ht="12.75">
      <c r="A24" s="24" t="s">
        <v>31</v>
      </c>
      <c r="B24" s="19">
        <v>410</v>
      </c>
      <c r="C24" s="19">
        <v>1189</v>
      </c>
      <c r="D24" s="33">
        <v>331</v>
      </c>
      <c r="E24" s="33">
        <v>57</v>
      </c>
      <c r="F24" s="33">
        <v>9</v>
      </c>
      <c r="G24" s="33">
        <v>13</v>
      </c>
      <c r="H24" s="19">
        <v>1133349178</v>
      </c>
      <c r="I24" s="19">
        <v>1091393831.3117821</v>
      </c>
      <c r="J24" s="19">
        <v>1062962501</v>
      </c>
      <c r="K24" s="19">
        <v>76498810</v>
      </c>
    </row>
    <row r="25" spans="1:11" ht="12.75">
      <c r="A25" s="25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2.75">
      <c r="A26" s="4" t="s">
        <v>26</v>
      </c>
      <c r="B26" s="26">
        <f>SUM(B4:B24)</f>
        <v>250494</v>
      </c>
      <c r="C26" s="26">
        <f aca="true" t="shared" si="0" ref="C26:K26">SUM(C4:C24)</f>
        <v>447990</v>
      </c>
      <c r="D26" s="26">
        <f t="shared" si="0"/>
        <v>85290</v>
      </c>
      <c r="E26" s="26">
        <f t="shared" si="0"/>
        <v>133231</v>
      </c>
      <c r="F26" s="26">
        <f t="shared" si="0"/>
        <v>5205</v>
      </c>
      <c r="G26" s="26">
        <f t="shared" si="0"/>
        <v>26768</v>
      </c>
      <c r="H26" s="26">
        <f t="shared" si="0"/>
        <v>16230529340</v>
      </c>
      <c r="I26" s="26">
        <v>15859661367.7211</v>
      </c>
      <c r="J26" s="26">
        <f t="shared" si="0"/>
        <v>12481262799</v>
      </c>
      <c r="K26" s="26">
        <f t="shared" si="0"/>
        <v>552451073</v>
      </c>
    </row>
    <row r="27" spans="1:11" ht="12.75">
      <c r="A27" s="4"/>
      <c r="B27" s="22"/>
      <c r="C27" s="19"/>
      <c r="D27" s="22"/>
      <c r="E27" s="22"/>
      <c r="F27" s="22"/>
      <c r="G27" s="22"/>
      <c r="H27" s="22"/>
      <c r="I27" s="22"/>
      <c r="J27" s="22"/>
      <c r="K27" s="22"/>
    </row>
    <row r="28" spans="1:11" ht="12.75">
      <c r="A28" s="4" t="s">
        <v>27</v>
      </c>
      <c r="B28" s="26">
        <v>46803</v>
      </c>
      <c r="C28" s="19">
        <v>79237</v>
      </c>
      <c r="D28" s="26">
        <v>16469</v>
      </c>
      <c r="E28" s="26">
        <v>26048</v>
      </c>
      <c r="F28" s="26">
        <v>1128</v>
      </c>
      <c r="G28" s="26">
        <v>3158</v>
      </c>
      <c r="H28" s="26">
        <v>10566301416</v>
      </c>
      <c r="I28" s="26">
        <v>1032955547.7998905</v>
      </c>
      <c r="J28" s="26">
        <v>10066617552</v>
      </c>
      <c r="K28" s="26">
        <v>50846273</v>
      </c>
    </row>
    <row r="29" spans="1:11" ht="12.75">
      <c r="A29" s="4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2.75">
      <c r="A30" s="4" t="s">
        <v>28</v>
      </c>
      <c r="B30" s="26">
        <v>297297</v>
      </c>
      <c r="C30" s="26">
        <v>527227</v>
      </c>
      <c r="D30" s="26">
        <v>101759</v>
      </c>
      <c r="E30" s="26">
        <v>159279</v>
      </c>
      <c r="F30" s="26">
        <v>6317</v>
      </c>
      <c r="G30" s="26">
        <v>29926</v>
      </c>
      <c r="H30" s="26">
        <v>26796830756</v>
      </c>
      <c r="I30" s="26">
        <v>16892616915.52099</v>
      </c>
      <c r="J30" s="26">
        <v>22547880351</v>
      </c>
      <c r="K30" s="26">
        <v>603297346</v>
      </c>
    </row>
  </sheetData>
  <sheetProtection/>
  <printOptions horizontalCentered="1"/>
  <pageMargins left="0.5" right="0.5" top="1" bottom="1" header="0.5" footer="0.5"/>
  <pageSetup fitToHeight="1" fitToWidth="1" horizontalDpi="600" verticalDpi="600" orientation="landscape" scale="93" r:id="rId1"/>
  <headerFooter alignWithMargins="0">
    <oddFooter>&amp;LVermont Tax Department&amp;C- 4 -&amp;RJanuary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Smith</dc:creator>
  <cp:keywords/>
  <dc:description/>
  <cp:lastModifiedBy>Metraux, Angela</cp:lastModifiedBy>
  <cp:lastPrinted>2020-02-07T15:28:41Z</cp:lastPrinted>
  <dcterms:created xsi:type="dcterms:W3CDTF">2001-12-15T11:30:38Z</dcterms:created>
  <dcterms:modified xsi:type="dcterms:W3CDTF">2020-02-25T21:10:13Z</dcterms:modified>
  <cp:category/>
  <cp:version/>
  <cp:contentType/>
  <cp:contentStatus/>
</cp:coreProperties>
</file>