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20" windowHeight="4125" activeTab="0"/>
  </bookViews>
  <sheets>
    <sheet name="StateNum" sheetId="1" r:id="rId1"/>
    <sheet name="StateDol" sheetId="2" r:id="rId2"/>
    <sheet name="65 and Over" sheetId="3" r:id="rId3"/>
    <sheet name="Under65" sheetId="4" r:id="rId4"/>
  </sheets>
  <definedNames>
    <definedName name="_xlnm.Print_Area" localSheetId="1">'StateDol'!$A$1:$K$44</definedName>
    <definedName name="_xlnm.Print_Area" localSheetId="0">'StateNum'!$A$1:$M$43</definedName>
  </definedNames>
  <calcPr fullCalcOnLoad="1"/>
</workbook>
</file>

<file path=xl/sharedStrings.xml><?xml version="1.0" encoding="utf-8"?>
<sst xmlns="http://schemas.openxmlformats.org/spreadsheetml/2006/main" count="171" uniqueCount="72">
  <si>
    <t>Negative</t>
  </si>
  <si>
    <t>5000 - 9999</t>
  </si>
  <si>
    <t>10000 - 14999</t>
  </si>
  <si>
    <t>15000 - 19999</t>
  </si>
  <si>
    <t>20000 - 24999</t>
  </si>
  <si>
    <t>25000 - 29999</t>
  </si>
  <si>
    <t>30000 - 34999</t>
  </si>
  <si>
    <t>35000 - 39999</t>
  </si>
  <si>
    <t>40000 - 44999</t>
  </si>
  <si>
    <t>45000 - 49999</t>
  </si>
  <si>
    <t>50000 - 59999</t>
  </si>
  <si>
    <t>60000 - 74999</t>
  </si>
  <si>
    <t>75000 - 99999</t>
  </si>
  <si>
    <t>100000 - 124999</t>
  </si>
  <si>
    <t>125000 - 149999</t>
  </si>
  <si>
    <t>150000 - 199999</t>
  </si>
  <si>
    <t>200000 - 299999</t>
  </si>
  <si>
    <t>300000 - 499999</t>
  </si>
  <si>
    <t>Returns</t>
  </si>
  <si>
    <t>Married Joint</t>
  </si>
  <si>
    <t>Single</t>
  </si>
  <si>
    <t>No Tax</t>
  </si>
  <si>
    <t>Earned Income Credit</t>
  </si>
  <si>
    <t>Exempt</t>
  </si>
  <si>
    <t>Vermont Tax</t>
  </si>
  <si>
    <t>Net Vermont Tax</t>
  </si>
  <si>
    <t>State Total</t>
  </si>
  <si>
    <t>Out of State</t>
  </si>
  <si>
    <t>All Returns</t>
  </si>
  <si>
    <t>500000 - 999999</t>
  </si>
  <si>
    <t>1,000,000 +</t>
  </si>
  <si>
    <t>Adjusted Vermont Tax</t>
  </si>
  <si>
    <t>Vermont Taxable Income</t>
  </si>
  <si>
    <t>Credits</t>
  </si>
  <si>
    <t>Married Joint, Single, Married Separate, Head of Household: The filing status of the return. (Filing status of Qualifying Widow(er) is included with Married Joint.)</t>
  </si>
  <si>
    <t>AGI Income Bracket</t>
  </si>
  <si>
    <t>Married Separate</t>
  </si>
  <si>
    <t>Head of Household</t>
  </si>
  <si>
    <t>Withheld</t>
  </si>
  <si>
    <t>Estimated</t>
  </si>
  <si>
    <t>Adjusted Tax</t>
  </si>
  <si>
    <t>AGI Income Bracket: The Adjusted Gross Income (AGI) range for the return.</t>
  </si>
  <si>
    <t>0 - 4999</t>
  </si>
  <si>
    <t>Adjusted Gross Income (AGI)</t>
  </si>
  <si>
    <t>Returns:  The number of returns filed in the income bracket.</t>
  </si>
  <si>
    <t>Adjusted Gross Income (AGI): Federal Adjusted Gross Income</t>
  </si>
  <si>
    <t xml:space="preserve">Adjusted Vermont Tax: Tax due after adjusting for share of income apportionable to Vermont </t>
  </si>
  <si>
    <t xml:space="preserve">Credits: Total amount of Vermont credits and credits for taxes paid to other states </t>
  </si>
  <si>
    <t>Vermont Taxable Income: AGI after modifications, personal exemptions (dollar amounts), and standard deduction</t>
  </si>
  <si>
    <t>Vermont Tax: Tax due from the rate schedules less 5% credit for any charitable contributions, up to $20,000</t>
  </si>
  <si>
    <t>Vermont AGI</t>
  </si>
  <si>
    <t>Vermont AGI: Constructed for this report, this is AGI multiplied by Vermont apportionment percentage</t>
  </si>
  <si>
    <t>Returns:  The number of returns filed in the income bracket</t>
  </si>
  <si>
    <t>Exempt:  The number of exemptions claimed on returns filed within the income bracket</t>
  </si>
  <si>
    <t>Withheld:  The number of filers reporting Vermont income taxes already paid through withholding</t>
  </si>
  <si>
    <t>Adjusted Tax: The number of filers reducing their Vermont tax by using the adjustment schedule to exclude income not subject to Vermont tax</t>
  </si>
  <si>
    <t>Earned Income Credit: The number of filers receiving a Vermont Earned Income Tax Credit</t>
  </si>
  <si>
    <t>Earned Income Credit: The earned income tax credit (EITC). Vermont allows 36% of the federal amount</t>
  </si>
  <si>
    <t>Returns with an income adjustment of zero (no VT income) have not been included</t>
  </si>
  <si>
    <t>AGI Income Bracket: The Adjusted Gross Income (AGI) range for the return</t>
  </si>
  <si>
    <t>No Tax: The number of filers who had no income tax liability after reducing their Adjusted Tax by Vermont special credits, credits from other states, and the EITC</t>
  </si>
  <si>
    <t>Net Vermont Tax: Tax due after credits and EITC. The Low Income Child and Dependent Care credit further reduces liability for a small number of filers</t>
  </si>
  <si>
    <t>Credits: The number of filers claiming a credit for taxes paid to another state or Vermont non-refundable tax credits.</t>
  </si>
  <si>
    <t>Estimated:  The number of filers reporting Vermont income taxes already paid through estimated tax payments or extension payments</t>
  </si>
  <si>
    <t>2019 Vermont Personal Income Tax Returns - Counts</t>
  </si>
  <si>
    <t>2019 Vermont Personal Income Tax Returns - Dollars</t>
  </si>
  <si>
    <t>ETR</t>
  </si>
  <si>
    <t>NA</t>
  </si>
  <si>
    <t>ETR: Is average effective tax rate for the bracket, calculated by dividing Net Vermont Tax by Vermont AGI</t>
  </si>
  <si>
    <t>1000000 +</t>
  </si>
  <si>
    <t>2019 Vermont Personal Income Tax Returns - Primary Filers Age 65 and Over</t>
  </si>
  <si>
    <t>2019 Vermont Personal Income Tax Returns - Primary Filers Under Age 65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</si>
</sst>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4">
    <font>
      <sz val="10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3" fontId="5" fillId="0" borderId="0" xfId="0" applyNumberFormat="1" applyFont="1" applyAlignment="1">
      <alignment/>
    </xf>
    <xf numFmtId="3" fontId="6" fillId="0" borderId="0" xfId="61" applyNumberFormat="1" applyFont="1" applyBorder="1" applyAlignment="1">
      <alignment horizontal="right" vertical="center"/>
      <protection/>
    </xf>
    <xf numFmtId="3" fontId="5" fillId="0" borderId="0" xfId="58" applyNumberFormat="1" applyFont="1" applyBorder="1">
      <alignment/>
      <protection/>
    </xf>
    <xf numFmtId="0" fontId="7" fillId="0" borderId="0" xfId="0" applyFont="1" applyAlignment="1">
      <alignment/>
    </xf>
    <xf numFmtId="164" fontId="6" fillId="0" borderId="0" xfId="44" applyNumberFormat="1" applyFont="1" applyBorder="1" applyAlignment="1">
      <alignment horizontal="right" vertical="center"/>
    </xf>
    <xf numFmtId="3" fontId="5" fillId="0" borderId="0" xfId="44" applyNumberFormat="1" applyFont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64" fontId="0" fillId="0" borderId="0" xfId="0" applyNumberFormat="1" applyAlignment="1">
      <alignment/>
    </xf>
    <xf numFmtId="164" fontId="6" fillId="0" borderId="0" xfId="44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 wrapText="1"/>
    </xf>
    <xf numFmtId="3" fontId="0" fillId="0" borderId="12" xfId="44" applyNumberFormat="1" applyFont="1" applyBorder="1" applyAlignment="1">
      <alignment horizontal="center"/>
    </xf>
    <xf numFmtId="3" fontId="6" fillId="0" borderId="0" xfId="62" applyNumberFormat="1" applyFont="1" applyAlignment="1">
      <alignment horizontal="right" vertical="center"/>
      <protection/>
    </xf>
    <xf numFmtId="3" fontId="0" fillId="0" borderId="11" xfId="44" applyNumberFormat="1" applyFont="1" applyBorder="1" applyAlignment="1">
      <alignment horizontal="center"/>
    </xf>
    <xf numFmtId="3" fontId="0" fillId="0" borderId="11" xfId="44" applyNumberFormat="1" applyFont="1" applyBorder="1" applyAlignment="1">
      <alignment/>
    </xf>
    <xf numFmtId="3" fontId="5" fillId="0" borderId="0" xfId="60" applyNumberFormat="1" applyFont="1">
      <alignment/>
      <protection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65" fontId="5" fillId="0" borderId="0" xfId="65" applyNumberFormat="1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Sheet1" xfId="61"/>
    <cellStyle name="Normal_Sheet3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SheetLayoutView="100" zoomScalePageLayoutView="90" workbookViewId="0" topLeftCell="A1">
      <pane ySplit="3" topLeftCell="A4" activePane="bottomLeft" state="frozen"/>
      <selection pane="topLeft" activeCell="A1" sqref="A1"/>
      <selection pane="bottomLeft" activeCell="O16" sqref="O16"/>
    </sheetView>
  </sheetViews>
  <sheetFormatPr defaultColWidth="9.00390625" defaultRowHeight="12.75"/>
  <cols>
    <col min="1" max="1" width="15.00390625" style="0" bestFit="1" customWidth="1"/>
    <col min="2" max="2" width="8.75390625" style="0" customWidth="1"/>
    <col min="3" max="3" width="8.125" style="0" customWidth="1"/>
    <col min="4" max="4" width="9.125" style="0" customWidth="1"/>
    <col min="5" max="5" width="7.50390625" style="0" bestFit="1" customWidth="1"/>
    <col min="6" max="6" width="10.125" style="0" customWidth="1"/>
    <col min="7" max="7" width="10.625" style="0" customWidth="1"/>
    <col min="8" max="8" width="7.625" style="0" customWidth="1"/>
    <col min="9" max="9" width="10.00390625" style="0" customWidth="1"/>
    <col min="10" max="10" width="10.125" style="0" customWidth="1"/>
    <col min="11" max="11" width="9.125" style="0" customWidth="1"/>
    <col min="12" max="12" width="7.75390625" style="0" customWidth="1"/>
    <col min="13" max="13" width="8.75390625" style="0" customWidth="1"/>
  </cols>
  <sheetData>
    <row r="1" spans="1:13" ht="18">
      <c r="A1" s="22" t="s">
        <v>64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7" customFormat="1" ht="7.5" customHeight="1">
      <c r="A2" s="9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3" customFormat="1" ht="51.75" customHeight="1" thickBot="1">
      <c r="A3" s="2" t="s">
        <v>35</v>
      </c>
      <c r="B3" s="2" t="s">
        <v>18</v>
      </c>
      <c r="C3" s="2" t="s">
        <v>23</v>
      </c>
      <c r="D3" s="2" t="s">
        <v>19</v>
      </c>
      <c r="E3" s="2" t="s">
        <v>20</v>
      </c>
      <c r="F3" s="2" t="s">
        <v>36</v>
      </c>
      <c r="G3" s="2" t="s">
        <v>37</v>
      </c>
      <c r="H3" s="2" t="s">
        <v>33</v>
      </c>
      <c r="I3" s="2" t="s">
        <v>38</v>
      </c>
      <c r="J3" s="2" t="s">
        <v>39</v>
      </c>
      <c r="K3" s="2" t="s">
        <v>40</v>
      </c>
      <c r="L3" s="2" t="s">
        <v>22</v>
      </c>
      <c r="M3" s="2" t="s">
        <v>21</v>
      </c>
    </row>
    <row r="4" spans="1:13" ht="12.75">
      <c r="A4" s="11" t="s">
        <v>0</v>
      </c>
      <c r="B4" s="17">
        <v>3515</v>
      </c>
      <c r="C4" s="17">
        <v>5356</v>
      </c>
      <c r="D4" s="17">
        <v>1259</v>
      </c>
      <c r="E4" s="34">
        <v>2073</v>
      </c>
      <c r="F4" s="34">
        <v>78</v>
      </c>
      <c r="G4" s="34">
        <v>105</v>
      </c>
      <c r="H4" s="17">
        <v>3</v>
      </c>
      <c r="I4" s="17">
        <v>946</v>
      </c>
      <c r="J4" s="17">
        <v>208</v>
      </c>
      <c r="K4" s="17">
        <v>0</v>
      </c>
      <c r="L4" s="17">
        <v>350</v>
      </c>
      <c r="M4" s="17">
        <v>3470</v>
      </c>
    </row>
    <row r="5" spans="1:15" ht="12.75">
      <c r="A5" s="12" t="s">
        <v>42</v>
      </c>
      <c r="B5" s="17">
        <v>22984</v>
      </c>
      <c r="C5" s="17">
        <v>19008</v>
      </c>
      <c r="D5" s="17">
        <v>2185</v>
      </c>
      <c r="E5" s="34">
        <v>19716</v>
      </c>
      <c r="F5" s="34">
        <v>232</v>
      </c>
      <c r="G5" s="34">
        <v>851</v>
      </c>
      <c r="H5" s="17">
        <v>2</v>
      </c>
      <c r="I5" s="17">
        <v>12710</v>
      </c>
      <c r="J5" s="17">
        <v>193</v>
      </c>
      <c r="K5" s="17">
        <v>154</v>
      </c>
      <c r="L5" s="17">
        <v>4339</v>
      </c>
      <c r="M5" s="17">
        <v>22874</v>
      </c>
      <c r="O5" s="23"/>
    </row>
    <row r="6" spans="1:15" ht="12.75">
      <c r="A6" s="12" t="s">
        <v>1</v>
      </c>
      <c r="B6" s="17">
        <v>21057</v>
      </c>
      <c r="C6" s="17">
        <v>19561</v>
      </c>
      <c r="D6" s="17">
        <v>2027</v>
      </c>
      <c r="E6" s="34">
        <v>17581</v>
      </c>
      <c r="F6" s="34">
        <v>264</v>
      </c>
      <c r="G6" s="34">
        <v>1185</v>
      </c>
      <c r="H6" s="17">
        <v>287</v>
      </c>
      <c r="I6" s="17">
        <v>15238</v>
      </c>
      <c r="J6" s="17">
        <v>328</v>
      </c>
      <c r="K6" s="17">
        <v>415</v>
      </c>
      <c r="L6" s="17">
        <v>5715</v>
      </c>
      <c r="M6" s="17">
        <v>16730</v>
      </c>
      <c r="O6" s="23"/>
    </row>
    <row r="7" spans="1:15" ht="12.75">
      <c r="A7" s="12" t="s">
        <v>2</v>
      </c>
      <c r="B7" s="17">
        <v>19193</v>
      </c>
      <c r="C7" s="17">
        <v>23321</v>
      </c>
      <c r="D7" s="17">
        <v>2456</v>
      </c>
      <c r="E7" s="34">
        <v>14450</v>
      </c>
      <c r="F7" s="34">
        <v>295</v>
      </c>
      <c r="G7" s="34">
        <v>1992</v>
      </c>
      <c r="H7" s="17">
        <v>586</v>
      </c>
      <c r="I7" s="17">
        <v>14176</v>
      </c>
      <c r="J7" s="17">
        <v>426</v>
      </c>
      <c r="K7" s="17">
        <v>519</v>
      </c>
      <c r="L7" s="17">
        <v>6975</v>
      </c>
      <c r="M7" s="17">
        <v>9112</v>
      </c>
      <c r="O7" s="23"/>
    </row>
    <row r="8" spans="1:15" ht="12.75">
      <c r="A8" s="12" t="s">
        <v>3</v>
      </c>
      <c r="B8" s="17">
        <v>16923</v>
      </c>
      <c r="C8" s="17">
        <v>23333</v>
      </c>
      <c r="D8" s="17">
        <v>2562</v>
      </c>
      <c r="E8" s="34">
        <v>11930</v>
      </c>
      <c r="F8" s="34">
        <v>310</v>
      </c>
      <c r="G8" s="34">
        <v>2121</v>
      </c>
      <c r="H8" s="17">
        <v>565</v>
      </c>
      <c r="I8" s="17">
        <v>13542</v>
      </c>
      <c r="J8" s="17">
        <v>547</v>
      </c>
      <c r="K8" s="17">
        <v>589</v>
      </c>
      <c r="L8" s="17">
        <v>3657</v>
      </c>
      <c r="M8" s="17">
        <v>5243</v>
      </c>
      <c r="O8" s="23"/>
    </row>
    <row r="9" spans="1:15" ht="12.75">
      <c r="A9" s="12" t="s">
        <v>4</v>
      </c>
      <c r="B9" s="17">
        <v>17230</v>
      </c>
      <c r="C9" s="17">
        <v>24760</v>
      </c>
      <c r="D9" s="17">
        <v>2599</v>
      </c>
      <c r="E9" s="34">
        <v>11872</v>
      </c>
      <c r="F9" s="34">
        <v>385</v>
      </c>
      <c r="G9" s="34">
        <v>2374</v>
      </c>
      <c r="H9" s="17">
        <v>554</v>
      </c>
      <c r="I9" s="17">
        <v>14594</v>
      </c>
      <c r="J9" s="17">
        <v>642</v>
      </c>
      <c r="K9" s="17">
        <v>616</v>
      </c>
      <c r="L9" s="17">
        <v>3162</v>
      </c>
      <c r="M9" s="17">
        <v>4722</v>
      </c>
      <c r="O9" s="23"/>
    </row>
    <row r="10" spans="1:15" ht="12.75">
      <c r="A10" s="12" t="s">
        <v>5</v>
      </c>
      <c r="B10" s="17">
        <v>18987</v>
      </c>
      <c r="C10" s="17">
        <v>28084</v>
      </c>
      <c r="D10" s="17">
        <v>2895</v>
      </c>
      <c r="E10" s="34">
        <v>12830</v>
      </c>
      <c r="F10" s="34">
        <v>488</v>
      </c>
      <c r="G10" s="34">
        <v>2774</v>
      </c>
      <c r="H10" s="17">
        <v>567</v>
      </c>
      <c r="I10" s="17">
        <v>16874</v>
      </c>
      <c r="J10" s="17">
        <v>804</v>
      </c>
      <c r="K10" s="17">
        <v>640</v>
      </c>
      <c r="L10" s="17">
        <v>3574</v>
      </c>
      <c r="M10" s="17">
        <v>4366</v>
      </c>
      <c r="O10" s="23"/>
    </row>
    <row r="11" spans="1:15" ht="12.75">
      <c r="A11" s="12" t="s">
        <v>6</v>
      </c>
      <c r="B11" s="17">
        <v>18704</v>
      </c>
      <c r="C11" s="17">
        <v>28230</v>
      </c>
      <c r="D11" s="17">
        <v>2982</v>
      </c>
      <c r="E11" s="34">
        <v>12543</v>
      </c>
      <c r="F11" s="34">
        <v>517</v>
      </c>
      <c r="G11" s="34">
        <v>2662</v>
      </c>
      <c r="H11" s="17">
        <v>540</v>
      </c>
      <c r="I11" s="17">
        <v>17056</v>
      </c>
      <c r="J11" s="17">
        <v>819</v>
      </c>
      <c r="K11" s="17">
        <v>573</v>
      </c>
      <c r="L11" s="17">
        <v>3502</v>
      </c>
      <c r="M11" s="17">
        <v>3070</v>
      </c>
      <c r="O11" s="23"/>
    </row>
    <row r="12" spans="1:15" ht="12.75">
      <c r="A12" s="12" t="s">
        <v>7</v>
      </c>
      <c r="B12" s="17">
        <v>17537</v>
      </c>
      <c r="C12" s="17">
        <v>26633</v>
      </c>
      <c r="D12" s="17">
        <v>3022</v>
      </c>
      <c r="E12" s="34">
        <v>11564</v>
      </c>
      <c r="F12" s="34">
        <v>561</v>
      </c>
      <c r="G12" s="34">
        <v>2390</v>
      </c>
      <c r="H12" s="17">
        <v>548</v>
      </c>
      <c r="I12" s="17">
        <v>16068</v>
      </c>
      <c r="J12" s="17">
        <v>881</v>
      </c>
      <c r="K12" s="17">
        <v>506</v>
      </c>
      <c r="L12" s="17">
        <v>3167</v>
      </c>
      <c r="M12" s="17">
        <v>1853</v>
      </c>
      <c r="O12" s="23"/>
    </row>
    <row r="13" spans="1:15" ht="12.75">
      <c r="A13" s="12" t="s">
        <v>8</v>
      </c>
      <c r="B13" s="17">
        <v>15625</v>
      </c>
      <c r="C13" s="17">
        <v>24281</v>
      </c>
      <c r="D13" s="17">
        <v>3188</v>
      </c>
      <c r="E13" s="34">
        <v>9959</v>
      </c>
      <c r="F13" s="34">
        <v>521</v>
      </c>
      <c r="G13" s="34">
        <v>1957</v>
      </c>
      <c r="H13" s="17">
        <v>573</v>
      </c>
      <c r="I13" s="17">
        <v>14352</v>
      </c>
      <c r="J13" s="17">
        <v>944</v>
      </c>
      <c r="K13" s="17">
        <v>429</v>
      </c>
      <c r="L13" s="17">
        <v>1869</v>
      </c>
      <c r="M13" s="17">
        <v>982</v>
      </c>
      <c r="O13" s="23"/>
    </row>
    <row r="14" spans="1:15" ht="12.75">
      <c r="A14" s="12" t="s">
        <v>9</v>
      </c>
      <c r="B14" s="17">
        <v>13464</v>
      </c>
      <c r="C14" s="17">
        <v>21638</v>
      </c>
      <c r="D14" s="17">
        <v>3199</v>
      </c>
      <c r="E14" s="34">
        <v>8204</v>
      </c>
      <c r="F14" s="34">
        <v>506</v>
      </c>
      <c r="G14" s="34">
        <v>1555</v>
      </c>
      <c r="H14" s="17">
        <v>511</v>
      </c>
      <c r="I14" s="17">
        <v>12412</v>
      </c>
      <c r="J14" s="17">
        <v>888</v>
      </c>
      <c r="K14" s="17">
        <v>368</v>
      </c>
      <c r="L14" s="17">
        <v>996</v>
      </c>
      <c r="M14" s="17">
        <v>468</v>
      </c>
      <c r="O14" s="23"/>
    </row>
    <row r="15" spans="1:15" ht="12.75">
      <c r="A15" s="12" t="s">
        <v>10</v>
      </c>
      <c r="B15" s="17">
        <v>22664</v>
      </c>
      <c r="C15" s="17">
        <v>38730</v>
      </c>
      <c r="D15" s="17">
        <v>7061</v>
      </c>
      <c r="E15" s="34">
        <v>12435</v>
      </c>
      <c r="F15" s="34">
        <v>738</v>
      </c>
      <c r="G15" s="34">
        <v>2430</v>
      </c>
      <c r="H15" s="17">
        <v>988</v>
      </c>
      <c r="I15" s="17">
        <v>20918</v>
      </c>
      <c r="J15" s="17">
        <v>2066</v>
      </c>
      <c r="K15" s="17">
        <v>625</v>
      </c>
      <c r="L15" s="17">
        <v>435</v>
      </c>
      <c r="M15" s="17">
        <v>297</v>
      </c>
      <c r="O15" s="23"/>
    </row>
    <row r="16" spans="1:15" ht="12.75">
      <c r="A16" s="12" t="s">
        <v>11</v>
      </c>
      <c r="B16" s="17">
        <v>26274</v>
      </c>
      <c r="C16" s="17">
        <v>50799</v>
      </c>
      <c r="D16" s="17">
        <v>12236</v>
      </c>
      <c r="E16" s="34">
        <v>11065</v>
      </c>
      <c r="F16" s="34">
        <v>684</v>
      </c>
      <c r="G16" s="34">
        <v>2289</v>
      </c>
      <c r="H16" s="17">
        <v>1438</v>
      </c>
      <c r="I16" s="17">
        <v>24271</v>
      </c>
      <c r="J16" s="17">
        <v>3177</v>
      </c>
      <c r="K16" s="17">
        <v>726</v>
      </c>
      <c r="L16" s="17">
        <v>15</v>
      </c>
      <c r="M16" s="17">
        <v>294</v>
      </c>
      <c r="O16" s="23"/>
    </row>
    <row r="17" spans="1:15" ht="12.75">
      <c r="A17" s="12" t="s">
        <v>12</v>
      </c>
      <c r="B17" s="17">
        <v>31239</v>
      </c>
      <c r="C17" s="17">
        <v>70243</v>
      </c>
      <c r="D17" s="17">
        <v>21195</v>
      </c>
      <c r="E17" s="34">
        <v>7847</v>
      </c>
      <c r="F17" s="34">
        <v>506</v>
      </c>
      <c r="G17" s="34">
        <v>1691</v>
      </c>
      <c r="H17" s="17">
        <v>2207</v>
      </c>
      <c r="I17" s="17">
        <v>29074</v>
      </c>
      <c r="J17" s="17">
        <v>4941</v>
      </c>
      <c r="K17" s="17">
        <v>815</v>
      </c>
      <c r="L17" s="17">
        <v>9</v>
      </c>
      <c r="M17" s="17">
        <v>220</v>
      </c>
      <c r="O17" s="23"/>
    </row>
    <row r="18" spans="1:15" ht="12.75">
      <c r="A18" s="12" t="s">
        <v>13</v>
      </c>
      <c r="B18" s="17">
        <v>21013</v>
      </c>
      <c r="C18" s="17">
        <v>52213</v>
      </c>
      <c r="D18" s="17">
        <v>16979</v>
      </c>
      <c r="E18" s="34">
        <v>3143</v>
      </c>
      <c r="F18" s="34">
        <v>209</v>
      </c>
      <c r="G18" s="34">
        <v>682</v>
      </c>
      <c r="H18" s="17">
        <v>2110</v>
      </c>
      <c r="I18" s="17">
        <v>19681</v>
      </c>
      <c r="J18" s="17">
        <v>4061</v>
      </c>
      <c r="K18" s="17">
        <v>589</v>
      </c>
      <c r="L18" s="17">
        <v>0</v>
      </c>
      <c r="M18" s="17">
        <v>101</v>
      </c>
      <c r="O18" s="23"/>
    </row>
    <row r="19" spans="1:15" ht="12.75">
      <c r="A19" s="12" t="s">
        <v>14</v>
      </c>
      <c r="B19" s="17">
        <v>12452</v>
      </c>
      <c r="C19" s="17">
        <v>32150</v>
      </c>
      <c r="D19" s="17">
        <v>10532</v>
      </c>
      <c r="E19" s="34">
        <v>1540</v>
      </c>
      <c r="F19" s="34">
        <v>103</v>
      </c>
      <c r="G19" s="34">
        <v>277</v>
      </c>
      <c r="H19" s="17">
        <v>1673</v>
      </c>
      <c r="I19" s="17">
        <v>11605</v>
      </c>
      <c r="J19" s="17">
        <v>2919</v>
      </c>
      <c r="K19" s="17">
        <v>375</v>
      </c>
      <c r="L19" s="17">
        <v>0</v>
      </c>
      <c r="M19" s="17">
        <v>58</v>
      </c>
      <c r="O19" s="23"/>
    </row>
    <row r="20" spans="1:15" ht="12.75">
      <c r="A20" s="12" t="s">
        <v>15</v>
      </c>
      <c r="B20" s="17">
        <v>12374</v>
      </c>
      <c r="C20" s="17">
        <v>32454</v>
      </c>
      <c r="D20" s="17">
        <v>10654</v>
      </c>
      <c r="E20" s="34">
        <v>1369</v>
      </c>
      <c r="F20" s="34">
        <v>85</v>
      </c>
      <c r="G20" s="34">
        <v>266</v>
      </c>
      <c r="H20" s="17">
        <v>2327</v>
      </c>
      <c r="I20" s="17">
        <v>11354</v>
      </c>
      <c r="J20" s="17">
        <v>3643</v>
      </c>
      <c r="K20" s="17">
        <v>428</v>
      </c>
      <c r="L20" s="17">
        <v>0</v>
      </c>
      <c r="M20" s="17">
        <v>44</v>
      </c>
      <c r="O20" s="23"/>
    </row>
    <row r="21" spans="1:15" ht="12.75">
      <c r="A21" s="12" t="s">
        <v>16</v>
      </c>
      <c r="B21" s="17">
        <v>7762</v>
      </c>
      <c r="C21" s="17">
        <v>20372</v>
      </c>
      <c r="D21" s="17">
        <v>6623</v>
      </c>
      <c r="E21" s="34">
        <v>884</v>
      </c>
      <c r="F21" s="34">
        <v>76</v>
      </c>
      <c r="G21" s="34">
        <v>179</v>
      </c>
      <c r="H21" s="17">
        <v>1927</v>
      </c>
      <c r="I21" s="17">
        <v>6935</v>
      </c>
      <c r="J21" s="17">
        <v>3303</v>
      </c>
      <c r="K21" s="17">
        <v>328</v>
      </c>
      <c r="L21" s="17">
        <v>0</v>
      </c>
      <c r="M21" s="17">
        <v>23</v>
      </c>
      <c r="O21" s="23"/>
    </row>
    <row r="22" spans="1:15" ht="12.75">
      <c r="A22" s="12" t="s">
        <v>17</v>
      </c>
      <c r="B22" s="17">
        <v>3703</v>
      </c>
      <c r="C22" s="17">
        <v>9836</v>
      </c>
      <c r="D22" s="17">
        <v>3115</v>
      </c>
      <c r="E22" s="34">
        <v>485</v>
      </c>
      <c r="F22" s="34">
        <v>26</v>
      </c>
      <c r="G22" s="34">
        <v>77</v>
      </c>
      <c r="H22" s="17">
        <v>1250</v>
      </c>
      <c r="I22" s="17">
        <v>3177</v>
      </c>
      <c r="J22" s="17">
        <v>2015</v>
      </c>
      <c r="K22" s="17">
        <v>198</v>
      </c>
      <c r="L22" s="17">
        <v>0</v>
      </c>
      <c r="M22" s="17">
        <v>17</v>
      </c>
      <c r="O22" s="23"/>
    </row>
    <row r="23" spans="1:15" ht="12.75">
      <c r="A23" s="12" t="s">
        <v>29</v>
      </c>
      <c r="B23" s="17">
        <v>1585</v>
      </c>
      <c r="C23" s="17">
        <v>4206</v>
      </c>
      <c r="D23" s="24">
        <v>1350</v>
      </c>
      <c r="E23" s="34">
        <v>193</v>
      </c>
      <c r="F23" s="34">
        <v>12</v>
      </c>
      <c r="G23" s="34">
        <v>30</v>
      </c>
      <c r="H23" s="17">
        <v>638</v>
      </c>
      <c r="I23" s="17">
        <v>1220</v>
      </c>
      <c r="J23" s="17">
        <v>1106</v>
      </c>
      <c r="K23" s="17">
        <v>101</v>
      </c>
      <c r="L23" s="17">
        <v>0</v>
      </c>
      <c r="M23" s="17">
        <v>10</v>
      </c>
      <c r="O23" s="23"/>
    </row>
    <row r="24" spans="1:15" ht="12.75">
      <c r="A24" s="12" t="s">
        <v>30</v>
      </c>
      <c r="B24" s="17">
        <v>622</v>
      </c>
      <c r="C24" s="17">
        <v>1572</v>
      </c>
      <c r="D24" s="17">
        <v>480</v>
      </c>
      <c r="E24" s="34">
        <v>119</v>
      </c>
      <c r="F24" s="34">
        <v>11</v>
      </c>
      <c r="G24" s="34">
        <v>12</v>
      </c>
      <c r="H24" s="17">
        <v>342</v>
      </c>
      <c r="I24" s="17">
        <v>442</v>
      </c>
      <c r="J24" s="17">
        <v>524</v>
      </c>
      <c r="K24" s="17">
        <v>38</v>
      </c>
      <c r="L24" s="17">
        <v>0</v>
      </c>
      <c r="M24" s="17">
        <v>3</v>
      </c>
      <c r="O24" s="23"/>
    </row>
    <row r="25" spans="1:13" ht="12.75">
      <c r="A25" s="12"/>
      <c r="B25" s="13"/>
      <c r="C25" s="14"/>
      <c r="D25" s="13"/>
      <c r="E25" s="13"/>
      <c r="F25" s="13"/>
      <c r="G25" s="13"/>
      <c r="H25" s="18"/>
      <c r="I25" s="13"/>
      <c r="J25" s="13"/>
      <c r="K25" s="13"/>
      <c r="L25" s="13"/>
      <c r="M25" s="13"/>
    </row>
    <row r="26" spans="1:26" ht="12.75">
      <c r="A26" s="4" t="s">
        <v>26</v>
      </c>
      <c r="B26" s="15">
        <v>324907</v>
      </c>
      <c r="C26" s="15">
        <v>556780</v>
      </c>
      <c r="D26" s="15">
        <v>118599</v>
      </c>
      <c r="E26" s="15">
        <v>171802</v>
      </c>
      <c r="F26" s="15">
        <v>6607</v>
      </c>
      <c r="G26" s="15">
        <v>27899</v>
      </c>
      <c r="H26" s="15">
        <v>19636</v>
      </c>
      <c r="I26" s="15">
        <v>276645</v>
      </c>
      <c r="J26" s="15">
        <v>34435</v>
      </c>
      <c r="K26" s="15">
        <v>9032</v>
      </c>
      <c r="L26" s="15">
        <v>37765</v>
      </c>
      <c r="M26" s="15">
        <v>73957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13" ht="12.75">
      <c r="A27" s="4"/>
      <c r="B27" s="13"/>
      <c r="C27" s="14"/>
      <c r="D27" s="13"/>
      <c r="E27" s="13"/>
      <c r="F27" s="13"/>
      <c r="G27" s="13"/>
      <c r="H27" s="18"/>
      <c r="I27" s="13"/>
      <c r="J27" s="13"/>
      <c r="K27" s="13"/>
      <c r="L27" s="13"/>
      <c r="M27" s="13"/>
    </row>
    <row r="28" spans="1:13" ht="12.75">
      <c r="A28" s="4" t="s">
        <v>27</v>
      </c>
      <c r="B28" s="15">
        <v>52481</v>
      </c>
      <c r="C28" s="15">
        <v>88082</v>
      </c>
      <c r="D28" s="15">
        <v>19512</v>
      </c>
      <c r="E28" s="15">
        <v>28326</v>
      </c>
      <c r="F28" s="15">
        <v>1372</v>
      </c>
      <c r="G28" s="15">
        <v>3271</v>
      </c>
      <c r="H28" s="15">
        <v>455</v>
      </c>
      <c r="I28" s="15">
        <v>40445</v>
      </c>
      <c r="J28" s="15">
        <v>2817</v>
      </c>
      <c r="K28" s="15">
        <v>41929</v>
      </c>
      <c r="L28" s="15">
        <v>594</v>
      </c>
      <c r="M28" s="15">
        <v>8469</v>
      </c>
    </row>
    <row r="29" spans="1:13" ht="12.75">
      <c r="A29" s="4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2.75">
      <c r="A30" s="4" t="s">
        <v>28</v>
      </c>
      <c r="B30" s="15">
        <v>377388</v>
      </c>
      <c r="C30" s="15">
        <v>644862</v>
      </c>
      <c r="D30" s="15">
        <v>138111</v>
      </c>
      <c r="E30" s="15">
        <v>200128</v>
      </c>
      <c r="F30" s="15">
        <v>7979</v>
      </c>
      <c r="G30" s="15">
        <v>31170</v>
      </c>
      <c r="H30" s="15">
        <v>20091</v>
      </c>
      <c r="I30" s="15">
        <v>317090</v>
      </c>
      <c r="J30" s="15">
        <v>37252</v>
      </c>
      <c r="K30" s="15">
        <v>50961</v>
      </c>
      <c r="L30" s="15">
        <v>38359</v>
      </c>
      <c r="M30" s="15">
        <v>82426</v>
      </c>
    </row>
    <row r="31" spans="2:7" ht="12.75">
      <c r="B31" s="1"/>
      <c r="C31" s="1"/>
      <c r="D31" s="1"/>
      <c r="E31" s="1"/>
      <c r="F31" s="1"/>
      <c r="G31" s="1"/>
    </row>
    <row r="32" ht="12.75">
      <c r="A32" s="20" t="s">
        <v>58</v>
      </c>
    </row>
    <row r="34" ht="12.75">
      <c r="A34" s="16" t="s">
        <v>59</v>
      </c>
    </row>
    <row r="35" ht="12.75">
      <c r="A35" s="16" t="s">
        <v>52</v>
      </c>
    </row>
    <row r="36" ht="12.75">
      <c r="A36" s="16" t="s">
        <v>53</v>
      </c>
    </row>
    <row r="37" ht="12.75">
      <c r="A37" s="16" t="s">
        <v>34</v>
      </c>
    </row>
    <row r="38" ht="12.75">
      <c r="A38" s="16" t="s">
        <v>62</v>
      </c>
    </row>
    <row r="39" ht="12.75">
      <c r="A39" s="16" t="s">
        <v>54</v>
      </c>
    </row>
    <row r="40" ht="12.75">
      <c r="A40" s="16" t="s">
        <v>63</v>
      </c>
    </row>
    <row r="41" ht="12.75">
      <c r="A41" s="16" t="s">
        <v>55</v>
      </c>
    </row>
    <row r="42" ht="12.75">
      <c r="A42" s="16" t="s">
        <v>56</v>
      </c>
    </row>
    <row r="43" ht="12.75">
      <c r="A43" s="16" t="s">
        <v>60</v>
      </c>
    </row>
  </sheetData>
  <sheetProtection/>
  <printOptions horizontalCentered="1"/>
  <pageMargins left="0.25" right="0.25" top="0.75" bottom="0.75" header="0.3" footer="0.3"/>
  <pageSetup fitToHeight="1" fitToWidth="1" horizontalDpi="600" verticalDpi="600" orientation="landscape" scale="83" r:id="rId1"/>
  <headerFooter alignWithMargins="0">
    <oddFooter>&amp;LVermont Tax Department&amp;C- 1 -&amp;RJanuary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SheetLayoutView="100" workbookViewId="0" topLeftCell="A1">
      <pane ySplit="3" topLeftCell="A4" activePane="bottomLeft" state="frozen"/>
      <selection pane="topLeft" activeCell="A1" sqref="A1"/>
      <selection pane="bottomLeft" activeCell="N28" sqref="N28"/>
    </sheetView>
  </sheetViews>
  <sheetFormatPr defaultColWidth="9.00390625" defaultRowHeight="12.75"/>
  <cols>
    <col min="1" max="1" width="15.00390625" style="0" bestFit="1" customWidth="1"/>
    <col min="2" max="2" width="8.75390625" style="0" customWidth="1"/>
    <col min="3" max="3" width="13.75390625" style="0" customWidth="1"/>
    <col min="4" max="4" width="13.625" style="0" customWidth="1"/>
    <col min="5" max="5" width="13.50390625" style="0" customWidth="1"/>
    <col min="6" max="6" width="12.75390625" style="0" customWidth="1"/>
    <col min="7" max="7" width="11.125" style="0" customWidth="1"/>
    <col min="8" max="8" width="10.875" style="0" customWidth="1"/>
    <col min="9" max="9" width="10.50390625" style="0" customWidth="1"/>
    <col min="10" max="10" width="13.50390625" style="0" customWidth="1"/>
    <col min="11" max="11" width="6.25390625" style="0" customWidth="1"/>
  </cols>
  <sheetData>
    <row r="1" spans="1:12" ht="18" customHeight="1">
      <c r="A1" s="22" t="s">
        <v>65</v>
      </c>
      <c r="B1" s="22"/>
      <c r="C1" s="35"/>
      <c r="D1" s="35"/>
      <c r="E1" s="22"/>
      <c r="F1" s="22"/>
      <c r="G1" s="22"/>
      <c r="H1" s="22"/>
      <c r="I1" s="22"/>
      <c r="J1" s="22"/>
      <c r="K1" s="6"/>
      <c r="L1" s="6"/>
    </row>
    <row r="2" spans="1:12" s="7" customFormat="1" ht="7.5" customHeight="1">
      <c r="A2" s="9"/>
      <c r="B2" s="8"/>
      <c r="C2" s="36"/>
      <c r="D2" s="36"/>
      <c r="E2" s="8"/>
      <c r="F2" s="8"/>
      <c r="G2" s="8"/>
      <c r="H2" s="8"/>
      <c r="I2" s="8"/>
      <c r="J2" s="9"/>
      <c r="K2" s="9"/>
      <c r="L2" s="9"/>
    </row>
    <row r="3" spans="1:11" s="5" customFormat="1" ht="51.75" customHeight="1" thickBot="1">
      <c r="A3" s="2" t="s">
        <v>35</v>
      </c>
      <c r="B3" s="2" t="s">
        <v>18</v>
      </c>
      <c r="C3" s="37" t="s">
        <v>43</v>
      </c>
      <c r="D3" s="37" t="s">
        <v>50</v>
      </c>
      <c r="E3" s="2" t="s">
        <v>32</v>
      </c>
      <c r="F3" s="2" t="s">
        <v>24</v>
      </c>
      <c r="G3" s="2" t="s">
        <v>31</v>
      </c>
      <c r="H3" s="2" t="s">
        <v>33</v>
      </c>
      <c r="I3" s="2" t="s">
        <v>22</v>
      </c>
      <c r="J3" s="2" t="s">
        <v>25</v>
      </c>
      <c r="K3" s="2" t="s">
        <v>66</v>
      </c>
    </row>
    <row r="4" spans="1:12" ht="12.75">
      <c r="A4" s="12" t="s">
        <v>0</v>
      </c>
      <c r="B4" s="17">
        <v>3515</v>
      </c>
      <c r="C4" s="13">
        <v>-277470992</v>
      </c>
      <c r="D4" s="13">
        <v>-277470992</v>
      </c>
      <c r="E4" s="13">
        <v>19732228</v>
      </c>
      <c r="F4" s="13">
        <v>1610123</v>
      </c>
      <c r="G4" s="13">
        <v>1610123</v>
      </c>
      <c r="H4" s="13">
        <v>860913</v>
      </c>
      <c r="I4" s="13">
        <v>117310</v>
      </c>
      <c r="J4" s="13">
        <v>631900</v>
      </c>
      <c r="K4" s="38" t="s">
        <v>67</v>
      </c>
      <c r="L4" s="1"/>
    </row>
    <row r="5" spans="1:12" ht="12.75">
      <c r="A5" s="12" t="s">
        <v>42</v>
      </c>
      <c r="B5" s="17">
        <v>22984</v>
      </c>
      <c r="C5" s="13">
        <v>54759369</v>
      </c>
      <c r="D5" s="13">
        <v>54525807.01093801</v>
      </c>
      <c r="E5" s="13">
        <v>323343</v>
      </c>
      <c r="F5" s="13">
        <v>17341</v>
      </c>
      <c r="G5" s="13">
        <v>17341</v>
      </c>
      <c r="H5" s="13">
        <v>53</v>
      </c>
      <c r="I5" s="13">
        <v>652336</v>
      </c>
      <c r="J5" s="13">
        <v>-635048</v>
      </c>
      <c r="K5" s="39">
        <f>J5/D5</f>
        <v>-0.011646741878989664</v>
      </c>
      <c r="L5" s="1"/>
    </row>
    <row r="6" spans="1:12" ht="12.75">
      <c r="A6" s="12" t="s">
        <v>1</v>
      </c>
      <c r="B6" s="17">
        <v>21057</v>
      </c>
      <c r="C6" s="13">
        <v>156528740</v>
      </c>
      <c r="D6" s="13">
        <v>154981850.09112307</v>
      </c>
      <c r="E6" s="13">
        <v>7952266</v>
      </c>
      <c r="F6" s="13">
        <v>271401</v>
      </c>
      <c r="G6" s="13">
        <v>268213</v>
      </c>
      <c r="H6" s="13">
        <v>9965</v>
      </c>
      <c r="I6" s="13">
        <v>2255136</v>
      </c>
      <c r="J6" s="13">
        <v>-1996888</v>
      </c>
      <c r="K6" s="39">
        <f aca="true" t="shared" si="0" ref="K6:K30">J6/D6</f>
        <v>-0.01288465713130867</v>
      </c>
      <c r="L6" s="1"/>
    </row>
    <row r="7" spans="1:12" ht="12.75">
      <c r="A7" s="12" t="s">
        <v>2</v>
      </c>
      <c r="B7" s="17">
        <v>19193</v>
      </c>
      <c r="C7" s="13">
        <v>238821065</v>
      </c>
      <c r="D7" s="13">
        <v>235376923.99383098</v>
      </c>
      <c r="E7" s="13">
        <v>38148933</v>
      </c>
      <c r="F7" s="13">
        <v>1263093</v>
      </c>
      <c r="G7" s="13">
        <v>1239727</v>
      </c>
      <c r="H7" s="13">
        <v>43431</v>
      </c>
      <c r="I7" s="13">
        <v>4225326</v>
      </c>
      <c r="J7" s="13">
        <v>-3029030</v>
      </c>
      <c r="K7" s="39">
        <f t="shared" si="0"/>
        <v>-0.012868848605054368</v>
      </c>
      <c r="L7" s="1"/>
    </row>
    <row r="8" spans="1:12" ht="12.75">
      <c r="A8" s="12" t="s">
        <v>3</v>
      </c>
      <c r="B8" s="17">
        <v>16923</v>
      </c>
      <c r="C8" s="13">
        <v>295427350</v>
      </c>
      <c r="D8" s="13">
        <v>290197971.9944584</v>
      </c>
      <c r="E8" s="13">
        <v>84808949</v>
      </c>
      <c r="F8" s="13">
        <v>2808251</v>
      </c>
      <c r="G8" s="13">
        <v>2745023</v>
      </c>
      <c r="H8" s="13">
        <v>79129</v>
      </c>
      <c r="I8" s="13">
        <v>4476830</v>
      </c>
      <c r="J8" s="13">
        <v>-1810936</v>
      </c>
      <c r="K8" s="39">
        <f t="shared" si="0"/>
        <v>-0.006240346848580257</v>
      </c>
      <c r="L8" s="1"/>
    </row>
    <row r="9" spans="1:12" ht="12.75">
      <c r="A9" s="12" t="s">
        <v>4</v>
      </c>
      <c r="B9" s="17">
        <v>17230</v>
      </c>
      <c r="C9" s="13">
        <v>388257537</v>
      </c>
      <c r="D9" s="13">
        <v>381029662.0596766</v>
      </c>
      <c r="E9" s="13">
        <v>149333406</v>
      </c>
      <c r="F9" s="13">
        <v>4956414</v>
      </c>
      <c r="G9" s="13">
        <v>4839664</v>
      </c>
      <c r="H9" s="13">
        <v>115136</v>
      </c>
      <c r="I9" s="13">
        <v>4418313</v>
      </c>
      <c r="J9" s="13">
        <v>306215</v>
      </c>
      <c r="K9" s="39">
        <f t="shared" si="0"/>
        <v>0.0008036513439524318</v>
      </c>
      <c r="L9" s="1"/>
    </row>
    <row r="10" spans="1:12" ht="12.75">
      <c r="A10" s="12" t="s">
        <v>5</v>
      </c>
      <c r="B10" s="17">
        <v>18987</v>
      </c>
      <c r="C10" s="13">
        <v>522643416</v>
      </c>
      <c r="D10" s="13">
        <v>513745282.1794469</v>
      </c>
      <c r="E10" s="13">
        <v>245634250</v>
      </c>
      <c r="F10" s="13">
        <v>8167718</v>
      </c>
      <c r="G10" s="13">
        <v>8010503</v>
      </c>
      <c r="H10" s="13">
        <v>146775</v>
      </c>
      <c r="I10" s="13">
        <v>4140160</v>
      </c>
      <c r="J10" s="13">
        <v>3723568</v>
      </c>
      <c r="K10" s="39">
        <f t="shared" si="0"/>
        <v>0.007247887482691061</v>
      </c>
      <c r="L10" s="1"/>
    </row>
    <row r="11" spans="1:12" ht="12.75">
      <c r="A11" s="12" t="s">
        <v>6</v>
      </c>
      <c r="B11" s="17">
        <v>18704</v>
      </c>
      <c r="C11" s="13">
        <v>607388372</v>
      </c>
      <c r="D11" s="13">
        <v>597640560.1415573</v>
      </c>
      <c r="E11" s="13">
        <v>325371760</v>
      </c>
      <c r="F11" s="13">
        <v>10763191</v>
      </c>
      <c r="G11" s="13">
        <v>10568416</v>
      </c>
      <c r="H11" s="13">
        <v>181025</v>
      </c>
      <c r="I11" s="13">
        <v>2986025</v>
      </c>
      <c r="J11" s="13">
        <v>7401366</v>
      </c>
      <c r="K11" s="39">
        <f t="shared" si="0"/>
        <v>0.012384310057950066</v>
      </c>
      <c r="L11" s="1"/>
    </row>
    <row r="12" spans="1:12" ht="12.75">
      <c r="A12" s="12" t="s">
        <v>7</v>
      </c>
      <c r="B12" s="17">
        <v>17537</v>
      </c>
      <c r="C12" s="13">
        <v>657067078</v>
      </c>
      <c r="D12" s="13">
        <v>647022583.102869</v>
      </c>
      <c r="E12" s="13">
        <v>383294020</v>
      </c>
      <c r="F12" s="13">
        <v>12684734</v>
      </c>
      <c r="G12" s="13">
        <v>12476205</v>
      </c>
      <c r="H12" s="13">
        <v>228145</v>
      </c>
      <c r="I12" s="13">
        <v>1741583</v>
      </c>
      <c r="J12" s="13">
        <v>10506477</v>
      </c>
      <c r="K12" s="39">
        <f t="shared" si="0"/>
        <v>0.016238192103921655</v>
      </c>
      <c r="L12" s="1"/>
    </row>
    <row r="13" spans="1:12" ht="12.75">
      <c r="A13" s="12" t="s">
        <v>8</v>
      </c>
      <c r="B13" s="17">
        <v>15625</v>
      </c>
      <c r="C13" s="13">
        <v>662829391</v>
      </c>
      <c r="D13" s="13">
        <v>653214333.187622</v>
      </c>
      <c r="E13" s="13">
        <v>406574993</v>
      </c>
      <c r="F13" s="13">
        <v>13486151</v>
      </c>
      <c r="G13" s="13">
        <v>13278535</v>
      </c>
      <c r="H13" s="13">
        <v>267539</v>
      </c>
      <c r="I13" s="13">
        <v>842527.56</v>
      </c>
      <c r="J13" s="13">
        <v>12168468.440000001</v>
      </c>
      <c r="K13" s="39">
        <f t="shared" si="0"/>
        <v>0.018628599866477313</v>
      </c>
      <c r="L13" s="1"/>
    </row>
    <row r="14" spans="1:12" ht="12.75">
      <c r="A14" s="12" t="s">
        <v>9</v>
      </c>
      <c r="B14" s="17">
        <v>13464</v>
      </c>
      <c r="C14" s="13">
        <v>638910492</v>
      </c>
      <c r="D14" s="13">
        <v>629761274.2620047</v>
      </c>
      <c r="E14" s="13">
        <v>408863789</v>
      </c>
      <c r="F14" s="13">
        <v>13592424</v>
      </c>
      <c r="G14" s="13">
        <v>13383361</v>
      </c>
      <c r="H14" s="13">
        <v>255489</v>
      </c>
      <c r="I14" s="13">
        <v>330789</v>
      </c>
      <c r="J14" s="13">
        <v>12797083</v>
      </c>
      <c r="K14" s="39">
        <f t="shared" si="0"/>
        <v>0.020320530212017966</v>
      </c>
      <c r="L14" s="1"/>
    </row>
    <row r="15" spans="1:12" ht="12.75">
      <c r="A15" s="12" t="s">
        <v>10</v>
      </c>
      <c r="B15" s="17">
        <v>22664</v>
      </c>
      <c r="C15" s="13">
        <v>1242896047</v>
      </c>
      <c r="D15" s="13">
        <v>1224881283.9841003</v>
      </c>
      <c r="E15" s="13">
        <v>831840199</v>
      </c>
      <c r="F15" s="13">
        <v>29462189</v>
      </c>
      <c r="G15" s="13">
        <v>29000412</v>
      </c>
      <c r="H15" s="13">
        <v>617920</v>
      </c>
      <c r="I15" s="13">
        <v>87826</v>
      </c>
      <c r="J15" s="13">
        <v>28294666</v>
      </c>
      <c r="K15" s="39">
        <f t="shared" si="0"/>
        <v>0.02309992516823147</v>
      </c>
      <c r="L15" s="1"/>
    </row>
    <row r="16" spans="1:12" ht="12.75">
      <c r="A16" s="12" t="s">
        <v>11</v>
      </c>
      <c r="B16" s="17">
        <v>26274</v>
      </c>
      <c r="C16" s="13">
        <v>1762238364</v>
      </c>
      <c r="D16" s="13">
        <v>1735960434.140993</v>
      </c>
      <c r="E16" s="13">
        <v>1254304312</v>
      </c>
      <c r="F16" s="13">
        <v>47521235</v>
      </c>
      <c r="G16" s="13">
        <v>46738568</v>
      </c>
      <c r="H16" s="13">
        <v>1199182</v>
      </c>
      <c r="I16" s="13">
        <v>6861</v>
      </c>
      <c r="J16" s="13">
        <v>45532525</v>
      </c>
      <c r="K16" s="39">
        <f t="shared" si="0"/>
        <v>0.02622901081413811</v>
      </c>
      <c r="L16" s="1"/>
    </row>
    <row r="17" spans="1:12" ht="12.75">
      <c r="A17" s="12" t="s">
        <v>12</v>
      </c>
      <c r="B17" s="17">
        <v>31239</v>
      </c>
      <c r="C17" s="13">
        <v>2710572200</v>
      </c>
      <c r="D17" s="13">
        <v>2671516299.33594</v>
      </c>
      <c r="E17" s="13">
        <v>2048154027</v>
      </c>
      <c r="F17" s="13">
        <v>78964187</v>
      </c>
      <c r="G17" s="13">
        <v>77718712</v>
      </c>
      <c r="H17" s="13">
        <v>2073064</v>
      </c>
      <c r="I17" s="13">
        <v>8090</v>
      </c>
      <c r="J17" s="13">
        <v>75637558</v>
      </c>
      <c r="K17" s="39">
        <f t="shared" si="0"/>
        <v>0.02831259461856971</v>
      </c>
      <c r="L17" s="1"/>
    </row>
    <row r="18" spans="1:12" ht="12.75">
      <c r="A18" s="12" t="s">
        <v>13</v>
      </c>
      <c r="B18" s="17">
        <v>21013</v>
      </c>
      <c r="C18" s="13">
        <v>2340139424</v>
      </c>
      <c r="D18" s="13">
        <v>2305777919.8378944</v>
      </c>
      <c r="E18" s="13">
        <v>1854275166</v>
      </c>
      <c r="F18" s="13">
        <v>79641874</v>
      </c>
      <c r="G18" s="13">
        <v>78393455</v>
      </c>
      <c r="H18" s="13">
        <v>2380921</v>
      </c>
      <c r="I18" s="13">
        <v>0</v>
      </c>
      <c r="J18" s="13">
        <v>76012534</v>
      </c>
      <c r="K18" s="39">
        <f t="shared" si="0"/>
        <v>0.03296611236755359</v>
      </c>
      <c r="L18" s="1"/>
    </row>
    <row r="19" spans="1:12" ht="12.75">
      <c r="A19" s="12" t="s">
        <v>14</v>
      </c>
      <c r="B19" s="17">
        <v>12452</v>
      </c>
      <c r="C19" s="13">
        <v>1698798837</v>
      </c>
      <c r="D19" s="13">
        <v>1672601607.0846024</v>
      </c>
      <c r="E19" s="13">
        <v>1399191535</v>
      </c>
      <c r="F19" s="13">
        <v>66783013</v>
      </c>
      <c r="G19" s="13">
        <v>65661293</v>
      </c>
      <c r="H19" s="13">
        <v>2291858</v>
      </c>
      <c r="I19" s="13">
        <v>0</v>
      </c>
      <c r="J19" s="13">
        <v>63369435</v>
      </c>
      <c r="K19" s="39">
        <f t="shared" si="0"/>
        <v>0.03788674764605478</v>
      </c>
      <c r="L19" s="1"/>
    </row>
    <row r="20" spans="1:12" ht="12.75">
      <c r="A20" s="12" t="s">
        <v>15</v>
      </c>
      <c r="B20" s="17">
        <v>12374</v>
      </c>
      <c r="C20" s="13">
        <v>2118335628</v>
      </c>
      <c r="D20" s="13">
        <v>2077272131.9157355</v>
      </c>
      <c r="E20" s="13">
        <v>1812167997</v>
      </c>
      <c r="F20" s="13">
        <v>94562358</v>
      </c>
      <c r="G20" s="13">
        <v>92610057</v>
      </c>
      <c r="H20" s="13">
        <v>4003123</v>
      </c>
      <c r="I20" s="13">
        <v>0</v>
      </c>
      <c r="J20" s="13">
        <v>88606934</v>
      </c>
      <c r="K20" s="39">
        <f t="shared" si="0"/>
        <v>0.04265542903051584</v>
      </c>
      <c r="L20" s="1"/>
    </row>
    <row r="21" spans="1:12" ht="12.75">
      <c r="A21" s="12" t="s">
        <v>16</v>
      </c>
      <c r="B21" s="17">
        <v>7762</v>
      </c>
      <c r="C21" s="13">
        <v>1859559955</v>
      </c>
      <c r="D21" s="13">
        <v>1813169646.5401437</v>
      </c>
      <c r="E21" s="13">
        <v>1659026253</v>
      </c>
      <c r="F21" s="13">
        <v>98253054</v>
      </c>
      <c r="G21" s="13">
        <v>95726018</v>
      </c>
      <c r="H21" s="13">
        <v>4727159</v>
      </c>
      <c r="I21" s="13">
        <v>0</v>
      </c>
      <c r="J21" s="13">
        <v>90998859</v>
      </c>
      <c r="K21" s="39">
        <f t="shared" si="0"/>
        <v>0.05018772466969228</v>
      </c>
      <c r="L21" s="1"/>
    </row>
    <row r="22" spans="1:12" ht="12.75">
      <c r="A22" s="12" t="s">
        <v>17</v>
      </c>
      <c r="B22" s="17">
        <v>3703</v>
      </c>
      <c r="C22" s="13">
        <v>1385384562</v>
      </c>
      <c r="D22" s="13">
        <v>1342805335.9334712</v>
      </c>
      <c r="E22" s="13">
        <v>1289277933</v>
      </c>
      <c r="F22" s="13">
        <v>88643669</v>
      </c>
      <c r="G22" s="13">
        <v>85788790</v>
      </c>
      <c r="H22" s="13">
        <v>5895364</v>
      </c>
      <c r="I22" s="13">
        <v>0</v>
      </c>
      <c r="J22" s="13">
        <v>79893426</v>
      </c>
      <c r="K22" s="39">
        <f t="shared" si="0"/>
        <v>0.059497399855401145</v>
      </c>
      <c r="L22" s="1"/>
    </row>
    <row r="23" spans="1:12" ht="12.75">
      <c r="A23" s="12" t="s">
        <v>29</v>
      </c>
      <c r="B23" s="17">
        <v>1585</v>
      </c>
      <c r="C23" s="13">
        <v>1056718265</v>
      </c>
      <c r="D23" s="13">
        <v>1014431796.779293</v>
      </c>
      <c r="E23" s="13">
        <v>1004608298</v>
      </c>
      <c r="F23" s="13">
        <v>77211422</v>
      </c>
      <c r="G23" s="13">
        <v>74071766</v>
      </c>
      <c r="H23" s="13">
        <v>6949178</v>
      </c>
      <c r="I23" s="13">
        <v>0</v>
      </c>
      <c r="J23" s="13">
        <v>67122588</v>
      </c>
      <c r="K23" s="39">
        <f t="shared" si="0"/>
        <v>0.06616766963841894</v>
      </c>
      <c r="L23" s="1"/>
    </row>
    <row r="24" spans="1:12" ht="12.75">
      <c r="A24" s="12" t="s">
        <v>30</v>
      </c>
      <c r="B24" s="17">
        <v>622</v>
      </c>
      <c r="C24" s="13">
        <v>2192922757</v>
      </c>
      <c r="D24" s="13">
        <v>1842163811.954782</v>
      </c>
      <c r="E24" s="13">
        <v>2127558712</v>
      </c>
      <c r="F24" s="13">
        <v>181139549</v>
      </c>
      <c r="G24" s="13">
        <v>150468266</v>
      </c>
      <c r="H24" s="13">
        <v>13048530</v>
      </c>
      <c r="I24" s="13">
        <v>0</v>
      </c>
      <c r="J24" s="13">
        <v>137419736</v>
      </c>
      <c r="K24" s="39">
        <f t="shared" si="0"/>
        <v>0.07459691429622607</v>
      </c>
      <c r="L24" s="1"/>
    </row>
    <row r="25" spans="1:12" ht="12.75">
      <c r="A25" s="12"/>
      <c r="B25" s="17"/>
      <c r="C25" s="17"/>
      <c r="D25" s="17"/>
      <c r="E25" s="17"/>
      <c r="F25" s="17"/>
      <c r="G25" s="17"/>
      <c r="H25" s="17"/>
      <c r="I25" s="17"/>
      <c r="J25" s="17"/>
      <c r="K25" s="39"/>
      <c r="L25" s="1"/>
    </row>
    <row r="26" spans="1:12" ht="12.75">
      <c r="A26" s="4" t="s">
        <v>26</v>
      </c>
      <c r="B26" s="13">
        <v>324907</v>
      </c>
      <c r="C26" s="13">
        <v>22312727857</v>
      </c>
      <c r="D26" s="13">
        <v>21580605523.530468</v>
      </c>
      <c r="E26" s="13">
        <v>17350442369</v>
      </c>
      <c r="F26" s="13">
        <v>911803391</v>
      </c>
      <c r="G26" s="13">
        <v>864614448</v>
      </c>
      <c r="H26" s="13">
        <v>45373899</v>
      </c>
      <c r="I26" s="13">
        <v>26289112.56</v>
      </c>
      <c r="J26" s="13">
        <v>792951436.44</v>
      </c>
      <c r="K26" s="39">
        <f t="shared" si="0"/>
        <v>0.03674370654592631</v>
      </c>
      <c r="L26" s="1"/>
    </row>
    <row r="27" spans="1:12" ht="12.75">
      <c r="A27" s="4"/>
      <c r="B27" s="15"/>
      <c r="C27" s="13"/>
      <c r="D27" s="13"/>
      <c r="E27" s="13"/>
      <c r="F27" s="13"/>
      <c r="G27" s="13"/>
      <c r="H27" s="13"/>
      <c r="I27" s="13"/>
      <c r="K27" s="39"/>
      <c r="L27" s="1"/>
    </row>
    <row r="28" spans="1:12" ht="12.75">
      <c r="A28" s="4" t="s">
        <v>27</v>
      </c>
      <c r="B28" s="13">
        <v>52481</v>
      </c>
      <c r="C28" s="13">
        <v>22118576334</v>
      </c>
      <c r="D28" s="13">
        <v>580784324.9920456</v>
      </c>
      <c r="E28" s="13">
        <v>22849624542</v>
      </c>
      <c r="F28" s="13">
        <v>1880450355</v>
      </c>
      <c r="G28" s="13">
        <v>77470420</v>
      </c>
      <c r="H28" s="13">
        <v>697559</v>
      </c>
      <c r="I28" s="13">
        <v>246005</v>
      </c>
      <c r="J28" s="13">
        <v>76526856</v>
      </c>
      <c r="K28" s="38" t="s">
        <v>67</v>
      </c>
      <c r="L28" s="1"/>
    </row>
    <row r="29" spans="1:12" ht="12.75">
      <c r="A29" s="4"/>
      <c r="B29" s="15"/>
      <c r="C29" s="15"/>
      <c r="D29" s="15"/>
      <c r="E29" s="15"/>
      <c r="F29" s="15"/>
      <c r="G29" s="15"/>
      <c r="H29" s="15"/>
      <c r="I29" s="15"/>
      <c r="J29" s="15"/>
      <c r="K29" s="39"/>
      <c r="L29" s="1"/>
    </row>
    <row r="30" spans="1:12" ht="12.75">
      <c r="A30" s="4" t="s">
        <v>28</v>
      </c>
      <c r="B30" s="13">
        <v>377388</v>
      </c>
      <c r="C30" s="13">
        <v>44431304191</v>
      </c>
      <c r="D30" s="13">
        <v>22161389848.522514</v>
      </c>
      <c r="E30" s="13">
        <v>40200066911</v>
      </c>
      <c r="F30" s="13">
        <v>2792253746</v>
      </c>
      <c r="G30" s="13">
        <v>942084868</v>
      </c>
      <c r="H30" s="13">
        <v>46071458</v>
      </c>
      <c r="I30" s="13">
        <v>26535117.56</v>
      </c>
      <c r="J30" s="13">
        <v>869478292.44</v>
      </c>
      <c r="K30" s="39">
        <f t="shared" si="0"/>
        <v>0.03923392433340401</v>
      </c>
      <c r="L30" s="1"/>
    </row>
    <row r="31" spans="2:11" ht="12.75">
      <c r="B31" s="15"/>
      <c r="C31" s="13"/>
      <c r="D31" s="13"/>
      <c r="E31" s="13"/>
      <c r="F31" s="13"/>
      <c r="G31" s="13"/>
      <c r="H31" s="13"/>
      <c r="I31" s="13"/>
      <c r="J31" s="1"/>
      <c r="K31" s="34"/>
    </row>
    <row r="32" spans="1:9" ht="12.75">
      <c r="A32" s="21" t="s">
        <v>58</v>
      </c>
      <c r="B32" s="15"/>
      <c r="C32" s="13"/>
      <c r="D32" s="13"/>
      <c r="E32" s="13"/>
      <c r="F32" s="13"/>
      <c r="G32" s="13"/>
      <c r="H32" s="13"/>
      <c r="I32" s="13"/>
    </row>
    <row r="33" spans="2:9" ht="12.75">
      <c r="B33" s="15"/>
      <c r="C33" s="13"/>
      <c r="D33" s="13"/>
      <c r="E33" s="13"/>
      <c r="F33" s="13"/>
      <c r="G33" s="13"/>
      <c r="H33" s="13"/>
      <c r="I33" s="13"/>
    </row>
    <row r="34" spans="1:9" ht="12.75">
      <c r="A34" s="16" t="s">
        <v>41</v>
      </c>
      <c r="C34" s="1"/>
      <c r="D34" s="1"/>
      <c r="E34" s="1"/>
      <c r="F34" s="1"/>
      <c r="G34" s="1"/>
      <c r="H34" s="1"/>
      <c r="I34" s="1"/>
    </row>
    <row r="35" spans="1:9" ht="12.75" customHeight="1">
      <c r="A35" s="16" t="s">
        <v>44</v>
      </c>
      <c r="B35" s="19"/>
      <c r="C35" s="19"/>
      <c r="D35" s="19"/>
      <c r="E35" s="19"/>
      <c r="F35" s="19"/>
      <c r="G35" s="19"/>
      <c r="H35" s="19"/>
      <c r="I35" s="19"/>
    </row>
    <row r="36" spans="1:4" ht="12.75">
      <c r="A36" s="16" t="s">
        <v>45</v>
      </c>
      <c r="B36" s="1"/>
      <c r="C36" s="1"/>
      <c r="D36" s="1"/>
    </row>
    <row r="37" spans="1:4" ht="12.75">
      <c r="A37" s="16" t="s">
        <v>51</v>
      </c>
      <c r="B37" s="1"/>
      <c r="C37" s="1"/>
      <c r="D37" s="1"/>
    </row>
    <row r="38" spans="1:4" ht="12.75">
      <c r="A38" s="16" t="s">
        <v>48</v>
      </c>
      <c r="B38" s="1"/>
      <c r="C38" s="1"/>
      <c r="D38" s="1"/>
    </row>
    <row r="39" spans="1:4" ht="12.75">
      <c r="A39" s="16" t="s">
        <v>49</v>
      </c>
      <c r="B39" s="1"/>
      <c r="C39" s="1"/>
      <c r="D39" s="1"/>
    </row>
    <row r="40" spans="1:4" ht="12.75">
      <c r="A40" s="16" t="s">
        <v>46</v>
      </c>
      <c r="B40" s="1"/>
      <c r="C40" s="1"/>
      <c r="D40" s="1"/>
    </row>
    <row r="41" ht="12.75">
      <c r="A41" s="16" t="s">
        <v>47</v>
      </c>
    </row>
    <row r="42" ht="12.75">
      <c r="A42" s="16" t="s">
        <v>57</v>
      </c>
    </row>
    <row r="43" ht="12.75">
      <c r="A43" s="16" t="s">
        <v>61</v>
      </c>
    </row>
    <row r="44" ht="12.75">
      <c r="A44" s="16" t="s">
        <v>68</v>
      </c>
    </row>
  </sheetData>
  <sheetProtection/>
  <printOptions horizontalCentered="1"/>
  <pageMargins left="0.25" right="0.25" top="0.75" bottom="0.75" header="0.3" footer="0.3"/>
  <pageSetup fitToHeight="1" fitToWidth="1" horizontalDpi="600" verticalDpi="600" orientation="landscape" scale="82" r:id="rId1"/>
  <headerFooter alignWithMargins="0">
    <oddFooter>&amp;LVermont Tax Department&amp;C- 2 -&amp;RJanuary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SheetLayoutView="100" workbookViewId="0" topLeftCell="A1">
      <pane ySplit="3" topLeftCell="A5" activePane="bottomLeft" state="frozen"/>
      <selection pane="topLeft" activeCell="A1" sqref="A1"/>
      <selection pane="bottomLeft" activeCell="E27" sqref="E27"/>
    </sheetView>
  </sheetViews>
  <sheetFormatPr defaultColWidth="9.00390625" defaultRowHeight="12.75"/>
  <cols>
    <col min="1" max="1" width="15.00390625" style="1" bestFit="1" customWidth="1"/>
    <col min="2" max="2" width="8.625" style="1" customWidth="1"/>
    <col min="3" max="3" width="8.50390625" style="1" customWidth="1"/>
    <col min="4" max="4" width="8.00390625" style="1" customWidth="1"/>
    <col min="5" max="5" width="7.50390625" style="1" customWidth="1"/>
    <col min="6" max="6" width="10.625" style="1" customWidth="1"/>
    <col min="7" max="7" width="10.875" style="1" customWidth="1"/>
    <col min="8" max="8" width="13.50390625" style="1" customWidth="1"/>
    <col min="9" max="9" width="13.00390625" style="1" customWidth="1"/>
    <col min="10" max="10" width="13.375" style="1" customWidth="1"/>
    <col min="11" max="11" width="11.125" style="1" customWidth="1"/>
    <col min="12" max="16384" width="9.00390625" style="1" customWidth="1"/>
  </cols>
  <sheetData>
    <row r="1" spans="1:11" ht="18" customHeight="1">
      <c r="A1" s="25" t="s">
        <v>70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7" customFormat="1" ht="7.5" customHeight="1">
      <c r="A2" s="9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51.75" customHeight="1" thickBot="1">
      <c r="A3" s="28" t="s">
        <v>35</v>
      </c>
      <c r="B3" s="28" t="s">
        <v>18</v>
      </c>
      <c r="C3" s="28" t="s">
        <v>23</v>
      </c>
      <c r="D3" s="28" t="s">
        <v>19</v>
      </c>
      <c r="E3" s="28" t="s">
        <v>20</v>
      </c>
      <c r="F3" s="28" t="s">
        <v>36</v>
      </c>
      <c r="G3" s="28" t="s">
        <v>37</v>
      </c>
      <c r="H3" s="28" t="s">
        <v>43</v>
      </c>
      <c r="I3" s="28" t="s">
        <v>50</v>
      </c>
      <c r="J3" s="28" t="s">
        <v>32</v>
      </c>
      <c r="K3" s="28" t="s">
        <v>25</v>
      </c>
    </row>
    <row r="4" spans="1:11" ht="12.75">
      <c r="A4" s="29" t="s">
        <v>0</v>
      </c>
      <c r="B4" s="30">
        <v>1666</v>
      </c>
      <c r="C4" s="30">
        <v>2412</v>
      </c>
      <c r="D4" s="30">
        <v>702</v>
      </c>
      <c r="E4" s="30">
        <v>925</v>
      </c>
      <c r="F4" s="30">
        <v>29</v>
      </c>
      <c r="G4" s="30">
        <v>10</v>
      </c>
      <c r="H4" s="30">
        <v>-115945433</v>
      </c>
      <c r="I4" s="30">
        <v>-115945433</v>
      </c>
      <c r="J4" s="30">
        <v>1901262</v>
      </c>
      <c r="K4" s="30">
        <v>145768</v>
      </c>
    </row>
    <row r="5" spans="1:11" ht="12.75">
      <c r="A5" s="31" t="s">
        <v>42</v>
      </c>
      <c r="B5" s="30">
        <v>6610</v>
      </c>
      <c r="C5" s="30">
        <v>8285</v>
      </c>
      <c r="D5" s="30">
        <v>1553</v>
      </c>
      <c r="E5" s="30">
        <v>4937</v>
      </c>
      <c r="F5" s="30">
        <v>65</v>
      </c>
      <c r="G5" s="30">
        <v>55</v>
      </c>
      <c r="H5" s="30">
        <v>12776025</v>
      </c>
      <c r="I5" s="30">
        <v>12756584.002279</v>
      </c>
      <c r="J5" s="30">
        <v>16962</v>
      </c>
      <c r="K5" s="30">
        <v>-16531</v>
      </c>
    </row>
    <row r="6" spans="1:11" ht="12.75">
      <c r="A6" s="31" t="s">
        <v>1</v>
      </c>
      <c r="B6" s="30">
        <v>5070</v>
      </c>
      <c r="C6" s="30">
        <v>6569</v>
      </c>
      <c r="D6" s="30">
        <v>1396</v>
      </c>
      <c r="E6" s="30">
        <v>3559</v>
      </c>
      <c r="F6" s="30">
        <v>76</v>
      </c>
      <c r="G6" s="30">
        <v>39</v>
      </c>
      <c r="H6" s="30">
        <v>38003355</v>
      </c>
      <c r="I6" s="30">
        <v>37876134.02171001</v>
      </c>
      <c r="J6" s="30">
        <v>58235</v>
      </c>
      <c r="K6" s="30">
        <v>-38016</v>
      </c>
    </row>
    <row r="7" spans="1:11" ht="12.75">
      <c r="A7" s="31" t="s">
        <v>2</v>
      </c>
      <c r="B7" s="30">
        <v>5283</v>
      </c>
      <c r="C7" s="30">
        <v>6989</v>
      </c>
      <c r="D7" s="30">
        <v>1572</v>
      </c>
      <c r="E7" s="30">
        <v>3590</v>
      </c>
      <c r="F7" s="30">
        <v>55</v>
      </c>
      <c r="G7" s="30">
        <v>66</v>
      </c>
      <c r="H7" s="30">
        <v>65685192</v>
      </c>
      <c r="I7" s="30">
        <v>65472703.96280401</v>
      </c>
      <c r="J7" s="30">
        <v>4266390</v>
      </c>
      <c r="K7" s="30">
        <v>36961</v>
      </c>
    </row>
    <row r="8" spans="1:11" ht="12.75">
      <c r="A8" s="31" t="s">
        <v>3</v>
      </c>
      <c r="B8" s="30">
        <v>4035</v>
      </c>
      <c r="C8" s="30">
        <v>5600</v>
      </c>
      <c r="D8" s="30">
        <v>1437</v>
      </c>
      <c r="E8" s="30">
        <v>2493</v>
      </c>
      <c r="F8" s="30">
        <v>52</v>
      </c>
      <c r="G8" s="30">
        <v>53</v>
      </c>
      <c r="H8" s="30">
        <v>70064181</v>
      </c>
      <c r="I8" s="30">
        <v>69755782.98530598</v>
      </c>
      <c r="J8" s="30">
        <v>12837237</v>
      </c>
      <c r="K8" s="30">
        <v>316550</v>
      </c>
    </row>
    <row r="9" spans="1:11" ht="12.75">
      <c r="A9" s="31" t="s">
        <v>4</v>
      </c>
      <c r="B9" s="30">
        <v>3396</v>
      </c>
      <c r="C9" s="30">
        <v>4769</v>
      </c>
      <c r="D9" s="30">
        <v>1289</v>
      </c>
      <c r="E9" s="30">
        <v>2011</v>
      </c>
      <c r="F9" s="30">
        <v>55</v>
      </c>
      <c r="G9" s="30">
        <v>41</v>
      </c>
      <c r="H9" s="30">
        <v>76228650</v>
      </c>
      <c r="I9" s="30">
        <v>75897671.03770301</v>
      </c>
      <c r="J9" s="30">
        <v>17810944</v>
      </c>
      <c r="K9" s="30">
        <v>524783</v>
      </c>
    </row>
    <row r="10" spans="1:11" ht="12.75">
      <c r="A10" s="31" t="s">
        <v>5</v>
      </c>
      <c r="B10" s="30">
        <v>3163</v>
      </c>
      <c r="C10" s="30">
        <v>4607</v>
      </c>
      <c r="D10" s="30">
        <v>1334</v>
      </c>
      <c r="E10" s="30">
        <v>1741</v>
      </c>
      <c r="F10" s="30">
        <v>43</v>
      </c>
      <c r="G10" s="30">
        <v>45</v>
      </c>
      <c r="H10" s="30">
        <v>86943816</v>
      </c>
      <c r="I10" s="30">
        <v>86344947.91598801</v>
      </c>
      <c r="J10" s="30">
        <v>24581768</v>
      </c>
      <c r="K10" s="30">
        <v>748175</v>
      </c>
    </row>
    <row r="11" spans="1:11" ht="12.75">
      <c r="A11" s="31" t="s">
        <v>6</v>
      </c>
      <c r="B11" s="30">
        <v>2775</v>
      </c>
      <c r="C11" s="30">
        <v>4079</v>
      </c>
      <c r="D11" s="30">
        <v>1207</v>
      </c>
      <c r="E11" s="30">
        <v>1479</v>
      </c>
      <c r="F11" s="30">
        <v>52</v>
      </c>
      <c r="G11" s="30">
        <v>37</v>
      </c>
      <c r="H11" s="30">
        <v>90013560</v>
      </c>
      <c r="I11" s="30">
        <v>89438865.97675198</v>
      </c>
      <c r="J11" s="30">
        <v>28553767</v>
      </c>
      <c r="K11" s="30">
        <v>847645</v>
      </c>
    </row>
    <row r="12" spans="1:11" ht="12.75">
      <c r="A12" s="31" t="s">
        <v>7</v>
      </c>
      <c r="B12" s="30">
        <v>2536</v>
      </c>
      <c r="C12" s="30">
        <v>3745</v>
      </c>
      <c r="D12" s="30">
        <v>1107</v>
      </c>
      <c r="E12" s="30">
        <v>1336</v>
      </c>
      <c r="F12" s="30">
        <v>61</v>
      </c>
      <c r="G12" s="30">
        <v>32</v>
      </c>
      <c r="H12" s="30">
        <v>94959276</v>
      </c>
      <c r="I12" s="30">
        <v>94363449.07561</v>
      </c>
      <c r="J12" s="30">
        <v>33331900</v>
      </c>
      <c r="K12" s="30">
        <v>1011077</v>
      </c>
    </row>
    <row r="13" spans="1:11" ht="12.75">
      <c r="A13" s="31" t="s">
        <v>8</v>
      </c>
      <c r="B13" s="30">
        <v>2413</v>
      </c>
      <c r="C13" s="30">
        <v>3581</v>
      </c>
      <c r="D13" s="30">
        <v>1083</v>
      </c>
      <c r="E13" s="30">
        <v>1251</v>
      </c>
      <c r="F13" s="30">
        <v>44</v>
      </c>
      <c r="G13" s="30">
        <v>35</v>
      </c>
      <c r="H13" s="30">
        <v>102397646</v>
      </c>
      <c r="I13" s="30">
        <v>101550695.027278</v>
      </c>
      <c r="J13" s="30">
        <v>38871381</v>
      </c>
      <c r="K13" s="30">
        <v>1192236</v>
      </c>
    </row>
    <row r="14" spans="1:11" ht="12.75">
      <c r="A14" s="31" t="s">
        <v>9</v>
      </c>
      <c r="B14" s="30">
        <v>2249</v>
      </c>
      <c r="C14" s="30">
        <v>3290</v>
      </c>
      <c r="D14" s="30">
        <v>953</v>
      </c>
      <c r="E14" s="30">
        <v>1210</v>
      </c>
      <c r="F14" s="30">
        <v>41</v>
      </c>
      <c r="G14" s="30">
        <v>45</v>
      </c>
      <c r="H14" s="30">
        <v>106858557</v>
      </c>
      <c r="I14" s="30">
        <v>106019659.16264799</v>
      </c>
      <c r="J14" s="30">
        <v>47285181</v>
      </c>
      <c r="K14" s="30">
        <v>1467397</v>
      </c>
    </row>
    <row r="15" spans="1:11" ht="12.75">
      <c r="A15" s="31" t="s">
        <v>10</v>
      </c>
      <c r="B15" s="30">
        <v>4502</v>
      </c>
      <c r="C15" s="30">
        <v>6681</v>
      </c>
      <c r="D15" s="30">
        <v>2027</v>
      </c>
      <c r="E15" s="30">
        <v>2337</v>
      </c>
      <c r="F15" s="30">
        <v>79</v>
      </c>
      <c r="G15" s="30">
        <v>59</v>
      </c>
      <c r="H15" s="30">
        <v>247631994</v>
      </c>
      <c r="I15" s="30">
        <v>245957051.91170204</v>
      </c>
      <c r="J15" s="30">
        <v>134741979</v>
      </c>
      <c r="K15" s="30">
        <v>4484685</v>
      </c>
    </row>
    <row r="16" spans="1:11" ht="12.75">
      <c r="A16" s="31" t="s">
        <v>11</v>
      </c>
      <c r="B16" s="30">
        <v>6176</v>
      </c>
      <c r="C16" s="30">
        <v>9624</v>
      </c>
      <c r="D16" s="30">
        <v>3200</v>
      </c>
      <c r="E16" s="30">
        <v>2830</v>
      </c>
      <c r="F16" s="30">
        <v>86</v>
      </c>
      <c r="G16" s="30">
        <v>60</v>
      </c>
      <c r="H16" s="30">
        <v>415217139</v>
      </c>
      <c r="I16" s="30">
        <v>412096923.98738295</v>
      </c>
      <c r="J16" s="30">
        <v>278380019</v>
      </c>
      <c r="K16" s="30">
        <v>10129159</v>
      </c>
    </row>
    <row r="17" spans="1:11" ht="12.75">
      <c r="A17" s="31" t="s">
        <v>12</v>
      </c>
      <c r="B17" s="30">
        <v>7729</v>
      </c>
      <c r="C17" s="30">
        <v>13074</v>
      </c>
      <c r="D17" s="30">
        <v>5013</v>
      </c>
      <c r="E17" s="30">
        <v>2567</v>
      </c>
      <c r="F17" s="30">
        <v>70</v>
      </c>
      <c r="G17" s="30">
        <v>79</v>
      </c>
      <c r="H17" s="30">
        <v>670559067</v>
      </c>
      <c r="I17" s="30">
        <v>665093590.8984958</v>
      </c>
      <c r="J17" s="30">
        <v>508679570</v>
      </c>
      <c r="K17" s="30">
        <v>19208088</v>
      </c>
    </row>
    <row r="18" spans="1:11" ht="12.75">
      <c r="A18" s="31" t="s">
        <v>13</v>
      </c>
      <c r="B18" s="30">
        <v>5074</v>
      </c>
      <c r="C18" s="30">
        <v>9139</v>
      </c>
      <c r="D18" s="30">
        <v>3860</v>
      </c>
      <c r="E18" s="30">
        <v>1149</v>
      </c>
      <c r="F18" s="30">
        <v>41</v>
      </c>
      <c r="G18" s="30">
        <v>24</v>
      </c>
      <c r="H18" s="30">
        <v>564461788</v>
      </c>
      <c r="I18" s="30">
        <v>558913050.448051</v>
      </c>
      <c r="J18" s="30">
        <v>449716652</v>
      </c>
      <c r="K18" s="30">
        <v>18901986</v>
      </c>
    </row>
    <row r="19" spans="1:11" ht="12.75">
      <c r="A19" s="31" t="s">
        <v>14</v>
      </c>
      <c r="B19" s="30">
        <v>2937</v>
      </c>
      <c r="C19" s="30">
        <v>5355</v>
      </c>
      <c r="D19" s="30">
        <v>2281</v>
      </c>
      <c r="E19" s="30">
        <v>627</v>
      </c>
      <c r="F19" s="30">
        <v>17</v>
      </c>
      <c r="G19" s="30">
        <v>12</v>
      </c>
      <c r="H19" s="30">
        <v>400519063</v>
      </c>
      <c r="I19" s="30">
        <v>395793635.938329</v>
      </c>
      <c r="J19" s="30">
        <v>331273683</v>
      </c>
      <c r="K19" s="30">
        <v>15317937</v>
      </c>
    </row>
    <row r="20" spans="1:11" ht="12.75">
      <c r="A20" s="31" t="s">
        <v>15</v>
      </c>
      <c r="B20" s="30">
        <v>3019</v>
      </c>
      <c r="C20" s="30">
        <v>5515</v>
      </c>
      <c r="D20" s="30">
        <v>2340</v>
      </c>
      <c r="E20" s="30">
        <v>645</v>
      </c>
      <c r="F20" s="30">
        <v>17</v>
      </c>
      <c r="G20" s="30">
        <v>17</v>
      </c>
      <c r="H20" s="30">
        <v>517573589</v>
      </c>
      <c r="I20" s="30">
        <v>509315722.475942</v>
      </c>
      <c r="J20" s="30">
        <v>443895982</v>
      </c>
      <c r="K20" s="30">
        <v>22325271</v>
      </c>
    </row>
    <row r="21" spans="1:11" ht="12.75">
      <c r="A21" s="31" t="s">
        <v>16</v>
      </c>
      <c r="B21" s="30">
        <v>2127</v>
      </c>
      <c r="C21" s="30">
        <v>3922</v>
      </c>
      <c r="D21" s="30">
        <v>1671</v>
      </c>
      <c r="E21" s="30">
        <v>419</v>
      </c>
      <c r="F21" s="30">
        <v>25</v>
      </c>
      <c r="G21" s="30">
        <v>12</v>
      </c>
      <c r="H21" s="30">
        <v>510877041</v>
      </c>
      <c r="I21" s="30">
        <v>502794438.0619229</v>
      </c>
      <c r="J21" s="30">
        <v>456181297</v>
      </c>
      <c r="K21" s="30">
        <v>25802420</v>
      </c>
    </row>
    <row r="22" spans="1:11" ht="12.75">
      <c r="A22" s="31" t="s">
        <v>17</v>
      </c>
      <c r="B22" s="30">
        <v>1045</v>
      </c>
      <c r="C22" s="30">
        <v>1918</v>
      </c>
      <c r="D22" s="30">
        <v>801</v>
      </c>
      <c r="E22" s="30">
        <v>233</v>
      </c>
      <c r="F22" s="30">
        <v>7</v>
      </c>
      <c r="G22" s="30">
        <v>4</v>
      </c>
      <c r="H22" s="30">
        <v>390625174</v>
      </c>
      <c r="I22" s="30">
        <v>382600370.5858299</v>
      </c>
      <c r="J22" s="30">
        <v>363892044</v>
      </c>
      <c r="K22" s="30">
        <v>22939275</v>
      </c>
    </row>
    <row r="23" spans="1:11" ht="12.75">
      <c r="A23" s="31" t="s">
        <v>29</v>
      </c>
      <c r="B23" s="30">
        <v>456</v>
      </c>
      <c r="C23" s="30">
        <v>835</v>
      </c>
      <c r="D23" s="30">
        <v>355</v>
      </c>
      <c r="E23" s="30">
        <v>95</v>
      </c>
      <c r="F23" s="30">
        <v>4</v>
      </c>
      <c r="G23" s="30">
        <v>2</v>
      </c>
      <c r="H23" s="30">
        <v>306408378</v>
      </c>
      <c r="I23" s="30">
        <v>298072916.2979401</v>
      </c>
      <c r="J23" s="30">
        <v>290815434</v>
      </c>
      <c r="K23" s="30">
        <v>19826351</v>
      </c>
    </row>
    <row r="24" spans="1:11" ht="12.75">
      <c r="A24" s="31" t="s">
        <v>69</v>
      </c>
      <c r="B24" s="30">
        <v>182</v>
      </c>
      <c r="C24" s="30">
        <v>322</v>
      </c>
      <c r="D24" s="30">
        <v>132</v>
      </c>
      <c r="E24" s="30">
        <v>44</v>
      </c>
      <c r="F24" s="30">
        <v>5</v>
      </c>
      <c r="G24" s="30">
        <v>1</v>
      </c>
      <c r="H24" s="30">
        <v>738224819</v>
      </c>
      <c r="I24" s="30">
        <v>596171346.576034</v>
      </c>
      <c r="J24" s="30">
        <v>721071352</v>
      </c>
      <c r="K24" s="30">
        <v>46033165</v>
      </c>
    </row>
    <row r="25" spans="1:11" ht="12.75">
      <c r="A25" s="32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2.75">
      <c r="A26" s="4" t="s">
        <v>26</v>
      </c>
      <c r="B26" s="33">
        <v>72443</v>
      </c>
      <c r="C26" s="33">
        <v>110311</v>
      </c>
      <c r="D26" s="33">
        <v>35313</v>
      </c>
      <c r="E26" s="33">
        <v>35478</v>
      </c>
      <c r="F26" s="33">
        <v>924</v>
      </c>
      <c r="G26" s="33">
        <v>728</v>
      </c>
      <c r="H26" s="33">
        <v>5390082877</v>
      </c>
      <c r="I26" s="33">
        <v>5190340107.349712</v>
      </c>
      <c r="J26" s="33">
        <v>4188163039</v>
      </c>
      <c r="K26" s="33">
        <v>211204382</v>
      </c>
    </row>
    <row r="27" spans="1:11" ht="12.75">
      <c r="A27" s="4"/>
      <c r="B27" s="18"/>
      <c r="C27" s="30"/>
      <c r="D27" s="18"/>
      <c r="E27" s="18"/>
      <c r="F27" s="18"/>
      <c r="G27" s="18"/>
      <c r="H27" s="18"/>
      <c r="I27" s="18"/>
      <c r="J27" s="18"/>
      <c r="K27" s="18"/>
    </row>
    <row r="28" spans="1:11" ht="12.75">
      <c r="A28" s="4" t="s">
        <v>27</v>
      </c>
      <c r="B28" s="33">
        <v>5852</v>
      </c>
      <c r="C28" s="30">
        <v>9877</v>
      </c>
      <c r="D28" s="33">
        <v>3709</v>
      </c>
      <c r="E28" s="33">
        <v>1920</v>
      </c>
      <c r="F28" s="33">
        <v>172</v>
      </c>
      <c r="G28" s="33">
        <v>51</v>
      </c>
      <c r="H28" s="33">
        <v>7549916306</v>
      </c>
      <c r="I28" s="33">
        <v>-290751251.1512634</v>
      </c>
      <c r="J28" s="33">
        <v>8237795855</v>
      </c>
      <c r="K28" s="33">
        <v>15592026</v>
      </c>
    </row>
    <row r="29" spans="1:11" ht="12.75">
      <c r="A29" s="4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2.75">
      <c r="A30" s="4" t="s">
        <v>28</v>
      </c>
      <c r="B30" s="33">
        <v>78295</v>
      </c>
      <c r="C30" s="33">
        <v>120188</v>
      </c>
      <c r="D30" s="33">
        <v>39022</v>
      </c>
      <c r="E30" s="33">
        <v>37398</v>
      </c>
      <c r="F30" s="33">
        <v>1096</v>
      </c>
      <c r="G30" s="33">
        <v>779</v>
      </c>
      <c r="H30" s="33">
        <v>12939999183</v>
      </c>
      <c r="I30" s="33">
        <v>4899588856.198449</v>
      </c>
      <c r="J30" s="33">
        <v>12425958894</v>
      </c>
      <c r="K30" s="33">
        <v>226796408</v>
      </c>
    </row>
  </sheetData>
  <sheetProtection/>
  <printOptions horizontalCentered="1"/>
  <pageMargins left="0.5" right="0.5" top="1" bottom="1" header="0.5" footer="0.5"/>
  <pageSetup fitToHeight="1" fitToWidth="1" horizontalDpi="600" verticalDpi="600" orientation="landscape" scale="94" r:id="rId1"/>
  <headerFooter alignWithMargins="0">
    <oddFooter>&amp;LVermont Tax Department&amp;C- 3 -&amp;RJanuary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SheetLayoutView="100" workbookViewId="0" topLeftCell="A1">
      <pane ySplit="3" topLeftCell="A4" activePane="bottomLeft" state="frozen"/>
      <selection pane="topLeft" activeCell="A1" sqref="A1"/>
      <selection pane="bottomLeft" activeCell="M10" sqref="M10"/>
    </sheetView>
  </sheetViews>
  <sheetFormatPr defaultColWidth="9.00390625" defaultRowHeight="12.75"/>
  <cols>
    <col min="1" max="1" width="15.00390625" style="1" bestFit="1" customWidth="1"/>
    <col min="2" max="2" width="8.625" style="1" customWidth="1"/>
    <col min="3" max="3" width="8.50390625" style="1" customWidth="1"/>
    <col min="4" max="4" width="8.00390625" style="1" customWidth="1"/>
    <col min="5" max="5" width="7.50390625" style="1" customWidth="1"/>
    <col min="6" max="6" width="10.625" style="1" customWidth="1"/>
    <col min="7" max="7" width="10.875" style="1" customWidth="1"/>
    <col min="8" max="8" width="13.125" style="1" customWidth="1"/>
    <col min="9" max="9" width="13.75390625" style="1" customWidth="1"/>
    <col min="10" max="10" width="13.375" style="1" customWidth="1"/>
    <col min="11" max="11" width="11.125" style="1" customWidth="1"/>
    <col min="12" max="16384" width="9.00390625" style="1" customWidth="1"/>
  </cols>
  <sheetData>
    <row r="1" spans="1:11" ht="18">
      <c r="A1" s="25" t="s">
        <v>71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7" customFormat="1" ht="7.5" customHeight="1">
      <c r="A2" s="9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51.75" customHeight="1" thickBot="1">
      <c r="A3" s="28" t="s">
        <v>35</v>
      </c>
      <c r="B3" s="28" t="s">
        <v>18</v>
      </c>
      <c r="C3" s="28" t="s">
        <v>23</v>
      </c>
      <c r="D3" s="28" t="s">
        <v>19</v>
      </c>
      <c r="E3" s="28" t="s">
        <v>20</v>
      </c>
      <c r="F3" s="28" t="s">
        <v>36</v>
      </c>
      <c r="G3" s="28" t="s">
        <v>37</v>
      </c>
      <c r="H3" s="28" t="s">
        <v>43</v>
      </c>
      <c r="I3" s="28" t="s">
        <v>50</v>
      </c>
      <c r="J3" s="28" t="s">
        <v>32</v>
      </c>
      <c r="K3" s="28" t="s">
        <v>25</v>
      </c>
    </row>
    <row r="4" spans="1:11" ht="12.75">
      <c r="A4" s="29" t="s">
        <v>0</v>
      </c>
      <c r="B4" s="30">
        <v>1849</v>
      </c>
      <c r="C4" s="30">
        <v>2944</v>
      </c>
      <c r="D4" s="30">
        <v>557</v>
      </c>
      <c r="E4" s="30">
        <v>1148</v>
      </c>
      <c r="F4" s="30">
        <v>49</v>
      </c>
      <c r="G4" s="30">
        <v>95</v>
      </c>
      <c r="H4" s="30">
        <v>-161525559</v>
      </c>
      <c r="I4" s="30">
        <v>-161525559</v>
      </c>
      <c r="J4" s="30">
        <v>17830966</v>
      </c>
      <c r="K4" s="30">
        <v>486132</v>
      </c>
    </row>
    <row r="5" spans="1:11" ht="12.75">
      <c r="A5" s="31" t="s">
        <v>42</v>
      </c>
      <c r="B5" s="30">
        <v>16374</v>
      </c>
      <c r="C5" s="30">
        <v>10723</v>
      </c>
      <c r="D5" s="30">
        <v>632</v>
      </c>
      <c r="E5" s="30">
        <v>14779</v>
      </c>
      <c r="F5" s="30">
        <v>167</v>
      </c>
      <c r="G5" s="30">
        <v>796</v>
      </c>
      <c r="H5" s="30">
        <v>41983344</v>
      </c>
      <c r="I5" s="30">
        <v>41769223.00865902</v>
      </c>
      <c r="J5" s="30">
        <v>306381</v>
      </c>
      <c r="K5" s="30">
        <v>-618517</v>
      </c>
    </row>
    <row r="6" spans="1:11" ht="12.75">
      <c r="A6" s="31" t="s">
        <v>1</v>
      </c>
      <c r="B6" s="30">
        <v>15987</v>
      </c>
      <c r="C6" s="30">
        <v>12992</v>
      </c>
      <c r="D6" s="30">
        <v>631</v>
      </c>
      <c r="E6" s="30">
        <v>14022</v>
      </c>
      <c r="F6" s="30">
        <v>188</v>
      </c>
      <c r="G6" s="30">
        <v>1146</v>
      </c>
      <c r="H6" s="30">
        <v>118525385</v>
      </c>
      <c r="I6" s="30">
        <v>117105716.06941304</v>
      </c>
      <c r="J6" s="30">
        <v>7894031</v>
      </c>
      <c r="K6" s="30">
        <v>-1958872</v>
      </c>
    </row>
    <row r="7" spans="1:11" ht="12.75">
      <c r="A7" s="31" t="s">
        <v>2</v>
      </c>
      <c r="B7" s="30">
        <v>13910</v>
      </c>
      <c r="C7" s="30">
        <v>16332</v>
      </c>
      <c r="D7" s="30">
        <v>884</v>
      </c>
      <c r="E7" s="30">
        <v>10860</v>
      </c>
      <c r="F7" s="30">
        <v>240</v>
      </c>
      <c r="G7" s="30">
        <v>1926</v>
      </c>
      <c r="H7" s="30">
        <v>173135873</v>
      </c>
      <c r="I7" s="30">
        <v>169904220.031027</v>
      </c>
      <c r="J7" s="30">
        <v>33882543</v>
      </c>
      <c r="K7" s="30">
        <v>-3065991</v>
      </c>
    </row>
    <row r="8" spans="1:11" ht="12.75">
      <c r="A8" s="31" t="s">
        <v>3</v>
      </c>
      <c r="B8" s="30">
        <v>12888</v>
      </c>
      <c r="C8" s="30">
        <v>17733</v>
      </c>
      <c r="D8" s="30">
        <v>1125</v>
      </c>
      <c r="E8" s="30">
        <v>9437</v>
      </c>
      <c r="F8" s="30">
        <v>258</v>
      </c>
      <c r="G8" s="30">
        <v>2068</v>
      </c>
      <c r="H8" s="30">
        <v>225363169</v>
      </c>
      <c r="I8" s="30">
        <v>220442189.00915223</v>
      </c>
      <c r="J8" s="30">
        <v>71971712</v>
      </c>
      <c r="K8" s="30">
        <v>-2127486</v>
      </c>
    </row>
    <row r="9" spans="1:11" ht="12.75">
      <c r="A9" s="31" t="s">
        <v>4</v>
      </c>
      <c r="B9" s="30">
        <v>13834</v>
      </c>
      <c r="C9" s="30">
        <v>19991</v>
      </c>
      <c r="D9" s="30">
        <v>1310</v>
      </c>
      <c r="E9" s="30">
        <v>9861</v>
      </c>
      <c r="F9" s="30">
        <v>330</v>
      </c>
      <c r="G9" s="30">
        <v>2333</v>
      </c>
      <c r="H9" s="30">
        <v>312028887</v>
      </c>
      <c r="I9" s="30">
        <v>305131991.0219736</v>
      </c>
      <c r="J9" s="30">
        <v>131522462</v>
      </c>
      <c r="K9" s="30">
        <v>-218568</v>
      </c>
    </row>
    <row r="10" spans="1:11" ht="12.75">
      <c r="A10" s="31" t="s">
        <v>5</v>
      </c>
      <c r="B10" s="30">
        <v>15824</v>
      </c>
      <c r="C10" s="30">
        <v>23477</v>
      </c>
      <c r="D10" s="30">
        <v>1561</v>
      </c>
      <c r="E10" s="30">
        <v>11089</v>
      </c>
      <c r="F10" s="30">
        <v>445</v>
      </c>
      <c r="G10" s="30">
        <v>2729</v>
      </c>
      <c r="H10" s="30">
        <v>435699600</v>
      </c>
      <c r="I10" s="30">
        <v>427400334.26345885</v>
      </c>
      <c r="J10" s="30">
        <v>221052482</v>
      </c>
      <c r="K10" s="30">
        <v>2975393</v>
      </c>
    </row>
    <row r="11" spans="1:11" ht="12.75">
      <c r="A11" s="31" t="s">
        <v>6</v>
      </c>
      <c r="B11" s="30">
        <v>15929</v>
      </c>
      <c r="C11" s="30">
        <v>24151</v>
      </c>
      <c r="D11" s="30">
        <v>1775</v>
      </c>
      <c r="E11" s="30">
        <v>11064</v>
      </c>
      <c r="F11" s="30">
        <v>465</v>
      </c>
      <c r="G11" s="30">
        <v>2625</v>
      </c>
      <c r="H11" s="30">
        <v>517374812</v>
      </c>
      <c r="I11" s="30">
        <v>508201694.1648051</v>
      </c>
      <c r="J11" s="30">
        <v>296817993</v>
      </c>
      <c r="K11" s="30">
        <v>6553721</v>
      </c>
    </row>
    <row r="12" spans="1:11" ht="12.75">
      <c r="A12" s="31" t="s">
        <v>7</v>
      </c>
      <c r="B12" s="30">
        <v>15001</v>
      </c>
      <c r="C12" s="30">
        <v>22888</v>
      </c>
      <c r="D12" s="30">
        <v>1915</v>
      </c>
      <c r="E12" s="30">
        <v>10228</v>
      </c>
      <c r="F12" s="30">
        <v>500</v>
      </c>
      <c r="G12" s="30">
        <v>2358</v>
      </c>
      <c r="H12" s="30">
        <v>562107802</v>
      </c>
      <c r="I12" s="30">
        <v>552659134.0272592</v>
      </c>
      <c r="J12" s="30">
        <v>349962120</v>
      </c>
      <c r="K12" s="30">
        <v>9495400</v>
      </c>
    </row>
    <row r="13" spans="1:11" ht="12.75">
      <c r="A13" s="31" t="s">
        <v>8</v>
      </c>
      <c r="B13" s="30">
        <v>13212</v>
      </c>
      <c r="C13" s="30">
        <v>20700</v>
      </c>
      <c r="D13" s="30">
        <v>2105</v>
      </c>
      <c r="E13" s="30">
        <v>8708</v>
      </c>
      <c r="F13" s="30">
        <v>477</v>
      </c>
      <c r="G13" s="30">
        <v>1922</v>
      </c>
      <c r="H13" s="30">
        <v>560431745</v>
      </c>
      <c r="I13" s="30">
        <v>551663638.1603442</v>
      </c>
      <c r="J13" s="30">
        <v>367703612</v>
      </c>
      <c r="K13" s="30">
        <v>10976232.440000001</v>
      </c>
    </row>
    <row r="14" spans="1:11" ht="12.75">
      <c r="A14" s="31" t="s">
        <v>9</v>
      </c>
      <c r="B14" s="30">
        <v>11215</v>
      </c>
      <c r="C14" s="30">
        <v>18348</v>
      </c>
      <c r="D14" s="30">
        <v>2246</v>
      </c>
      <c r="E14" s="30">
        <v>6994</v>
      </c>
      <c r="F14" s="30">
        <v>465</v>
      </c>
      <c r="G14" s="30">
        <v>1510</v>
      </c>
      <c r="H14" s="30">
        <v>532051935</v>
      </c>
      <c r="I14" s="30">
        <v>523741615.0993567</v>
      </c>
      <c r="J14" s="30">
        <v>361578608</v>
      </c>
      <c r="K14" s="30">
        <v>11329686</v>
      </c>
    </row>
    <row r="15" spans="1:11" ht="12.75">
      <c r="A15" s="31" t="s">
        <v>10</v>
      </c>
      <c r="B15" s="30">
        <v>18162</v>
      </c>
      <c r="C15" s="30">
        <v>32049</v>
      </c>
      <c r="D15" s="30">
        <v>5034</v>
      </c>
      <c r="E15" s="30">
        <v>10098</v>
      </c>
      <c r="F15" s="30">
        <v>659</v>
      </c>
      <c r="G15" s="30">
        <v>2371</v>
      </c>
      <c r="H15" s="30">
        <v>995264053</v>
      </c>
      <c r="I15" s="30">
        <v>978924232.0723985</v>
      </c>
      <c r="J15" s="30">
        <v>697098220</v>
      </c>
      <c r="K15" s="30">
        <v>23809981</v>
      </c>
    </row>
    <row r="16" spans="1:11" ht="12.75">
      <c r="A16" s="31" t="s">
        <v>11</v>
      </c>
      <c r="B16" s="30">
        <v>20098</v>
      </c>
      <c r="C16" s="30">
        <v>41175</v>
      </c>
      <c r="D16" s="30">
        <v>9036</v>
      </c>
      <c r="E16" s="30">
        <v>8235</v>
      </c>
      <c r="F16" s="30">
        <v>598</v>
      </c>
      <c r="G16" s="30">
        <v>2229</v>
      </c>
      <c r="H16" s="30">
        <v>1347021225</v>
      </c>
      <c r="I16" s="30">
        <v>1323863510.1536102</v>
      </c>
      <c r="J16" s="30">
        <v>975924293</v>
      </c>
      <c r="K16" s="30">
        <v>35403366</v>
      </c>
    </row>
    <row r="17" spans="1:11" ht="12.75">
      <c r="A17" s="31" t="s">
        <v>12</v>
      </c>
      <c r="B17" s="30">
        <v>23510</v>
      </c>
      <c r="C17" s="30">
        <v>57169</v>
      </c>
      <c r="D17" s="30">
        <v>16182</v>
      </c>
      <c r="E17" s="30">
        <v>5280</v>
      </c>
      <c r="F17" s="30">
        <v>436</v>
      </c>
      <c r="G17" s="30">
        <v>1612</v>
      </c>
      <c r="H17" s="30">
        <v>2040013133</v>
      </c>
      <c r="I17" s="30">
        <v>2006422708.4374423</v>
      </c>
      <c r="J17" s="30">
        <v>1539474457</v>
      </c>
      <c r="K17" s="30">
        <v>56429470</v>
      </c>
    </row>
    <row r="18" spans="1:11" ht="12.75">
      <c r="A18" s="31" t="s">
        <v>13</v>
      </c>
      <c r="B18" s="30">
        <v>15939</v>
      </c>
      <c r="C18" s="30">
        <v>43074</v>
      </c>
      <c r="D18" s="30">
        <v>13119</v>
      </c>
      <c r="E18" s="30">
        <v>1994</v>
      </c>
      <c r="F18" s="30">
        <v>168</v>
      </c>
      <c r="G18" s="30">
        <v>658</v>
      </c>
      <c r="H18" s="30">
        <v>1775677636</v>
      </c>
      <c r="I18" s="30">
        <v>1746864869.3898442</v>
      </c>
      <c r="J18" s="30">
        <v>1404558514</v>
      </c>
      <c r="K18" s="30">
        <v>57110548</v>
      </c>
    </row>
    <row r="19" spans="1:11" ht="12.75">
      <c r="A19" s="31" t="s">
        <v>14</v>
      </c>
      <c r="B19" s="30">
        <v>9515</v>
      </c>
      <c r="C19" s="30">
        <v>26795</v>
      </c>
      <c r="D19" s="30">
        <v>8251</v>
      </c>
      <c r="E19" s="30">
        <v>913</v>
      </c>
      <c r="F19" s="30">
        <v>86</v>
      </c>
      <c r="G19" s="30">
        <v>265</v>
      </c>
      <c r="H19" s="30">
        <v>1298279774</v>
      </c>
      <c r="I19" s="30">
        <v>1276807971.1462734</v>
      </c>
      <c r="J19" s="30">
        <v>1067917852</v>
      </c>
      <c r="K19" s="30">
        <v>48051498</v>
      </c>
    </row>
    <row r="20" spans="1:11" ht="12.75">
      <c r="A20" s="31" t="s">
        <v>15</v>
      </c>
      <c r="B20" s="30">
        <v>9355</v>
      </c>
      <c r="C20" s="30">
        <v>26939</v>
      </c>
      <c r="D20" s="30">
        <v>8314</v>
      </c>
      <c r="E20" s="30">
        <v>724</v>
      </c>
      <c r="F20" s="30">
        <v>68</v>
      </c>
      <c r="G20" s="30">
        <v>249</v>
      </c>
      <c r="H20" s="30">
        <v>1600762039</v>
      </c>
      <c r="I20" s="30">
        <v>1567956409.439793</v>
      </c>
      <c r="J20" s="30">
        <v>1368272015</v>
      </c>
      <c r="K20" s="30">
        <v>66281663</v>
      </c>
    </row>
    <row r="21" spans="1:11" ht="12.75">
      <c r="A21" s="31" t="s">
        <v>16</v>
      </c>
      <c r="B21" s="30">
        <v>5635</v>
      </c>
      <c r="C21" s="30">
        <v>16450</v>
      </c>
      <c r="D21" s="30">
        <v>4952</v>
      </c>
      <c r="E21" s="30">
        <v>465</v>
      </c>
      <c r="F21" s="30">
        <v>51</v>
      </c>
      <c r="G21" s="30">
        <v>167</v>
      </c>
      <c r="H21" s="30">
        <v>1348682914</v>
      </c>
      <c r="I21" s="30">
        <v>1310375208.4782205</v>
      </c>
      <c r="J21" s="30">
        <v>1202844956</v>
      </c>
      <c r="K21" s="30">
        <v>65196439</v>
      </c>
    </row>
    <row r="22" spans="1:11" ht="12.75">
      <c r="A22" s="31" t="s">
        <v>17</v>
      </c>
      <c r="B22" s="30">
        <v>2658</v>
      </c>
      <c r="C22" s="30">
        <v>7918</v>
      </c>
      <c r="D22" s="30">
        <v>2314</v>
      </c>
      <c r="E22" s="30">
        <v>252</v>
      </c>
      <c r="F22" s="30">
        <v>19</v>
      </c>
      <c r="G22" s="30">
        <v>73</v>
      </c>
      <c r="H22" s="30">
        <v>994759388</v>
      </c>
      <c r="I22" s="30">
        <v>960204965.3476409</v>
      </c>
      <c r="J22" s="30">
        <v>925385889</v>
      </c>
      <c r="K22" s="30">
        <v>56954151</v>
      </c>
    </row>
    <row r="23" spans="1:11" ht="12.75">
      <c r="A23" s="31" t="s">
        <v>29</v>
      </c>
      <c r="B23" s="30">
        <v>1129</v>
      </c>
      <c r="C23" s="30">
        <v>3371</v>
      </c>
      <c r="D23" s="30">
        <v>995</v>
      </c>
      <c r="E23" s="30">
        <v>98</v>
      </c>
      <c r="F23" s="30">
        <v>8</v>
      </c>
      <c r="G23" s="30">
        <v>28</v>
      </c>
      <c r="H23" s="30">
        <v>750309887</v>
      </c>
      <c r="I23" s="30">
        <v>716358880.4813532</v>
      </c>
      <c r="J23" s="30">
        <v>713792864</v>
      </c>
      <c r="K23" s="30">
        <v>47296237</v>
      </c>
    </row>
    <row r="24" spans="1:11" ht="12.75">
      <c r="A24" s="31" t="s">
        <v>69</v>
      </c>
      <c r="B24" s="30">
        <v>440</v>
      </c>
      <c r="C24" s="30">
        <v>1250</v>
      </c>
      <c r="D24" s="30">
        <v>348</v>
      </c>
      <c r="E24" s="30">
        <v>75</v>
      </c>
      <c r="F24" s="30">
        <v>6</v>
      </c>
      <c r="G24" s="30">
        <v>11</v>
      </c>
      <c r="H24" s="30">
        <v>1454697938</v>
      </c>
      <c r="I24" s="30">
        <v>1245992465.378748</v>
      </c>
      <c r="J24" s="30">
        <v>1406487360</v>
      </c>
      <c r="K24" s="30">
        <v>91386571</v>
      </c>
    </row>
    <row r="25" spans="1:11" ht="12.75">
      <c r="A25" s="32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2.75">
      <c r="A26" s="4" t="s">
        <v>26</v>
      </c>
      <c r="B26" s="33">
        <v>252464</v>
      </c>
      <c r="C26" s="33">
        <v>446469</v>
      </c>
      <c r="D26" s="33">
        <v>83286</v>
      </c>
      <c r="E26" s="33">
        <v>136324</v>
      </c>
      <c r="F26" s="33">
        <v>5683</v>
      </c>
      <c r="G26" s="33">
        <v>27171</v>
      </c>
      <c r="H26" s="33">
        <v>16922644980</v>
      </c>
      <c r="I26" s="33">
        <v>16390265416.18081</v>
      </c>
      <c r="J26" s="33">
        <v>13162279330</v>
      </c>
      <c r="K26" s="33">
        <v>581747054.44</v>
      </c>
    </row>
    <row r="27" spans="1:11" ht="12.75">
      <c r="A27" s="4"/>
      <c r="B27" s="18"/>
      <c r="C27" s="30"/>
      <c r="D27" s="18"/>
      <c r="E27" s="18"/>
      <c r="F27" s="18"/>
      <c r="G27" s="18"/>
      <c r="H27" s="18"/>
      <c r="I27" s="18"/>
      <c r="J27" s="18"/>
      <c r="K27" s="18"/>
    </row>
    <row r="28" spans="1:11" ht="12.75">
      <c r="A28" s="4" t="s">
        <v>27</v>
      </c>
      <c r="B28" s="33">
        <v>46629</v>
      </c>
      <c r="C28" s="30">
        <v>78205</v>
      </c>
      <c r="D28" s="33">
        <v>15803</v>
      </c>
      <c r="E28" s="33">
        <v>26406</v>
      </c>
      <c r="F28" s="33">
        <v>1200</v>
      </c>
      <c r="G28" s="33">
        <v>3220</v>
      </c>
      <c r="H28" s="33">
        <v>14568660028</v>
      </c>
      <c r="I28" s="33">
        <v>871535576.1433153</v>
      </c>
      <c r="J28" s="33">
        <v>14611828687</v>
      </c>
      <c r="K28" s="33">
        <v>60934830</v>
      </c>
    </row>
    <row r="29" spans="1:11" ht="12.75">
      <c r="A29" s="4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2.75">
      <c r="A30" s="4" t="s">
        <v>28</v>
      </c>
      <c r="B30" s="33">
        <v>299093</v>
      </c>
      <c r="C30" s="33">
        <v>524674</v>
      </c>
      <c r="D30" s="33">
        <v>99089</v>
      </c>
      <c r="E30" s="33">
        <v>162730</v>
      </c>
      <c r="F30" s="33">
        <v>6883</v>
      </c>
      <c r="G30" s="33">
        <v>30391</v>
      </c>
      <c r="H30" s="33">
        <v>31491305008</v>
      </c>
      <c r="I30" s="33">
        <v>17261800992.324127</v>
      </c>
      <c r="J30" s="33">
        <v>27774108017</v>
      </c>
      <c r="K30" s="33">
        <v>642681884.44</v>
      </c>
    </row>
  </sheetData>
  <sheetProtection/>
  <printOptions horizontalCentered="1"/>
  <pageMargins left="0.5" right="0.5" top="1" bottom="1" header="0.5" footer="0.5"/>
  <pageSetup fitToHeight="1" fitToWidth="1" horizontalDpi="600" verticalDpi="600" orientation="landscape" scale="93" r:id="rId1"/>
  <headerFooter alignWithMargins="0">
    <oddFooter>&amp;LVermont Tax Department&amp;C- 4 -&amp;RJanuary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Vermont Department of Taxes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Smith</dc:creator>
  <cp:keywords/>
  <dc:description/>
  <cp:lastModifiedBy>jfeldman</cp:lastModifiedBy>
  <cp:lastPrinted>2021-02-07T12:37:03Z</cp:lastPrinted>
  <dcterms:created xsi:type="dcterms:W3CDTF">2001-12-15T11:30:38Z</dcterms:created>
  <dcterms:modified xsi:type="dcterms:W3CDTF">2021-02-07T12:37:46Z</dcterms:modified>
  <cp:category/>
  <cp:version/>
  <cp:contentType/>
  <cp:contentStatus/>
</cp:coreProperties>
</file>