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4128" activeTab="0"/>
  </bookViews>
  <sheets>
    <sheet name="StateNum" sheetId="1" r:id="rId1"/>
    <sheet name="StateDol" sheetId="2" r:id="rId2"/>
    <sheet name="65 and Over" sheetId="3" r:id="rId3"/>
    <sheet name="Under65" sheetId="4" r:id="rId4"/>
  </sheets>
  <definedNames>
    <definedName name="_xlnm.Print_Area" localSheetId="1">'StateDol'!$A$1:$K$44</definedName>
    <definedName name="_xlnm.Print_Area" localSheetId="0">'StateNum'!$A$1:$M$44</definedName>
  </definedNames>
  <calcPr fullCalcOnLoad="1"/>
</workbook>
</file>

<file path=xl/sharedStrings.xml><?xml version="1.0" encoding="utf-8"?>
<sst xmlns="http://schemas.openxmlformats.org/spreadsheetml/2006/main" count="184" uniqueCount="72">
  <si>
    <t>Negative</t>
  </si>
  <si>
    <t>5000 - 9999</t>
  </si>
  <si>
    <t>10000 - 14999</t>
  </si>
  <si>
    <t>15000 - 19999</t>
  </si>
  <si>
    <t>20000 - 24999</t>
  </si>
  <si>
    <t>25000 - 29999</t>
  </si>
  <si>
    <t>30000 - 34999</t>
  </si>
  <si>
    <t>35000 - 39999</t>
  </si>
  <si>
    <t>40000 - 44999</t>
  </si>
  <si>
    <t>45000 - 49999</t>
  </si>
  <si>
    <t>50000 - 59999</t>
  </si>
  <si>
    <t>60000 - 74999</t>
  </si>
  <si>
    <t>75000 - 99999</t>
  </si>
  <si>
    <t>100000 - 124999</t>
  </si>
  <si>
    <t>125000 - 149999</t>
  </si>
  <si>
    <t>150000 - 199999</t>
  </si>
  <si>
    <t>200000 - 299999</t>
  </si>
  <si>
    <t>300000 - 499999</t>
  </si>
  <si>
    <t>Returns</t>
  </si>
  <si>
    <t>Married Joint</t>
  </si>
  <si>
    <t>Single</t>
  </si>
  <si>
    <t>No Tax</t>
  </si>
  <si>
    <t>Earned Income Credit</t>
  </si>
  <si>
    <t>Exempt</t>
  </si>
  <si>
    <t>Vermont Tax</t>
  </si>
  <si>
    <t>Net Vermont Tax</t>
  </si>
  <si>
    <t>State Total</t>
  </si>
  <si>
    <t>Out of State</t>
  </si>
  <si>
    <t>All Returns</t>
  </si>
  <si>
    <t>500000 - 999999</t>
  </si>
  <si>
    <t>1,000,000 +</t>
  </si>
  <si>
    <t>Adjusted Vermont Tax</t>
  </si>
  <si>
    <t>Vermont Taxable Income</t>
  </si>
  <si>
    <t>Credits</t>
  </si>
  <si>
    <t>AGI Income Bracket</t>
  </si>
  <si>
    <t>Married Separate</t>
  </si>
  <si>
    <t>Head of Household</t>
  </si>
  <si>
    <t>Withheld</t>
  </si>
  <si>
    <t>Estimated</t>
  </si>
  <si>
    <t>Adjusted Tax</t>
  </si>
  <si>
    <t>0 - 4999</t>
  </si>
  <si>
    <t>Adjusted Gross Income (AGI)</t>
  </si>
  <si>
    <t xml:space="preserve">Adjusted Vermont Tax: Tax due after adjusting for share of income apportionable to Vermont </t>
  </si>
  <si>
    <t xml:space="preserve">Credits: Total amount of Vermont credits and credits for taxes paid to other states </t>
  </si>
  <si>
    <t>Vermont AGI</t>
  </si>
  <si>
    <t>Returns:  The number of returns filed in the income bracket</t>
  </si>
  <si>
    <t>Exempt:  The number of exemptions claimed on returns filed within the income bracket</t>
  </si>
  <si>
    <t>Returns with an income adjustment of zero (no VT income) have not been included</t>
  </si>
  <si>
    <t>ETR</t>
  </si>
  <si>
    <t>NA</t>
  </si>
  <si>
    <t>ETR: Is average effective tax rate for the bracket, calculated by dividing Net Vermont Tax by Vermont AGI</t>
  </si>
  <si>
    <t>1000000 +</t>
  </si>
  <si>
    <t>*</t>
  </si>
  <si>
    <t>2021 Vermont Personal Income Tax Returns - Counts</t>
  </si>
  <si>
    <t>2021 Vermont Personal Income Tax Returns - Dollars</t>
  </si>
  <si>
    <t>2021 Vermont Personal Income Tax Returns - Primary Filers Age 65 and Over</t>
  </si>
  <si>
    <t>2021 Vermont Personal Income Tax Returns - Primary Filers Under Age 65</t>
  </si>
  <si>
    <t>*indicates count of taxpayers less than ten and data may not be disclosed</t>
  </si>
  <si>
    <t>AGI Income Bracket: The Adjusted Gross Income (AGI) income bracket</t>
  </si>
  <si>
    <t>Married Joint, Single, Married Separate, Head of Household: Counts of filing status on returns within the income bracket. (Filing status of Qualifying Widow(er) is included with Married Joint)</t>
  </si>
  <si>
    <t>Credits: The count of filers in the income bracketclaiming a credit for taxes paid to another state or Vermont non-refundable tax credits</t>
  </si>
  <si>
    <t>Withheld:  The count of filers in the income bracket reporting Vermont income taxes already paid through withholding</t>
  </si>
  <si>
    <t>Estimated:  The count of filers in the income bracket reporting Vermont income taxes already paid through estimated tax payments or extension payments</t>
  </si>
  <si>
    <t>Adjusted Tax: The count of filers in the income bracket reducing their Vermont tax by using the adjustment schedule to exclude income not subject to Vermont tax</t>
  </si>
  <si>
    <t>Earned Income Credit: The count of filers in the income bracket receiving a Vermont Earned Income Tax Credit</t>
  </si>
  <si>
    <t>No Tax: The count of filers in the income bracket who had no income tax liability after reducing their Adjusted Tax by Vermont special credits, credits from other states, and the EITC</t>
  </si>
  <si>
    <t>Adjusted Gross Income (AGI): Total Federal Adjusted Gross Income for returns filed in the income bracket</t>
  </si>
  <si>
    <t>Vermont AGI: Total vermont AGI for returns filed in the income bracket. Constructed for this report, this is AGI multiplied by Vermont apportionment percentage</t>
  </si>
  <si>
    <t>Vermont Taxable Income: Total Vermont Taxable Income for returns in the income bracket, which is AGI after modifications, personal exemptions (dollar amounts), and standard deduction</t>
  </si>
  <si>
    <t>Vermont Tax: Total Tax due from the rate schedules less 5% credit for any charitable contributions, up to $20,000</t>
  </si>
  <si>
    <t>Earned Income Credit: Total earned income tax credit (EITC). Vermont allows 36% of the federal amount</t>
  </si>
  <si>
    <t>Net Vermont Tax: Total Tax due after credits and EITC. The Low Income Child and Dependent Care credit further reduces liability for a small number of filers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</si>
</sst>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4"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61" applyNumberFormat="1" applyFont="1" applyBorder="1" applyAlignment="1">
      <alignment horizontal="right" vertical="center"/>
      <protection/>
    </xf>
    <xf numFmtId="3" fontId="5" fillId="0" borderId="0" xfId="58" applyNumberFormat="1" applyFont="1" applyBorder="1">
      <alignment/>
      <protection/>
    </xf>
    <xf numFmtId="0" fontId="7" fillId="0" borderId="0" xfId="0" applyFont="1" applyAlignment="1">
      <alignment/>
    </xf>
    <xf numFmtId="164" fontId="6" fillId="0" borderId="0" xfId="44" applyNumberFormat="1" applyFont="1" applyBorder="1" applyAlignment="1">
      <alignment horizontal="right" vertical="center"/>
    </xf>
    <xf numFmtId="3" fontId="5" fillId="0" borderId="0" xfId="44" applyNumberFormat="1" applyFont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4" fontId="0" fillId="0" borderId="0" xfId="0" applyNumberFormat="1" applyAlignment="1">
      <alignment/>
    </xf>
    <xf numFmtId="164" fontId="6" fillId="0" borderId="0" xfId="44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0" fillId="0" borderId="12" xfId="44" applyNumberFormat="1" applyFont="1" applyBorder="1" applyAlignment="1">
      <alignment horizontal="center"/>
    </xf>
    <xf numFmtId="3" fontId="6" fillId="0" borderId="0" xfId="62" applyNumberFormat="1" applyFont="1" applyAlignment="1">
      <alignment horizontal="right" vertical="center"/>
      <protection/>
    </xf>
    <xf numFmtId="3" fontId="0" fillId="0" borderId="11" xfId="44" applyNumberFormat="1" applyFont="1" applyBorder="1" applyAlignment="1">
      <alignment horizontal="center"/>
    </xf>
    <xf numFmtId="3" fontId="0" fillId="0" borderId="11" xfId="44" applyNumberFormat="1" applyFont="1" applyBorder="1" applyAlignment="1">
      <alignment/>
    </xf>
    <xf numFmtId="3" fontId="5" fillId="0" borderId="0" xfId="60" applyNumberFormat="1" applyFo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5" fontId="5" fillId="0" borderId="0" xfId="65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Sheet1" xfId="61"/>
    <cellStyle name="Normal_Sheet3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SheetLayoutView="100" zoomScalePageLayoutView="90" workbookViewId="0" topLeftCell="A1">
      <pane ySplit="3" topLeftCell="A4" activePane="bottomLeft" state="frozen"/>
      <selection pane="topLeft" activeCell="A1" sqref="A1"/>
      <selection pane="bottomLeft" activeCell="F4" sqref="F4:F24"/>
    </sheetView>
  </sheetViews>
  <sheetFormatPr defaultColWidth="9.00390625" defaultRowHeight="12.75"/>
  <cols>
    <col min="1" max="1" width="15.00390625" style="0" bestFit="1" customWidth="1"/>
    <col min="2" max="2" width="8.75390625" style="0" customWidth="1"/>
    <col min="3" max="3" width="8.125" style="0" customWidth="1"/>
    <col min="4" max="4" width="9.125" style="0" customWidth="1"/>
    <col min="5" max="5" width="7.50390625" style="0" bestFit="1" customWidth="1"/>
    <col min="6" max="6" width="10.125" style="0" customWidth="1"/>
    <col min="7" max="7" width="10.625" style="0" customWidth="1"/>
    <col min="8" max="8" width="7.625" style="0" customWidth="1"/>
    <col min="9" max="9" width="10.00390625" style="0" customWidth="1"/>
    <col min="10" max="10" width="10.125" style="0" customWidth="1"/>
    <col min="11" max="11" width="9.125" style="0" customWidth="1"/>
    <col min="12" max="12" width="7.75390625" style="0" customWidth="1"/>
    <col min="13" max="13" width="8.75390625" style="0" customWidth="1"/>
  </cols>
  <sheetData>
    <row r="1" spans="1:13" ht="17.25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7" customFormat="1" ht="7.5" customHeight="1">
      <c r="A2" s="9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3" customFormat="1" ht="51.75" customHeight="1" thickBot="1">
      <c r="A3" s="2" t="s">
        <v>34</v>
      </c>
      <c r="B3" s="2" t="s">
        <v>18</v>
      </c>
      <c r="C3" s="2" t="s">
        <v>23</v>
      </c>
      <c r="D3" s="2" t="s">
        <v>19</v>
      </c>
      <c r="E3" s="2" t="s">
        <v>20</v>
      </c>
      <c r="F3" s="2" t="s">
        <v>35</v>
      </c>
      <c r="G3" s="2" t="s">
        <v>36</v>
      </c>
      <c r="H3" s="2" t="s">
        <v>33</v>
      </c>
      <c r="I3" s="2" t="s">
        <v>37</v>
      </c>
      <c r="J3" s="2" t="s">
        <v>38</v>
      </c>
      <c r="K3" s="2" t="s">
        <v>39</v>
      </c>
      <c r="L3" s="2" t="s">
        <v>22</v>
      </c>
      <c r="M3" s="2" t="s">
        <v>21</v>
      </c>
    </row>
    <row r="4" spans="1:13" ht="12">
      <c r="A4" s="11" t="s">
        <v>0</v>
      </c>
      <c r="B4" s="17">
        <v>2296</v>
      </c>
      <c r="C4" s="17">
        <v>3633</v>
      </c>
      <c r="D4" s="17">
        <v>864</v>
      </c>
      <c r="E4" s="17">
        <v>1279</v>
      </c>
      <c r="F4" s="34">
        <v>63</v>
      </c>
      <c r="G4" s="17">
        <v>90</v>
      </c>
      <c r="H4" s="17">
        <v>14</v>
      </c>
      <c r="I4" s="17">
        <v>682</v>
      </c>
      <c r="J4" s="17">
        <v>170</v>
      </c>
      <c r="K4" s="17">
        <v>0</v>
      </c>
      <c r="L4" s="17">
        <v>399</v>
      </c>
      <c r="M4" s="17">
        <v>2250</v>
      </c>
    </row>
    <row r="5" spans="1:15" ht="12">
      <c r="A5" s="12" t="s">
        <v>40</v>
      </c>
      <c r="B5" s="17">
        <v>21435</v>
      </c>
      <c r="C5" s="17">
        <v>20904</v>
      </c>
      <c r="D5" s="17">
        <v>2431</v>
      </c>
      <c r="E5" s="17">
        <v>17660</v>
      </c>
      <c r="F5" s="34">
        <v>234</v>
      </c>
      <c r="G5" s="17">
        <v>1110</v>
      </c>
      <c r="H5" s="17">
        <v>15</v>
      </c>
      <c r="I5" s="17">
        <v>10121</v>
      </c>
      <c r="J5" s="17">
        <v>201</v>
      </c>
      <c r="K5" s="17">
        <v>161</v>
      </c>
      <c r="L5" s="17">
        <v>5087</v>
      </c>
      <c r="M5" s="17">
        <v>21347</v>
      </c>
      <c r="O5" s="23"/>
    </row>
    <row r="6" spans="1:15" ht="12">
      <c r="A6" s="12" t="s">
        <v>1</v>
      </c>
      <c r="B6" s="17">
        <v>18248</v>
      </c>
      <c r="C6" s="17">
        <v>16532</v>
      </c>
      <c r="D6" s="17">
        <v>1897</v>
      </c>
      <c r="E6" s="17">
        <v>15272</v>
      </c>
      <c r="F6" s="34">
        <v>218</v>
      </c>
      <c r="G6" s="17">
        <v>861</v>
      </c>
      <c r="H6" s="17">
        <v>217</v>
      </c>
      <c r="I6" s="17">
        <v>12894</v>
      </c>
      <c r="J6" s="17">
        <v>236</v>
      </c>
      <c r="K6" s="17">
        <v>363</v>
      </c>
      <c r="L6" s="17">
        <v>6542</v>
      </c>
      <c r="M6" s="17">
        <v>14486</v>
      </c>
      <c r="O6" s="23"/>
    </row>
    <row r="7" spans="1:15" ht="12">
      <c r="A7" s="12" t="s">
        <v>2</v>
      </c>
      <c r="B7" s="17">
        <v>17210</v>
      </c>
      <c r="C7" s="17">
        <v>19274</v>
      </c>
      <c r="D7" s="17">
        <v>2027</v>
      </c>
      <c r="E7" s="17">
        <v>13607</v>
      </c>
      <c r="F7" s="34">
        <v>251</v>
      </c>
      <c r="G7" s="17">
        <v>1325</v>
      </c>
      <c r="H7" s="17">
        <v>472</v>
      </c>
      <c r="I7" s="17">
        <v>12800</v>
      </c>
      <c r="J7" s="17">
        <v>400</v>
      </c>
      <c r="K7" s="17">
        <v>546</v>
      </c>
      <c r="L7" s="17">
        <v>8248</v>
      </c>
      <c r="M7" s="17">
        <v>11207</v>
      </c>
      <c r="O7" s="23"/>
    </row>
    <row r="8" spans="1:15" ht="12">
      <c r="A8" s="12" t="s">
        <v>3</v>
      </c>
      <c r="B8" s="17">
        <v>16742</v>
      </c>
      <c r="C8" s="17">
        <v>21413</v>
      </c>
      <c r="D8" s="17">
        <v>2177</v>
      </c>
      <c r="E8" s="17">
        <v>12476</v>
      </c>
      <c r="F8" s="34">
        <v>301</v>
      </c>
      <c r="G8" s="17">
        <v>1788</v>
      </c>
      <c r="H8" s="17">
        <v>534</v>
      </c>
      <c r="I8" s="17">
        <v>13392</v>
      </c>
      <c r="J8" s="17">
        <v>489</v>
      </c>
      <c r="K8" s="17">
        <v>623</v>
      </c>
      <c r="L8" s="17">
        <v>9527</v>
      </c>
      <c r="M8" s="17">
        <v>7521</v>
      </c>
      <c r="O8" s="23"/>
    </row>
    <row r="9" spans="1:15" ht="12">
      <c r="A9" s="12" t="s">
        <v>4</v>
      </c>
      <c r="B9" s="17">
        <v>15778</v>
      </c>
      <c r="C9" s="17">
        <v>22091</v>
      </c>
      <c r="D9" s="17">
        <v>2291</v>
      </c>
      <c r="E9" s="17">
        <v>11027</v>
      </c>
      <c r="F9" s="34">
        <v>329</v>
      </c>
      <c r="G9" s="17">
        <v>2131</v>
      </c>
      <c r="H9" s="17">
        <v>519</v>
      </c>
      <c r="I9" s="17">
        <v>13322</v>
      </c>
      <c r="J9" s="17">
        <v>585</v>
      </c>
      <c r="K9" s="17">
        <v>659</v>
      </c>
      <c r="L9" s="17">
        <v>5297</v>
      </c>
      <c r="M9" s="17">
        <v>4620</v>
      </c>
      <c r="O9" s="23"/>
    </row>
    <row r="10" spans="1:15" ht="12">
      <c r="A10" s="12" t="s">
        <v>5</v>
      </c>
      <c r="B10" s="17">
        <v>16514</v>
      </c>
      <c r="C10" s="17">
        <v>23980</v>
      </c>
      <c r="D10" s="17">
        <v>2495</v>
      </c>
      <c r="E10" s="17">
        <v>11254</v>
      </c>
      <c r="F10" s="34">
        <v>426</v>
      </c>
      <c r="G10" s="17">
        <v>2339</v>
      </c>
      <c r="H10" s="17">
        <v>500</v>
      </c>
      <c r="I10" s="17">
        <v>14496</v>
      </c>
      <c r="J10" s="17">
        <v>634</v>
      </c>
      <c r="K10" s="17">
        <v>715</v>
      </c>
      <c r="L10" s="17">
        <v>3341</v>
      </c>
      <c r="M10" s="17">
        <v>4004</v>
      </c>
      <c r="O10" s="23"/>
    </row>
    <row r="11" spans="1:15" ht="12">
      <c r="A11" s="12" t="s">
        <v>6</v>
      </c>
      <c r="B11" s="17">
        <v>17666</v>
      </c>
      <c r="C11" s="17">
        <v>25925</v>
      </c>
      <c r="D11" s="17">
        <v>2492</v>
      </c>
      <c r="E11" s="17">
        <v>12289</v>
      </c>
      <c r="F11" s="34">
        <v>440</v>
      </c>
      <c r="G11" s="17">
        <v>2445</v>
      </c>
      <c r="H11" s="17">
        <v>552</v>
      </c>
      <c r="I11" s="17">
        <v>15998</v>
      </c>
      <c r="J11" s="17">
        <v>706</v>
      </c>
      <c r="K11" s="17">
        <v>723</v>
      </c>
      <c r="L11" s="17">
        <v>3219</v>
      </c>
      <c r="M11" s="17">
        <v>3158</v>
      </c>
      <c r="O11" s="23"/>
    </row>
    <row r="12" spans="1:15" ht="12">
      <c r="A12" s="12" t="s">
        <v>7</v>
      </c>
      <c r="B12" s="17">
        <v>17384</v>
      </c>
      <c r="C12" s="17">
        <v>25883</v>
      </c>
      <c r="D12" s="17">
        <v>2683</v>
      </c>
      <c r="E12" s="17">
        <v>11867</v>
      </c>
      <c r="F12" s="34">
        <v>508</v>
      </c>
      <c r="G12" s="17">
        <v>2326</v>
      </c>
      <c r="H12" s="17">
        <v>552</v>
      </c>
      <c r="I12" s="17">
        <v>15930</v>
      </c>
      <c r="J12" s="17">
        <v>763</v>
      </c>
      <c r="K12" s="17">
        <v>636</v>
      </c>
      <c r="L12" s="17">
        <v>3122</v>
      </c>
      <c r="M12" s="17">
        <v>2056</v>
      </c>
      <c r="O12" s="23"/>
    </row>
    <row r="13" spans="1:15" ht="12">
      <c r="A13" s="12" t="s">
        <v>8</v>
      </c>
      <c r="B13" s="17">
        <v>16027</v>
      </c>
      <c r="C13" s="17">
        <v>23980</v>
      </c>
      <c r="D13" s="17">
        <v>2700</v>
      </c>
      <c r="E13" s="17">
        <v>10834</v>
      </c>
      <c r="F13" s="34">
        <v>508</v>
      </c>
      <c r="G13" s="17">
        <v>1985</v>
      </c>
      <c r="H13" s="17">
        <v>528</v>
      </c>
      <c r="I13" s="17">
        <v>14820</v>
      </c>
      <c r="J13" s="17">
        <v>767</v>
      </c>
      <c r="K13" s="17">
        <v>581</v>
      </c>
      <c r="L13" s="17">
        <v>2074</v>
      </c>
      <c r="M13" s="17">
        <v>1074</v>
      </c>
      <c r="O13" s="23"/>
    </row>
    <row r="14" spans="1:15" ht="12">
      <c r="A14" s="12" t="s">
        <v>9</v>
      </c>
      <c r="B14" s="17">
        <v>14287</v>
      </c>
      <c r="C14" s="17">
        <v>21756</v>
      </c>
      <c r="D14" s="17">
        <v>2728</v>
      </c>
      <c r="E14" s="17">
        <v>9313</v>
      </c>
      <c r="F14" s="34">
        <v>495</v>
      </c>
      <c r="G14" s="17">
        <v>1751</v>
      </c>
      <c r="H14" s="17">
        <v>527</v>
      </c>
      <c r="I14" s="17">
        <v>13137</v>
      </c>
      <c r="J14" s="17">
        <v>778</v>
      </c>
      <c r="K14" s="17">
        <v>536</v>
      </c>
      <c r="L14" s="17">
        <v>1119</v>
      </c>
      <c r="M14" s="17">
        <v>599</v>
      </c>
      <c r="O14" s="23"/>
    </row>
    <row r="15" spans="1:15" ht="12">
      <c r="A15" s="12" t="s">
        <v>10</v>
      </c>
      <c r="B15" s="17">
        <v>24290</v>
      </c>
      <c r="C15" s="17">
        <v>39114</v>
      </c>
      <c r="D15" s="17">
        <v>6270</v>
      </c>
      <c r="E15" s="17">
        <v>14505</v>
      </c>
      <c r="F15" s="34">
        <v>878</v>
      </c>
      <c r="G15" s="17">
        <v>2637</v>
      </c>
      <c r="H15" s="17">
        <v>992</v>
      </c>
      <c r="I15" s="17">
        <v>22437</v>
      </c>
      <c r="J15" s="17">
        <v>1757</v>
      </c>
      <c r="K15" s="17">
        <v>888</v>
      </c>
      <c r="L15" s="17">
        <v>621</v>
      </c>
      <c r="M15" s="17">
        <v>390</v>
      </c>
      <c r="O15" s="23"/>
    </row>
    <row r="16" spans="1:15" ht="12">
      <c r="A16" s="12" t="s">
        <v>11</v>
      </c>
      <c r="B16" s="17">
        <v>27508</v>
      </c>
      <c r="C16" s="17">
        <v>49448</v>
      </c>
      <c r="D16" s="17">
        <v>10755</v>
      </c>
      <c r="E16" s="17">
        <v>13308</v>
      </c>
      <c r="F16" s="34">
        <v>869</v>
      </c>
      <c r="G16" s="17">
        <v>2576</v>
      </c>
      <c r="H16" s="17">
        <v>1421</v>
      </c>
      <c r="I16" s="17">
        <v>25351</v>
      </c>
      <c r="J16" s="17">
        <v>2820</v>
      </c>
      <c r="K16" s="17">
        <v>1076</v>
      </c>
      <c r="L16" s="17" t="s">
        <v>52</v>
      </c>
      <c r="M16" s="17">
        <v>327</v>
      </c>
      <c r="O16" s="23"/>
    </row>
    <row r="17" spans="1:15" ht="12">
      <c r="A17" s="12" t="s">
        <v>12</v>
      </c>
      <c r="B17" s="17">
        <v>32473</v>
      </c>
      <c r="C17" s="17">
        <v>68607</v>
      </c>
      <c r="D17" s="17">
        <v>19703</v>
      </c>
      <c r="E17" s="17">
        <v>10129</v>
      </c>
      <c r="F17" s="34">
        <v>644</v>
      </c>
      <c r="G17" s="17">
        <v>1997</v>
      </c>
      <c r="H17" s="17">
        <v>2431</v>
      </c>
      <c r="I17" s="17">
        <v>29986</v>
      </c>
      <c r="J17" s="17">
        <v>4754</v>
      </c>
      <c r="K17" s="17">
        <v>1410</v>
      </c>
      <c r="L17" s="17" t="s">
        <v>52</v>
      </c>
      <c r="M17" s="17">
        <v>329</v>
      </c>
      <c r="O17" s="23"/>
    </row>
    <row r="18" spans="1:15" ht="12">
      <c r="A18" s="12" t="s">
        <v>13</v>
      </c>
      <c r="B18" s="17">
        <v>22559</v>
      </c>
      <c r="C18" s="17">
        <v>53585</v>
      </c>
      <c r="D18" s="17">
        <v>17305</v>
      </c>
      <c r="E18" s="17">
        <v>4187</v>
      </c>
      <c r="F18" s="34">
        <v>300</v>
      </c>
      <c r="G18" s="17">
        <v>767</v>
      </c>
      <c r="H18" s="17">
        <v>2202</v>
      </c>
      <c r="I18" s="17">
        <v>20853</v>
      </c>
      <c r="J18" s="17">
        <v>4229</v>
      </c>
      <c r="K18" s="17">
        <v>1040</v>
      </c>
      <c r="L18" s="17" t="s">
        <v>52</v>
      </c>
      <c r="M18" s="17">
        <v>147</v>
      </c>
      <c r="O18" s="23"/>
    </row>
    <row r="19" spans="1:15" ht="12">
      <c r="A19" s="12" t="s">
        <v>14</v>
      </c>
      <c r="B19" s="17">
        <v>14438</v>
      </c>
      <c r="C19" s="17">
        <v>36284</v>
      </c>
      <c r="D19" s="17">
        <v>11715</v>
      </c>
      <c r="E19" s="17">
        <v>2147</v>
      </c>
      <c r="F19" s="34">
        <v>173</v>
      </c>
      <c r="G19" s="17">
        <v>403</v>
      </c>
      <c r="H19" s="17">
        <v>1976</v>
      </c>
      <c r="I19" s="17">
        <v>13312</v>
      </c>
      <c r="J19" s="17">
        <v>3303</v>
      </c>
      <c r="K19" s="17">
        <v>809</v>
      </c>
      <c r="L19" s="17">
        <v>0</v>
      </c>
      <c r="M19" s="17">
        <v>103</v>
      </c>
      <c r="O19" s="23"/>
    </row>
    <row r="20" spans="1:15" ht="12">
      <c r="A20" s="12" t="s">
        <v>15</v>
      </c>
      <c r="B20" s="17">
        <v>14804</v>
      </c>
      <c r="C20" s="17">
        <v>37644</v>
      </c>
      <c r="D20" s="17">
        <v>12328</v>
      </c>
      <c r="E20" s="17">
        <v>2031</v>
      </c>
      <c r="F20" s="34">
        <v>116</v>
      </c>
      <c r="G20" s="17">
        <v>329</v>
      </c>
      <c r="H20" s="17">
        <v>2583</v>
      </c>
      <c r="I20" s="17">
        <v>13561</v>
      </c>
      <c r="J20" s="17">
        <v>4207</v>
      </c>
      <c r="K20" s="17">
        <v>975</v>
      </c>
      <c r="L20" s="17">
        <v>0</v>
      </c>
      <c r="M20" s="17">
        <v>71</v>
      </c>
      <c r="O20" s="23"/>
    </row>
    <row r="21" spans="1:15" ht="12">
      <c r="A21" s="12" t="s">
        <v>16</v>
      </c>
      <c r="B21" s="17">
        <v>10414</v>
      </c>
      <c r="C21" s="17">
        <v>26336</v>
      </c>
      <c r="D21" s="17">
        <v>8619</v>
      </c>
      <c r="E21" s="17">
        <v>1465</v>
      </c>
      <c r="F21" s="34">
        <v>94</v>
      </c>
      <c r="G21" s="17">
        <v>236</v>
      </c>
      <c r="H21" s="17">
        <v>2540</v>
      </c>
      <c r="I21" s="17">
        <v>9189</v>
      </c>
      <c r="J21" s="17">
        <v>4235</v>
      </c>
      <c r="K21" s="17">
        <v>923</v>
      </c>
      <c r="L21" s="17">
        <v>0</v>
      </c>
      <c r="M21" s="17">
        <v>58</v>
      </c>
      <c r="O21" s="23"/>
    </row>
    <row r="22" spans="1:15" ht="12">
      <c r="A22" s="12" t="s">
        <v>17</v>
      </c>
      <c r="B22" s="17">
        <v>5605</v>
      </c>
      <c r="C22" s="17">
        <v>14305</v>
      </c>
      <c r="D22" s="17">
        <v>4627</v>
      </c>
      <c r="E22" s="17">
        <v>800</v>
      </c>
      <c r="F22" s="34">
        <v>54</v>
      </c>
      <c r="G22" s="17">
        <v>124</v>
      </c>
      <c r="H22" s="17">
        <v>1699</v>
      </c>
      <c r="I22" s="17">
        <v>4733</v>
      </c>
      <c r="J22" s="17">
        <v>3072</v>
      </c>
      <c r="K22" s="17">
        <v>554</v>
      </c>
      <c r="L22" s="17">
        <v>0</v>
      </c>
      <c r="M22" s="17">
        <v>24</v>
      </c>
      <c r="O22" s="23"/>
    </row>
    <row r="23" spans="1:15" ht="12">
      <c r="A23" s="12" t="s">
        <v>29</v>
      </c>
      <c r="B23" s="17">
        <v>2541</v>
      </c>
      <c r="C23" s="17">
        <v>6594</v>
      </c>
      <c r="D23" s="24">
        <v>2110</v>
      </c>
      <c r="E23" s="24">
        <v>364</v>
      </c>
      <c r="F23" s="34">
        <v>19</v>
      </c>
      <c r="G23" s="24">
        <v>48</v>
      </c>
      <c r="H23" s="17">
        <v>995</v>
      </c>
      <c r="I23" s="17">
        <v>2008</v>
      </c>
      <c r="J23" s="17">
        <v>1688</v>
      </c>
      <c r="K23" s="17">
        <v>314</v>
      </c>
      <c r="L23" s="17">
        <v>0</v>
      </c>
      <c r="M23" s="17">
        <v>12</v>
      </c>
      <c r="O23" s="23"/>
    </row>
    <row r="24" spans="1:15" ht="12">
      <c r="A24" s="12" t="s">
        <v>30</v>
      </c>
      <c r="B24" s="17">
        <v>1243</v>
      </c>
      <c r="C24" s="17">
        <v>3190</v>
      </c>
      <c r="D24" s="17">
        <v>992</v>
      </c>
      <c r="E24" s="17">
        <v>198</v>
      </c>
      <c r="F24" s="34">
        <v>22</v>
      </c>
      <c r="G24" s="17">
        <v>31</v>
      </c>
      <c r="H24" s="17">
        <v>625</v>
      </c>
      <c r="I24" s="17">
        <v>882</v>
      </c>
      <c r="J24" s="17">
        <v>1020</v>
      </c>
      <c r="K24" s="17">
        <v>151</v>
      </c>
      <c r="L24" s="17">
        <v>0</v>
      </c>
      <c r="M24" s="17" t="s">
        <v>52</v>
      </c>
      <c r="O24" s="23"/>
    </row>
    <row r="25" spans="1:13" ht="12">
      <c r="A25" s="12"/>
      <c r="B25" s="13"/>
      <c r="C25" s="14"/>
      <c r="D25" s="13"/>
      <c r="E25" s="13"/>
      <c r="F25" s="13"/>
      <c r="G25" s="13"/>
      <c r="H25" s="18"/>
      <c r="I25" s="13"/>
      <c r="J25" s="13"/>
      <c r="K25" s="13"/>
      <c r="L25" s="13"/>
      <c r="M25" s="13"/>
    </row>
    <row r="26" spans="1:26" ht="12">
      <c r="A26" s="4" t="s">
        <v>26</v>
      </c>
      <c r="B26" s="15">
        <v>329462</v>
      </c>
      <c r="C26" s="15">
        <v>560478</v>
      </c>
      <c r="D26" s="15">
        <v>119209</v>
      </c>
      <c r="E26" s="15">
        <v>176012</v>
      </c>
      <c r="F26" s="15">
        <v>6942</v>
      </c>
      <c r="G26" s="15">
        <v>27299</v>
      </c>
      <c r="H26" s="15">
        <v>21894</v>
      </c>
      <c r="I26" s="15">
        <v>279904</v>
      </c>
      <c r="J26" s="15">
        <v>36814</v>
      </c>
      <c r="K26" s="15">
        <v>13683</v>
      </c>
      <c r="L26" s="15">
        <v>48596</v>
      </c>
      <c r="M26" s="15">
        <v>73783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13" ht="12">
      <c r="A27" s="4"/>
      <c r="B27" s="13"/>
      <c r="C27" s="14"/>
      <c r="D27" s="13"/>
      <c r="E27" s="13"/>
      <c r="F27" s="13"/>
      <c r="G27" s="13"/>
      <c r="H27" s="18"/>
      <c r="I27" s="13"/>
      <c r="J27" s="13"/>
      <c r="K27" s="13"/>
      <c r="L27" s="13"/>
      <c r="M27" s="13"/>
    </row>
    <row r="28" spans="1:13" ht="12">
      <c r="A28" s="4" t="s">
        <v>27</v>
      </c>
      <c r="B28" s="15">
        <v>51747</v>
      </c>
      <c r="C28" s="15">
        <v>88910</v>
      </c>
      <c r="D28" s="15">
        <v>19940</v>
      </c>
      <c r="E28" s="15">
        <v>27211</v>
      </c>
      <c r="F28" s="15">
        <v>1335</v>
      </c>
      <c r="G28" s="15">
        <v>3261</v>
      </c>
      <c r="H28" s="15">
        <v>461</v>
      </c>
      <c r="I28" s="15">
        <v>38560</v>
      </c>
      <c r="J28" s="15">
        <v>3344</v>
      </c>
      <c r="K28" s="15">
        <v>42979</v>
      </c>
      <c r="L28" s="15">
        <v>915</v>
      </c>
      <c r="M28" s="15">
        <v>6265</v>
      </c>
    </row>
    <row r="29" spans="1:13" ht="12">
      <c r="A29" s="4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">
      <c r="A30" s="4" t="s">
        <v>28</v>
      </c>
      <c r="B30" s="15">
        <v>381209</v>
      </c>
      <c r="C30" s="15">
        <v>649388</v>
      </c>
      <c r="D30" s="15">
        <v>139149</v>
      </c>
      <c r="E30" s="15">
        <v>203223</v>
      </c>
      <c r="F30" s="15">
        <v>8277</v>
      </c>
      <c r="G30" s="15">
        <v>30560</v>
      </c>
      <c r="H30" s="15">
        <v>22355</v>
      </c>
      <c r="I30" s="15">
        <v>318464</v>
      </c>
      <c r="J30" s="15">
        <v>40158</v>
      </c>
      <c r="K30" s="15">
        <v>56662</v>
      </c>
      <c r="L30" s="15">
        <f>SUM(L26:L28)</f>
        <v>49511</v>
      </c>
      <c r="M30" s="15">
        <v>80048</v>
      </c>
    </row>
    <row r="31" spans="2:13" ht="1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ht="12">
      <c r="A32" s="20" t="s">
        <v>47</v>
      </c>
    </row>
    <row r="33" ht="12">
      <c r="A33" s="20" t="s">
        <v>57</v>
      </c>
    </row>
    <row r="35" ht="12">
      <c r="A35" s="16" t="s">
        <v>58</v>
      </c>
    </row>
    <row r="36" ht="12">
      <c r="A36" s="16" t="s">
        <v>45</v>
      </c>
    </row>
    <row r="37" ht="12">
      <c r="A37" s="16" t="s">
        <v>46</v>
      </c>
    </row>
    <row r="38" ht="12">
      <c r="A38" s="16" t="s">
        <v>59</v>
      </c>
    </row>
    <row r="39" ht="12">
      <c r="A39" s="16" t="s">
        <v>60</v>
      </c>
    </row>
    <row r="40" ht="12">
      <c r="A40" s="16" t="s">
        <v>61</v>
      </c>
    </row>
    <row r="41" ht="12">
      <c r="A41" s="16" t="s">
        <v>62</v>
      </c>
    </row>
    <row r="42" ht="12">
      <c r="A42" s="16" t="s">
        <v>63</v>
      </c>
    </row>
    <row r="43" ht="12">
      <c r="A43" s="16" t="s">
        <v>64</v>
      </c>
    </row>
    <row r="44" ht="12">
      <c r="A44" s="16" t="s">
        <v>65</v>
      </c>
    </row>
  </sheetData>
  <sheetProtection/>
  <printOptions horizontalCentered="1"/>
  <pageMargins left="0.25" right="0.25" top="0.75" bottom="0.75" header="0.3" footer="0.3"/>
  <pageSetup fitToHeight="1" fitToWidth="1" horizontalDpi="600" verticalDpi="600" orientation="landscape" scale="84" r:id="rId1"/>
  <headerFooter alignWithMargins="0">
    <oddFooter>&amp;LVermont Tax Department&amp;C- 1 -&amp;RJanuary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O11" sqref="O11"/>
    </sheetView>
  </sheetViews>
  <sheetFormatPr defaultColWidth="9.00390625" defaultRowHeight="12.75"/>
  <cols>
    <col min="1" max="1" width="15.00390625" style="0" bestFit="1" customWidth="1"/>
    <col min="2" max="2" width="8.75390625" style="0" customWidth="1"/>
    <col min="3" max="3" width="13.75390625" style="0" customWidth="1"/>
    <col min="4" max="4" width="13.625" style="0" customWidth="1"/>
    <col min="5" max="5" width="13.50390625" style="0" customWidth="1"/>
    <col min="6" max="6" width="12.75390625" style="0" customWidth="1"/>
    <col min="7" max="7" width="11.125" style="0" customWidth="1"/>
    <col min="8" max="8" width="10.875" style="0" customWidth="1"/>
    <col min="9" max="9" width="10.50390625" style="0" customWidth="1"/>
    <col min="10" max="10" width="13.50390625" style="0" customWidth="1"/>
    <col min="11" max="11" width="6.25390625" style="0" customWidth="1"/>
  </cols>
  <sheetData>
    <row r="1" spans="1:12" ht="18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6"/>
    </row>
    <row r="2" spans="1:12" s="7" customFormat="1" ht="7.5" customHeight="1">
      <c r="A2" s="9"/>
      <c r="B2" s="8"/>
      <c r="C2" s="35"/>
      <c r="D2" s="35"/>
      <c r="E2" s="8"/>
      <c r="F2" s="8"/>
      <c r="G2" s="8"/>
      <c r="H2" s="8"/>
      <c r="I2" s="8"/>
      <c r="J2" s="9"/>
      <c r="K2" s="9"/>
      <c r="L2" s="9"/>
    </row>
    <row r="3" spans="1:11" s="5" customFormat="1" ht="51.75" customHeight="1" thickBot="1">
      <c r="A3" s="2" t="s">
        <v>34</v>
      </c>
      <c r="B3" s="2" t="s">
        <v>18</v>
      </c>
      <c r="C3" s="36" t="s">
        <v>41</v>
      </c>
      <c r="D3" s="36" t="s">
        <v>44</v>
      </c>
      <c r="E3" s="2" t="s">
        <v>32</v>
      </c>
      <c r="F3" s="2" t="s">
        <v>24</v>
      </c>
      <c r="G3" s="2" t="s">
        <v>31</v>
      </c>
      <c r="H3" s="2" t="s">
        <v>33</v>
      </c>
      <c r="I3" s="2" t="s">
        <v>22</v>
      </c>
      <c r="J3" s="2" t="s">
        <v>25</v>
      </c>
      <c r="K3" s="2" t="s">
        <v>48</v>
      </c>
    </row>
    <row r="4" spans="1:12" ht="12">
      <c r="A4" s="12" t="s">
        <v>0</v>
      </c>
      <c r="B4" s="17">
        <v>2296</v>
      </c>
      <c r="C4" s="13">
        <v>-173780366</v>
      </c>
      <c r="D4" s="13">
        <v>-173780366</v>
      </c>
      <c r="E4" s="13">
        <v>12252453</v>
      </c>
      <c r="F4" s="13">
        <v>981654</v>
      </c>
      <c r="G4" s="13">
        <v>981654</v>
      </c>
      <c r="H4" s="39">
        <v>81684</v>
      </c>
      <c r="I4" s="13">
        <v>187944</v>
      </c>
      <c r="J4" s="13">
        <v>712026</v>
      </c>
      <c r="K4" s="37" t="s">
        <v>49</v>
      </c>
      <c r="L4" s="1"/>
    </row>
    <row r="5" spans="1:12" ht="12">
      <c r="A5" s="12" t="s">
        <v>40</v>
      </c>
      <c r="B5" s="17">
        <v>21435</v>
      </c>
      <c r="C5" s="13">
        <v>44859324</v>
      </c>
      <c r="D5" s="13">
        <v>44631235.394195</v>
      </c>
      <c r="E5" s="13">
        <v>340860</v>
      </c>
      <c r="F5" s="13">
        <v>19409</v>
      </c>
      <c r="G5" s="13">
        <v>19362</v>
      </c>
      <c r="H5" s="39">
        <v>3637</v>
      </c>
      <c r="I5" s="13">
        <v>1405629</v>
      </c>
      <c r="J5" s="13">
        <v>-1389904</v>
      </c>
      <c r="K5" s="38">
        <v>-0.03114195669745631</v>
      </c>
      <c r="L5" s="1"/>
    </row>
    <row r="6" spans="1:12" ht="12">
      <c r="A6" s="12" t="s">
        <v>1</v>
      </c>
      <c r="B6" s="17">
        <v>18248</v>
      </c>
      <c r="C6" s="13">
        <v>136607039</v>
      </c>
      <c r="D6" s="13">
        <v>135322481.2600779</v>
      </c>
      <c r="E6" s="13">
        <v>6815777</v>
      </c>
      <c r="F6" s="13">
        <v>231416</v>
      </c>
      <c r="G6" s="13">
        <v>229262</v>
      </c>
      <c r="H6" s="13">
        <v>9322</v>
      </c>
      <c r="I6" s="13">
        <v>3260798</v>
      </c>
      <c r="J6" s="13">
        <v>-3040858</v>
      </c>
      <c r="K6" s="38">
        <v>-0.022471196002944543</v>
      </c>
      <c r="L6" s="1"/>
    </row>
    <row r="7" spans="1:12" ht="12">
      <c r="A7" s="12" t="s">
        <v>2</v>
      </c>
      <c r="B7" s="17">
        <v>17210</v>
      </c>
      <c r="C7" s="13">
        <v>214514023</v>
      </c>
      <c r="D7" s="13">
        <v>211312220.5060132</v>
      </c>
      <c r="E7" s="13">
        <v>34937482</v>
      </c>
      <c r="F7" s="13">
        <v>1166354</v>
      </c>
      <c r="G7" s="13">
        <v>1146414</v>
      </c>
      <c r="H7" s="13">
        <v>36647</v>
      </c>
      <c r="I7" s="13">
        <v>5100753</v>
      </c>
      <c r="J7" s="13">
        <v>-3990986</v>
      </c>
      <c r="K7" s="38">
        <v>-0.01888667863336579</v>
      </c>
      <c r="L7" s="1"/>
    </row>
    <row r="8" spans="1:12" ht="12">
      <c r="A8" s="12" t="s">
        <v>3</v>
      </c>
      <c r="B8" s="17">
        <v>16742</v>
      </c>
      <c r="C8" s="13">
        <v>292936792</v>
      </c>
      <c r="D8" s="13">
        <v>287669536.70291984</v>
      </c>
      <c r="E8" s="13">
        <v>86511380</v>
      </c>
      <c r="F8" s="13">
        <v>2861223</v>
      </c>
      <c r="G8" s="13">
        <v>2796353</v>
      </c>
      <c r="H8" s="13">
        <v>70607</v>
      </c>
      <c r="I8" s="13">
        <v>4897826.72</v>
      </c>
      <c r="J8" s="13">
        <v>-2172080.72</v>
      </c>
      <c r="K8" s="38">
        <v>-0.007550610832467592</v>
      </c>
      <c r="L8" s="1"/>
    </row>
    <row r="9" spans="1:12" ht="12">
      <c r="A9" s="12" t="s">
        <v>4</v>
      </c>
      <c r="B9" s="17">
        <v>15778</v>
      </c>
      <c r="C9" s="13">
        <v>354811064</v>
      </c>
      <c r="D9" s="13">
        <v>347543933.2647298</v>
      </c>
      <c r="E9" s="13">
        <v>132544139</v>
      </c>
      <c r="F9" s="13">
        <v>4373248</v>
      </c>
      <c r="G9" s="13">
        <v>4262238</v>
      </c>
      <c r="H9" s="13">
        <v>103207</v>
      </c>
      <c r="I9" s="13">
        <v>3996048</v>
      </c>
      <c r="J9" s="13">
        <v>162983</v>
      </c>
      <c r="K9" s="38">
        <v>0.0004689565387287403</v>
      </c>
      <c r="L9" s="1"/>
    </row>
    <row r="10" spans="1:12" ht="12">
      <c r="A10" s="12" t="s">
        <v>5</v>
      </c>
      <c r="B10" s="17">
        <v>16514</v>
      </c>
      <c r="C10" s="13">
        <v>454824539</v>
      </c>
      <c r="D10" s="13">
        <v>445394631.6908977</v>
      </c>
      <c r="E10" s="13">
        <v>206679952</v>
      </c>
      <c r="F10" s="13">
        <v>6818473</v>
      </c>
      <c r="G10" s="13">
        <v>6648474</v>
      </c>
      <c r="H10" s="13">
        <v>551195</v>
      </c>
      <c r="I10" s="13">
        <v>3515984</v>
      </c>
      <c r="J10" s="13">
        <v>2581295</v>
      </c>
      <c r="K10" s="38">
        <v>0.0057955233771012525</v>
      </c>
      <c r="L10" s="1"/>
    </row>
    <row r="11" spans="1:12" ht="12">
      <c r="A11" s="12" t="s">
        <v>6</v>
      </c>
      <c r="B11" s="17">
        <v>17666</v>
      </c>
      <c r="C11" s="13">
        <v>574240590</v>
      </c>
      <c r="D11" s="13">
        <v>562814636.6004089</v>
      </c>
      <c r="E11" s="13">
        <v>303871812</v>
      </c>
      <c r="F11" s="13">
        <v>9996930</v>
      </c>
      <c r="G11" s="13">
        <v>9771121</v>
      </c>
      <c r="H11" s="13">
        <v>200576</v>
      </c>
      <c r="I11" s="13">
        <v>2876585</v>
      </c>
      <c r="J11" s="13">
        <v>6693960</v>
      </c>
      <c r="K11" s="38">
        <v>0.011893720533697891</v>
      </c>
      <c r="L11" s="1"/>
    </row>
    <row r="12" spans="1:12" ht="12">
      <c r="A12" s="12" t="s">
        <v>7</v>
      </c>
      <c r="B12" s="17">
        <v>17384</v>
      </c>
      <c r="C12" s="13">
        <v>651510314</v>
      </c>
      <c r="D12" s="13">
        <v>639577775.4825042</v>
      </c>
      <c r="E12" s="13">
        <v>375558698</v>
      </c>
      <c r="F12" s="13">
        <v>12374704</v>
      </c>
      <c r="G12" s="13">
        <v>12125098</v>
      </c>
      <c r="H12" s="13">
        <v>223703</v>
      </c>
      <c r="I12" s="13">
        <v>1943072</v>
      </c>
      <c r="J12" s="13">
        <v>9958323</v>
      </c>
      <c r="K12" s="38">
        <v>0.015570151718432266</v>
      </c>
      <c r="L12" s="1"/>
    </row>
    <row r="13" spans="1:12" ht="12">
      <c r="A13" s="12" t="s">
        <v>8</v>
      </c>
      <c r="B13" s="17">
        <v>16027</v>
      </c>
      <c r="C13" s="13">
        <v>680229570</v>
      </c>
      <c r="D13" s="13">
        <v>667429837.5710405</v>
      </c>
      <c r="E13" s="13">
        <v>419502258</v>
      </c>
      <c r="F13" s="13">
        <v>13789943</v>
      </c>
      <c r="G13" s="13">
        <v>13512367</v>
      </c>
      <c r="H13" s="13">
        <v>247404</v>
      </c>
      <c r="I13" s="13">
        <v>964760</v>
      </c>
      <c r="J13" s="13">
        <v>12300203</v>
      </c>
      <c r="K13" s="38">
        <v>0.018429207547513607</v>
      </c>
      <c r="L13" s="1"/>
    </row>
    <row r="14" spans="1:12" ht="12">
      <c r="A14" s="12" t="s">
        <v>9</v>
      </c>
      <c r="B14" s="17">
        <v>14287</v>
      </c>
      <c r="C14" s="13">
        <v>677842339</v>
      </c>
      <c r="D14" s="13">
        <v>665376742.7702751</v>
      </c>
      <c r="E14" s="13">
        <v>435286944</v>
      </c>
      <c r="F14" s="13">
        <v>14343719</v>
      </c>
      <c r="G14" s="13">
        <v>14062955</v>
      </c>
      <c r="H14" s="13">
        <v>295636</v>
      </c>
      <c r="I14" s="13">
        <v>375915</v>
      </c>
      <c r="J14" s="13">
        <v>13391404</v>
      </c>
      <c r="K14" s="38">
        <v>0.020126047604617666</v>
      </c>
      <c r="L14" s="1"/>
    </row>
    <row r="15" spans="1:12" ht="12">
      <c r="A15" s="12" t="s">
        <v>10</v>
      </c>
      <c r="B15" s="17">
        <v>24290</v>
      </c>
      <c r="C15" s="13">
        <v>1330722021</v>
      </c>
      <c r="D15" s="13">
        <v>1307470483.804966</v>
      </c>
      <c r="E15" s="13">
        <v>899609483</v>
      </c>
      <c r="F15" s="13">
        <v>31146151</v>
      </c>
      <c r="G15" s="13">
        <v>30577188</v>
      </c>
      <c r="H15" s="13">
        <v>648546</v>
      </c>
      <c r="I15" s="13">
        <v>127001</v>
      </c>
      <c r="J15" s="13">
        <v>29801641</v>
      </c>
      <c r="K15" s="38">
        <v>0.022793356614270982</v>
      </c>
      <c r="L15" s="1"/>
    </row>
    <row r="16" spans="1:12" ht="12">
      <c r="A16" s="12" t="s">
        <v>11</v>
      </c>
      <c r="B16" s="17">
        <v>27508</v>
      </c>
      <c r="C16" s="13">
        <v>1844995930</v>
      </c>
      <c r="D16" s="13">
        <v>1811412438.4542925</v>
      </c>
      <c r="E16" s="13">
        <v>1327223882</v>
      </c>
      <c r="F16" s="13">
        <v>50256774</v>
      </c>
      <c r="G16" s="13">
        <v>49283284</v>
      </c>
      <c r="H16" s="13">
        <v>1209385</v>
      </c>
      <c r="I16" s="39" t="s">
        <v>52</v>
      </c>
      <c r="J16" s="13">
        <v>48068174</v>
      </c>
      <c r="K16" s="38">
        <v>0.026536294539866</v>
      </c>
      <c r="L16" s="1"/>
    </row>
    <row r="17" spans="1:12" ht="12">
      <c r="A17" s="12" t="s">
        <v>12</v>
      </c>
      <c r="B17" s="17">
        <v>32473</v>
      </c>
      <c r="C17" s="13">
        <v>2816911580</v>
      </c>
      <c r="D17" s="13">
        <v>2764185434.346096</v>
      </c>
      <c r="E17" s="13">
        <v>2136561801</v>
      </c>
      <c r="F17" s="13">
        <v>82447839</v>
      </c>
      <c r="G17" s="13">
        <v>80696864</v>
      </c>
      <c r="H17" s="13">
        <v>2578822</v>
      </c>
      <c r="I17" s="39" t="s">
        <v>52</v>
      </c>
      <c r="J17" s="13">
        <v>78117982</v>
      </c>
      <c r="K17" s="38">
        <v>0.02826076030549659</v>
      </c>
      <c r="L17" s="1"/>
    </row>
    <row r="18" spans="1:12" ht="12">
      <c r="A18" s="12" t="s">
        <v>13</v>
      </c>
      <c r="B18" s="17">
        <v>22559</v>
      </c>
      <c r="C18" s="13">
        <v>2519299898</v>
      </c>
      <c r="D18" s="13">
        <v>2470576147.3449545</v>
      </c>
      <c r="E18" s="13">
        <v>1994851453</v>
      </c>
      <c r="F18" s="13">
        <v>84148375</v>
      </c>
      <c r="G18" s="13">
        <v>82391121</v>
      </c>
      <c r="H18" s="13">
        <v>2799699</v>
      </c>
      <c r="I18" s="39" t="s">
        <v>52</v>
      </c>
      <c r="J18" s="13">
        <v>79591255</v>
      </c>
      <c r="K18" s="38">
        <v>0.03221566559910896</v>
      </c>
      <c r="L18" s="1"/>
    </row>
    <row r="19" spans="1:12" ht="12">
      <c r="A19" s="12" t="s">
        <v>14</v>
      </c>
      <c r="B19" s="17">
        <v>14438</v>
      </c>
      <c r="C19" s="13">
        <v>1971639762</v>
      </c>
      <c r="D19" s="13">
        <v>1928001394.4113278</v>
      </c>
      <c r="E19" s="13">
        <v>1616680136</v>
      </c>
      <c r="F19" s="13">
        <v>76012702</v>
      </c>
      <c r="G19" s="13">
        <v>74244321</v>
      </c>
      <c r="H19" s="13">
        <v>3051352</v>
      </c>
      <c r="I19" s="13">
        <v>0</v>
      </c>
      <c r="J19" s="13">
        <v>71192969</v>
      </c>
      <c r="K19" s="38">
        <v>0.03692578709038599</v>
      </c>
      <c r="L19" s="1"/>
    </row>
    <row r="20" spans="1:12" ht="12">
      <c r="A20" s="12" t="s">
        <v>15</v>
      </c>
      <c r="B20" s="17">
        <v>14804</v>
      </c>
      <c r="C20" s="13">
        <v>2536755409</v>
      </c>
      <c r="D20" s="13">
        <v>2470643455.3851976</v>
      </c>
      <c r="E20" s="13">
        <v>2159238911</v>
      </c>
      <c r="F20" s="13">
        <v>111742284</v>
      </c>
      <c r="G20" s="13">
        <v>108696812</v>
      </c>
      <c r="H20" s="13">
        <v>4416036</v>
      </c>
      <c r="I20" s="13">
        <v>0</v>
      </c>
      <c r="J20" s="13">
        <v>104280776</v>
      </c>
      <c r="K20" s="38">
        <v>0.04220794213454875</v>
      </c>
      <c r="L20" s="1"/>
    </row>
    <row r="21" spans="1:12" ht="12">
      <c r="A21" s="12" t="s">
        <v>16</v>
      </c>
      <c r="B21" s="17">
        <v>10414</v>
      </c>
      <c r="C21" s="13">
        <v>2499937208</v>
      </c>
      <c r="D21" s="13">
        <v>2411438570.9032955</v>
      </c>
      <c r="E21" s="13">
        <v>2222412102</v>
      </c>
      <c r="F21" s="13">
        <v>130571380</v>
      </c>
      <c r="G21" s="13">
        <v>125793219</v>
      </c>
      <c r="H21" s="13">
        <v>6790179</v>
      </c>
      <c r="I21" s="13">
        <v>0</v>
      </c>
      <c r="J21" s="13">
        <v>119003040</v>
      </c>
      <c r="K21" s="38">
        <v>0.04934939725850985</v>
      </c>
      <c r="L21" s="1"/>
    </row>
    <row r="22" spans="1:12" ht="12">
      <c r="A22" s="12" t="s">
        <v>17</v>
      </c>
      <c r="B22" s="17">
        <v>5605</v>
      </c>
      <c r="C22" s="13">
        <v>2108895701</v>
      </c>
      <c r="D22" s="13">
        <v>2021963615.4802392</v>
      </c>
      <c r="E22" s="13">
        <v>1945286532</v>
      </c>
      <c r="F22" s="13">
        <v>133167797</v>
      </c>
      <c r="G22" s="13">
        <v>127561300</v>
      </c>
      <c r="H22" s="13">
        <v>8491216</v>
      </c>
      <c r="I22" s="13">
        <v>0</v>
      </c>
      <c r="J22" s="13">
        <v>119070084</v>
      </c>
      <c r="K22" s="38">
        <v>0.05888834155490949</v>
      </c>
      <c r="L22" s="1"/>
    </row>
    <row r="23" spans="1:12" ht="12">
      <c r="A23" s="12" t="s">
        <v>29</v>
      </c>
      <c r="B23" s="17">
        <v>2541</v>
      </c>
      <c r="C23" s="13">
        <v>1684101958</v>
      </c>
      <c r="D23" s="13">
        <v>1588340567.4459686</v>
      </c>
      <c r="E23" s="13">
        <v>1600545536</v>
      </c>
      <c r="F23" s="13">
        <v>122871403</v>
      </c>
      <c r="G23" s="13">
        <v>115784736</v>
      </c>
      <c r="H23" s="13">
        <v>10881395</v>
      </c>
      <c r="I23" s="13">
        <v>0</v>
      </c>
      <c r="J23" s="13">
        <v>104903341</v>
      </c>
      <c r="K23" s="38">
        <v>0.06604587400842077</v>
      </c>
      <c r="L23" s="1"/>
    </row>
    <row r="24" spans="1:12" ht="12">
      <c r="A24" s="12" t="s">
        <v>30</v>
      </c>
      <c r="B24" s="17">
        <v>1243</v>
      </c>
      <c r="C24" s="13">
        <v>3780920282</v>
      </c>
      <c r="D24" s="13">
        <v>3355543649.641718</v>
      </c>
      <c r="E24" s="13">
        <v>3727627718</v>
      </c>
      <c r="F24" s="13">
        <v>317107209</v>
      </c>
      <c r="G24" s="13">
        <v>280537537</v>
      </c>
      <c r="H24" s="13">
        <v>32767579</v>
      </c>
      <c r="I24" s="13">
        <v>0</v>
      </c>
      <c r="J24" s="13">
        <v>247769958</v>
      </c>
      <c r="K24" s="38">
        <v>0.07383899119490077</v>
      </c>
      <c r="L24" s="1"/>
    </row>
    <row r="25" spans="1:12" ht="12">
      <c r="A25" s="12"/>
      <c r="B25" s="17"/>
      <c r="C25" s="17"/>
      <c r="D25" s="17"/>
      <c r="E25" s="17"/>
      <c r="F25" s="17"/>
      <c r="G25" s="17"/>
      <c r="H25" s="17"/>
      <c r="I25" s="17"/>
      <c r="J25" s="17"/>
      <c r="K25" s="38"/>
      <c r="L25" s="1"/>
    </row>
    <row r="26" spans="1:12" ht="12">
      <c r="A26" s="4" t="s">
        <v>26</v>
      </c>
      <c r="B26" s="13">
        <v>329462</v>
      </c>
      <c r="C26" s="13">
        <v>27002774977</v>
      </c>
      <c r="D26" s="13">
        <v>25962868422.4611</v>
      </c>
      <c r="E26" s="13">
        <v>21644339309</v>
      </c>
      <c r="F26" s="13">
        <v>1206428987</v>
      </c>
      <c r="G26" s="13">
        <v>1141121680</v>
      </c>
      <c r="H26" s="13">
        <v>75457827</v>
      </c>
      <c r="I26" s="13">
        <v>28652315.72</v>
      </c>
      <c r="J26" s="13">
        <v>1037005585.28</v>
      </c>
      <c r="K26" s="38">
        <v>0.03994187269319061</v>
      </c>
      <c r="L26" s="1"/>
    </row>
    <row r="27" spans="1:12" ht="12">
      <c r="A27" s="4"/>
      <c r="B27" s="15"/>
      <c r="C27" s="13"/>
      <c r="D27" s="13"/>
      <c r="E27" s="13"/>
      <c r="F27" s="13"/>
      <c r="G27" s="13"/>
      <c r="H27" s="13"/>
      <c r="I27" s="13"/>
      <c r="K27" s="38"/>
      <c r="L27" s="1"/>
    </row>
    <row r="28" spans="1:12" ht="12">
      <c r="A28" s="4" t="s">
        <v>27</v>
      </c>
      <c r="B28" s="13">
        <v>51747</v>
      </c>
      <c r="C28" s="13">
        <v>48225168189</v>
      </c>
      <c r="D28" s="13">
        <v>1875096029.4902728</v>
      </c>
      <c r="E28" s="13">
        <v>47773495048</v>
      </c>
      <c r="F28" s="13">
        <v>4038579006</v>
      </c>
      <c r="G28" s="13">
        <v>99056959</v>
      </c>
      <c r="H28" s="13">
        <v>1547710</v>
      </c>
      <c r="I28" s="13">
        <v>302883</v>
      </c>
      <c r="J28" s="13">
        <v>97206366</v>
      </c>
      <c r="K28" s="37" t="s">
        <v>49</v>
      </c>
      <c r="L28" s="1"/>
    </row>
    <row r="29" spans="1:12" ht="12">
      <c r="A29" s="4"/>
      <c r="B29" s="15"/>
      <c r="C29" s="15"/>
      <c r="D29" s="15"/>
      <c r="E29" s="15"/>
      <c r="F29" s="15"/>
      <c r="G29" s="15"/>
      <c r="H29" s="15"/>
      <c r="I29" s="15"/>
      <c r="J29" s="15"/>
      <c r="K29" s="38"/>
      <c r="L29" s="1"/>
    </row>
    <row r="30" spans="1:12" ht="12">
      <c r="A30" s="4" t="s">
        <v>28</v>
      </c>
      <c r="B30" s="13">
        <v>381209</v>
      </c>
      <c r="C30" s="13">
        <v>75227943166</v>
      </c>
      <c r="D30" s="13">
        <v>27837964451.951374</v>
      </c>
      <c r="E30" s="13">
        <v>69417834357</v>
      </c>
      <c r="F30" s="13">
        <v>5245007993</v>
      </c>
      <c r="G30" s="13">
        <v>1240178639</v>
      </c>
      <c r="H30" s="13">
        <v>77005537</v>
      </c>
      <c r="I30" s="13">
        <v>28955198.72</v>
      </c>
      <c r="J30" s="13">
        <v>1134211951.28</v>
      </c>
      <c r="K30" s="38">
        <v>0.04074335080201938</v>
      </c>
      <c r="L30" s="1"/>
    </row>
    <row r="31" spans="2:11" ht="12">
      <c r="B31" s="15"/>
      <c r="C31" s="13"/>
      <c r="D31" s="13"/>
      <c r="E31" s="13"/>
      <c r="F31" s="13"/>
      <c r="G31" s="13"/>
      <c r="H31" s="13"/>
      <c r="I31" s="13"/>
      <c r="J31" s="1"/>
      <c r="K31" s="34"/>
    </row>
    <row r="32" spans="1:9" ht="12">
      <c r="A32" s="21" t="s">
        <v>47</v>
      </c>
      <c r="B32" s="15"/>
      <c r="C32" s="13"/>
      <c r="D32" s="13"/>
      <c r="E32" s="13"/>
      <c r="F32" s="13"/>
      <c r="G32" s="13"/>
      <c r="H32" s="13"/>
      <c r="I32" s="13"/>
    </row>
    <row r="33" spans="2:9" ht="12">
      <c r="B33" s="15"/>
      <c r="C33" s="13"/>
      <c r="D33" s="13"/>
      <c r="E33" s="13"/>
      <c r="F33" s="13"/>
      <c r="G33" s="13"/>
      <c r="H33" s="13"/>
      <c r="I33" s="13"/>
    </row>
    <row r="34" spans="1:9" ht="12">
      <c r="A34" s="16" t="s">
        <v>58</v>
      </c>
      <c r="C34" s="1"/>
      <c r="D34" s="1"/>
      <c r="E34" s="1"/>
      <c r="F34" s="1"/>
      <c r="G34" s="1"/>
      <c r="H34" s="1"/>
      <c r="I34" s="1"/>
    </row>
    <row r="35" spans="1:9" ht="12.75" customHeight="1">
      <c r="A35" s="16" t="s">
        <v>45</v>
      </c>
      <c r="B35" s="19"/>
      <c r="C35" s="19"/>
      <c r="D35" s="19"/>
      <c r="E35" s="19"/>
      <c r="F35" s="19"/>
      <c r="G35" s="19"/>
      <c r="H35" s="19"/>
      <c r="I35" s="19"/>
    </row>
    <row r="36" spans="1:4" ht="12">
      <c r="A36" s="16" t="s">
        <v>66</v>
      </c>
      <c r="B36" s="1"/>
      <c r="C36" s="1"/>
      <c r="D36" s="1"/>
    </row>
    <row r="37" spans="1:4" ht="12">
      <c r="A37" s="16" t="s">
        <v>67</v>
      </c>
      <c r="B37" s="1"/>
      <c r="C37" s="1"/>
      <c r="D37" s="1"/>
    </row>
    <row r="38" spans="1:4" ht="12">
      <c r="A38" s="16" t="s">
        <v>68</v>
      </c>
      <c r="B38" s="1"/>
      <c r="C38" s="1"/>
      <c r="D38" s="1"/>
    </row>
    <row r="39" spans="1:4" ht="12">
      <c r="A39" s="16" t="s">
        <v>69</v>
      </c>
      <c r="B39" s="1"/>
      <c r="C39" s="1"/>
      <c r="D39" s="1"/>
    </row>
    <row r="40" spans="1:4" ht="12">
      <c r="A40" s="16" t="s">
        <v>42</v>
      </c>
      <c r="B40" s="1"/>
      <c r="C40" s="1"/>
      <c r="D40" s="1"/>
    </row>
    <row r="41" ht="12">
      <c r="A41" s="16" t="s">
        <v>43</v>
      </c>
    </row>
    <row r="42" ht="12">
      <c r="A42" s="16" t="s">
        <v>70</v>
      </c>
    </row>
    <row r="43" ht="12">
      <c r="A43" s="16" t="s">
        <v>71</v>
      </c>
    </row>
    <row r="44" ht="12">
      <c r="A44" s="16" t="s">
        <v>50</v>
      </c>
    </row>
  </sheetData>
  <sheetProtection/>
  <mergeCells count="1">
    <mergeCell ref="A1:K1"/>
  </mergeCells>
  <printOptions horizontalCentered="1"/>
  <pageMargins left="0.25" right="0.25" top="0.75" bottom="0.75" header="0.3" footer="0.3"/>
  <pageSetup fitToHeight="1" fitToWidth="1" horizontalDpi="600" verticalDpi="600" orientation="landscape" scale="84" r:id="rId1"/>
  <headerFooter alignWithMargins="0">
    <oddFooter>&amp;LVermont Tax Department&amp;C- 2 -&amp;RJanuary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SheetLayoutView="100" workbookViewId="0" topLeftCell="A1">
      <pane ySplit="3" topLeftCell="A5" activePane="bottomLeft" state="frozen"/>
      <selection pane="topLeft" activeCell="A1" sqref="A1"/>
      <selection pane="bottomLeft" activeCell="M24" sqref="M24"/>
    </sheetView>
  </sheetViews>
  <sheetFormatPr defaultColWidth="9.00390625" defaultRowHeight="12.75"/>
  <cols>
    <col min="1" max="1" width="15.00390625" style="1" bestFit="1" customWidth="1"/>
    <col min="2" max="2" width="8.625" style="1" customWidth="1"/>
    <col min="3" max="3" width="8.50390625" style="1" customWidth="1"/>
    <col min="4" max="4" width="8.00390625" style="1" customWidth="1"/>
    <col min="5" max="5" width="7.50390625" style="1" customWidth="1"/>
    <col min="6" max="6" width="10.625" style="1" customWidth="1"/>
    <col min="7" max="7" width="10.875" style="1" customWidth="1"/>
    <col min="8" max="8" width="13.50390625" style="1" customWidth="1"/>
    <col min="9" max="9" width="13.00390625" style="1" customWidth="1"/>
    <col min="10" max="10" width="13.375" style="1" customWidth="1"/>
    <col min="11" max="11" width="13.50390625" style="1" customWidth="1"/>
    <col min="12" max="16384" width="9.00390625" style="1" customWidth="1"/>
  </cols>
  <sheetData>
    <row r="1" spans="1:11" ht="18" customHeight="1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7.5" customHeight="1">
      <c r="A2" s="9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1.75" customHeight="1" thickBot="1">
      <c r="A3" s="28" t="s">
        <v>34</v>
      </c>
      <c r="B3" s="28" t="s">
        <v>18</v>
      </c>
      <c r="C3" s="28" t="s">
        <v>23</v>
      </c>
      <c r="D3" s="28" t="s">
        <v>19</v>
      </c>
      <c r="E3" s="28" t="s">
        <v>20</v>
      </c>
      <c r="F3" s="28" t="s">
        <v>35</v>
      </c>
      <c r="G3" s="28" t="s">
        <v>36</v>
      </c>
      <c r="H3" s="28" t="s">
        <v>41</v>
      </c>
      <c r="I3" s="28" t="s">
        <v>44</v>
      </c>
      <c r="J3" s="28" t="s">
        <v>32</v>
      </c>
      <c r="K3" s="28" t="s">
        <v>25</v>
      </c>
    </row>
    <row r="4" spans="1:11" ht="12">
      <c r="A4" s="29" t="s">
        <v>0</v>
      </c>
      <c r="B4" s="30">
        <v>1237</v>
      </c>
      <c r="C4" s="30">
        <v>1773</v>
      </c>
      <c r="D4" s="30">
        <v>493</v>
      </c>
      <c r="E4" s="30">
        <v>707</v>
      </c>
      <c r="F4" s="30">
        <v>23</v>
      </c>
      <c r="G4" s="30">
        <v>14</v>
      </c>
      <c r="H4" s="30">
        <v>-88728891</v>
      </c>
      <c r="I4" s="30">
        <v>-88728891</v>
      </c>
      <c r="J4" s="30">
        <v>2994245</v>
      </c>
      <c r="K4" s="30">
        <v>166869</v>
      </c>
    </row>
    <row r="5" spans="1:11" ht="12">
      <c r="A5" s="31" t="s">
        <v>40</v>
      </c>
      <c r="B5" s="30">
        <v>7594</v>
      </c>
      <c r="C5" s="30">
        <v>9477</v>
      </c>
      <c r="D5" s="30">
        <v>1776</v>
      </c>
      <c r="E5" s="30">
        <v>5692</v>
      </c>
      <c r="F5" s="30">
        <v>65</v>
      </c>
      <c r="G5" s="30">
        <v>61</v>
      </c>
      <c r="H5" s="30">
        <v>12320983</v>
      </c>
      <c r="I5" s="30">
        <v>12274176.220913999</v>
      </c>
      <c r="J5" s="30">
        <v>25159</v>
      </c>
      <c r="K5" s="30">
        <v>-174142</v>
      </c>
    </row>
    <row r="6" spans="1:11" ht="12">
      <c r="A6" s="31" t="s">
        <v>1</v>
      </c>
      <c r="B6" s="30">
        <v>5110</v>
      </c>
      <c r="C6" s="30">
        <v>6593</v>
      </c>
      <c r="D6" s="30">
        <v>1405</v>
      </c>
      <c r="E6" s="30">
        <v>3598</v>
      </c>
      <c r="F6" s="30">
        <v>64</v>
      </c>
      <c r="G6" s="30">
        <v>43</v>
      </c>
      <c r="H6" s="30">
        <v>38337527</v>
      </c>
      <c r="I6" s="30">
        <v>38238072.27989199</v>
      </c>
      <c r="J6" s="30">
        <v>42600</v>
      </c>
      <c r="K6" s="30">
        <v>-390333</v>
      </c>
    </row>
    <row r="7" spans="1:11" ht="12">
      <c r="A7" s="31" t="s">
        <v>2</v>
      </c>
      <c r="B7" s="30">
        <v>5128</v>
      </c>
      <c r="C7" s="30">
        <v>6671</v>
      </c>
      <c r="D7" s="30">
        <v>1438</v>
      </c>
      <c r="E7" s="30">
        <v>3576</v>
      </c>
      <c r="F7" s="30">
        <v>62</v>
      </c>
      <c r="G7" s="30">
        <v>52</v>
      </c>
      <c r="H7" s="30">
        <v>63763663</v>
      </c>
      <c r="I7" s="30">
        <v>63526251.08687501</v>
      </c>
      <c r="J7" s="30">
        <v>3484110</v>
      </c>
      <c r="K7" s="30">
        <v>-446109</v>
      </c>
    </row>
    <row r="8" spans="1:11" ht="12">
      <c r="A8" s="31" t="s">
        <v>3</v>
      </c>
      <c r="B8" s="30">
        <v>4264</v>
      </c>
      <c r="C8" s="30">
        <v>5735</v>
      </c>
      <c r="D8" s="30">
        <v>1349</v>
      </c>
      <c r="E8" s="30">
        <v>2796</v>
      </c>
      <c r="F8" s="30">
        <v>56</v>
      </c>
      <c r="G8" s="30">
        <v>63</v>
      </c>
      <c r="H8" s="30">
        <v>74241100</v>
      </c>
      <c r="I8" s="30">
        <v>73950483.76950799</v>
      </c>
      <c r="J8" s="30">
        <v>13308475</v>
      </c>
      <c r="K8" s="30">
        <v>39901</v>
      </c>
    </row>
    <row r="9" spans="1:11" ht="12">
      <c r="A9" s="31" t="s">
        <v>4</v>
      </c>
      <c r="B9" s="30">
        <v>3501</v>
      </c>
      <c r="C9" s="30">
        <v>4902</v>
      </c>
      <c r="D9" s="30">
        <v>1288</v>
      </c>
      <c r="E9" s="30">
        <v>2108</v>
      </c>
      <c r="F9" s="30">
        <v>56</v>
      </c>
      <c r="G9" s="30">
        <v>49</v>
      </c>
      <c r="H9" s="30">
        <v>78680851</v>
      </c>
      <c r="I9" s="30">
        <v>78156599.10623199</v>
      </c>
      <c r="J9" s="30">
        <v>17479257</v>
      </c>
      <c r="K9" s="30">
        <v>359941</v>
      </c>
    </row>
    <row r="10" spans="1:11" ht="12">
      <c r="A10" s="31" t="s">
        <v>5</v>
      </c>
      <c r="B10" s="30">
        <v>3131</v>
      </c>
      <c r="C10" s="30">
        <v>4549</v>
      </c>
      <c r="D10" s="30">
        <v>1310</v>
      </c>
      <c r="E10" s="30">
        <v>1718</v>
      </c>
      <c r="F10" s="30">
        <v>61</v>
      </c>
      <c r="G10" s="30">
        <v>42</v>
      </c>
      <c r="H10" s="30">
        <v>86073403</v>
      </c>
      <c r="I10" s="30">
        <v>85492360.314489</v>
      </c>
      <c r="J10" s="30">
        <v>21494593</v>
      </c>
      <c r="K10" s="30">
        <v>609073</v>
      </c>
    </row>
    <row r="11" spans="1:11" ht="12">
      <c r="A11" s="31" t="s">
        <v>6</v>
      </c>
      <c r="B11" s="30">
        <v>2777</v>
      </c>
      <c r="C11" s="30">
        <v>3961</v>
      </c>
      <c r="D11" s="30">
        <v>1108</v>
      </c>
      <c r="E11" s="30">
        <v>1591</v>
      </c>
      <c r="F11" s="30">
        <v>45</v>
      </c>
      <c r="G11" s="30">
        <v>33</v>
      </c>
      <c r="H11" s="30">
        <v>90068991</v>
      </c>
      <c r="I11" s="30">
        <v>89283863.34194101</v>
      </c>
      <c r="J11" s="30">
        <v>27259185</v>
      </c>
      <c r="K11" s="30">
        <v>805606</v>
      </c>
    </row>
    <row r="12" spans="1:11" ht="12">
      <c r="A12" s="31" t="s">
        <v>7</v>
      </c>
      <c r="B12" s="30">
        <v>2700</v>
      </c>
      <c r="C12" s="30">
        <v>3923</v>
      </c>
      <c r="D12" s="30">
        <v>1120</v>
      </c>
      <c r="E12" s="30">
        <v>1491</v>
      </c>
      <c r="F12" s="30">
        <v>60</v>
      </c>
      <c r="G12" s="30">
        <v>29</v>
      </c>
      <c r="H12" s="30">
        <v>101415375</v>
      </c>
      <c r="I12" s="30">
        <v>100756131.53365</v>
      </c>
      <c r="J12" s="30">
        <v>34546492</v>
      </c>
      <c r="K12" s="30">
        <v>1038420</v>
      </c>
    </row>
    <row r="13" spans="1:11" ht="12">
      <c r="A13" s="31" t="s">
        <v>8</v>
      </c>
      <c r="B13" s="30">
        <v>2460</v>
      </c>
      <c r="C13" s="30">
        <v>3530</v>
      </c>
      <c r="D13" s="30">
        <v>988</v>
      </c>
      <c r="E13" s="30">
        <v>1373</v>
      </c>
      <c r="F13" s="30">
        <v>67</v>
      </c>
      <c r="G13" s="30">
        <v>32</v>
      </c>
      <c r="H13" s="30">
        <v>104404752</v>
      </c>
      <c r="I13" s="30">
        <v>103665911.84862205</v>
      </c>
      <c r="J13" s="30">
        <v>39667878</v>
      </c>
      <c r="K13" s="30">
        <v>1213462</v>
      </c>
    </row>
    <row r="14" spans="1:11" ht="12">
      <c r="A14" s="31" t="s">
        <v>9</v>
      </c>
      <c r="B14" s="30">
        <v>2417</v>
      </c>
      <c r="C14" s="30">
        <v>3433</v>
      </c>
      <c r="D14" s="30">
        <v>938</v>
      </c>
      <c r="E14" s="30">
        <v>1395</v>
      </c>
      <c r="F14" s="30">
        <v>49</v>
      </c>
      <c r="G14" s="30">
        <v>35</v>
      </c>
      <c r="H14" s="30">
        <v>114769424</v>
      </c>
      <c r="I14" s="30">
        <v>113746892.384831</v>
      </c>
      <c r="J14" s="30">
        <v>49771387</v>
      </c>
      <c r="K14" s="30">
        <v>1541818</v>
      </c>
    </row>
    <row r="15" spans="1:11" ht="12">
      <c r="A15" s="31" t="s">
        <v>10</v>
      </c>
      <c r="B15" s="30">
        <v>4813</v>
      </c>
      <c r="C15" s="30">
        <v>7076</v>
      </c>
      <c r="D15" s="30">
        <v>2097</v>
      </c>
      <c r="E15" s="30">
        <v>2569</v>
      </c>
      <c r="F15" s="30">
        <v>86</v>
      </c>
      <c r="G15" s="30">
        <v>61</v>
      </c>
      <c r="H15" s="30">
        <v>264634623</v>
      </c>
      <c r="I15" s="30">
        <v>262463372.43537903</v>
      </c>
      <c r="J15" s="30">
        <v>142557032</v>
      </c>
      <c r="K15" s="30">
        <v>4658661</v>
      </c>
    </row>
    <row r="16" spans="1:11" ht="12">
      <c r="A16" s="31" t="s">
        <v>11</v>
      </c>
      <c r="B16" s="30">
        <v>6550</v>
      </c>
      <c r="C16" s="30">
        <v>10061</v>
      </c>
      <c r="D16" s="30">
        <v>3256</v>
      </c>
      <c r="E16" s="30">
        <v>3120</v>
      </c>
      <c r="F16" s="30">
        <v>105</v>
      </c>
      <c r="G16" s="30">
        <v>69</v>
      </c>
      <c r="H16" s="30">
        <v>440417639</v>
      </c>
      <c r="I16" s="30">
        <v>436789145.13647884</v>
      </c>
      <c r="J16" s="30">
        <v>293977062</v>
      </c>
      <c r="K16" s="30">
        <v>10585397</v>
      </c>
    </row>
    <row r="17" spans="1:11" ht="12">
      <c r="A17" s="31" t="s">
        <v>12</v>
      </c>
      <c r="B17" s="30">
        <v>8395</v>
      </c>
      <c r="C17" s="30">
        <v>13903</v>
      </c>
      <c r="D17" s="30">
        <v>5209</v>
      </c>
      <c r="E17" s="30">
        <v>3019</v>
      </c>
      <c r="F17" s="30">
        <v>93</v>
      </c>
      <c r="G17" s="30">
        <v>74</v>
      </c>
      <c r="H17" s="30">
        <v>729026700</v>
      </c>
      <c r="I17" s="30">
        <v>721295626.8905392</v>
      </c>
      <c r="J17" s="30">
        <v>548366274</v>
      </c>
      <c r="K17" s="30">
        <v>20463868</v>
      </c>
    </row>
    <row r="18" spans="1:11" ht="12">
      <c r="A18" s="31" t="s">
        <v>13</v>
      </c>
      <c r="B18" s="30">
        <v>5847</v>
      </c>
      <c r="C18" s="30">
        <v>10372</v>
      </c>
      <c r="D18" s="30">
        <v>4277</v>
      </c>
      <c r="E18" s="30">
        <v>1500</v>
      </c>
      <c r="F18" s="30">
        <v>41</v>
      </c>
      <c r="G18" s="30">
        <v>29</v>
      </c>
      <c r="H18" s="30">
        <v>651888346</v>
      </c>
      <c r="I18" s="30">
        <v>643956493.5737348</v>
      </c>
      <c r="J18" s="30">
        <v>514946862</v>
      </c>
      <c r="K18" s="30">
        <v>21233906</v>
      </c>
    </row>
    <row r="19" spans="1:11" ht="12">
      <c r="A19" s="31" t="s">
        <v>14</v>
      </c>
      <c r="B19" s="30">
        <v>3594</v>
      </c>
      <c r="C19" s="30">
        <v>6409</v>
      </c>
      <c r="D19" s="30">
        <v>2682</v>
      </c>
      <c r="E19" s="30">
        <v>859</v>
      </c>
      <c r="F19" s="30">
        <v>37</v>
      </c>
      <c r="G19" s="30">
        <v>16</v>
      </c>
      <c r="H19" s="30">
        <v>490582824</v>
      </c>
      <c r="I19" s="30">
        <v>481460239.314183</v>
      </c>
      <c r="J19" s="30">
        <v>401704210</v>
      </c>
      <c r="K19" s="30">
        <v>18366321</v>
      </c>
    </row>
    <row r="20" spans="1:11" ht="12">
      <c r="A20" s="31" t="s">
        <v>15</v>
      </c>
      <c r="B20" s="30">
        <v>3893</v>
      </c>
      <c r="C20" s="30">
        <v>7025</v>
      </c>
      <c r="D20" s="30">
        <v>2974</v>
      </c>
      <c r="E20" s="30">
        <v>874</v>
      </c>
      <c r="F20" s="30">
        <v>25</v>
      </c>
      <c r="G20" s="30">
        <v>20</v>
      </c>
      <c r="H20" s="30">
        <v>668440780</v>
      </c>
      <c r="I20" s="30">
        <v>655197272.6306287</v>
      </c>
      <c r="J20" s="30">
        <v>568136036</v>
      </c>
      <c r="K20" s="30">
        <v>28443458</v>
      </c>
    </row>
    <row r="21" spans="1:11" ht="12">
      <c r="A21" s="31" t="s">
        <v>16</v>
      </c>
      <c r="B21" s="30">
        <v>3042</v>
      </c>
      <c r="C21" s="30">
        <v>5469</v>
      </c>
      <c r="D21" s="30">
        <v>2298</v>
      </c>
      <c r="E21" s="30">
        <v>700</v>
      </c>
      <c r="F21" s="30">
        <v>25</v>
      </c>
      <c r="G21" s="30">
        <v>19</v>
      </c>
      <c r="H21" s="30">
        <v>732484101</v>
      </c>
      <c r="I21" s="30">
        <v>715449828.9576279</v>
      </c>
      <c r="J21" s="30">
        <v>649103548</v>
      </c>
      <c r="K21" s="30">
        <v>36134647</v>
      </c>
    </row>
    <row r="22" spans="1:11" ht="12">
      <c r="A22" s="31" t="s">
        <v>17</v>
      </c>
      <c r="B22" s="30">
        <v>1711</v>
      </c>
      <c r="C22" s="30">
        <v>3076</v>
      </c>
      <c r="D22" s="30">
        <v>1289</v>
      </c>
      <c r="E22" s="30">
        <v>402</v>
      </c>
      <c r="F22" s="30">
        <v>15</v>
      </c>
      <c r="G22" s="30" t="s">
        <v>52</v>
      </c>
      <c r="H22" s="30">
        <v>640989632</v>
      </c>
      <c r="I22" s="30">
        <v>621900032.2570971</v>
      </c>
      <c r="J22" s="30">
        <v>588778620</v>
      </c>
      <c r="K22" s="30">
        <v>37123721</v>
      </c>
    </row>
    <row r="23" spans="1:11" ht="12">
      <c r="A23" s="31" t="s">
        <v>29</v>
      </c>
      <c r="B23" s="30">
        <v>727</v>
      </c>
      <c r="C23" s="30">
        <v>1304</v>
      </c>
      <c r="D23" s="30">
        <v>547</v>
      </c>
      <c r="E23" s="30">
        <v>172</v>
      </c>
      <c r="F23" s="30" t="s">
        <v>52</v>
      </c>
      <c r="G23" s="30" t="s">
        <v>52</v>
      </c>
      <c r="H23" s="30">
        <v>483570580</v>
      </c>
      <c r="I23" s="30">
        <v>465707948.9144</v>
      </c>
      <c r="J23" s="30">
        <v>458993527</v>
      </c>
      <c r="K23" s="30">
        <v>31916228</v>
      </c>
    </row>
    <row r="24" spans="1:11" ht="12">
      <c r="A24" s="31" t="s">
        <v>51</v>
      </c>
      <c r="B24" s="18">
        <v>379</v>
      </c>
      <c r="C24" s="18">
        <v>680</v>
      </c>
      <c r="D24" s="18">
        <v>280</v>
      </c>
      <c r="E24" s="18">
        <v>89</v>
      </c>
      <c r="F24" s="30" t="s">
        <v>52</v>
      </c>
      <c r="G24" s="30" t="s">
        <v>52</v>
      </c>
      <c r="H24" s="18">
        <v>1482013966</v>
      </c>
      <c r="I24" s="18">
        <v>1198627404.3482528</v>
      </c>
      <c r="J24" s="18">
        <v>1455790773</v>
      </c>
      <c r="K24" s="18">
        <v>89777588</v>
      </c>
    </row>
    <row r="25" ht="12">
      <c r="A25" s="32"/>
    </row>
    <row r="26" spans="1:11" ht="12">
      <c r="A26" s="4" t="s">
        <v>26</v>
      </c>
      <c r="B26" s="33">
        <f>SUM(B4:B24)</f>
        <v>79270</v>
      </c>
      <c r="C26" s="33">
        <f aca="true" t="shared" si="0" ref="C26:K26">SUM(C4:C24)</f>
        <v>119922</v>
      </c>
      <c r="D26" s="33">
        <f t="shared" si="0"/>
        <v>38122</v>
      </c>
      <c r="E26" s="33">
        <f t="shared" si="0"/>
        <v>39349</v>
      </c>
      <c r="F26" s="33">
        <f t="shared" si="0"/>
        <v>1035</v>
      </c>
      <c r="G26" s="33">
        <f t="shared" si="0"/>
        <v>741</v>
      </c>
      <c r="H26" s="33">
        <f t="shared" si="0"/>
        <v>7259396369</v>
      </c>
      <c r="I26" s="33">
        <f t="shared" si="0"/>
        <v>6873209215.345276</v>
      </c>
      <c r="J26" s="33">
        <f t="shared" si="0"/>
        <v>5832427325</v>
      </c>
      <c r="K26" s="33">
        <f t="shared" si="0"/>
        <v>303468301</v>
      </c>
    </row>
    <row r="27" spans="1:11" ht="12">
      <c r="A27" s="4"/>
      <c r="B27" s="18"/>
      <c r="C27" s="30"/>
      <c r="D27" s="18"/>
      <c r="E27" s="18"/>
      <c r="F27" s="18"/>
      <c r="G27" s="18"/>
      <c r="H27" s="18"/>
      <c r="I27" s="18"/>
      <c r="J27" s="18"/>
      <c r="K27" s="18"/>
    </row>
    <row r="28" spans="1:11" ht="12">
      <c r="A28" s="4" t="s">
        <v>27</v>
      </c>
      <c r="B28" s="33">
        <v>6656</v>
      </c>
      <c r="C28" s="30">
        <v>11301</v>
      </c>
      <c r="D28" s="33">
        <v>4298</v>
      </c>
      <c r="E28" s="33">
        <v>2129</v>
      </c>
      <c r="F28" s="33">
        <v>176</v>
      </c>
      <c r="G28" s="33">
        <v>53</v>
      </c>
      <c r="H28" s="33">
        <v>18902913932</v>
      </c>
      <c r="I28" s="33">
        <v>399927047.0122135</v>
      </c>
      <c r="J28" s="33">
        <v>18963715027</v>
      </c>
      <c r="K28" s="33">
        <v>26220679</v>
      </c>
    </row>
    <row r="29" spans="1:11" ht="12">
      <c r="A29" s="4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">
      <c r="A30" s="4" t="s">
        <v>28</v>
      </c>
      <c r="B30" s="33">
        <v>85926</v>
      </c>
      <c r="C30" s="33">
        <v>131223</v>
      </c>
      <c r="D30" s="33">
        <v>42420</v>
      </c>
      <c r="E30" s="33">
        <v>41478</v>
      </c>
      <c r="F30" s="33">
        <v>1211</v>
      </c>
      <c r="G30" s="33">
        <v>794</v>
      </c>
      <c r="H30" s="33">
        <v>26162310301</v>
      </c>
      <c r="I30" s="33">
        <v>7273136262.35749</v>
      </c>
      <c r="J30" s="33">
        <v>24796142352</v>
      </c>
      <c r="K30" s="33">
        <v>329688980</v>
      </c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94" r:id="rId1"/>
  <headerFooter alignWithMargins="0">
    <oddFooter>&amp;LVermont Tax Department&amp;C- 3 -&amp;RJanuary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B30" sqref="B30:K30"/>
    </sheetView>
  </sheetViews>
  <sheetFormatPr defaultColWidth="9.00390625" defaultRowHeight="12.75"/>
  <cols>
    <col min="1" max="1" width="15.00390625" style="1" bestFit="1" customWidth="1"/>
    <col min="2" max="2" width="8.625" style="1" customWidth="1"/>
    <col min="3" max="3" width="8.50390625" style="1" customWidth="1"/>
    <col min="4" max="4" width="8.00390625" style="1" customWidth="1"/>
    <col min="5" max="5" width="7.50390625" style="1" customWidth="1"/>
    <col min="6" max="6" width="10.625" style="1" customWidth="1"/>
    <col min="7" max="7" width="10.875" style="1" customWidth="1"/>
    <col min="8" max="8" width="13.125" style="1" customWidth="1"/>
    <col min="9" max="9" width="13.75390625" style="1" customWidth="1"/>
    <col min="10" max="10" width="13.375" style="1" customWidth="1"/>
    <col min="11" max="11" width="11.125" style="1" customWidth="1"/>
    <col min="12" max="16384" width="9.00390625" style="1" customWidth="1"/>
  </cols>
  <sheetData>
    <row r="1" spans="1:11" ht="17.25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7" customFormat="1" ht="7.5" customHeight="1">
      <c r="A2" s="9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51.75" customHeight="1" thickBot="1">
      <c r="A3" s="28" t="s">
        <v>34</v>
      </c>
      <c r="B3" s="28" t="s">
        <v>18</v>
      </c>
      <c r="C3" s="28" t="s">
        <v>23</v>
      </c>
      <c r="D3" s="28" t="s">
        <v>19</v>
      </c>
      <c r="E3" s="28" t="s">
        <v>20</v>
      </c>
      <c r="F3" s="28" t="s">
        <v>35</v>
      </c>
      <c r="G3" s="28" t="s">
        <v>36</v>
      </c>
      <c r="H3" s="28" t="s">
        <v>41</v>
      </c>
      <c r="I3" s="28" t="s">
        <v>44</v>
      </c>
      <c r="J3" s="28" t="s">
        <v>32</v>
      </c>
      <c r="K3" s="28" t="s">
        <v>25</v>
      </c>
    </row>
    <row r="4" spans="1:11" ht="12">
      <c r="A4" s="29" t="s">
        <v>0</v>
      </c>
      <c r="B4" s="30">
        <v>1059</v>
      </c>
      <c r="C4" s="30">
        <v>1860</v>
      </c>
      <c r="D4" s="30">
        <v>371</v>
      </c>
      <c r="E4" s="30">
        <v>572</v>
      </c>
      <c r="F4" s="30">
        <v>40</v>
      </c>
      <c r="G4" s="30">
        <v>76</v>
      </c>
      <c r="H4" s="30">
        <v>-85051475</v>
      </c>
      <c r="I4" s="30">
        <v>-85051475</v>
      </c>
      <c r="J4" s="30">
        <v>9258208</v>
      </c>
      <c r="K4" s="30">
        <v>545157</v>
      </c>
    </row>
    <row r="5" spans="1:11" ht="12">
      <c r="A5" s="31" t="s">
        <v>40</v>
      </c>
      <c r="B5" s="30">
        <v>13841</v>
      </c>
      <c r="C5" s="30">
        <v>11427</v>
      </c>
      <c r="D5" s="30">
        <v>655</v>
      </c>
      <c r="E5" s="30">
        <v>11968</v>
      </c>
      <c r="F5" s="30">
        <v>169</v>
      </c>
      <c r="G5" s="30">
        <v>1049</v>
      </c>
      <c r="H5" s="30">
        <v>32538341</v>
      </c>
      <c r="I5" s="30">
        <v>32357059.17328101</v>
      </c>
      <c r="J5" s="30">
        <v>315701</v>
      </c>
      <c r="K5" s="30">
        <v>-1215762</v>
      </c>
    </row>
    <row r="6" spans="1:11" ht="12">
      <c r="A6" s="31" t="s">
        <v>1</v>
      </c>
      <c r="B6" s="30">
        <v>13138</v>
      </c>
      <c r="C6" s="30">
        <v>9939</v>
      </c>
      <c r="D6" s="30">
        <v>492</v>
      </c>
      <c r="E6" s="30">
        <v>11674</v>
      </c>
      <c r="F6" s="30">
        <v>154</v>
      </c>
      <c r="G6" s="30">
        <v>818</v>
      </c>
      <c r="H6" s="30">
        <v>98269512</v>
      </c>
      <c r="I6" s="30">
        <v>97084408.98018602</v>
      </c>
      <c r="J6" s="30">
        <v>6773177</v>
      </c>
      <c r="K6" s="30">
        <v>-2650525</v>
      </c>
    </row>
    <row r="7" spans="1:11" ht="12">
      <c r="A7" s="31" t="s">
        <v>2</v>
      </c>
      <c r="B7" s="30">
        <v>12082</v>
      </c>
      <c r="C7" s="30">
        <v>12603</v>
      </c>
      <c r="D7" s="30">
        <v>589</v>
      </c>
      <c r="E7" s="30">
        <v>10031</v>
      </c>
      <c r="F7" s="30">
        <v>189</v>
      </c>
      <c r="G7" s="30">
        <v>1273</v>
      </c>
      <c r="H7" s="30">
        <v>150750360</v>
      </c>
      <c r="I7" s="30">
        <v>147785969.41913787</v>
      </c>
      <c r="J7" s="30">
        <v>31453372</v>
      </c>
      <c r="K7" s="30">
        <v>-3544877</v>
      </c>
    </row>
    <row r="8" spans="1:11" ht="12">
      <c r="A8" s="31" t="s">
        <v>3</v>
      </c>
      <c r="B8" s="30">
        <v>12478</v>
      </c>
      <c r="C8" s="30">
        <v>15678</v>
      </c>
      <c r="D8" s="30">
        <v>828</v>
      </c>
      <c r="E8" s="30">
        <v>9680</v>
      </c>
      <c r="F8" s="30">
        <v>245</v>
      </c>
      <c r="G8" s="30">
        <v>1725</v>
      </c>
      <c r="H8" s="30">
        <v>218695692</v>
      </c>
      <c r="I8" s="30">
        <v>213719052.93341205</v>
      </c>
      <c r="J8" s="30">
        <v>73202905</v>
      </c>
      <c r="K8" s="30">
        <v>-2211981.72</v>
      </c>
    </row>
    <row r="9" spans="1:11" ht="12">
      <c r="A9" s="31" t="s">
        <v>4</v>
      </c>
      <c r="B9" s="30">
        <v>12277</v>
      </c>
      <c r="C9" s="30">
        <v>17189</v>
      </c>
      <c r="D9" s="30">
        <v>1003</v>
      </c>
      <c r="E9" s="30">
        <v>8919</v>
      </c>
      <c r="F9" s="30">
        <v>273</v>
      </c>
      <c r="G9" s="30">
        <v>2082</v>
      </c>
      <c r="H9" s="30">
        <v>276130213</v>
      </c>
      <c r="I9" s="30">
        <v>269387334.158498</v>
      </c>
      <c r="J9" s="30">
        <v>115064882</v>
      </c>
      <c r="K9" s="30">
        <v>-196958</v>
      </c>
    </row>
    <row r="10" spans="1:11" ht="12">
      <c r="A10" s="31" t="s">
        <v>5</v>
      </c>
      <c r="B10" s="30">
        <v>13383</v>
      </c>
      <c r="C10" s="30">
        <v>19431</v>
      </c>
      <c r="D10" s="30">
        <v>1185</v>
      </c>
      <c r="E10" s="30">
        <v>9536</v>
      </c>
      <c r="F10" s="30">
        <v>365</v>
      </c>
      <c r="G10" s="30">
        <v>2297</v>
      </c>
      <c r="H10" s="30">
        <v>368751136</v>
      </c>
      <c r="I10" s="30">
        <v>359902271.37640876</v>
      </c>
      <c r="J10" s="30">
        <v>185185359</v>
      </c>
      <c r="K10" s="30">
        <v>1972222</v>
      </c>
    </row>
    <row r="11" spans="1:11" ht="12">
      <c r="A11" s="31" t="s">
        <v>6</v>
      </c>
      <c r="B11" s="30">
        <v>14889</v>
      </c>
      <c r="C11" s="30">
        <v>21964</v>
      </c>
      <c r="D11" s="30">
        <v>1384</v>
      </c>
      <c r="E11" s="30">
        <v>10698</v>
      </c>
      <c r="F11" s="30">
        <v>395</v>
      </c>
      <c r="G11" s="30">
        <v>2412</v>
      </c>
      <c r="H11" s="30">
        <v>484171599</v>
      </c>
      <c r="I11" s="30">
        <v>473530773.25846785</v>
      </c>
      <c r="J11" s="30">
        <v>276612627</v>
      </c>
      <c r="K11" s="30">
        <v>5888354</v>
      </c>
    </row>
    <row r="12" spans="1:11" ht="12">
      <c r="A12" s="31" t="s">
        <v>7</v>
      </c>
      <c r="B12" s="30">
        <v>14684</v>
      </c>
      <c r="C12" s="30">
        <v>21960</v>
      </c>
      <c r="D12" s="30">
        <v>1563</v>
      </c>
      <c r="E12" s="30">
        <v>10376</v>
      </c>
      <c r="F12" s="30">
        <v>448</v>
      </c>
      <c r="G12" s="30">
        <v>2297</v>
      </c>
      <c r="H12" s="30">
        <v>550094939</v>
      </c>
      <c r="I12" s="30">
        <v>538821643.9488547</v>
      </c>
      <c r="J12" s="30">
        <v>341012206</v>
      </c>
      <c r="K12" s="30">
        <v>8919903</v>
      </c>
    </row>
    <row r="13" spans="1:11" ht="12">
      <c r="A13" s="31" t="s">
        <v>8</v>
      </c>
      <c r="B13" s="30">
        <v>13567</v>
      </c>
      <c r="C13" s="30">
        <v>20450</v>
      </c>
      <c r="D13" s="30">
        <v>1712</v>
      </c>
      <c r="E13" s="30">
        <v>9461</v>
      </c>
      <c r="F13" s="30">
        <v>441</v>
      </c>
      <c r="G13" s="30">
        <v>1953</v>
      </c>
      <c r="H13" s="30">
        <v>575824818</v>
      </c>
      <c r="I13" s="30">
        <v>563763925.7224184</v>
      </c>
      <c r="J13" s="30">
        <v>379834380</v>
      </c>
      <c r="K13" s="30">
        <v>11086741</v>
      </c>
    </row>
    <row r="14" spans="1:11" ht="12">
      <c r="A14" s="31" t="s">
        <v>9</v>
      </c>
      <c r="B14" s="30">
        <v>11870</v>
      </c>
      <c r="C14" s="30">
        <v>18323</v>
      </c>
      <c r="D14" s="30">
        <v>1790</v>
      </c>
      <c r="E14" s="30">
        <v>7918</v>
      </c>
      <c r="F14" s="30">
        <v>446</v>
      </c>
      <c r="G14" s="30">
        <v>1716</v>
      </c>
      <c r="H14" s="30">
        <v>563072915</v>
      </c>
      <c r="I14" s="30">
        <v>551629850.3854443</v>
      </c>
      <c r="J14" s="30">
        <v>385515557</v>
      </c>
      <c r="K14" s="30">
        <v>11849586</v>
      </c>
    </row>
    <row r="15" spans="1:11" ht="12">
      <c r="A15" s="31" t="s">
        <v>10</v>
      </c>
      <c r="B15" s="30">
        <v>19477</v>
      </c>
      <c r="C15" s="30">
        <v>32038</v>
      </c>
      <c r="D15" s="30">
        <v>4173</v>
      </c>
      <c r="E15" s="30">
        <v>11936</v>
      </c>
      <c r="F15" s="30">
        <v>792</v>
      </c>
      <c r="G15" s="30">
        <v>2576</v>
      </c>
      <c r="H15" s="30">
        <v>1066087398</v>
      </c>
      <c r="I15" s="30">
        <v>1045007111.3695861</v>
      </c>
      <c r="J15" s="30">
        <v>757052451</v>
      </c>
      <c r="K15" s="30">
        <v>25142980</v>
      </c>
    </row>
    <row r="16" spans="1:11" ht="12">
      <c r="A16" s="31" t="s">
        <v>11</v>
      </c>
      <c r="B16" s="30">
        <v>20958</v>
      </c>
      <c r="C16" s="30">
        <v>39387</v>
      </c>
      <c r="D16" s="30">
        <v>7499</v>
      </c>
      <c r="E16" s="30">
        <v>10188</v>
      </c>
      <c r="F16" s="30">
        <v>764</v>
      </c>
      <c r="G16" s="30">
        <v>2507</v>
      </c>
      <c r="H16" s="30">
        <v>1404578291</v>
      </c>
      <c r="I16" s="30">
        <v>1374623293.3178122</v>
      </c>
      <c r="J16" s="30">
        <v>1033246820</v>
      </c>
      <c r="K16" s="30">
        <v>37482777</v>
      </c>
    </row>
    <row r="17" spans="1:11" ht="12">
      <c r="A17" s="31" t="s">
        <v>12</v>
      </c>
      <c r="B17" s="30">
        <v>24078</v>
      </c>
      <c r="C17" s="30">
        <v>54704</v>
      </c>
      <c r="D17" s="30">
        <v>14494</v>
      </c>
      <c r="E17" s="30">
        <v>7110</v>
      </c>
      <c r="F17" s="30">
        <v>551</v>
      </c>
      <c r="G17" s="30">
        <v>1923</v>
      </c>
      <c r="H17" s="30">
        <v>2087884880</v>
      </c>
      <c r="I17" s="30">
        <v>2042889807.4555557</v>
      </c>
      <c r="J17" s="30">
        <v>1588195527</v>
      </c>
      <c r="K17" s="30">
        <v>57654114</v>
      </c>
    </row>
    <row r="18" spans="1:11" ht="12">
      <c r="A18" s="31" t="s">
        <v>13</v>
      </c>
      <c r="B18" s="30">
        <v>16712</v>
      </c>
      <c r="C18" s="30">
        <v>43213</v>
      </c>
      <c r="D18" s="30">
        <v>13028</v>
      </c>
      <c r="E18" s="30">
        <v>2687</v>
      </c>
      <c r="F18" s="30">
        <v>259</v>
      </c>
      <c r="G18" s="30">
        <v>738</v>
      </c>
      <c r="H18" s="30">
        <v>1867411552</v>
      </c>
      <c r="I18" s="30">
        <v>1826619653.7712207</v>
      </c>
      <c r="J18" s="30">
        <v>1479904591</v>
      </c>
      <c r="K18" s="30">
        <v>58357349</v>
      </c>
    </row>
    <row r="19" spans="1:11" ht="12">
      <c r="A19" s="31" t="s">
        <v>14</v>
      </c>
      <c r="B19" s="30">
        <v>10844</v>
      </c>
      <c r="C19" s="30">
        <v>29875</v>
      </c>
      <c r="D19" s="30">
        <v>9033</v>
      </c>
      <c r="E19" s="30">
        <v>1288</v>
      </c>
      <c r="F19" s="30">
        <v>136</v>
      </c>
      <c r="G19" s="30">
        <v>387</v>
      </c>
      <c r="H19" s="30">
        <v>1481056938</v>
      </c>
      <c r="I19" s="30">
        <v>1446541155.0971453</v>
      </c>
      <c r="J19" s="30">
        <v>1214975926</v>
      </c>
      <c r="K19" s="30">
        <v>52826648</v>
      </c>
    </row>
    <row r="20" spans="1:11" ht="12">
      <c r="A20" s="31" t="s">
        <v>15</v>
      </c>
      <c r="B20" s="30">
        <v>10911</v>
      </c>
      <c r="C20" s="30">
        <v>30619</v>
      </c>
      <c r="D20" s="30">
        <v>9354</v>
      </c>
      <c r="E20" s="30">
        <v>1157</v>
      </c>
      <c r="F20" s="30">
        <v>91</v>
      </c>
      <c r="G20" s="30">
        <v>309</v>
      </c>
      <c r="H20" s="30">
        <v>1868314629</v>
      </c>
      <c r="I20" s="30">
        <v>1815446182.754571</v>
      </c>
      <c r="J20" s="30">
        <v>1591102875</v>
      </c>
      <c r="K20" s="30">
        <v>75837318</v>
      </c>
    </row>
    <row r="21" spans="1:11" ht="12">
      <c r="A21" s="31" t="s">
        <v>16</v>
      </c>
      <c r="B21" s="30">
        <v>7372</v>
      </c>
      <c r="C21" s="30">
        <v>20867</v>
      </c>
      <c r="D21" s="30">
        <v>6321</v>
      </c>
      <c r="E21" s="30">
        <v>765</v>
      </c>
      <c r="F21" s="30">
        <v>69</v>
      </c>
      <c r="G21" s="30">
        <v>217</v>
      </c>
      <c r="H21" s="30">
        <v>1767453107</v>
      </c>
      <c r="I21" s="30">
        <v>1695988741.9456658</v>
      </c>
      <c r="J21" s="30">
        <v>1573308554</v>
      </c>
      <c r="K21" s="30">
        <v>82868393</v>
      </c>
    </row>
    <row r="22" spans="1:11" ht="12">
      <c r="A22" s="31" t="s">
        <v>17</v>
      </c>
      <c r="B22" s="30">
        <v>3894</v>
      </c>
      <c r="C22" s="30">
        <v>11229</v>
      </c>
      <c r="D22" s="30">
        <v>3338</v>
      </c>
      <c r="E22" s="30">
        <v>398</v>
      </c>
      <c r="F22" s="30">
        <v>39</v>
      </c>
      <c r="G22" s="30">
        <v>119</v>
      </c>
      <c r="H22" s="30">
        <v>1467906069</v>
      </c>
      <c r="I22" s="30">
        <v>1400063583.2231433</v>
      </c>
      <c r="J22" s="30">
        <v>1356507912</v>
      </c>
      <c r="K22" s="30">
        <v>81946363</v>
      </c>
    </row>
    <row r="23" spans="1:11" ht="12">
      <c r="A23" s="31" t="s">
        <v>29</v>
      </c>
      <c r="B23" s="30">
        <v>1814</v>
      </c>
      <c r="C23" s="30">
        <v>5290</v>
      </c>
      <c r="D23" s="30">
        <v>1563</v>
      </c>
      <c r="E23" s="30">
        <v>192</v>
      </c>
      <c r="F23" s="30">
        <v>13</v>
      </c>
      <c r="G23" s="30">
        <v>46</v>
      </c>
      <c r="H23" s="30">
        <v>1200531378</v>
      </c>
      <c r="I23" s="30">
        <v>1122632618.5315695</v>
      </c>
      <c r="J23" s="30">
        <v>1141552009</v>
      </c>
      <c r="K23" s="30">
        <v>72987113</v>
      </c>
    </row>
    <row r="24" spans="1:11" ht="12">
      <c r="A24" s="31" t="s">
        <v>51</v>
      </c>
      <c r="B24" s="30">
        <v>864</v>
      </c>
      <c r="C24" s="30">
        <v>2510</v>
      </c>
      <c r="D24" s="30">
        <v>712</v>
      </c>
      <c r="E24" s="30">
        <v>109</v>
      </c>
      <c r="F24" s="30">
        <v>15</v>
      </c>
      <c r="G24" s="30">
        <v>28</v>
      </c>
      <c r="H24" s="30">
        <v>2298906316</v>
      </c>
      <c r="I24" s="30">
        <v>2156916245.293465</v>
      </c>
      <c r="J24" s="30">
        <v>2271836945</v>
      </c>
      <c r="K24" s="30">
        <v>157992370</v>
      </c>
    </row>
    <row r="25" spans="1:11" ht="12">
      <c r="A25" s="32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">
      <c r="A26" s="4" t="s">
        <v>26</v>
      </c>
      <c r="B26" s="33">
        <f>SUM(B4:B24)</f>
        <v>250192</v>
      </c>
      <c r="C26" s="33">
        <f aca="true" t="shared" si="0" ref="C26:K26">SUM(C4:C24)</f>
        <v>440556</v>
      </c>
      <c r="D26" s="33">
        <f t="shared" si="0"/>
        <v>81087</v>
      </c>
      <c r="E26" s="33">
        <f t="shared" si="0"/>
        <v>136663</v>
      </c>
      <c r="F26" s="33">
        <f t="shared" si="0"/>
        <v>5894</v>
      </c>
      <c r="G26" s="33">
        <f t="shared" si="0"/>
        <v>26548</v>
      </c>
      <c r="H26" s="33">
        <f t="shared" si="0"/>
        <v>19743378608</v>
      </c>
      <c r="I26" s="33">
        <f t="shared" si="0"/>
        <v>19089659207.115845</v>
      </c>
      <c r="J26" s="33">
        <f t="shared" si="0"/>
        <v>15811911984</v>
      </c>
      <c r="K26" s="33">
        <f t="shared" si="0"/>
        <v>733537284.28</v>
      </c>
    </row>
    <row r="27" spans="1:11" ht="12">
      <c r="A27" s="4"/>
      <c r="B27" s="18"/>
      <c r="C27" s="30"/>
      <c r="D27" s="18"/>
      <c r="E27" s="18"/>
      <c r="F27" s="18"/>
      <c r="G27" s="18"/>
      <c r="H27" s="18"/>
      <c r="I27" s="18"/>
      <c r="J27" s="18"/>
      <c r="K27" s="18"/>
    </row>
    <row r="28" spans="1:11" ht="12">
      <c r="A28" s="4" t="s">
        <v>27</v>
      </c>
      <c r="B28" s="33">
        <v>45091</v>
      </c>
      <c r="C28" s="30">
        <v>77609</v>
      </c>
      <c r="D28" s="33">
        <v>15642</v>
      </c>
      <c r="E28" s="33">
        <v>25082</v>
      </c>
      <c r="F28" s="33">
        <v>1159</v>
      </c>
      <c r="G28" s="33">
        <v>3208</v>
      </c>
      <c r="H28" s="33">
        <v>29322254257</v>
      </c>
      <c r="I28" s="33">
        <v>1475168982.4780486</v>
      </c>
      <c r="J28" s="33">
        <v>28809780021</v>
      </c>
      <c r="K28" s="33">
        <v>70985687</v>
      </c>
    </row>
    <row r="29" spans="1:11" ht="12">
      <c r="A29" s="4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">
      <c r="A30" s="4" t="s">
        <v>28</v>
      </c>
      <c r="B30" s="33">
        <v>295283</v>
      </c>
      <c r="C30" s="33">
        <v>518165</v>
      </c>
      <c r="D30" s="33">
        <v>96729</v>
      </c>
      <c r="E30" s="33">
        <v>161745</v>
      </c>
      <c r="F30" s="33">
        <v>7053</v>
      </c>
      <c r="G30" s="33">
        <v>29756</v>
      </c>
      <c r="H30" s="33">
        <v>49065632865</v>
      </c>
      <c r="I30" s="33">
        <v>20564828189.593895</v>
      </c>
      <c r="J30" s="33">
        <v>44621692005</v>
      </c>
      <c r="K30" s="33">
        <v>804522971.28</v>
      </c>
    </row>
  </sheetData>
  <sheetProtection/>
  <printOptions horizontalCentered="1"/>
  <pageMargins left="0.5" right="0.5" top="1" bottom="1" header="0.5" footer="0.5"/>
  <pageSetup fitToHeight="1" fitToWidth="1" horizontalDpi="600" verticalDpi="600" orientation="landscape" scale="95" r:id="rId1"/>
  <headerFooter alignWithMargins="0">
    <oddFooter>&amp;LVermont Tax Department&amp;C- 4 -&amp;RJanuary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Vermont Department of Taxes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Smith</dc:creator>
  <cp:keywords/>
  <dc:description/>
  <cp:lastModifiedBy>Feldman, Jake</cp:lastModifiedBy>
  <cp:lastPrinted>2023-01-25T11:07:19Z</cp:lastPrinted>
  <dcterms:created xsi:type="dcterms:W3CDTF">2001-12-15T11:30:38Z</dcterms:created>
  <dcterms:modified xsi:type="dcterms:W3CDTF">2023-01-25T11:07:27Z</dcterms:modified>
  <cp:category/>
  <cp:version/>
  <cp:contentType/>
  <cp:contentStatus/>
</cp:coreProperties>
</file>