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F1B69AC7-1944-4A6A-A9E9-38414866F54B}" xr6:coauthVersionLast="47" xr6:coauthVersionMax="47" xr10:uidLastSave="{00000000-0000-0000-0000-000000000000}"/>
  <bookViews>
    <workbookView xWindow="1164" yWindow="336" windowWidth="19920" windowHeight="1281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I473" i="3"/>
  <c r="H473" i="3"/>
  <c r="G473" i="3"/>
  <c r="J473" i="3" s="1"/>
  <c r="F473" i="3"/>
  <c r="E473" i="3"/>
  <c r="K473" i="3" s="1"/>
  <c r="D473" i="3"/>
  <c r="C473" i="3"/>
  <c r="B473" i="3"/>
  <c r="K472" i="3"/>
  <c r="H472" i="3"/>
  <c r="G472" i="3"/>
  <c r="F472" i="3"/>
  <c r="E472" i="3"/>
  <c r="D472" i="3"/>
  <c r="J472" i="3" s="1"/>
  <c r="C472" i="3"/>
  <c r="I472" i="3" s="1"/>
  <c r="B472" i="3"/>
  <c r="H471" i="3"/>
  <c r="G471" i="3"/>
  <c r="F471" i="3"/>
  <c r="E471" i="3"/>
  <c r="K471" i="3" s="1"/>
  <c r="D471" i="3"/>
  <c r="J471" i="3" s="1"/>
  <c r="C471" i="3"/>
  <c r="I471" i="3" s="1"/>
  <c r="B471" i="3"/>
  <c r="H470" i="3"/>
  <c r="G470" i="3"/>
  <c r="F470" i="3"/>
  <c r="E470" i="3"/>
  <c r="K470" i="3" s="1"/>
  <c r="D470" i="3"/>
  <c r="C470" i="3"/>
  <c r="I470" i="3" s="1"/>
  <c r="B470" i="3"/>
  <c r="I469" i="3"/>
  <c r="H469" i="3"/>
  <c r="G469" i="3"/>
  <c r="J469" i="3" s="1"/>
  <c r="F469" i="3"/>
  <c r="E469" i="3"/>
  <c r="K469" i="3" s="1"/>
  <c r="D469" i="3"/>
  <c r="C469" i="3"/>
  <c r="B469" i="3"/>
  <c r="K468" i="3"/>
  <c r="H468" i="3"/>
  <c r="G468" i="3"/>
  <c r="F468" i="3"/>
  <c r="E468" i="3"/>
  <c r="D468" i="3"/>
  <c r="J468" i="3" s="1"/>
  <c r="C468" i="3"/>
  <c r="I468" i="3" s="1"/>
  <c r="B468" i="3"/>
  <c r="J467" i="3"/>
  <c r="H467" i="3"/>
  <c r="G467" i="3"/>
  <c r="F467" i="3"/>
  <c r="E467" i="3"/>
  <c r="K467" i="3" s="1"/>
  <c r="D467" i="3"/>
  <c r="C467" i="3"/>
  <c r="I467" i="3" s="1"/>
  <c r="B467" i="3"/>
  <c r="H466" i="3"/>
  <c r="G466" i="3"/>
  <c r="F466" i="3"/>
  <c r="E466" i="3"/>
  <c r="K466" i="3" s="1"/>
  <c r="D466" i="3"/>
  <c r="J466" i="3" s="1"/>
  <c r="C466" i="3"/>
  <c r="I466" i="3" s="1"/>
  <c r="B466" i="3"/>
  <c r="I465" i="3"/>
  <c r="H465" i="3"/>
  <c r="G465" i="3"/>
  <c r="J465" i="3" s="1"/>
  <c r="F465" i="3"/>
  <c r="E465" i="3"/>
  <c r="K465" i="3" s="1"/>
  <c r="D465" i="3"/>
  <c r="C465" i="3"/>
  <c r="B465" i="3"/>
  <c r="K464" i="3"/>
  <c r="I464" i="3"/>
  <c r="H464" i="3"/>
  <c r="G464" i="3"/>
  <c r="F464" i="3"/>
  <c r="E464" i="3"/>
  <c r="D464" i="3"/>
  <c r="J464" i="3" s="1"/>
  <c r="C464" i="3"/>
  <c r="B464" i="3"/>
  <c r="K463" i="3"/>
  <c r="J463" i="3"/>
  <c r="H463" i="3"/>
  <c r="G463" i="3"/>
  <c r="F463" i="3"/>
  <c r="E463" i="3"/>
  <c r="D463" i="3"/>
  <c r="C463" i="3"/>
  <c r="I463" i="3" s="1"/>
  <c r="B463" i="3"/>
  <c r="H462" i="3"/>
  <c r="G462" i="3"/>
  <c r="F462" i="3"/>
  <c r="E462" i="3"/>
  <c r="K462" i="3" s="1"/>
  <c r="D462" i="3"/>
  <c r="J462" i="3" s="1"/>
  <c r="C462" i="3"/>
  <c r="I462" i="3" s="1"/>
  <c r="B462" i="3"/>
  <c r="I461" i="3"/>
  <c r="H461" i="3"/>
  <c r="G461" i="3"/>
  <c r="J461" i="3" s="1"/>
  <c r="F461" i="3"/>
  <c r="E461" i="3"/>
  <c r="K461" i="3" s="1"/>
  <c r="D461" i="3"/>
  <c r="C461" i="3"/>
  <c r="B461" i="3"/>
  <c r="K460" i="3"/>
  <c r="H460" i="3"/>
  <c r="G460" i="3"/>
  <c r="F460" i="3"/>
  <c r="E460" i="3"/>
  <c r="D460" i="3"/>
  <c r="J460" i="3" s="1"/>
  <c r="C460" i="3"/>
  <c r="I460" i="3" s="1"/>
  <c r="B460" i="3"/>
  <c r="J459" i="3"/>
  <c r="H459" i="3"/>
  <c r="G459" i="3"/>
  <c r="F459" i="3"/>
  <c r="E459" i="3"/>
  <c r="K459" i="3" s="1"/>
  <c r="D459" i="3"/>
  <c r="C459" i="3"/>
  <c r="I459" i="3" s="1"/>
  <c r="B459" i="3"/>
  <c r="H458" i="3"/>
  <c r="G458" i="3"/>
  <c r="F458" i="3"/>
  <c r="E458" i="3"/>
  <c r="K458" i="3" s="1"/>
  <c r="D458" i="3"/>
  <c r="J458" i="3" s="1"/>
  <c r="C458" i="3"/>
  <c r="I458" i="3" s="1"/>
  <c r="B458" i="3"/>
  <c r="I457" i="3"/>
  <c r="H457" i="3"/>
  <c r="G457" i="3"/>
  <c r="F457" i="3"/>
  <c r="E457" i="3"/>
  <c r="K457" i="3" s="1"/>
  <c r="D457" i="3"/>
  <c r="J457" i="3" s="1"/>
  <c r="C457" i="3"/>
  <c r="B457" i="3"/>
  <c r="K456" i="3"/>
  <c r="H456" i="3"/>
  <c r="G456" i="3"/>
  <c r="F456" i="3"/>
  <c r="E456" i="3"/>
  <c r="D456" i="3"/>
  <c r="J456" i="3" s="1"/>
  <c r="C456" i="3"/>
  <c r="I456" i="3" s="1"/>
  <c r="B456" i="3"/>
  <c r="J455" i="3"/>
  <c r="H455" i="3"/>
  <c r="G455" i="3"/>
  <c r="F455" i="3"/>
  <c r="E455" i="3"/>
  <c r="K455" i="3" s="1"/>
  <c r="D455" i="3"/>
  <c r="C455" i="3"/>
  <c r="I455" i="3" s="1"/>
  <c r="B455" i="3"/>
  <c r="H454" i="3"/>
  <c r="G454" i="3"/>
  <c r="F454" i="3"/>
  <c r="E454" i="3"/>
  <c r="K454" i="3" s="1"/>
  <c r="D454" i="3"/>
  <c r="C454" i="3"/>
  <c r="I454" i="3" s="1"/>
  <c r="B454" i="3"/>
  <c r="I453" i="3"/>
  <c r="H453" i="3"/>
  <c r="G453" i="3"/>
  <c r="F453" i="3"/>
  <c r="E453" i="3"/>
  <c r="K453" i="3" s="1"/>
  <c r="D453" i="3"/>
  <c r="C453" i="3"/>
  <c r="B453" i="3"/>
  <c r="K452" i="3"/>
  <c r="H452" i="3"/>
  <c r="G452" i="3"/>
  <c r="F452" i="3"/>
  <c r="E452" i="3"/>
  <c r="D452" i="3"/>
  <c r="J452" i="3" s="1"/>
  <c r="C452" i="3"/>
  <c r="I452" i="3" s="1"/>
  <c r="B452" i="3"/>
  <c r="J451" i="3"/>
  <c r="H451" i="3"/>
  <c r="G451" i="3"/>
  <c r="F451" i="3"/>
  <c r="E451" i="3"/>
  <c r="K451" i="3" s="1"/>
  <c r="D451" i="3"/>
  <c r="C451" i="3"/>
  <c r="I451" i="3" s="1"/>
  <c r="B451" i="3"/>
  <c r="H450" i="3"/>
  <c r="G450" i="3"/>
  <c r="F450" i="3"/>
  <c r="E450" i="3"/>
  <c r="K450" i="3" s="1"/>
  <c r="D450" i="3"/>
  <c r="J450" i="3" s="1"/>
  <c r="C450" i="3"/>
  <c r="I450" i="3" s="1"/>
  <c r="B450" i="3"/>
  <c r="I449" i="3"/>
  <c r="H449" i="3"/>
  <c r="G449" i="3"/>
  <c r="F449" i="3"/>
  <c r="E449" i="3"/>
  <c r="K449" i="3" s="1"/>
  <c r="D449" i="3"/>
  <c r="J449" i="3" s="1"/>
  <c r="C449" i="3"/>
  <c r="B449" i="3"/>
  <c r="K448" i="3"/>
  <c r="I448" i="3"/>
  <c r="H448" i="3"/>
  <c r="G448" i="3"/>
  <c r="F448" i="3"/>
  <c r="E448" i="3"/>
  <c r="D448" i="3"/>
  <c r="J448" i="3" s="1"/>
  <c r="C448" i="3"/>
  <c r="B448" i="3"/>
  <c r="K447" i="3"/>
  <c r="J447" i="3"/>
  <c r="H447" i="3"/>
  <c r="G447" i="3"/>
  <c r="F447" i="3"/>
  <c r="E447" i="3"/>
  <c r="D447" i="3"/>
  <c r="C447" i="3"/>
  <c r="I447" i="3" s="1"/>
  <c r="B447" i="3"/>
  <c r="H446" i="3"/>
  <c r="G446" i="3"/>
  <c r="F446" i="3"/>
  <c r="E446" i="3"/>
  <c r="K446" i="3" s="1"/>
  <c r="D446" i="3"/>
  <c r="C446" i="3"/>
  <c r="I446" i="3" s="1"/>
  <c r="B446" i="3"/>
  <c r="I445" i="3"/>
  <c r="H445" i="3"/>
  <c r="G445" i="3"/>
  <c r="F445" i="3"/>
  <c r="E445" i="3"/>
  <c r="K445" i="3" s="1"/>
  <c r="D445" i="3"/>
  <c r="C445" i="3"/>
  <c r="B445" i="3"/>
  <c r="K444" i="3"/>
  <c r="I444" i="3"/>
  <c r="H444" i="3"/>
  <c r="G444" i="3"/>
  <c r="F444" i="3"/>
  <c r="E444" i="3"/>
  <c r="D444" i="3"/>
  <c r="J444" i="3" s="1"/>
  <c r="C444" i="3"/>
  <c r="B444" i="3"/>
  <c r="K443" i="3"/>
  <c r="J443" i="3"/>
  <c r="H443" i="3"/>
  <c r="G443" i="3"/>
  <c r="F443" i="3"/>
  <c r="E443" i="3"/>
  <c r="D443" i="3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I441" i="3"/>
  <c r="H441" i="3"/>
  <c r="G441" i="3"/>
  <c r="F441" i="3"/>
  <c r="E441" i="3"/>
  <c r="K441" i="3" s="1"/>
  <c r="D441" i="3"/>
  <c r="J441" i="3" s="1"/>
  <c r="C441" i="3"/>
  <c r="B441" i="3"/>
  <c r="K440" i="3"/>
  <c r="H440" i="3"/>
  <c r="G440" i="3"/>
  <c r="F440" i="3"/>
  <c r="E440" i="3"/>
  <c r="D440" i="3"/>
  <c r="J440" i="3" s="1"/>
  <c r="C440" i="3"/>
  <c r="I440" i="3" s="1"/>
  <c r="B440" i="3"/>
  <c r="K439" i="3"/>
  <c r="J439" i="3"/>
  <c r="H439" i="3"/>
  <c r="G439" i="3"/>
  <c r="F439" i="3"/>
  <c r="E439" i="3"/>
  <c r="D439" i="3"/>
  <c r="C439" i="3"/>
  <c r="I439" i="3" s="1"/>
  <c r="B439" i="3"/>
  <c r="H438" i="3"/>
  <c r="G438" i="3"/>
  <c r="F438" i="3"/>
  <c r="E438" i="3"/>
  <c r="K438" i="3" s="1"/>
  <c r="D438" i="3"/>
  <c r="C438" i="3"/>
  <c r="I438" i="3" s="1"/>
  <c r="B438" i="3"/>
  <c r="I437" i="3"/>
  <c r="H437" i="3"/>
  <c r="G437" i="3"/>
  <c r="F437" i="3"/>
  <c r="E437" i="3"/>
  <c r="K437" i="3" s="1"/>
  <c r="D437" i="3"/>
  <c r="C437" i="3"/>
  <c r="B437" i="3"/>
  <c r="K436" i="3"/>
  <c r="H436" i="3"/>
  <c r="G436" i="3"/>
  <c r="F436" i="3"/>
  <c r="E436" i="3"/>
  <c r="D436" i="3"/>
  <c r="J436" i="3" s="1"/>
  <c r="C436" i="3"/>
  <c r="I436" i="3" s="1"/>
  <c r="B436" i="3"/>
  <c r="J435" i="3"/>
  <c r="H435" i="3"/>
  <c r="G435" i="3"/>
  <c r="F435" i="3"/>
  <c r="E435" i="3"/>
  <c r="K435" i="3" s="1"/>
  <c r="D435" i="3"/>
  <c r="C435" i="3"/>
  <c r="I435" i="3" s="1"/>
  <c r="B435" i="3"/>
  <c r="H434" i="3"/>
  <c r="G434" i="3"/>
  <c r="F434" i="3"/>
  <c r="E434" i="3"/>
  <c r="K434" i="3" s="1"/>
  <c r="D434" i="3"/>
  <c r="J434" i="3" s="1"/>
  <c r="C434" i="3"/>
  <c r="I434" i="3" s="1"/>
  <c r="B434" i="3"/>
  <c r="I433" i="3"/>
  <c r="H433" i="3"/>
  <c r="G433" i="3"/>
  <c r="F433" i="3"/>
  <c r="E433" i="3"/>
  <c r="K433" i="3" s="1"/>
  <c r="D433" i="3"/>
  <c r="J433" i="3" s="1"/>
  <c r="C433" i="3"/>
  <c r="B433" i="3"/>
  <c r="K432" i="3"/>
  <c r="I432" i="3"/>
  <c r="H432" i="3"/>
  <c r="G432" i="3"/>
  <c r="F432" i="3"/>
  <c r="E432" i="3"/>
  <c r="D432" i="3"/>
  <c r="J432" i="3" s="1"/>
  <c r="C432" i="3"/>
  <c r="B432" i="3"/>
  <c r="K431" i="3"/>
  <c r="J431" i="3"/>
  <c r="H431" i="3"/>
  <c r="G431" i="3"/>
  <c r="F431" i="3"/>
  <c r="E431" i="3"/>
  <c r="D431" i="3"/>
  <c r="C431" i="3"/>
  <c r="I431" i="3" s="1"/>
  <c r="B431" i="3"/>
  <c r="H430" i="3"/>
  <c r="G430" i="3"/>
  <c r="F430" i="3"/>
  <c r="E430" i="3"/>
  <c r="K430" i="3" s="1"/>
  <c r="D430" i="3"/>
  <c r="J430" i="3" s="1"/>
  <c r="C430" i="3"/>
  <c r="I430" i="3" s="1"/>
  <c r="B430" i="3"/>
  <c r="I429" i="3"/>
  <c r="H429" i="3"/>
  <c r="G429" i="3"/>
  <c r="F429" i="3"/>
  <c r="E429" i="3"/>
  <c r="K429" i="3" s="1"/>
  <c r="D429" i="3"/>
  <c r="J429" i="3" s="1"/>
  <c r="C429" i="3"/>
  <c r="B429" i="3"/>
  <c r="K428" i="3"/>
  <c r="H428" i="3"/>
  <c r="G428" i="3"/>
  <c r="F428" i="3"/>
  <c r="E428" i="3"/>
  <c r="D428" i="3"/>
  <c r="J428" i="3" s="1"/>
  <c r="C428" i="3"/>
  <c r="I428" i="3" s="1"/>
  <c r="B428" i="3"/>
  <c r="J427" i="3"/>
  <c r="H427" i="3"/>
  <c r="G427" i="3"/>
  <c r="F427" i="3"/>
  <c r="E427" i="3"/>
  <c r="K427" i="3" s="1"/>
  <c r="D427" i="3"/>
  <c r="C427" i="3"/>
  <c r="I427" i="3" s="1"/>
  <c r="B427" i="3"/>
  <c r="H426" i="3"/>
  <c r="G426" i="3"/>
  <c r="F426" i="3"/>
  <c r="E426" i="3"/>
  <c r="K426" i="3" s="1"/>
  <c r="D426" i="3"/>
  <c r="J426" i="3" s="1"/>
  <c r="C426" i="3"/>
  <c r="I426" i="3" s="1"/>
  <c r="B426" i="3"/>
  <c r="I425" i="3"/>
  <c r="H425" i="3"/>
  <c r="G425" i="3"/>
  <c r="F425" i="3"/>
  <c r="E425" i="3"/>
  <c r="K425" i="3" s="1"/>
  <c r="D425" i="3"/>
  <c r="J425" i="3" s="1"/>
  <c r="C425" i="3"/>
  <c r="B425" i="3"/>
  <c r="K424" i="3"/>
  <c r="H424" i="3"/>
  <c r="G424" i="3"/>
  <c r="F424" i="3"/>
  <c r="E424" i="3"/>
  <c r="D424" i="3"/>
  <c r="J424" i="3" s="1"/>
  <c r="C424" i="3"/>
  <c r="I424" i="3" s="1"/>
  <c r="B424" i="3"/>
  <c r="K423" i="3"/>
  <c r="J423" i="3"/>
  <c r="H423" i="3"/>
  <c r="G423" i="3"/>
  <c r="F423" i="3"/>
  <c r="E423" i="3"/>
  <c r="D423" i="3"/>
  <c r="C423" i="3"/>
  <c r="I423" i="3" s="1"/>
  <c r="B423" i="3"/>
  <c r="H422" i="3"/>
  <c r="G422" i="3"/>
  <c r="F422" i="3"/>
  <c r="E422" i="3"/>
  <c r="K422" i="3" s="1"/>
  <c r="D422" i="3"/>
  <c r="C422" i="3"/>
  <c r="I422" i="3" s="1"/>
  <c r="B422" i="3"/>
  <c r="I421" i="3"/>
  <c r="H421" i="3"/>
  <c r="G421" i="3"/>
  <c r="F421" i="3"/>
  <c r="E421" i="3"/>
  <c r="K421" i="3" s="1"/>
  <c r="D421" i="3"/>
  <c r="C421" i="3"/>
  <c r="B421" i="3"/>
  <c r="K420" i="3"/>
  <c r="H420" i="3"/>
  <c r="G420" i="3"/>
  <c r="F420" i="3"/>
  <c r="E420" i="3"/>
  <c r="D420" i="3"/>
  <c r="J420" i="3" s="1"/>
  <c r="C420" i="3"/>
  <c r="I420" i="3" s="1"/>
  <c r="B420" i="3"/>
  <c r="J419" i="3"/>
  <c r="H419" i="3"/>
  <c r="G419" i="3"/>
  <c r="F419" i="3"/>
  <c r="E419" i="3"/>
  <c r="K419" i="3" s="1"/>
  <c r="D419" i="3"/>
  <c r="C419" i="3"/>
  <c r="I419" i="3" s="1"/>
  <c r="B419" i="3"/>
  <c r="H418" i="3"/>
  <c r="G418" i="3"/>
  <c r="F418" i="3"/>
  <c r="E418" i="3"/>
  <c r="K418" i="3" s="1"/>
  <c r="D418" i="3"/>
  <c r="J418" i="3" s="1"/>
  <c r="C418" i="3"/>
  <c r="I418" i="3" s="1"/>
  <c r="B418" i="3"/>
  <c r="I417" i="3"/>
  <c r="H417" i="3"/>
  <c r="G417" i="3"/>
  <c r="F417" i="3"/>
  <c r="E417" i="3"/>
  <c r="K417" i="3" s="1"/>
  <c r="D417" i="3"/>
  <c r="J417" i="3" s="1"/>
  <c r="C417" i="3"/>
  <c r="B417" i="3"/>
  <c r="K416" i="3"/>
  <c r="I416" i="3"/>
  <c r="H416" i="3"/>
  <c r="G416" i="3"/>
  <c r="F416" i="3"/>
  <c r="E416" i="3"/>
  <c r="D416" i="3"/>
  <c r="J416" i="3" s="1"/>
  <c r="C416" i="3"/>
  <c r="B416" i="3"/>
  <c r="K415" i="3"/>
  <c r="J415" i="3"/>
  <c r="H415" i="3"/>
  <c r="G415" i="3"/>
  <c r="F415" i="3"/>
  <c r="E415" i="3"/>
  <c r="D415" i="3"/>
  <c r="C415" i="3"/>
  <c r="I415" i="3" s="1"/>
  <c r="B415" i="3"/>
  <c r="H414" i="3"/>
  <c r="G414" i="3"/>
  <c r="F414" i="3"/>
  <c r="E414" i="3"/>
  <c r="K414" i="3" s="1"/>
  <c r="D414" i="3"/>
  <c r="C414" i="3"/>
  <c r="I414" i="3" s="1"/>
  <c r="B414" i="3"/>
  <c r="I413" i="3"/>
  <c r="H413" i="3"/>
  <c r="G413" i="3"/>
  <c r="F413" i="3"/>
  <c r="E413" i="3"/>
  <c r="K413" i="3" s="1"/>
  <c r="D413" i="3"/>
  <c r="C413" i="3"/>
  <c r="B413" i="3"/>
  <c r="K412" i="3"/>
  <c r="I412" i="3"/>
  <c r="H412" i="3"/>
  <c r="G412" i="3"/>
  <c r="F412" i="3"/>
  <c r="E412" i="3"/>
  <c r="D412" i="3"/>
  <c r="J412" i="3" s="1"/>
  <c r="C412" i="3"/>
  <c r="B412" i="3"/>
  <c r="K411" i="3"/>
  <c r="J411" i="3"/>
  <c r="H411" i="3"/>
  <c r="G411" i="3"/>
  <c r="F411" i="3"/>
  <c r="E411" i="3"/>
  <c r="D411" i="3"/>
  <c r="C411" i="3"/>
  <c r="I411" i="3" s="1"/>
  <c r="B411" i="3"/>
  <c r="H410" i="3"/>
  <c r="G410" i="3"/>
  <c r="F410" i="3"/>
  <c r="E410" i="3"/>
  <c r="K410" i="3" s="1"/>
  <c r="D410" i="3"/>
  <c r="J410" i="3" s="1"/>
  <c r="C410" i="3"/>
  <c r="I410" i="3" s="1"/>
  <c r="B410" i="3"/>
  <c r="H409" i="3"/>
  <c r="G409" i="3"/>
  <c r="F409" i="3"/>
  <c r="I409" i="3" s="1"/>
  <c r="E409" i="3"/>
  <c r="K409" i="3" s="1"/>
  <c r="D409" i="3"/>
  <c r="J409" i="3" s="1"/>
  <c r="C409" i="3"/>
  <c r="B409" i="3"/>
  <c r="K408" i="3"/>
  <c r="H408" i="3"/>
  <c r="G408" i="3"/>
  <c r="F408" i="3"/>
  <c r="E408" i="3"/>
  <c r="D408" i="3"/>
  <c r="J408" i="3" s="1"/>
  <c r="C408" i="3"/>
  <c r="I408" i="3" s="1"/>
  <c r="B408" i="3"/>
  <c r="K407" i="3"/>
  <c r="J407" i="3"/>
  <c r="H407" i="3"/>
  <c r="G407" i="3"/>
  <c r="F407" i="3"/>
  <c r="E407" i="3"/>
  <c r="D407" i="3"/>
  <c r="C407" i="3"/>
  <c r="I407" i="3" s="1"/>
  <c r="B407" i="3"/>
  <c r="H406" i="3"/>
  <c r="G406" i="3"/>
  <c r="F406" i="3"/>
  <c r="E406" i="3"/>
  <c r="K406" i="3" s="1"/>
  <c r="D406" i="3"/>
  <c r="C406" i="3"/>
  <c r="I406" i="3" s="1"/>
  <c r="B406" i="3"/>
  <c r="I405" i="3"/>
  <c r="H405" i="3"/>
  <c r="G405" i="3"/>
  <c r="F405" i="3"/>
  <c r="E405" i="3"/>
  <c r="K405" i="3" s="1"/>
  <c r="D405" i="3"/>
  <c r="C405" i="3"/>
  <c r="B405" i="3"/>
  <c r="H404" i="3"/>
  <c r="K404" i="3" s="1"/>
  <c r="G404" i="3"/>
  <c r="F404" i="3"/>
  <c r="E404" i="3"/>
  <c r="D404" i="3"/>
  <c r="J404" i="3" s="1"/>
  <c r="C404" i="3"/>
  <c r="I404" i="3" s="1"/>
  <c r="B404" i="3"/>
  <c r="J403" i="3"/>
  <c r="H403" i="3"/>
  <c r="G403" i="3"/>
  <c r="F403" i="3"/>
  <c r="E403" i="3"/>
  <c r="K403" i="3" s="1"/>
  <c r="D403" i="3"/>
  <c r="C403" i="3"/>
  <c r="I403" i="3" s="1"/>
  <c r="B403" i="3"/>
  <c r="H402" i="3"/>
  <c r="G402" i="3"/>
  <c r="F402" i="3"/>
  <c r="E402" i="3"/>
  <c r="K402" i="3" s="1"/>
  <c r="D402" i="3"/>
  <c r="J402" i="3" s="1"/>
  <c r="C402" i="3"/>
  <c r="I402" i="3" s="1"/>
  <c r="B402" i="3"/>
  <c r="H401" i="3"/>
  <c r="G401" i="3"/>
  <c r="F401" i="3"/>
  <c r="I401" i="3" s="1"/>
  <c r="E401" i="3"/>
  <c r="K401" i="3" s="1"/>
  <c r="D401" i="3"/>
  <c r="J401" i="3" s="1"/>
  <c r="C401" i="3"/>
  <c r="B401" i="3"/>
  <c r="K400" i="3"/>
  <c r="I400" i="3"/>
  <c r="H400" i="3"/>
  <c r="G400" i="3"/>
  <c r="F400" i="3"/>
  <c r="E400" i="3"/>
  <c r="D400" i="3"/>
  <c r="J400" i="3" s="1"/>
  <c r="C400" i="3"/>
  <c r="B400" i="3"/>
  <c r="H399" i="3"/>
  <c r="G399" i="3"/>
  <c r="J399" i="3" s="1"/>
  <c r="F399" i="3"/>
  <c r="E399" i="3"/>
  <c r="K399" i="3" s="1"/>
  <c r="D399" i="3"/>
  <c r="C399" i="3"/>
  <c r="I399" i="3" s="1"/>
  <c r="B399" i="3"/>
  <c r="I398" i="3"/>
  <c r="H398" i="3"/>
  <c r="G398" i="3"/>
  <c r="F398" i="3"/>
  <c r="E398" i="3"/>
  <c r="K398" i="3" s="1"/>
  <c r="D398" i="3"/>
  <c r="J398" i="3" s="1"/>
  <c r="C398" i="3"/>
  <c r="B398" i="3"/>
  <c r="K397" i="3"/>
  <c r="H397" i="3"/>
  <c r="G397" i="3"/>
  <c r="F397" i="3"/>
  <c r="E397" i="3"/>
  <c r="D397" i="3"/>
  <c r="C397" i="3"/>
  <c r="B397" i="3"/>
  <c r="H396" i="3"/>
  <c r="K396" i="3" s="1"/>
  <c r="G396" i="3"/>
  <c r="F396" i="3"/>
  <c r="E396" i="3"/>
  <c r="D396" i="3"/>
  <c r="J396" i="3" s="1"/>
  <c r="C396" i="3"/>
  <c r="I396" i="3" s="1"/>
  <c r="B396" i="3"/>
  <c r="J395" i="3"/>
  <c r="H395" i="3"/>
  <c r="G395" i="3"/>
  <c r="F395" i="3"/>
  <c r="E395" i="3"/>
  <c r="K395" i="3" s="1"/>
  <c r="D395" i="3"/>
  <c r="C395" i="3"/>
  <c r="I395" i="3" s="1"/>
  <c r="B395" i="3"/>
  <c r="I394" i="3"/>
  <c r="H394" i="3"/>
  <c r="G394" i="3"/>
  <c r="F394" i="3"/>
  <c r="E394" i="3"/>
  <c r="K394" i="3" s="1"/>
  <c r="D394" i="3"/>
  <c r="C394" i="3"/>
  <c r="B394" i="3"/>
  <c r="K393" i="3"/>
  <c r="H393" i="3"/>
  <c r="G393" i="3"/>
  <c r="F393" i="3"/>
  <c r="I393" i="3" s="1"/>
  <c r="E393" i="3"/>
  <c r="D393" i="3"/>
  <c r="J393" i="3" s="1"/>
  <c r="C393" i="3"/>
  <c r="B393" i="3"/>
  <c r="K392" i="3"/>
  <c r="H392" i="3"/>
  <c r="G392" i="3"/>
  <c r="F392" i="3"/>
  <c r="E392" i="3"/>
  <c r="D392" i="3"/>
  <c r="J392" i="3" s="1"/>
  <c r="C392" i="3"/>
  <c r="I392" i="3" s="1"/>
  <c r="B392" i="3"/>
  <c r="K391" i="3"/>
  <c r="J391" i="3"/>
  <c r="H391" i="3"/>
  <c r="G391" i="3"/>
  <c r="F391" i="3"/>
  <c r="E391" i="3"/>
  <c r="D391" i="3"/>
  <c r="C391" i="3"/>
  <c r="I391" i="3" s="1"/>
  <c r="B391" i="3"/>
  <c r="I390" i="3"/>
  <c r="H390" i="3"/>
  <c r="G390" i="3"/>
  <c r="F390" i="3"/>
  <c r="E390" i="3"/>
  <c r="K390" i="3" s="1"/>
  <c r="D390" i="3"/>
  <c r="J390" i="3" s="1"/>
  <c r="C390" i="3"/>
  <c r="B390" i="3"/>
  <c r="K389" i="3"/>
  <c r="I389" i="3"/>
  <c r="H389" i="3"/>
  <c r="G389" i="3"/>
  <c r="F389" i="3"/>
  <c r="E389" i="3"/>
  <c r="D389" i="3"/>
  <c r="J389" i="3" s="1"/>
  <c r="C389" i="3"/>
  <c r="B389" i="3"/>
  <c r="K388" i="3"/>
  <c r="H388" i="3"/>
  <c r="G388" i="3"/>
  <c r="F388" i="3"/>
  <c r="E388" i="3"/>
  <c r="D388" i="3"/>
  <c r="J388" i="3" s="1"/>
  <c r="C388" i="3"/>
  <c r="I388" i="3" s="1"/>
  <c r="B388" i="3"/>
  <c r="H387" i="3"/>
  <c r="G387" i="3"/>
  <c r="J387" i="3" s="1"/>
  <c r="F387" i="3"/>
  <c r="E387" i="3"/>
  <c r="K387" i="3" s="1"/>
  <c r="D387" i="3"/>
  <c r="C387" i="3"/>
  <c r="I387" i="3" s="1"/>
  <c r="B387" i="3"/>
  <c r="I386" i="3"/>
  <c r="H386" i="3"/>
  <c r="G386" i="3"/>
  <c r="F386" i="3"/>
  <c r="E386" i="3"/>
  <c r="K386" i="3" s="1"/>
  <c r="D386" i="3"/>
  <c r="C386" i="3"/>
  <c r="B386" i="3"/>
  <c r="K385" i="3"/>
  <c r="H385" i="3"/>
  <c r="G385" i="3"/>
  <c r="F385" i="3"/>
  <c r="I385" i="3" s="1"/>
  <c r="E385" i="3"/>
  <c r="D385" i="3"/>
  <c r="C385" i="3"/>
  <c r="B385" i="3"/>
  <c r="I384" i="3"/>
  <c r="H384" i="3"/>
  <c r="G384" i="3"/>
  <c r="F384" i="3"/>
  <c r="E384" i="3"/>
  <c r="K384" i="3" s="1"/>
  <c r="D384" i="3"/>
  <c r="J384" i="3" s="1"/>
  <c r="C384" i="3"/>
  <c r="B384" i="3"/>
  <c r="K383" i="3"/>
  <c r="J383" i="3"/>
  <c r="H383" i="3"/>
  <c r="G383" i="3"/>
  <c r="F383" i="3"/>
  <c r="E383" i="3"/>
  <c r="D383" i="3"/>
  <c r="C383" i="3"/>
  <c r="I383" i="3" s="1"/>
  <c r="B383" i="3"/>
  <c r="I382" i="3"/>
  <c r="H382" i="3"/>
  <c r="G382" i="3"/>
  <c r="F382" i="3"/>
  <c r="E382" i="3"/>
  <c r="K382" i="3" s="1"/>
  <c r="D382" i="3"/>
  <c r="J382" i="3" s="1"/>
  <c r="C382" i="3"/>
  <c r="B382" i="3"/>
  <c r="K381" i="3"/>
  <c r="H381" i="3"/>
  <c r="G381" i="3"/>
  <c r="F381" i="3"/>
  <c r="E381" i="3"/>
  <c r="D381" i="3"/>
  <c r="C381" i="3"/>
  <c r="I381" i="3" s="1"/>
  <c r="B381" i="3"/>
  <c r="H380" i="3"/>
  <c r="K380" i="3" s="1"/>
  <c r="G380" i="3"/>
  <c r="F380" i="3"/>
  <c r="E380" i="3"/>
  <c r="D380" i="3"/>
  <c r="J380" i="3" s="1"/>
  <c r="C380" i="3"/>
  <c r="I380" i="3" s="1"/>
  <c r="B380" i="3"/>
  <c r="J379" i="3"/>
  <c r="H379" i="3"/>
  <c r="G379" i="3"/>
  <c r="F379" i="3"/>
  <c r="E379" i="3"/>
  <c r="K379" i="3" s="1"/>
  <c r="D379" i="3"/>
  <c r="C379" i="3"/>
  <c r="I379" i="3" s="1"/>
  <c r="B379" i="3"/>
  <c r="I378" i="3"/>
  <c r="H378" i="3"/>
  <c r="G378" i="3"/>
  <c r="F378" i="3"/>
  <c r="E378" i="3"/>
  <c r="K378" i="3" s="1"/>
  <c r="D378" i="3"/>
  <c r="J378" i="3" s="1"/>
  <c r="C378" i="3"/>
  <c r="B378" i="3"/>
  <c r="K377" i="3"/>
  <c r="H377" i="3"/>
  <c r="G377" i="3"/>
  <c r="F377" i="3"/>
  <c r="E377" i="3"/>
  <c r="D377" i="3"/>
  <c r="J377" i="3" s="1"/>
  <c r="C377" i="3"/>
  <c r="B377" i="3"/>
  <c r="H376" i="3"/>
  <c r="G376" i="3"/>
  <c r="J376" i="3" s="1"/>
  <c r="F376" i="3"/>
  <c r="E376" i="3"/>
  <c r="K376" i="3" s="1"/>
  <c r="D376" i="3"/>
  <c r="C376" i="3"/>
  <c r="I376" i="3" s="1"/>
  <c r="B376" i="3"/>
  <c r="K375" i="3"/>
  <c r="H375" i="3"/>
  <c r="G375" i="3"/>
  <c r="J375" i="3" s="1"/>
  <c r="F375" i="3"/>
  <c r="E375" i="3"/>
  <c r="D375" i="3"/>
  <c r="C375" i="3"/>
  <c r="I375" i="3" s="1"/>
  <c r="B375" i="3"/>
  <c r="I374" i="3"/>
  <c r="H374" i="3"/>
  <c r="G374" i="3"/>
  <c r="F374" i="3"/>
  <c r="E374" i="3"/>
  <c r="K374" i="3" s="1"/>
  <c r="D374" i="3"/>
  <c r="J374" i="3" s="1"/>
  <c r="C374" i="3"/>
  <c r="B374" i="3"/>
  <c r="K373" i="3"/>
  <c r="I373" i="3"/>
  <c r="H373" i="3"/>
  <c r="G373" i="3"/>
  <c r="F373" i="3"/>
  <c r="E373" i="3"/>
  <c r="D373" i="3"/>
  <c r="C373" i="3"/>
  <c r="B373" i="3"/>
  <c r="K372" i="3"/>
  <c r="I372" i="3"/>
  <c r="H372" i="3"/>
  <c r="G372" i="3"/>
  <c r="J372" i="3" s="1"/>
  <c r="F372" i="3"/>
  <c r="E372" i="3"/>
  <c r="D372" i="3"/>
  <c r="C372" i="3"/>
  <c r="B372" i="3"/>
  <c r="K371" i="3"/>
  <c r="H371" i="3"/>
  <c r="G371" i="3"/>
  <c r="J371" i="3" s="1"/>
  <c r="F371" i="3"/>
  <c r="E371" i="3"/>
  <c r="D371" i="3"/>
  <c r="C371" i="3"/>
  <c r="I371" i="3" s="1"/>
  <c r="B371" i="3"/>
  <c r="I370" i="3"/>
  <c r="H370" i="3"/>
  <c r="G370" i="3"/>
  <c r="F370" i="3"/>
  <c r="E370" i="3"/>
  <c r="K370" i="3" s="1"/>
  <c r="D370" i="3"/>
  <c r="C370" i="3"/>
  <c r="B370" i="3"/>
  <c r="K369" i="3"/>
  <c r="H369" i="3"/>
  <c r="G369" i="3"/>
  <c r="F369" i="3"/>
  <c r="E369" i="3"/>
  <c r="D369" i="3"/>
  <c r="J369" i="3" s="1"/>
  <c r="C369" i="3"/>
  <c r="I369" i="3" s="1"/>
  <c r="B369" i="3"/>
  <c r="I368" i="3"/>
  <c r="H368" i="3"/>
  <c r="G368" i="3"/>
  <c r="J368" i="3" s="1"/>
  <c r="F368" i="3"/>
  <c r="E368" i="3"/>
  <c r="K368" i="3" s="1"/>
  <c r="D368" i="3"/>
  <c r="C368" i="3"/>
  <c r="B368" i="3"/>
  <c r="K367" i="3"/>
  <c r="H367" i="3"/>
  <c r="G367" i="3"/>
  <c r="J367" i="3" s="1"/>
  <c r="F367" i="3"/>
  <c r="E367" i="3"/>
  <c r="D367" i="3"/>
  <c r="C367" i="3"/>
  <c r="I367" i="3" s="1"/>
  <c r="B367" i="3"/>
  <c r="I366" i="3"/>
  <c r="H366" i="3"/>
  <c r="G366" i="3"/>
  <c r="F366" i="3"/>
  <c r="E366" i="3"/>
  <c r="K366" i="3" s="1"/>
  <c r="D366" i="3"/>
  <c r="J366" i="3" s="1"/>
  <c r="C366" i="3"/>
  <c r="B366" i="3"/>
  <c r="K365" i="3"/>
  <c r="H365" i="3"/>
  <c r="G365" i="3"/>
  <c r="F365" i="3"/>
  <c r="E365" i="3"/>
  <c r="D365" i="3"/>
  <c r="C365" i="3"/>
  <c r="B365" i="3"/>
  <c r="H364" i="3"/>
  <c r="K364" i="3" s="1"/>
  <c r="G364" i="3"/>
  <c r="J364" i="3" s="1"/>
  <c r="F364" i="3"/>
  <c r="E364" i="3"/>
  <c r="D364" i="3"/>
  <c r="C364" i="3"/>
  <c r="I364" i="3" s="1"/>
  <c r="B364" i="3"/>
  <c r="J363" i="3"/>
  <c r="H363" i="3"/>
  <c r="G363" i="3"/>
  <c r="F363" i="3"/>
  <c r="E363" i="3"/>
  <c r="K363" i="3" s="1"/>
  <c r="D363" i="3"/>
  <c r="C363" i="3"/>
  <c r="I363" i="3" s="1"/>
  <c r="B363" i="3"/>
  <c r="I362" i="3"/>
  <c r="H362" i="3"/>
  <c r="G362" i="3"/>
  <c r="F362" i="3"/>
  <c r="E362" i="3"/>
  <c r="K362" i="3" s="1"/>
  <c r="D362" i="3"/>
  <c r="C362" i="3"/>
  <c r="B362" i="3"/>
  <c r="K361" i="3"/>
  <c r="H361" i="3"/>
  <c r="G361" i="3"/>
  <c r="F361" i="3"/>
  <c r="I361" i="3" s="1"/>
  <c r="E361" i="3"/>
  <c r="D361" i="3"/>
  <c r="J361" i="3" s="1"/>
  <c r="C361" i="3"/>
  <c r="B361" i="3"/>
  <c r="K360" i="3"/>
  <c r="H360" i="3"/>
  <c r="G360" i="3"/>
  <c r="J360" i="3" s="1"/>
  <c r="F360" i="3"/>
  <c r="E360" i="3"/>
  <c r="D360" i="3"/>
  <c r="C360" i="3"/>
  <c r="I360" i="3" s="1"/>
  <c r="B360" i="3"/>
  <c r="K359" i="3"/>
  <c r="J359" i="3"/>
  <c r="H359" i="3"/>
  <c r="G359" i="3"/>
  <c r="F359" i="3"/>
  <c r="E359" i="3"/>
  <c r="D359" i="3"/>
  <c r="C359" i="3"/>
  <c r="I359" i="3" s="1"/>
  <c r="B359" i="3"/>
  <c r="I358" i="3"/>
  <c r="H358" i="3"/>
  <c r="G358" i="3"/>
  <c r="F358" i="3"/>
  <c r="E358" i="3"/>
  <c r="K358" i="3" s="1"/>
  <c r="D358" i="3"/>
  <c r="J358" i="3" s="1"/>
  <c r="C358" i="3"/>
  <c r="B358" i="3"/>
  <c r="K357" i="3"/>
  <c r="I357" i="3"/>
  <c r="H357" i="3"/>
  <c r="G357" i="3"/>
  <c r="F357" i="3"/>
  <c r="E357" i="3"/>
  <c r="D357" i="3"/>
  <c r="J357" i="3" s="1"/>
  <c r="C357" i="3"/>
  <c r="B357" i="3"/>
  <c r="K356" i="3"/>
  <c r="H356" i="3"/>
  <c r="G356" i="3"/>
  <c r="J356" i="3" s="1"/>
  <c r="F356" i="3"/>
  <c r="E356" i="3"/>
  <c r="D356" i="3"/>
  <c r="C356" i="3"/>
  <c r="I356" i="3" s="1"/>
  <c r="B356" i="3"/>
  <c r="H355" i="3"/>
  <c r="G355" i="3"/>
  <c r="J355" i="3" s="1"/>
  <c r="F355" i="3"/>
  <c r="E355" i="3"/>
  <c r="K355" i="3" s="1"/>
  <c r="D355" i="3"/>
  <c r="C355" i="3"/>
  <c r="I355" i="3" s="1"/>
  <c r="B355" i="3"/>
  <c r="I354" i="3"/>
  <c r="H354" i="3"/>
  <c r="G354" i="3"/>
  <c r="F354" i="3"/>
  <c r="E354" i="3"/>
  <c r="K354" i="3" s="1"/>
  <c r="D354" i="3"/>
  <c r="C354" i="3"/>
  <c r="B354" i="3"/>
  <c r="K353" i="3"/>
  <c r="H353" i="3"/>
  <c r="G353" i="3"/>
  <c r="F353" i="3"/>
  <c r="I353" i="3" s="1"/>
  <c r="E353" i="3"/>
  <c r="D353" i="3"/>
  <c r="C353" i="3"/>
  <c r="B353" i="3"/>
  <c r="I352" i="3"/>
  <c r="H352" i="3"/>
  <c r="G352" i="3"/>
  <c r="F352" i="3"/>
  <c r="E352" i="3"/>
  <c r="D352" i="3"/>
  <c r="J352" i="3" s="1"/>
  <c r="C352" i="3"/>
  <c r="B352" i="3"/>
  <c r="K351" i="3"/>
  <c r="J351" i="3"/>
  <c r="H351" i="3"/>
  <c r="G351" i="3"/>
  <c r="F351" i="3"/>
  <c r="E351" i="3"/>
  <c r="D351" i="3"/>
  <c r="C351" i="3"/>
  <c r="I351" i="3" s="1"/>
  <c r="B351" i="3"/>
  <c r="I350" i="3"/>
  <c r="H350" i="3"/>
  <c r="G350" i="3"/>
  <c r="F350" i="3"/>
  <c r="E350" i="3"/>
  <c r="K350" i="3" s="1"/>
  <c r="D350" i="3"/>
  <c r="J350" i="3" s="1"/>
  <c r="C350" i="3"/>
  <c r="B350" i="3"/>
  <c r="K349" i="3"/>
  <c r="H349" i="3"/>
  <c r="G349" i="3"/>
  <c r="F349" i="3"/>
  <c r="E349" i="3"/>
  <c r="D349" i="3"/>
  <c r="C349" i="3"/>
  <c r="I349" i="3" s="1"/>
  <c r="B349" i="3"/>
  <c r="H348" i="3"/>
  <c r="K348" i="3" s="1"/>
  <c r="G348" i="3"/>
  <c r="F348" i="3"/>
  <c r="E348" i="3"/>
  <c r="D348" i="3"/>
  <c r="J348" i="3" s="1"/>
  <c r="C348" i="3"/>
  <c r="I348" i="3" s="1"/>
  <c r="B348" i="3"/>
  <c r="J347" i="3"/>
  <c r="H347" i="3"/>
  <c r="G347" i="3"/>
  <c r="F347" i="3"/>
  <c r="E347" i="3"/>
  <c r="K347" i="3" s="1"/>
  <c r="D347" i="3"/>
  <c r="C347" i="3"/>
  <c r="I347" i="3" s="1"/>
  <c r="B347" i="3"/>
  <c r="I346" i="3"/>
  <c r="H346" i="3"/>
  <c r="G346" i="3"/>
  <c r="F346" i="3"/>
  <c r="E346" i="3"/>
  <c r="K346" i="3" s="1"/>
  <c r="D346" i="3"/>
  <c r="J346" i="3" s="1"/>
  <c r="C346" i="3"/>
  <c r="B346" i="3"/>
  <c r="K345" i="3"/>
  <c r="H345" i="3"/>
  <c r="G345" i="3"/>
  <c r="F345" i="3"/>
  <c r="E345" i="3"/>
  <c r="D345" i="3"/>
  <c r="J345" i="3" s="1"/>
  <c r="C345" i="3"/>
  <c r="I345" i="3" s="1"/>
  <c r="B345" i="3"/>
  <c r="H344" i="3"/>
  <c r="G344" i="3"/>
  <c r="F344" i="3"/>
  <c r="E344" i="3"/>
  <c r="K344" i="3" s="1"/>
  <c r="D344" i="3"/>
  <c r="J344" i="3" s="1"/>
  <c r="C344" i="3"/>
  <c r="I344" i="3" s="1"/>
  <c r="B344" i="3"/>
  <c r="K343" i="3"/>
  <c r="H343" i="3"/>
  <c r="G343" i="3"/>
  <c r="J343" i="3" s="1"/>
  <c r="F343" i="3"/>
  <c r="E343" i="3"/>
  <c r="D343" i="3"/>
  <c r="C343" i="3"/>
  <c r="I343" i="3" s="1"/>
  <c r="B343" i="3"/>
  <c r="I342" i="3"/>
  <c r="H342" i="3"/>
  <c r="G342" i="3"/>
  <c r="F342" i="3"/>
  <c r="E342" i="3"/>
  <c r="K342" i="3" s="1"/>
  <c r="D342" i="3"/>
  <c r="C342" i="3"/>
  <c r="B342" i="3"/>
  <c r="K341" i="3"/>
  <c r="I341" i="3"/>
  <c r="H341" i="3"/>
  <c r="G341" i="3"/>
  <c r="F341" i="3"/>
  <c r="E341" i="3"/>
  <c r="D341" i="3"/>
  <c r="C341" i="3"/>
  <c r="B341" i="3"/>
  <c r="K340" i="3"/>
  <c r="I340" i="3"/>
  <c r="H340" i="3"/>
  <c r="G340" i="3"/>
  <c r="F340" i="3"/>
  <c r="E340" i="3"/>
  <c r="D340" i="3"/>
  <c r="J340" i="3" s="1"/>
  <c r="C340" i="3"/>
  <c r="B340" i="3"/>
  <c r="K339" i="3"/>
  <c r="H339" i="3"/>
  <c r="G339" i="3"/>
  <c r="J339" i="3" s="1"/>
  <c r="F339" i="3"/>
  <c r="E339" i="3"/>
  <c r="D339" i="3"/>
  <c r="C339" i="3"/>
  <c r="I339" i="3" s="1"/>
  <c r="B339" i="3"/>
  <c r="I338" i="3"/>
  <c r="H338" i="3"/>
  <c r="G338" i="3"/>
  <c r="F338" i="3"/>
  <c r="E338" i="3"/>
  <c r="K338" i="3" s="1"/>
  <c r="D338" i="3"/>
  <c r="C338" i="3"/>
  <c r="B338" i="3"/>
  <c r="K337" i="3"/>
  <c r="H337" i="3"/>
  <c r="G337" i="3"/>
  <c r="F337" i="3"/>
  <c r="E337" i="3"/>
  <c r="D337" i="3"/>
  <c r="J337" i="3" s="1"/>
  <c r="C337" i="3"/>
  <c r="I337" i="3" s="1"/>
  <c r="B337" i="3"/>
  <c r="I336" i="3"/>
  <c r="H336" i="3"/>
  <c r="G336" i="3"/>
  <c r="F336" i="3"/>
  <c r="E336" i="3"/>
  <c r="K336" i="3" s="1"/>
  <c r="D336" i="3"/>
  <c r="J336" i="3" s="1"/>
  <c r="C336" i="3"/>
  <c r="B336" i="3"/>
  <c r="K335" i="3"/>
  <c r="H335" i="3"/>
  <c r="G335" i="3"/>
  <c r="J335" i="3" s="1"/>
  <c r="F335" i="3"/>
  <c r="E335" i="3"/>
  <c r="D335" i="3"/>
  <c r="C335" i="3"/>
  <c r="I335" i="3" s="1"/>
  <c r="B335" i="3"/>
  <c r="I334" i="3"/>
  <c r="H334" i="3"/>
  <c r="G334" i="3"/>
  <c r="F334" i="3"/>
  <c r="E334" i="3"/>
  <c r="K334" i="3" s="1"/>
  <c r="D334" i="3"/>
  <c r="J334" i="3" s="1"/>
  <c r="C334" i="3"/>
  <c r="B334" i="3"/>
  <c r="K333" i="3"/>
  <c r="H333" i="3"/>
  <c r="G333" i="3"/>
  <c r="F333" i="3"/>
  <c r="E333" i="3"/>
  <c r="D333" i="3"/>
  <c r="C333" i="3"/>
  <c r="I333" i="3" s="1"/>
  <c r="B333" i="3"/>
  <c r="H332" i="3"/>
  <c r="K332" i="3" s="1"/>
  <c r="G332" i="3"/>
  <c r="F332" i="3"/>
  <c r="E332" i="3"/>
  <c r="D332" i="3"/>
  <c r="J332" i="3" s="1"/>
  <c r="C332" i="3"/>
  <c r="I332" i="3" s="1"/>
  <c r="B332" i="3"/>
  <c r="J331" i="3"/>
  <c r="H331" i="3"/>
  <c r="G331" i="3"/>
  <c r="F331" i="3"/>
  <c r="E331" i="3"/>
  <c r="K331" i="3" s="1"/>
  <c r="D331" i="3"/>
  <c r="C331" i="3"/>
  <c r="I331" i="3" s="1"/>
  <c r="B331" i="3"/>
  <c r="I330" i="3"/>
  <c r="H330" i="3"/>
  <c r="G330" i="3"/>
  <c r="F330" i="3"/>
  <c r="E330" i="3"/>
  <c r="K330" i="3" s="1"/>
  <c r="D330" i="3"/>
  <c r="C330" i="3"/>
  <c r="B330" i="3"/>
  <c r="K329" i="3"/>
  <c r="I329" i="3"/>
  <c r="H329" i="3"/>
  <c r="G329" i="3"/>
  <c r="F329" i="3"/>
  <c r="E329" i="3"/>
  <c r="D329" i="3"/>
  <c r="J329" i="3" s="1"/>
  <c r="C329" i="3"/>
  <c r="B329" i="3"/>
  <c r="K328" i="3"/>
  <c r="H328" i="3"/>
  <c r="G328" i="3"/>
  <c r="F328" i="3"/>
  <c r="E328" i="3"/>
  <c r="D328" i="3"/>
  <c r="J328" i="3" s="1"/>
  <c r="C328" i="3"/>
  <c r="I328" i="3" s="1"/>
  <c r="B328" i="3"/>
  <c r="K327" i="3"/>
  <c r="J327" i="3"/>
  <c r="H327" i="3"/>
  <c r="G327" i="3"/>
  <c r="F327" i="3"/>
  <c r="E327" i="3"/>
  <c r="D327" i="3"/>
  <c r="C327" i="3"/>
  <c r="I327" i="3" s="1"/>
  <c r="B327" i="3"/>
  <c r="I326" i="3"/>
  <c r="H326" i="3"/>
  <c r="G326" i="3"/>
  <c r="F326" i="3"/>
  <c r="E326" i="3"/>
  <c r="K326" i="3" s="1"/>
  <c r="D326" i="3"/>
  <c r="J326" i="3" s="1"/>
  <c r="C326" i="3"/>
  <c r="B326" i="3"/>
  <c r="K325" i="3"/>
  <c r="I325" i="3"/>
  <c r="H325" i="3"/>
  <c r="G325" i="3"/>
  <c r="F325" i="3"/>
  <c r="E325" i="3"/>
  <c r="D325" i="3"/>
  <c r="J325" i="3" s="1"/>
  <c r="C325" i="3"/>
  <c r="B325" i="3"/>
  <c r="H324" i="3"/>
  <c r="G324" i="3"/>
  <c r="F324" i="3"/>
  <c r="E324" i="3"/>
  <c r="K324" i="3" s="1"/>
  <c r="D324" i="3"/>
  <c r="J324" i="3" s="1"/>
  <c r="C324" i="3"/>
  <c r="I324" i="3" s="1"/>
  <c r="B324" i="3"/>
  <c r="H323" i="3"/>
  <c r="G323" i="3"/>
  <c r="J323" i="3" s="1"/>
  <c r="F323" i="3"/>
  <c r="E323" i="3"/>
  <c r="K323" i="3" s="1"/>
  <c r="D323" i="3"/>
  <c r="C323" i="3"/>
  <c r="I323" i="3" s="1"/>
  <c r="B323" i="3"/>
  <c r="I322" i="3"/>
  <c r="H322" i="3"/>
  <c r="G322" i="3"/>
  <c r="F322" i="3"/>
  <c r="E322" i="3"/>
  <c r="K322" i="3" s="1"/>
  <c r="D322" i="3"/>
  <c r="C322" i="3"/>
  <c r="B322" i="3"/>
  <c r="K321" i="3"/>
  <c r="H321" i="3"/>
  <c r="G321" i="3"/>
  <c r="F321" i="3"/>
  <c r="I321" i="3" s="1"/>
  <c r="E321" i="3"/>
  <c r="D321" i="3"/>
  <c r="J321" i="3" s="1"/>
  <c r="C321" i="3"/>
  <c r="B321" i="3"/>
  <c r="I320" i="3"/>
  <c r="H320" i="3"/>
  <c r="G320" i="3"/>
  <c r="F320" i="3"/>
  <c r="E320" i="3"/>
  <c r="K320" i="3" s="1"/>
  <c r="D320" i="3"/>
  <c r="J320" i="3" s="1"/>
  <c r="C320" i="3"/>
  <c r="B320" i="3"/>
  <c r="K319" i="3"/>
  <c r="J319" i="3"/>
  <c r="H319" i="3"/>
  <c r="G319" i="3"/>
  <c r="F319" i="3"/>
  <c r="E319" i="3"/>
  <c r="D319" i="3"/>
  <c r="C319" i="3"/>
  <c r="I319" i="3" s="1"/>
  <c r="B319" i="3"/>
  <c r="I318" i="3"/>
  <c r="H318" i="3"/>
  <c r="G318" i="3"/>
  <c r="F318" i="3"/>
  <c r="E318" i="3"/>
  <c r="K318" i="3" s="1"/>
  <c r="D318" i="3"/>
  <c r="J318" i="3" s="1"/>
  <c r="C318" i="3"/>
  <c r="B318" i="3"/>
  <c r="K317" i="3"/>
  <c r="H317" i="3"/>
  <c r="G317" i="3"/>
  <c r="F317" i="3"/>
  <c r="E317" i="3"/>
  <c r="D317" i="3"/>
  <c r="C317" i="3"/>
  <c r="I317" i="3" s="1"/>
  <c r="B317" i="3"/>
  <c r="H316" i="3"/>
  <c r="K316" i="3" s="1"/>
  <c r="G316" i="3"/>
  <c r="F316" i="3"/>
  <c r="E316" i="3"/>
  <c r="D316" i="3"/>
  <c r="J316" i="3" s="1"/>
  <c r="C316" i="3"/>
  <c r="I316" i="3" s="1"/>
  <c r="B316" i="3"/>
  <c r="J315" i="3"/>
  <c r="H315" i="3"/>
  <c r="G315" i="3"/>
  <c r="F315" i="3"/>
  <c r="E315" i="3"/>
  <c r="K315" i="3" s="1"/>
  <c r="D315" i="3"/>
  <c r="C315" i="3"/>
  <c r="I315" i="3" s="1"/>
  <c r="B315" i="3"/>
  <c r="I314" i="3"/>
  <c r="H314" i="3"/>
  <c r="G314" i="3"/>
  <c r="F314" i="3"/>
  <c r="E314" i="3"/>
  <c r="K314" i="3" s="1"/>
  <c r="D314" i="3"/>
  <c r="J314" i="3" s="1"/>
  <c r="C314" i="3"/>
  <c r="B314" i="3"/>
  <c r="K313" i="3"/>
  <c r="H313" i="3"/>
  <c r="G313" i="3"/>
  <c r="F313" i="3"/>
  <c r="E313" i="3"/>
  <c r="D313" i="3"/>
  <c r="J313" i="3" s="1"/>
  <c r="C313" i="3"/>
  <c r="I313" i="3" s="1"/>
  <c r="B313" i="3"/>
  <c r="H312" i="3"/>
  <c r="G312" i="3"/>
  <c r="F312" i="3"/>
  <c r="E312" i="3"/>
  <c r="K312" i="3" s="1"/>
  <c r="D312" i="3"/>
  <c r="J312" i="3" s="1"/>
  <c r="C312" i="3"/>
  <c r="I312" i="3" s="1"/>
  <c r="B312" i="3"/>
  <c r="K311" i="3"/>
  <c r="H311" i="3"/>
  <c r="G311" i="3"/>
  <c r="J311" i="3" s="1"/>
  <c r="F311" i="3"/>
  <c r="E311" i="3"/>
  <c r="D311" i="3"/>
  <c r="C311" i="3"/>
  <c r="I311" i="3" s="1"/>
  <c r="B311" i="3"/>
  <c r="I310" i="3"/>
  <c r="H310" i="3"/>
  <c r="G310" i="3"/>
  <c r="F310" i="3"/>
  <c r="E310" i="3"/>
  <c r="K310" i="3" s="1"/>
  <c r="D310" i="3"/>
  <c r="J310" i="3" s="1"/>
  <c r="C310" i="3"/>
  <c r="B310" i="3"/>
  <c r="K309" i="3"/>
  <c r="I309" i="3"/>
  <c r="H309" i="3"/>
  <c r="G309" i="3"/>
  <c r="F309" i="3"/>
  <c r="E309" i="3"/>
  <c r="D309" i="3"/>
  <c r="C309" i="3"/>
  <c r="B309" i="3"/>
  <c r="K308" i="3"/>
  <c r="H308" i="3"/>
  <c r="G308" i="3"/>
  <c r="F308" i="3"/>
  <c r="I308" i="3" s="1"/>
  <c r="E308" i="3"/>
  <c r="D308" i="3"/>
  <c r="J308" i="3" s="1"/>
  <c r="C308" i="3"/>
  <c r="B308" i="3"/>
  <c r="K307" i="3"/>
  <c r="H307" i="3"/>
  <c r="G307" i="3"/>
  <c r="J307" i="3" s="1"/>
  <c r="F307" i="3"/>
  <c r="E307" i="3"/>
  <c r="D307" i="3"/>
  <c r="C307" i="3"/>
  <c r="I307" i="3" s="1"/>
  <c r="B307" i="3"/>
  <c r="H306" i="3"/>
  <c r="G306" i="3"/>
  <c r="F306" i="3"/>
  <c r="E306" i="3"/>
  <c r="K306" i="3" s="1"/>
  <c r="D306" i="3"/>
  <c r="J306" i="3" s="1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H304" i="3"/>
  <c r="G304" i="3"/>
  <c r="F304" i="3"/>
  <c r="E304" i="3"/>
  <c r="K304" i="3" s="1"/>
  <c r="D304" i="3"/>
  <c r="J304" i="3" s="1"/>
  <c r="C304" i="3"/>
  <c r="I304" i="3" s="1"/>
  <c r="B304" i="3"/>
  <c r="I303" i="3"/>
  <c r="H303" i="3"/>
  <c r="G303" i="3"/>
  <c r="J303" i="3" s="1"/>
  <c r="F303" i="3"/>
  <c r="E303" i="3"/>
  <c r="K303" i="3" s="1"/>
  <c r="D303" i="3"/>
  <c r="C303" i="3"/>
  <c r="B303" i="3"/>
  <c r="K302" i="3"/>
  <c r="J302" i="3"/>
  <c r="I302" i="3"/>
  <c r="H302" i="3"/>
  <c r="G302" i="3"/>
  <c r="F302" i="3"/>
  <c r="E302" i="3"/>
  <c r="D302" i="3"/>
  <c r="C302" i="3"/>
  <c r="B302" i="3"/>
  <c r="K301" i="3"/>
  <c r="H301" i="3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E300" i="3"/>
  <c r="K300" i="3" s="1"/>
  <c r="D300" i="3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J298" i="3"/>
  <c r="H298" i="3"/>
  <c r="K298" i="3" s="1"/>
  <c r="G298" i="3"/>
  <c r="F298" i="3"/>
  <c r="I298" i="3" s="1"/>
  <c r="E298" i="3"/>
  <c r="D298" i="3"/>
  <c r="C298" i="3"/>
  <c r="B298" i="3"/>
  <c r="H297" i="3"/>
  <c r="K297" i="3" s="1"/>
  <c r="G297" i="3"/>
  <c r="F297" i="3"/>
  <c r="E297" i="3"/>
  <c r="D297" i="3"/>
  <c r="J297" i="3" s="1"/>
  <c r="C297" i="3"/>
  <c r="I297" i="3" s="1"/>
  <c r="B297" i="3"/>
  <c r="J296" i="3"/>
  <c r="H296" i="3"/>
  <c r="G296" i="3"/>
  <c r="F296" i="3"/>
  <c r="E296" i="3"/>
  <c r="K296" i="3" s="1"/>
  <c r="D296" i="3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J294" i="3"/>
  <c r="H294" i="3"/>
  <c r="K294" i="3" s="1"/>
  <c r="G294" i="3"/>
  <c r="F294" i="3"/>
  <c r="I294" i="3" s="1"/>
  <c r="E294" i="3"/>
  <c r="D294" i="3"/>
  <c r="C294" i="3"/>
  <c r="B294" i="3"/>
  <c r="H293" i="3"/>
  <c r="K293" i="3" s="1"/>
  <c r="G293" i="3"/>
  <c r="F293" i="3"/>
  <c r="E293" i="3"/>
  <c r="D293" i="3"/>
  <c r="J293" i="3" s="1"/>
  <c r="C293" i="3"/>
  <c r="I293" i="3" s="1"/>
  <c r="B293" i="3"/>
  <c r="J292" i="3"/>
  <c r="H292" i="3"/>
  <c r="G292" i="3"/>
  <c r="F292" i="3"/>
  <c r="E292" i="3"/>
  <c r="K292" i="3" s="1"/>
  <c r="D292" i="3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J290" i="3"/>
  <c r="H290" i="3"/>
  <c r="K290" i="3" s="1"/>
  <c r="G290" i="3"/>
  <c r="F290" i="3"/>
  <c r="I290" i="3" s="1"/>
  <c r="E290" i="3"/>
  <c r="D290" i="3"/>
  <c r="C290" i="3"/>
  <c r="B290" i="3"/>
  <c r="H289" i="3"/>
  <c r="K289" i="3" s="1"/>
  <c r="G289" i="3"/>
  <c r="F289" i="3"/>
  <c r="E289" i="3"/>
  <c r="D289" i="3"/>
  <c r="J289" i="3" s="1"/>
  <c r="C289" i="3"/>
  <c r="I289" i="3" s="1"/>
  <c r="B289" i="3"/>
  <c r="J288" i="3"/>
  <c r="H288" i="3"/>
  <c r="G288" i="3"/>
  <c r="F288" i="3"/>
  <c r="E288" i="3"/>
  <c r="K288" i="3" s="1"/>
  <c r="D288" i="3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J286" i="3"/>
  <c r="H286" i="3"/>
  <c r="K286" i="3" s="1"/>
  <c r="G286" i="3"/>
  <c r="F286" i="3"/>
  <c r="I286" i="3" s="1"/>
  <c r="E286" i="3"/>
  <c r="D286" i="3"/>
  <c r="C286" i="3"/>
  <c r="B286" i="3"/>
  <c r="H285" i="3"/>
  <c r="K285" i="3" s="1"/>
  <c r="G285" i="3"/>
  <c r="F285" i="3"/>
  <c r="E285" i="3"/>
  <c r="D285" i="3"/>
  <c r="J285" i="3" s="1"/>
  <c r="C285" i="3"/>
  <c r="I285" i="3" s="1"/>
  <c r="B285" i="3"/>
  <c r="J284" i="3"/>
  <c r="H284" i="3"/>
  <c r="G284" i="3"/>
  <c r="F284" i="3"/>
  <c r="E284" i="3"/>
  <c r="K284" i="3" s="1"/>
  <c r="D284" i="3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J282" i="3"/>
  <c r="H282" i="3"/>
  <c r="K282" i="3" s="1"/>
  <c r="G282" i="3"/>
  <c r="F282" i="3"/>
  <c r="I282" i="3" s="1"/>
  <c r="E282" i="3"/>
  <c r="D282" i="3"/>
  <c r="C282" i="3"/>
  <c r="B282" i="3"/>
  <c r="H281" i="3"/>
  <c r="K281" i="3" s="1"/>
  <c r="G281" i="3"/>
  <c r="F281" i="3"/>
  <c r="E281" i="3"/>
  <c r="D281" i="3"/>
  <c r="J281" i="3" s="1"/>
  <c r="C281" i="3"/>
  <c r="I281" i="3" s="1"/>
  <c r="B281" i="3"/>
  <c r="J280" i="3"/>
  <c r="H280" i="3"/>
  <c r="G280" i="3"/>
  <c r="F280" i="3"/>
  <c r="E280" i="3"/>
  <c r="K280" i="3" s="1"/>
  <c r="D280" i="3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J278" i="3"/>
  <c r="H278" i="3"/>
  <c r="K278" i="3" s="1"/>
  <c r="G278" i="3"/>
  <c r="F278" i="3"/>
  <c r="I278" i="3" s="1"/>
  <c r="E278" i="3"/>
  <c r="D278" i="3"/>
  <c r="C278" i="3"/>
  <c r="B278" i="3"/>
  <c r="H277" i="3"/>
  <c r="K277" i="3" s="1"/>
  <c r="G277" i="3"/>
  <c r="F277" i="3"/>
  <c r="E277" i="3"/>
  <c r="D277" i="3"/>
  <c r="J277" i="3" s="1"/>
  <c r="C277" i="3"/>
  <c r="I277" i="3" s="1"/>
  <c r="B277" i="3"/>
  <c r="J276" i="3"/>
  <c r="H276" i="3"/>
  <c r="G276" i="3"/>
  <c r="F276" i="3"/>
  <c r="E276" i="3"/>
  <c r="K276" i="3" s="1"/>
  <c r="D276" i="3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J274" i="3"/>
  <c r="H274" i="3"/>
  <c r="K274" i="3" s="1"/>
  <c r="G274" i="3"/>
  <c r="F274" i="3"/>
  <c r="I274" i="3" s="1"/>
  <c r="E274" i="3"/>
  <c r="D274" i="3"/>
  <c r="C274" i="3"/>
  <c r="B274" i="3"/>
  <c r="H273" i="3"/>
  <c r="K273" i="3" s="1"/>
  <c r="G273" i="3"/>
  <c r="F273" i="3"/>
  <c r="E273" i="3"/>
  <c r="D273" i="3"/>
  <c r="J273" i="3" s="1"/>
  <c r="C273" i="3"/>
  <c r="I273" i="3" s="1"/>
  <c r="B273" i="3"/>
  <c r="J272" i="3"/>
  <c r="H272" i="3"/>
  <c r="G272" i="3"/>
  <c r="F272" i="3"/>
  <c r="E272" i="3"/>
  <c r="K272" i="3" s="1"/>
  <c r="D272" i="3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J270" i="3"/>
  <c r="H270" i="3"/>
  <c r="K270" i="3" s="1"/>
  <c r="G270" i="3"/>
  <c r="F270" i="3"/>
  <c r="I270" i="3" s="1"/>
  <c r="E270" i="3"/>
  <c r="D270" i="3"/>
  <c r="C270" i="3"/>
  <c r="B270" i="3"/>
  <c r="H269" i="3"/>
  <c r="K269" i="3" s="1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E268" i="3"/>
  <c r="K268" i="3" s="1"/>
  <c r="D268" i="3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J266" i="3"/>
  <c r="H266" i="3"/>
  <c r="K266" i="3" s="1"/>
  <c r="G266" i="3"/>
  <c r="F266" i="3"/>
  <c r="I266" i="3" s="1"/>
  <c r="E266" i="3"/>
  <c r="D266" i="3"/>
  <c r="C266" i="3"/>
  <c r="B266" i="3"/>
  <c r="H265" i="3"/>
  <c r="K265" i="3" s="1"/>
  <c r="G265" i="3"/>
  <c r="F265" i="3"/>
  <c r="E265" i="3"/>
  <c r="D265" i="3"/>
  <c r="J265" i="3" s="1"/>
  <c r="C265" i="3"/>
  <c r="I265" i="3" s="1"/>
  <c r="B265" i="3"/>
  <c r="J264" i="3"/>
  <c r="H264" i="3"/>
  <c r="G264" i="3"/>
  <c r="F264" i="3"/>
  <c r="E264" i="3"/>
  <c r="K264" i="3" s="1"/>
  <c r="D264" i="3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J262" i="3"/>
  <c r="H262" i="3"/>
  <c r="K262" i="3" s="1"/>
  <c r="G262" i="3"/>
  <c r="F262" i="3"/>
  <c r="I262" i="3" s="1"/>
  <c r="E262" i="3"/>
  <c r="D262" i="3"/>
  <c r="C262" i="3"/>
  <c r="B262" i="3"/>
  <c r="H261" i="3"/>
  <c r="K261" i="3" s="1"/>
  <c r="G261" i="3"/>
  <c r="F261" i="3"/>
  <c r="E261" i="3"/>
  <c r="D261" i="3"/>
  <c r="J261" i="3" s="1"/>
  <c r="C261" i="3"/>
  <c r="I261" i="3" s="1"/>
  <c r="B261" i="3"/>
  <c r="J260" i="3"/>
  <c r="H260" i="3"/>
  <c r="G260" i="3"/>
  <c r="F260" i="3"/>
  <c r="E260" i="3"/>
  <c r="K260" i="3" s="1"/>
  <c r="D260" i="3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J258" i="3"/>
  <c r="H258" i="3"/>
  <c r="K258" i="3" s="1"/>
  <c r="G258" i="3"/>
  <c r="F258" i="3"/>
  <c r="I258" i="3" s="1"/>
  <c r="E258" i="3"/>
  <c r="D258" i="3"/>
  <c r="C258" i="3"/>
  <c r="B258" i="3"/>
  <c r="H257" i="3"/>
  <c r="K257" i="3" s="1"/>
  <c r="G257" i="3"/>
  <c r="F257" i="3"/>
  <c r="E257" i="3"/>
  <c r="D257" i="3"/>
  <c r="J257" i="3" s="1"/>
  <c r="C257" i="3"/>
  <c r="I257" i="3" s="1"/>
  <c r="B257" i="3"/>
  <c r="J256" i="3"/>
  <c r="H256" i="3"/>
  <c r="G256" i="3"/>
  <c r="F256" i="3"/>
  <c r="E256" i="3"/>
  <c r="K256" i="3" s="1"/>
  <c r="D256" i="3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J254" i="3"/>
  <c r="H254" i="3"/>
  <c r="K254" i="3" s="1"/>
  <c r="G254" i="3"/>
  <c r="F254" i="3"/>
  <c r="I254" i="3" s="1"/>
  <c r="E254" i="3"/>
  <c r="D254" i="3"/>
  <c r="C254" i="3"/>
  <c r="B254" i="3"/>
  <c r="H253" i="3"/>
  <c r="K253" i="3" s="1"/>
  <c r="G253" i="3"/>
  <c r="F253" i="3"/>
  <c r="E253" i="3"/>
  <c r="D253" i="3"/>
  <c r="J253" i="3" s="1"/>
  <c r="C253" i="3"/>
  <c r="I253" i="3" s="1"/>
  <c r="B253" i="3"/>
  <c r="J252" i="3"/>
  <c r="H252" i="3"/>
  <c r="G252" i="3"/>
  <c r="F252" i="3"/>
  <c r="E252" i="3"/>
  <c r="K252" i="3" s="1"/>
  <c r="D252" i="3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F250" i="3"/>
  <c r="I250" i="3" s="1"/>
  <c r="E250" i="3"/>
  <c r="D250" i="3"/>
  <c r="J250" i="3" s="1"/>
  <c r="C250" i="3"/>
  <c r="B250" i="3"/>
  <c r="H249" i="3"/>
  <c r="K249" i="3" s="1"/>
  <c r="G249" i="3"/>
  <c r="F249" i="3"/>
  <c r="E249" i="3"/>
  <c r="D249" i="3"/>
  <c r="J249" i="3" s="1"/>
  <c r="C249" i="3"/>
  <c r="B249" i="3"/>
  <c r="J248" i="3"/>
  <c r="H248" i="3"/>
  <c r="G248" i="3"/>
  <c r="F248" i="3"/>
  <c r="E248" i="3"/>
  <c r="D248" i="3"/>
  <c r="C248" i="3"/>
  <c r="B248" i="3"/>
  <c r="H247" i="3"/>
  <c r="G247" i="3"/>
  <c r="F247" i="3"/>
  <c r="I247" i="3" s="1"/>
  <c r="E247" i="3"/>
  <c r="K247" i="3" s="1"/>
  <c r="D247" i="3"/>
  <c r="J247" i="3" s="1"/>
  <c r="C247" i="3"/>
  <c r="B247" i="3"/>
  <c r="J246" i="3"/>
  <c r="H246" i="3"/>
  <c r="K246" i="3" s="1"/>
  <c r="G246" i="3"/>
  <c r="F246" i="3"/>
  <c r="I246" i="3" s="1"/>
  <c r="E246" i="3"/>
  <c r="D246" i="3"/>
  <c r="C246" i="3"/>
  <c r="B246" i="3"/>
  <c r="K245" i="3"/>
  <c r="H245" i="3"/>
  <c r="G245" i="3"/>
  <c r="F245" i="3"/>
  <c r="E245" i="3"/>
  <c r="D245" i="3"/>
  <c r="J245" i="3" s="1"/>
  <c r="C245" i="3"/>
  <c r="B245" i="3"/>
  <c r="J244" i="3"/>
  <c r="H244" i="3"/>
  <c r="G244" i="3"/>
  <c r="F244" i="3"/>
  <c r="E244" i="3"/>
  <c r="K244" i="3" s="1"/>
  <c r="D244" i="3"/>
  <c r="C244" i="3"/>
  <c r="B244" i="3"/>
  <c r="H243" i="3"/>
  <c r="G243" i="3"/>
  <c r="J243" i="3" s="1"/>
  <c r="F243" i="3"/>
  <c r="I243" i="3" s="1"/>
  <c r="E243" i="3"/>
  <c r="K243" i="3" s="1"/>
  <c r="D243" i="3"/>
  <c r="C243" i="3"/>
  <c r="B243" i="3"/>
  <c r="J242" i="3"/>
  <c r="H242" i="3"/>
  <c r="K242" i="3" s="1"/>
  <c r="G242" i="3"/>
  <c r="F242" i="3"/>
  <c r="I242" i="3" s="1"/>
  <c r="E242" i="3"/>
  <c r="D242" i="3"/>
  <c r="C242" i="3"/>
  <c r="B242" i="3"/>
  <c r="H241" i="3"/>
  <c r="K241" i="3" s="1"/>
  <c r="G241" i="3"/>
  <c r="F241" i="3"/>
  <c r="E241" i="3"/>
  <c r="D241" i="3"/>
  <c r="J241" i="3" s="1"/>
  <c r="C241" i="3"/>
  <c r="B241" i="3"/>
  <c r="J240" i="3"/>
  <c r="H240" i="3"/>
  <c r="G240" i="3"/>
  <c r="F240" i="3"/>
  <c r="E240" i="3"/>
  <c r="D240" i="3"/>
  <c r="C240" i="3"/>
  <c r="B240" i="3"/>
  <c r="H239" i="3"/>
  <c r="G239" i="3"/>
  <c r="J239" i="3" s="1"/>
  <c r="F239" i="3"/>
  <c r="I239" i="3" s="1"/>
  <c r="E239" i="3"/>
  <c r="D239" i="3"/>
  <c r="C239" i="3"/>
  <c r="B239" i="3"/>
  <c r="J238" i="3"/>
  <c r="I238" i="3"/>
  <c r="H238" i="3"/>
  <c r="K238" i="3" s="1"/>
  <c r="G238" i="3"/>
  <c r="F238" i="3"/>
  <c r="E238" i="3"/>
  <c r="D238" i="3"/>
  <c r="C238" i="3"/>
  <c r="B238" i="3"/>
  <c r="K237" i="3"/>
  <c r="H237" i="3"/>
  <c r="G237" i="3"/>
  <c r="F237" i="3"/>
  <c r="E237" i="3"/>
  <c r="D237" i="3"/>
  <c r="J237" i="3" s="1"/>
  <c r="C237" i="3"/>
  <c r="I237" i="3" s="1"/>
  <c r="B237" i="3"/>
  <c r="J236" i="3"/>
  <c r="H236" i="3"/>
  <c r="G236" i="3"/>
  <c r="F236" i="3"/>
  <c r="E236" i="3"/>
  <c r="D236" i="3"/>
  <c r="C236" i="3"/>
  <c r="I236" i="3" s="1"/>
  <c r="B236" i="3"/>
  <c r="J235" i="3"/>
  <c r="H235" i="3"/>
  <c r="G235" i="3"/>
  <c r="F235" i="3"/>
  <c r="I235" i="3" s="1"/>
  <c r="E235" i="3"/>
  <c r="D235" i="3"/>
  <c r="C235" i="3"/>
  <c r="B235" i="3"/>
  <c r="J234" i="3"/>
  <c r="I234" i="3"/>
  <c r="H234" i="3"/>
  <c r="K234" i="3" s="1"/>
  <c r="G234" i="3"/>
  <c r="F234" i="3"/>
  <c r="E234" i="3"/>
  <c r="D234" i="3"/>
  <c r="C234" i="3"/>
  <c r="B234" i="3"/>
  <c r="H233" i="3"/>
  <c r="K233" i="3" s="1"/>
  <c r="G233" i="3"/>
  <c r="F233" i="3"/>
  <c r="E233" i="3"/>
  <c r="D233" i="3"/>
  <c r="J233" i="3" s="1"/>
  <c r="C233" i="3"/>
  <c r="I233" i="3" s="1"/>
  <c r="B233" i="3"/>
  <c r="J232" i="3"/>
  <c r="H232" i="3"/>
  <c r="G232" i="3"/>
  <c r="F232" i="3"/>
  <c r="E232" i="3"/>
  <c r="D232" i="3"/>
  <c r="C232" i="3"/>
  <c r="I232" i="3" s="1"/>
  <c r="B232" i="3"/>
  <c r="H231" i="3"/>
  <c r="G231" i="3"/>
  <c r="F231" i="3"/>
  <c r="I231" i="3" s="1"/>
  <c r="E231" i="3"/>
  <c r="D231" i="3"/>
  <c r="J231" i="3" s="1"/>
  <c r="C231" i="3"/>
  <c r="B231" i="3"/>
  <c r="J230" i="3"/>
  <c r="I230" i="3"/>
  <c r="H230" i="3"/>
  <c r="K230" i="3" s="1"/>
  <c r="G230" i="3"/>
  <c r="F230" i="3"/>
  <c r="E230" i="3"/>
  <c r="D230" i="3"/>
  <c r="C230" i="3"/>
  <c r="B230" i="3"/>
  <c r="K229" i="3"/>
  <c r="H229" i="3"/>
  <c r="G229" i="3"/>
  <c r="F229" i="3"/>
  <c r="E229" i="3"/>
  <c r="D229" i="3"/>
  <c r="J229" i="3" s="1"/>
  <c r="C229" i="3"/>
  <c r="I229" i="3" s="1"/>
  <c r="B229" i="3"/>
  <c r="J228" i="3"/>
  <c r="H228" i="3"/>
  <c r="G228" i="3"/>
  <c r="F228" i="3"/>
  <c r="E228" i="3"/>
  <c r="K228" i="3" s="1"/>
  <c r="D228" i="3"/>
  <c r="C228" i="3"/>
  <c r="I228" i="3" s="1"/>
  <c r="B228" i="3"/>
  <c r="J227" i="3"/>
  <c r="H227" i="3"/>
  <c r="G227" i="3"/>
  <c r="F227" i="3"/>
  <c r="I227" i="3" s="1"/>
  <c r="E227" i="3"/>
  <c r="K227" i="3" s="1"/>
  <c r="D227" i="3"/>
  <c r="C227" i="3"/>
  <c r="B227" i="3"/>
  <c r="H226" i="3"/>
  <c r="K226" i="3" s="1"/>
  <c r="G226" i="3"/>
  <c r="F226" i="3"/>
  <c r="I226" i="3" s="1"/>
  <c r="E226" i="3"/>
  <c r="D226" i="3"/>
  <c r="J226" i="3" s="1"/>
  <c r="C226" i="3"/>
  <c r="B226" i="3"/>
  <c r="H225" i="3"/>
  <c r="K225" i="3" s="1"/>
  <c r="G225" i="3"/>
  <c r="F225" i="3"/>
  <c r="E225" i="3"/>
  <c r="D225" i="3"/>
  <c r="J225" i="3" s="1"/>
  <c r="C225" i="3"/>
  <c r="I225" i="3" s="1"/>
  <c r="B225" i="3"/>
  <c r="J224" i="3"/>
  <c r="H224" i="3"/>
  <c r="G224" i="3"/>
  <c r="F224" i="3"/>
  <c r="E224" i="3"/>
  <c r="K224" i="3" s="1"/>
  <c r="D224" i="3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H222" i="3"/>
  <c r="K222" i="3" s="1"/>
  <c r="G222" i="3"/>
  <c r="F222" i="3"/>
  <c r="I222" i="3" s="1"/>
  <c r="E222" i="3"/>
  <c r="D222" i="3"/>
  <c r="J222" i="3" s="1"/>
  <c r="C222" i="3"/>
  <c r="B222" i="3"/>
  <c r="H221" i="3"/>
  <c r="K221" i="3" s="1"/>
  <c r="G221" i="3"/>
  <c r="F221" i="3"/>
  <c r="E221" i="3"/>
  <c r="D221" i="3"/>
  <c r="J221" i="3" s="1"/>
  <c r="C221" i="3"/>
  <c r="I221" i="3" s="1"/>
  <c r="B221" i="3"/>
  <c r="J220" i="3"/>
  <c r="H220" i="3"/>
  <c r="G220" i="3"/>
  <c r="F220" i="3"/>
  <c r="E220" i="3"/>
  <c r="K220" i="3" s="1"/>
  <c r="D220" i="3"/>
  <c r="C220" i="3"/>
  <c r="I220" i="3" s="1"/>
  <c r="B220" i="3"/>
  <c r="H219" i="3"/>
  <c r="G219" i="3"/>
  <c r="F219" i="3"/>
  <c r="I219" i="3" s="1"/>
  <c r="E219" i="3"/>
  <c r="K219" i="3" s="1"/>
  <c r="D219" i="3"/>
  <c r="C219" i="3"/>
  <c r="B219" i="3"/>
  <c r="H218" i="3"/>
  <c r="K218" i="3" s="1"/>
  <c r="G218" i="3"/>
  <c r="F218" i="3"/>
  <c r="I218" i="3" s="1"/>
  <c r="E218" i="3"/>
  <c r="D218" i="3"/>
  <c r="J218" i="3" s="1"/>
  <c r="C218" i="3"/>
  <c r="B218" i="3"/>
  <c r="H217" i="3"/>
  <c r="K217" i="3" s="1"/>
  <c r="G217" i="3"/>
  <c r="F217" i="3"/>
  <c r="E217" i="3"/>
  <c r="D217" i="3"/>
  <c r="J217" i="3" s="1"/>
  <c r="C217" i="3"/>
  <c r="B217" i="3"/>
  <c r="J216" i="3"/>
  <c r="H216" i="3"/>
  <c r="G216" i="3"/>
  <c r="F216" i="3"/>
  <c r="E216" i="3"/>
  <c r="K216" i="3" s="1"/>
  <c r="D216" i="3"/>
  <c r="C216" i="3"/>
  <c r="B216" i="3"/>
  <c r="H215" i="3"/>
  <c r="G215" i="3"/>
  <c r="F215" i="3"/>
  <c r="I215" i="3" s="1"/>
  <c r="E215" i="3"/>
  <c r="K215" i="3" s="1"/>
  <c r="D215" i="3"/>
  <c r="J215" i="3" s="1"/>
  <c r="C215" i="3"/>
  <c r="B215" i="3"/>
  <c r="J214" i="3"/>
  <c r="H214" i="3"/>
  <c r="K214" i="3" s="1"/>
  <c r="G214" i="3"/>
  <c r="F214" i="3"/>
  <c r="I214" i="3" s="1"/>
  <c r="E214" i="3"/>
  <c r="D214" i="3"/>
  <c r="C214" i="3"/>
  <c r="B214" i="3"/>
  <c r="K213" i="3"/>
  <c r="H213" i="3"/>
  <c r="G213" i="3"/>
  <c r="F213" i="3"/>
  <c r="E213" i="3"/>
  <c r="D213" i="3"/>
  <c r="J213" i="3" s="1"/>
  <c r="C213" i="3"/>
  <c r="B213" i="3"/>
  <c r="J212" i="3"/>
  <c r="H212" i="3"/>
  <c r="G212" i="3"/>
  <c r="F212" i="3"/>
  <c r="E212" i="3"/>
  <c r="K212" i="3" s="1"/>
  <c r="D212" i="3"/>
  <c r="C212" i="3"/>
  <c r="B212" i="3"/>
  <c r="J211" i="3"/>
  <c r="H211" i="3"/>
  <c r="G211" i="3"/>
  <c r="F211" i="3"/>
  <c r="I211" i="3" s="1"/>
  <c r="E211" i="3"/>
  <c r="K211" i="3" s="1"/>
  <c r="D211" i="3"/>
  <c r="C211" i="3"/>
  <c r="B211" i="3"/>
  <c r="J210" i="3"/>
  <c r="H210" i="3"/>
  <c r="K210" i="3" s="1"/>
  <c r="G210" i="3"/>
  <c r="F210" i="3"/>
  <c r="I210" i="3" s="1"/>
  <c r="E210" i="3"/>
  <c r="D210" i="3"/>
  <c r="C210" i="3"/>
  <c r="B210" i="3"/>
  <c r="H209" i="3"/>
  <c r="K209" i="3" s="1"/>
  <c r="G209" i="3"/>
  <c r="F209" i="3"/>
  <c r="E209" i="3"/>
  <c r="D209" i="3"/>
  <c r="J209" i="3" s="1"/>
  <c r="C209" i="3"/>
  <c r="B209" i="3"/>
  <c r="J208" i="3"/>
  <c r="H208" i="3"/>
  <c r="G208" i="3"/>
  <c r="F208" i="3"/>
  <c r="E208" i="3"/>
  <c r="D208" i="3"/>
  <c r="C208" i="3"/>
  <c r="B208" i="3"/>
  <c r="H207" i="3"/>
  <c r="G207" i="3"/>
  <c r="J207" i="3" s="1"/>
  <c r="F207" i="3"/>
  <c r="I207" i="3" s="1"/>
  <c r="E207" i="3"/>
  <c r="D207" i="3"/>
  <c r="C207" i="3"/>
  <c r="B207" i="3"/>
  <c r="J206" i="3"/>
  <c r="I206" i="3"/>
  <c r="H206" i="3"/>
  <c r="K206" i="3" s="1"/>
  <c r="G206" i="3"/>
  <c r="F206" i="3"/>
  <c r="E206" i="3"/>
  <c r="D206" i="3"/>
  <c r="C206" i="3"/>
  <c r="B206" i="3"/>
  <c r="K205" i="3"/>
  <c r="H205" i="3"/>
  <c r="G205" i="3"/>
  <c r="F205" i="3"/>
  <c r="E205" i="3"/>
  <c r="D205" i="3"/>
  <c r="J205" i="3" s="1"/>
  <c r="C205" i="3"/>
  <c r="I205" i="3" s="1"/>
  <c r="B205" i="3"/>
  <c r="J204" i="3"/>
  <c r="H204" i="3"/>
  <c r="G204" i="3"/>
  <c r="F204" i="3"/>
  <c r="E204" i="3"/>
  <c r="D204" i="3"/>
  <c r="C204" i="3"/>
  <c r="I204" i="3" s="1"/>
  <c r="B204" i="3"/>
  <c r="I203" i="3"/>
  <c r="H203" i="3"/>
  <c r="G203" i="3"/>
  <c r="F203" i="3"/>
  <c r="E203" i="3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B202" i="3"/>
  <c r="H201" i="3"/>
  <c r="G201" i="3"/>
  <c r="F201" i="3"/>
  <c r="E201" i="3"/>
  <c r="K201" i="3" s="1"/>
  <c r="D201" i="3"/>
  <c r="J201" i="3" s="1"/>
  <c r="C201" i="3"/>
  <c r="B201" i="3"/>
  <c r="H200" i="3"/>
  <c r="G200" i="3"/>
  <c r="J200" i="3" s="1"/>
  <c r="F200" i="3"/>
  <c r="E200" i="3"/>
  <c r="K200" i="3" s="1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J198" i="3" s="1"/>
  <c r="F198" i="3"/>
  <c r="I198" i="3" s="1"/>
  <c r="E198" i="3"/>
  <c r="D198" i="3"/>
  <c r="C198" i="3"/>
  <c r="B198" i="3"/>
  <c r="J197" i="3"/>
  <c r="H197" i="3"/>
  <c r="K197" i="3" s="1"/>
  <c r="G197" i="3"/>
  <c r="F197" i="3"/>
  <c r="E197" i="3"/>
  <c r="D197" i="3"/>
  <c r="C197" i="3"/>
  <c r="I197" i="3" s="1"/>
  <c r="B197" i="3"/>
  <c r="J196" i="3"/>
  <c r="H196" i="3"/>
  <c r="K196" i="3" s="1"/>
  <c r="G196" i="3"/>
  <c r="F196" i="3"/>
  <c r="E196" i="3"/>
  <c r="D196" i="3"/>
  <c r="C196" i="3"/>
  <c r="I196" i="3" s="1"/>
  <c r="B196" i="3"/>
  <c r="J195" i="3"/>
  <c r="I195" i="3"/>
  <c r="H195" i="3"/>
  <c r="G195" i="3"/>
  <c r="F195" i="3"/>
  <c r="E195" i="3"/>
  <c r="K195" i="3" s="1"/>
  <c r="D195" i="3"/>
  <c r="C195" i="3"/>
  <c r="B195" i="3"/>
  <c r="K194" i="3"/>
  <c r="H194" i="3"/>
  <c r="G194" i="3"/>
  <c r="F194" i="3"/>
  <c r="E194" i="3"/>
  <c r="D194" i="3"/>
  <c r="J194" i="3" s="1"/>
  <c r="C194" i="3"/>
  <c r="I194" i="3" s="1"/>
  <c r="B194" i="3"/>
  <c r="I193" i="3"/>
  <c r="H193" i="3"/>
  <c r="G193" i="3"/>
  <c r="J193" i="3" s="1"/>
  <c r="F193" i="3"/>
  <c r="E193" i="3"/>
  <c r="K193" i="3" s="1"/>
  <c r="D193" i="3"/>
  <c r="C193" i="3"/>
  <c r="B193" i="3"/>
  <c r="K192" i="3"/>
  <c r="I192" i="3"/>
  <c r="H192" i="3"/>
  <c r="G192" i="3"/>
  <c r="J192" i="3" s="1"/>
  <c r="F192" i="3"/>
  <c r="E192" i="3"/>
  <c r="D192" i="3"/>
  <c r="C192" i="3"/>
  <c r="B192" i="3"/>
  <c r="K191" i="3"/>
  <c r="J191" i="3"/>
  <c r="H191" i="3"/>
  <c r="G191" i="3"/>
  <c r="F191" i="3"/>
  <c r="E191" i="3"/>
  <c r="D191" i="3"/>
  <c r="C191" i="3"/>
  <c r="I191" i="3" s="1"/>
  <c r="B191" i="3"/>
  <c r="H190" i="3"/>
  <c r="G190" i="3"/>
  <c r="F190" i="3"/>
  <c r="E190" i="3"/>
  <c r="K190" i="3" s="1"/>
  <c r="D190" i="3"/>
  <c r="J190" i="3" s="1"/>
  <c r="C190" i="3"/>
  <c r="I190" i="3" s="1"/>
  <c r="B190" i="3"/>
  <c r="I189" i="3"/>
  <c r="H189" i="3"/>
  <c r="G189" i="3"/>
  <c r="J189" i="3" s="1"/>
  <c r="F189" i="3"/>
  <c r="E189" i="3"/>
  <c r="K189" i="3" s="1"/>
  <c r="D189" i="3"/>
  <c r="C189" i="3"/>
  <c r="B189" i="3"/>
  <c r="I188" i="3"/>
  <c r="H188" i="3"/>
  <c r="K188" i="3" s="1"/>
  <c r="G188" i="3"/>
  <c r="J188" i="3" s="1"/>
  <c r="F188" i="3"/>
  <c r="E188" i="3"/>
  <c r="D188" i="3"/>
  <c r="C188" i="3"/>
  <c r="B188" i="3"/>
  <c r="K187" i="3"/>
  <c r="J187" i="3"/>
  <c r="H187" i="3"/>
  <c r="G187" i="3"/>
  <c r="F187" i="3"/>
  <c r="E187" i="3"/>
  <c r="D187" i="3"/>
  <c r="C187" i="3"/>
  <c r="I187" i="3" s="1"/>
  <c r="B187" i="3"/>
  <c r="K186" i="3"/>
  <c r="H186" i="3"/>
  <c r="G186" i="3"/>
  <c r="F186" i="3"/>
  <c r="E186" i="3"/>
  <c r="D186" i="3"/>
  <c r="C186" i="3"/>
  <c r="I186" i="3" s="1"/>
  <c r="B186" i="3"/>
  <c r="H185" i="3"/>
  <c r="G185" i="3"/>
  <c r="J185" i="3" s="1"/>
  <c r="F185" i="3"/>
  <c r="I185" i="3" s="1"/>
  <c r="E185" i="3"/>
  <c r="K185" i="3" s="1"/>
  <c r="D185" i="3"/>
  <c r="C185" i="3"/>
  <c r="B185" i="3"/>
  <c r="I184" i="3"/>
  <c r="H184" i="3"/>
  <c r="K184" i="3" s="1"/>
  <c r="G184" i="3"/>
  <c r="J184" i="3" s="1"/>
  <c r="F184" i="3"/>
  <c r="E184" i="3"/>
  <c r="D184" i="3"/>
  <c r="C184" i="3"/>
  <c r="B184" i="3"/>
  <c r="K183" i="3"/>
  <c r="J183" i="3"/>
  <c r="I183" i="3"/>
  <c r="H183" i="3"/>
  <c r="G183" i="3"/>
  <c r="F183" i="3"/>
  <c r="E183" i="3"/>
  <c r="D183" i="3"/>
  <c r="C183" i="3"/>
  <c r="B183" i="3"/>
  <c r="K182" i="3"/>
  <c r="H182" i="3"/>
  <c r="G182" i="3"/>
  <c r="F182" i="3"/>
  <c r="E182" i="3"/>
  <c r="D182" i="3"/>
  <c r="C182" i="3"/>
  <c r="I182" i="3" s="1"/>
  <c r="B182" i="3"/>
  <c r="I181" i="3"/>
  <c r="H181" i="3"/>
  <c r="G181" i="3"/>
  <c r="J181" i="3" s="1"/>
  <c r="F181" i="3"/>
  <c r="E181" i="3"/>
  <c r="K181" i="3" s="1"/>
  <c r="D181" i="3"/>
  <c r="C181" i="3"/>
  <c r="B181" i="3"/>
  <c r="K180" i="3"/>
  <c r="H180" i="3"/>
  <c r="G180" i="3"/>
  <c r="J180" i="3" s="1"/>
  <c r="F180" i="3"/>
  <c r="E180" i="3"/>
  <c r="D180" i="3"/>
  <c r="C180" i="3"/>
  <c r="I180" i="3" s="1"/>
  <c r="B180" i="3"/>
  <c r="J179" i="3"/>
  <c r="I179" i="3"/>
  <c r="H179" i="3"/>
  <c r="G179" i="3"/>
  <c r="F179" i="3"/>
  <c r="E179" i="3"/>
  <c r="K179" i="3" s="1"/>
  <c r="D179" i="3"/>
  <c r="C179" i="3"/>
  <c r="B179" i="3"/>
  <c r="H178" i="3"/>
  <c r="G178" i="3"/>
  <c r="F178" i="3"/>
  <c r="E178" i="3"/>
  <c r="K178" i="3" s="1"/>
  <c r="D178" i="3"/>
  <c r="J178" i="3" s="1"/>
  <c r="C178" i="3"/>
  <c r="I178" i="3" s="1"/>
  <c r="B178" i="3"/>
  <c r="H177" i="3"/>
  <c r="G177" i="3"/>
  <c r="J177" i="3" s="1"/>
  <c r="F177" i="3"/>
  <c r="I177" i="3" s="1"/>
  <c r="E177" i="3"/>
  <c r="K177" i="3" s="1"/>
  <c r="D177" i="3"/>
  <c r="C177" i="3"/>
  <c r="B177" i="3"/>
  <c r="K176" i="3"/>
  <c r="I176" i="3"/>
  <c r="H176" i="3"/>
  <c r="G176" i="3"/>
  <c r="J176" i="3" s="1"/>
  <c r="F176" i="3"/>
  <c r="E176" i="3"/>
  <c r="D176" i="3"/>
  <c r="C176" i="3"/>
  <c r="B176" i="3"/>
  <c r="K175" i="3"/>
  <c r="J175" i="3"/>
  <c r="I175" i="3"/>
  <c r="H175" i="3"/>
  <c r="G175" i="3"/>
  <c r="F175" i="3"/>
  <c r="E175" i="3"/>
  <c r="D175" i="3"/>
  <c r="C175" i="3"/>
  <c r="B175" i="3"/>
  <c r="K174" i="3"/>
  <c r="H174" i="3"/>
  <c r="G174" i="3"/>
  <c r="F174" i="3"/>
  <c r="E174" i="3"/>
  <c r="D174" i="3"/>
  <c r="C174" i="3"/>
  <c r="I174" i="3" s="1"/>
  <c r="B174" i="3"/>
  <c r="I173" i="3"/>
  <c r="H173" i="3"/>
  <c r="G173" i="3"/>
  <c r="J173" i="3" s="1"/>
  <c r="F173" i="3"/>
  <c r="E173" i="3"/>
  <c r="K173" i="3" s="1"/>
  <c r="D173" i="3"/>
  <c r="C173" i="3"/>
  <c r="B173" i="3"/>
  <c r="K172" i="3"/>
  <c r="I172" i="3"/>
  <c r="H172" i="3"/>
  <c r="G172" i="3"/>
  <c r="J172" i="3" s="1"/>
  <c r="F172" i="3"/>
  <c r="E172" i="3"/>
  <c r="D172" i="3"/>
  <c r="C172" i="3"/>
  <c r="B172" i="3"/>
  <c r="K171" i="3"/>
  <c r="H171" i="3"/>
  <c r="G171" i="3"/>
  <c r="F171" i="3"/>
  <c r="E171" i="3"/>
  <c r="D171" i="3"/>
  <c r="J171" i="3" s="1"/>
  <c r="C171" i="3"/>
  <c r="I171" i="3" s="1"/>
  <c r="B171" i="3"/>
  <c r="H170" i="3"/>
  <c r="G170" i="3"/>
  <c r="F170" i="3"/>
  <c r="E170" i="3"/>
  <c r="K170" i="3" s="1"/>
  <c r="D170" i="3"/>
  <c r="J170" i="3" s="1"/>
  <c r="C170" i="3"/>
  <c r="I170" i="3" s="1"/>
  <c r="B170" i="3"/>
  <c r="H169" i="3"/>
  <c r="G169" i="3"/>
  <c r="J169" i="3" s="1"/>
  <c r="F169" i="3"/>
  <c r="I169" i="3" s="1"/>
  <c r="E169" i="3"/>
  <c r="D169" i="3"/>
  <c r="C169" i="3"/>
  <c r="B169" i="3"/>
  <c r="J168" i="3"/>
  <c r="I168" i="3"/>
  <c r="H168" i="3"/>
  <c r="K168" i="3" s="1"/>
  <c r="G168" i="3"/>
  <c r="F168" i="3"/>
  <c r="E168" i="3"/>
  <c r="D168" i="3"/>
  <c r="C168" i="3"/>
  <c r="B168" i="3"/>
  <c r="K167" i="3"/>
  <c r="J167" i="3"/>
  <c r="H167" i="3"/>
  <c r="G167" i="3"/>
  <c r="F167" i="3"/>
  <c r="E167" i="3"/>
  <c r="D167" i="3"/>
  <c r="C167" i="3"/>
  <c r="I167" i="3" s="1"/>
  <c r="B167" i="3"/>
  <c r="H166" i="3"/>
  <c r="G166" i="3"/>
  <c r="F166" i="3"/>
  <c r="E166" i="3"/>
  <c r="K166" i="3" s="1"/>
  <c r="D166" i="3"/>
  <c r="C166" i="3"/>
  <c r="B166" i="3"/>
  <c r="H165" i="3"/>
  <c r="G165" i="3"/>
  <c r="J165" i="3" s="1"/>
  <c r="F165" i="3"/>
  <c r="I165" i="3" s="1"/>
  <c r="E165" i="3"/>
  <c r="D165" i="3"/>
  <c r="C165" i="3"/>
  <c r="B165" i="3"/>
  <c r="J164" i="3"/>
  <c r="I164" i="3"/>
  <c r="H164" i="3"/>
  <c r="K164" i="3" s="1"/>
  <c r="G164" i="3"/>
  <c r="F164" i="3"/>
  <c r="E164" i="3"/>
  <c r="D164" i="3"/>
  <c r="C164" i="3"/>
  <c r="B164" i="3"/>
  <c r="K163" i="3"/>
  <c r="H163" i="3"/>
  <c r="G163" i="3"/>
  <c r="F163" i="3"/>
  <c r="E163" i="3"/>
  <c r="D163" i="3"/>
  <c r="J163" i="3" s="1"/>
  <c r="C163" i="3"/>
  <c r="I163" i="3" s="1"/>
  <c r="B163" i="3"/>
  <c r="H162" i="3"/>
  <c r="G162" i="3"/>
  <c r="F162" i="3"/>
  <c r="E162" i="3"/>
  <c r="K162" i="3" s="1"/>
  <c r="D162" i="3"/>
  <c r="J162" i="3" s="1"/>
  <c r="C162" i="3"/>
  <c r="I162" i="3" s="1"/>
  <c r="B162" i="3"/>
  <c r="H161" i="3"/>
  <c r="G161" i="3"/>
  <c r="J161" i="3" s="1"/>
  <c r="F161" i="3"/>
  <c r="I161" i="3" s="1"/>
  <c r="E161" i="3"/>
  <c r="D161" i="3"/>
  <c r="C161" i="3"/>
  <c r="B161" i="3"/>
  <c r="J160" i="3"/>
  <c r="I160" i="3"/>
  <c r="H160" i="3"/>
  <c r="K160" i="3" s="1"/>
  <c r="G160" i="3"/>
  <c r="F160" i="3"/>
  <c r="E160" i="3"/>
  <c r="D160" i="3"/>
  <c r="C160" i="3"/>
  <c r="B160" i="3"/>
  <c r="K159" i="3"/>
  <c r="J159" i="3"/>
  <c r="H159" i="3"/>
  <c r="G159" i="3"/>
  <c r="F159" i="3"/>
  <c r="E159" i="3"/>
  <c r="D159" i="3"/>
  <c r="C159" i="3"/>
  <c r="I159" i="3" s="1"/>
  <c r="B159" i="3"/>
  <c r="K158" i="3"/>
  <c r="H158" i="3"/>
  <c r="G158" i="3"/>
  <c r="F158" i="3"/>
  <c r="E158" i="3"/>
  <c r="D158" i="3"/>
  <c r="C158" i="3"/>
  <c r="B158" i="3"/>
  <c r="H157" i="3"/>
  <c r="G157" i="3"/>
  <c r="J157" i="3" s="1"/>
  <c r="F157" i="3"/>
  <c r="I157" i="3" s="1"/>
  <c r="E157" i="3"/>
  <c r="D157" i="3"/>
  <c r="C157" i="3"/>
  <c r="B157" i="3"/>
  <c r="J156" i="3"/>
  <c r="I156" i="3"/>
  <c r="H156" i="3"/>
  <c r="K156" i="3" s="1"/>
  <c r="G156" i="3"/>
  <c r="F156" i="3"/>
  <c r="E156" i="3"/>
  <c r="D156" i="3"/>
  <c r="C156" i="3"/>
  <c r="B156" i="3"/>
  <c r="K155" i="3"/>
  <c r="H155" i="3"/>
  <c r="G155" i="3"/>
  <c r="F155" i="3"/>
  <c r="E155" i="3"/>
  <c r="D155" i="3"/>
  <c r="J155" i="3" s="1"/>
  <c r="C155" i="3"/>
  <c r="I155" i="3" s="1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G153" i="3"/>
  <c r="J153" i="3" s="1"/>
  <c r="F153" i="3"/>
  <c r="I153" i="3" s="1"/>
  <c r="E153" i="3"/>
  <c r="D153" i="3"/>
  <c r="C153" i="3"/>
  <c r="B153" i="3"/>
  <c r="J152" i="3"/>
  <c r="I152" i="3"/>
  <c r="H152" i="3"/>
  <c r="K152" i="3" s="1"/>
  <c r="G152" i="3"/>
  <c r="F152" i="3"/>
  <c r="E152" i="3"/>
  <c r="D152" i="3"/>
  <c r="C152" i="3"/>
  <c r="B152" i="3"/>
  <c r="K151" i="3"/>
  <c r="J151" i="3"/>
  <c r="H151" i="3"/>
  <c r="G151" i="3"/>
  <c r="F151" i="3"/>
  <c r="E151" i="3"/>
  <c r="D151" i="3"/>
  <c r="C151" i="3"/>
  <c r="I151" i="3" s="1"/>
  <c r="B151" i="3"/>
  <c r="K150" i="3"/>
  <c r="H150" i="3"/>
  <c r="G150" i="3"/>
  <c r="F150" i="3"/>
  <c r="E150" i="3"/>
  <c r="D150" i="3"/>
  <c r="C150" i="3"/>
  <c r="B150" i="3"/>
  <c r="H149" i="3"/>
  <c r="G149" i="3"/>
  <c r="J149" i="3" s="1"/>
  <c r="F149" i="3"/>
  <c r="I149" i="3" s="1"/>
  <c r="E149" i="3"/>
  <c r="D149" i="3"/>
  <c r="C149" i="3"/>
  <c r="B149" i="3"/>
  <c r="J148" i="3"/>
  <c r="I148" i="3"/>
  <c r="H148" i="3"/>
  <c r="K148" i="3" s="1"/>
  <c r="G148" i="3"/>
  <c r="F148" i="3"/>
  <c r="E148" i="3"/>
  <c r="D148" i="3"/>
  <c r="C148" i="3"/>
  <c r="B148" i="3"/>
  <c r="K147" i="3"/>
  <c r="J147" i="3"/>
  <c r="H147" i="3"/>
  <c r="G147" i="3"/>
  <c r="F147" i="3"/>
  <c r="E147" i="3"/>
  <c r="D147" i="3"/>
  <c r="C147" i="3"/>
  <c r="I147" i="3" s="1"/>
  <c r="B147" i="3"/>
  <c r="H146" i="3"/>
  <c r="G146" i="3"/>
  <c r="F146" i="3"/>
  <c r="E146" i="3"/>
  <c r="K146" i="3" s="1"/>
  <c r="D146" i="3"/>
  <c r="J146" i="3" s="1"/>
  <c r="C146" i="3"/>
  <c r="I146" i="3" s="1"/>
  <c r="B146" i="3"/>
  <c r="I145" i="3"/>
  <c r="H145" i="3"/>
  <c r="G145" i="3"/>
  <c r="J145" i="3" s="1"/>
  <c r="F145" i="3"/>
  <c r="E145" i="3"/>
  <c r="K145" i="3" s="1"/>
  <c r="D145" i="3"/>
  <c r="C145" i="3"/>
  <c r="B145" i="3"/>
  <c r="K144" i="3"/>
  <c r="I144" i="3"/>
  <c r="H144" i="3"/>
  <c r="G144" i="3"/>
  <c r="J144" i="3" s="1"/>
  <c r="F144" i="3"/>
  <c r="E144" i="3"/>
  <c r="D144" i="3"/>
  <c r="C144" i="3"/>
  <c r="B144" i="3"/>
  <c r="K143" i="3"/>
  <c r="I143" i="3"/>
  <c r="H143" i="3"/>
  <c r="G143" i="3"/>
  <c r="F143" i="3"/>
  <c r="E143" i="3"/>
  <c r="D143" i="3"/>
  <c r="J143" i="3" s="1"/>
  <c r="C143" i="3"/>
  <c r="B143" i="3"/>
  <c r="H142" i="3"/>
  <c r="K142" i="3" s="1"/>
  <c r="G142" i="3"/>
  <c r="F142" i="3"/>
  <c r="E142" i="3"/>
  <c r="D142" i="3"/>
  <c r="C142" i="3"/>
  <c r="I142" i="3" s="1"/>
  <c r="B142" i="3"/>
  <c r="J141" i="3"/>
  <c r="I141" i="3"/>
  <c r="H141" i="3"/>
  <c r="G141" i="3"/>
  <c r="F141" i="3"/>
  <c r="E141" i="3"/>
  <c r="D141" i="3"/>
  <c r="C141" i="3"/>
  <c r="B141" i="3"/>
  <c r="K140" i="3"/>
  <c r="J140" i="3"/>
  <c r="H140" i="3"/>
  <c r="G140" i="3"/>
  <c r="F140" i="3"/>
  <c r="E140" i="3"/>
  <c r="D140" i="3"/>
  <c r="C140" i="3"/>
  <c r="I140" i="3" s="1"/>
  <c r="B140" i="3"/>
  <c r="H139" i="3"/>
  <c r="G139" i="3"/>
  <c r="F139" i="3"/>
  <c r="I139" i="3" s="1"/>
  <c r="E139" i="3"/>
  <c r="K139" i="3" s="1"/>
  <c r="D139" i="3"/>
  <c r="J139" i="3" s="1"/>
  <c r="C139" i="3"/>
  <c r="B139" i="3"/>
  <c r="H138" i="3"/>
  <c r="G138" i="3"/>
  <c r="F138" i="3"/>
  <c r="E138" i="3"/>
  <c r="K138" i="3" s="1"/>
  <c r="D138" i="3"/>
  <c r="J138" i="3" s="1"/>
  <c r="C138" i="3"/>
  <c r="B138" i="3"/>
  <c r="H137" i="3"/>
  <c r="G137" i="3"/>
  <c r="J137" i="3" s="1"/>
  <c r="F137" i="3"/>
  <c r="I137" i="3" s="1"/>
  <c r="E137" i="3"/>
  <c r="K137" i="3" s="1"/>
  <c r="D137" i="3"/>
  <c r="C137" i="3"/>
  <c r="B137" i="3"/>
  <c r="I136" i="3"/>
  <c r="H136" i="3"/>
  <c r="K136" i="3" s="1"/>
  <c r="G136" i="3"/>
  <c r="F136" i="3"/>
  <c r="E136" i="3"/>
  <c r="D136" i="3"/>
  <c r="C136" i="3"/>
  <c r="B136" i="3"/>
  <c r="K135" i="3"/>
  <c r="J135" i="3"/>
  <c r="I135" i="3"/>
  <c r="H135" i="3"/>
  <c r="G135" i="3"/>
  <c r="F135" i="3"/>
  <c r="E135" i="3"/>
  <c r="D135" i="3"/>
  <c r="C135" i="3"/>
  <c r="B135" i="3"/>
  <c r="K134" i="3"/>
  <c r="H134" i="3"/>
  <c r="G134" i="3"/>
  <c r="F134" i="3"/>
  <c r="E134" i="3"/>
  <c r="D134" i="3"/>
  <c r="C134" i="3"/>
  <c r="I134" i="3" s="1"/>
  <c r="B134" i="3"/>
  <c r="J133" i="3"/>
  <c r="H133" i="3"/>
  <c r="G133" i="3"/>
  <c r="F133" i="3"/>
  <c r="I133" i="3" s="1"/>
  <c r="E133" i="3"/>
  <c r="D133" i="3"/>
  <c r="C133" i="3"/>
  <c r="B133" i="3"/>
  <c r="I132" i="3"/>
  <c r="H132" i="3"/>
  <c r="K132" i="3" s="1"/>
  <c r="G132" i="3"/>
  <c r="F132" i="3"/>
  <c r="E132" i="3"/>
  <c r="D132" i="3"/>
  <c r="J132" i="3" s="1"/>
  <c r="C132" i="3"/>
  <c r="B132" i="3"/>
  <c r="K131" i="3"/>
  <c r="J131" i="3"/>
  <c r="H131" i="3"/>
  <c r="G131" i="3"/>
  <c r="F131" i="3"/>
  <c r="E131" i="3"/>
  <c r="D131" i="3"/>
  <c r="C131" i="3"/>
  <c r="I131" i="3" s="1"/>
  <c r="B131" i="3"/>
  <c r="H130" i="3"/>
  <c r="K130" i="3" s="1"/>
  <c r="G130" i="3"/>
  <c r="F130" i="3"/>
  <c r="E130" i="3"/>
  <c r="D130" i="3"/>
  <c r="C130" i="3"/>
  <c r="B130" i="3"/>
  <c r="I129" i="3"/>
  <c r="H129" i="3"/>
  <c r="G129" i="3"/>
  <c r="J129" i="3" s="1"/>
  <c r="F129" i="3"/>
  <c r="E129" i="3"/>
  <c r="D129" i="3"/>
  <c r="C129" i="3"/>
  <c r="B129" i="3"/>
  <c r="K128" i="3"/>
  <c r="J128" i="3"/>
  <c r="I128" i="3"/>
  <c r="H128" i="3"/>
  <c r="G128" i="3"/>
  <c r="F128" i="3"/>
  <c r="E128" i="3"/>
  <c r="D128" i="3"/>
  <c r="C128" i="3"/>
  <c r="B128" i="3"/>
  <c r="K127" i="3"/>
  <c r="H127" i="3"/>
  <c r="G127" i="3"/>
  <c r="F127" i="3"/>
  <c r="E127" i="3"/>
  <c r="D127" i="3"/>
  <c r="J127" i="3" s="1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J125" i="3"/>
  <c r="H125" i="3"/>
  <c r="G125" i="3"/>
  <c r="F125" i="3"/>
  <c r="I125" i="3" s="1"/>
  <c r="E125" i="3"/>
  <c r="K125" i="3" s="1"/>
  <c r="D125" i="3"/>
  <c r="C125" i="3"/>
  <c r="B125" i="3"/>
  <c r="H124" i="3"/>
  <c r="K124" i="3" s="1"/>
  <c r="G124" i="3"/>
  <c r="J124" i="3" s="1"/>
  <c r="F124" i="3"/>
  <c r="E124" i="3"/>
  <c r="D124" i="3"/>
  <c r="C124" i="3"/>
  <c r="I124" i="3" s="1"/>
  <c r="B124" i="3"/>
  <c r="J123" i="3"/>
  <c r="I123" i="3"/>
  <c r="H123" i="3"/>
  <c r="G123" i="3"/>
  <c r="F123" i="3"/>
  <c r="E123" i="3"/>
  <c r="K123" i="3" s="1"/>
  <c r="D123" i="3"/>
  <c r="C123" i="3"/>
  <c r="B123" i="3"/>
  <c r="H122" i="3"/>
  <c r="K122" i="3" s="1"/>
  <c r="G122" i="3"/>
  <c r="F122" i="3"/>
  <c r="E122" i="3"/>
  <c r="D122" i="3"/>
  <c r="J122" i="3" s="1"/>
  <c r="C122" i="3"/>
  <c r="B122" i="3"/>
  <c r="J121" i="3"/>
  <c r="I121" i="3"/>
  <c r="H121" i="3"/>
  <c r="G121" i="3"/>
  <c r="F121" i="3"/>
  <c r="E121" i="3"/>
  <c r="K121" i="3" s="1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J119" i="3"/>
  <c r="H119" i="3"/>
  <c r="G119" i="3"/>
  <c r="F119" i="3"/>
  <c r="I119" i="3" s="1"/>
  <c r="E119" i="3"/>
  <c r="K119" i="3" s="1"/>
  <c r="D119" i="3"/>
  <c r="C119" i="3"/>
  <c r="B119" i="3"/>
  <c r="H118" i="3"/>
  <c r="G118" i="3"/>
  <c r="F118" i="3"/>
  <c r="E118" i="3"/>
  <c r="K118" i="3" s="1"/>
  <c r="D118" i="3"/>
  <c r="C118" i="3"/>
  <c r="B118" i="3"/>
  <c r="H117" i="3"/>
  <c r="G117" i="3"/>
  <c r="J117" i="3" s="1"/>
  <c r="F117" i="3"/>
  <c r="I117" i="3" s="1"/>
  <c r="E117" i="3"/>
  <c r="D117" i="3"/>
  <c r="C117" i="3"/>
  <c r="B117" i="3"/>
  <c r="J116" i="3"/>
  <c r="I116" i="3"/>
  <c r="H116" i="3"/>
  <c r="K116" i="3" s="1"/>
  <c r="G116" i="3"/>
  <c r="F116" i="3"/>
  <c r="E116" i="3"/>
  <c r="D116" i="3"/>
  <c r="C116" i="3"/>
  <c r="B116" i="3"/>
  <c r="K115" i="3"/>
  <c r="J115" i="3"/>
  <c r="H115" i="3"/>
  <c r="G115" i="3"/>
  <c r="F115" i="3"/>
  <c r="E115" i="3"/>
  <c r="D115" i="3"/>
  <c r="C115" i="3"/>
  <c r="I115" i="3" s="1"/>
  <c r="B115" i="3"/>
  <c r="H114" i="3"/>
  <c r="G114" i="3"/>
  <c r="F114" i="3"/>
  <c r="E114" i="3"/>
  <c r="K114" i="3" s="1"/>
  <c r="D114" i="3"/>
  <c r="J114" i="3" s="1"/>
  <c r="C114" i="3"/>
  <c r="I114" i="3" s="1"/>
  <c r="B114" i="3"/>
  <c r="I113" i="3"/>
  <c r="H113" i="3"/>
  <c r="G113" i="3"/>
  <c r="J113" i="3" s="1"/>
  <c r="F113" i="3"/>
  <c r="E113" i="3"/>
  <c r="K113" i="3" s="1"/>
  <c r="D113" i="3"/>
  <c r="C113" i="3"/>
  <c r="B113" i="3"/>
  <c r="K112" i="3"/>
  <c r="I112" i="3"/>
  <c r="H112" i="3"/>
  <c r="G112" i="3"/>
  <c r="J112" i="3" s="1"/>
  <c r="F112" i="3"/>
  <c r="E112" i="3"/>
  <c r="D112" i="3"/>
  <c r="C112" i="3"/>
  <c r="B112" i="3"/>
  <c r="K111" i="3"/>
  <c r="I111" i="3"/>
  <c r="H111" i="3"/>
  <c r="G111" i="3"/>
  <c r="F111" i="3"/>
  <c r="E111" i="3"/>
  <c r="D111" i="3"/>
  <c r="J111" i="3" s="1"/>
  <c r="C111" i="3"/>
  <c r="B111" i="3"/>
  <c r="K110" i="3"/>
  <c r="H110" i="3"/>
  <c r="G110" i="3"/>
  <c r="F110" i="3"/>
  <c r="E110" i="3"/>
  <c r="D110" i="3"/>
  <c r="C110" i="3"/>
  <c r="I110" i="3" s="1"/>
  <c r="B110" i="3"/>
  <c r="J109" i="3"/>
  <c r="I109" i="3"/>
  <c r="H109" i="3"/>
  <c r="G109" i="3"/>
  <c r="F109" i="3"/>
  <c r="E109" i="3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H107" i="3"/>
  <c r="G107" i="3"/>
  <c r="F107" i="3"/>
  <c r="I107" i="3" s="1"/>
  <c r="E107" i="3"/>
  <c r="K107" i="3" s="1"/>
  <c r="D107" i="3"/>
  <c r="J107" i="3" s="1"/>
  <c r="C107" i="3"/>
  <c r="B107" i="3"/>
  <c r="H106" i="3"/>
  <c r="G106" i="3"/>
  <c r="J106" i="3" s="1"/>
  <c r="F106" i="3"/>
  <c r="E106" i="3"/>
  <c r="K106" i="3" s="1"/>
  <c r="D106" i="3"/>
  <c r="C106" i="3"/>
  <c r="B106" i="3"/>
  <c r="I105" i="3"/>
  <c r="H105" i="3"/>
  <c r="K105" i="3" s="1"/>
  <c r="G105" i="3"/>
  <c r="F105" i="3"/>
  <c r="E105" i="3"/>
  <c r="D105" i="3"/>
  <c r="J105" i="3" s="1"/>
  <c r="C105" i="3"/>
  <c r="B105" i="3"/>
  <c r="K104" i="3"/>
  <c r="J104" i="3"/>
  <c r="I104" i="3"/>
  <c r="H104" i="3"/>
  <c r="G104" i="3"/>
  <c r="F104" i="3"/>
  <c r="E104" i="3"/>
  <c r="D104" i="3"/>
  <c r="C104" i="3"/>
  <c r="B104" i="3"/>
  <c r="H103" i="3"/>
  <c r="G103" i="3"/>
  <c r="F103" i="3"/>
  <c r="E103" i="3"/>
  <c r="K103" i="3" s="1"/>
  <c r="D103" i="3"/>
  <c r="J103" i="3" s="1"/>
  <c r="C103" i="3"/>
  <c r="I103" i="3" s="1"/>
  <c r="B103" i="3"/>
  <c r="H102" i="3"/>
  <c r="G102" i="3"/>
  <c r="J102" i="3" s="1"/>
  <c r="F102" i="3"/>
  <c r="I102" i="3" s="1"/>
  <c r="E102" i="3"/>
  <c r="K102" i="3" s="1"/>
  <c r="D102" i="3"/>
  <c r="C102" i="3"/>
  <c r="B102" i="3"/>
  <c r="I101" i="3"/>
  <c r="H101" i="3"/>
  <c r="K101" i="3" s="1"/>
  <c r="G101" i="3"/>
  <c r="F101" i="3"/>
  <c r="E101" i="3"/>
  <c r="D101" i="3"/>
  <c r="J101" i="3" s="1"/>
  <c r="C101" i="3"/>
  <c r="B101" i="3"/>
  <c r="K100" i="3"/>
  <c r="J100" i="3"/>
  <c r="I100" i="3"/>
  <c r="H100" i="3"/>
  <c r="G100" i="3"/>
  <c r="F100" i="3"/>
  <c r="E100" i="3"/>
  <c r="D100" i="3"/>
  <c r="C100" i="3"/>
  <c r="B100" i="3"/>
  <c r="H99" i="3"/>
  <c r="G99" i="3"/>
  <c r="F99" i="3"/>
  <c r="E99" i="3"/>
  <c r="K99" i="3" s="1"/>
  <c r="D99" i="3"/>
  <c r="J99" i="3" s="1"/>
  <c r="C99" i="3"/>
  <c r="I99" i="3" s="1"/>
  <c r="B99" i="3"/>
  <c r="H98" i="3"/>
  <c r="G98" i="3"/>
  <c r="J98" i="3" s="1"/>
  <c r="F98" i="3"/>
  <c r="I98" i="3" s="1"/>
  <c r="E98" i="3"/>
  <c r="K98" i="3" s="1"/>
  <c r="D98" i="3"/>
  <c r="C98" i="3"/>
  <c r="B98" i="3"/>
  <c r="I97" i="3"/>
  <c r="H97" i="3"/>
  <c r="K97" i="3" s="1"/>
  <c r="G97" i="3"/>
  <c r="F97" i="3"/>
  <c r="E97" i="3"/>
  <c r="D97" i="3"/>
  <c r="J97" i="3" s="1"/>
  <c r="C97" i="3"/>
  <c r="B97" i="3"/>
  <c r="K96" i="3"/>
  <c r="J96" i="3"/>
  <c r="I96" i="3"/>
  <c r="H96" i="3"/>
  <c r="G96" i="3"/>
  <c r="F96" i="3"/>
  <c r="E96" i="3"/>
  <c r="D96" i="3"/>
  <c r="C96" i="3"/>
  <c r="B96" i="3"/>
  <c r="K95" i="3"/>
  <c r="H95" i="3"/>
  <c r="G95" i="3"/>
  <c r="F95" i="3"/>
  <c r="E95" i="3"/>
  <c r="D95" i="3"/>
  <c r="J95" i="3" s="1"/>
  <c r="C95" i="3"/>
  <c r="I95" i="3" s="1"/>
  <c r="B95" i="3"/>
  <c r="H94" i="3"/>
  <c r="G94" i="3"/>
  <c r="J94" i="3" s="1"/>
  <c r="F94" i="3"/>
  <c r="I94" i="3" s="1"/>
  <c r="E94" i="3"/>
  <c r="K94" i="3" s="1"/>
  <c r="D94" i="3"/>
  <c r="C94" i="3"/>
  <c r="B94" i="3"/>
  <c r="I93" i="3"/>
  <c r="H93" i="3"/>
  <c r="K93" i="3" s="1"/>
  <c r="G93" i="3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H91" i="3"/>
  <c r="G91" i="3"/>
  <c r="F91" i="3"/>
  <c r="E91" i="3"/>
  <c r="D91" i="3"/>
  <c r="J91" i="3" s="1"/>
  <c r="C91" i="3"/>
  <c r="I91" i="3" s="1"/>
  <c r="B91" i="3"/>
  <c r="H90" i="3"/>
  <c r="G90" i="3"/>
  <c r="J90" i="3" s="1"/>
  <c r="F90" i="3"/>
  <c r="I90" i="3" s="1"/>
  <c r="E90" i="3"/>
  <c r="K90" i="3" s="1"/>
  <c r="D90" i="3"/>
  <c r="C90" i="3"/>
  <c r="B90" i="3"/>
  <c r="I89" i="3"/>
  <c r="H89" i="3"/>
  <c r="K89" i="3" s="1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K87" i="3"/>
  <c r="H87" i="3"/>
  <c r="G87" i="3"/>
  <c r="F87" i="3"/>
  <c r="E87" i="3"/>
  <c r="D87" i="3"/>
  <c r="J87" i="3" s="1"/>
  <c r="C87" i="3"/>
  <c r="I87" i="3" s="1"/>
  <c r="B87" i="3"/>
  <c r="H86" i="3"/>
  <c r="G86" i="3"/>
  <c r="J86" i="3" s="1"/>
  <c r="F86" i="3"/>
  <c r="I86" i="3" s="1"/>
  <c r="E86" i="3"/>
  <c r="K86" i="3" s="1"/>
  <c r="D86" i="3"/>
  <c r="C86" i="3"/>
  <c r="B86" i="3"/>
  <c r="I85" i="3"/>
  <c r="H85" i="3"/>
  <c r="K85" i="3" s="1"/>
  <c r="G85" i="3"/>
  <c r="F85" i="3"/>
  <c r="E85" i="3"/>
  <c r="D85" i="3"/>
  <c r="C85" i="3"/>
  <c r="B85" i="3"/>
  <c r="K84" i="3"/>
  <c r="J84" i="3"/>
  <c r="I84" i="3"/>
  <c r="H84" i="3"/>
  <c r="G84" i="3"/>
  <c r="F84" i="3"/>
  <c r="E84" i="3"/>
  <c r="D84" i="3"/>
  <c r="C84" i="3"/>
  <c r="B84" i="3"/>
  <c r="K83" i="3"/>
  <c r="H83" i="3"/>
  <c r="G83" i="3"/>
  <c r="F83" i="3"/>
  <c r="E83" i="3"/>
  <c r="D83" i="3"/>
  <c r="J83" i="3" s="1"/>
  <c r="C83" i="3"/>
  <c r="I83" i="3" s="1"/>
  <c r="B83" i="3"/>
  <c r="H82" i="3"/>
  <c r="G82" i="3"/>
  <c r="J82" i="3" s="1"/>
  <c r="F82" i="3"/>
  <c r="I82" i="3" s="1"/>
  <c r="E82" i="3"/>
  <c r="K82" i="3" s="1"/>
  <c r="D82" i="3"/>
  <c r="C82" i="3"/>
  <c r="B82" i="3"/>
  <c r="I81" i="3"/>
  <c r="H81" i="3"/>
  <c r="K81" i="3" s="1"/>
  <c r="G81" i="3"/>
  <c r="F81" i="3"/>
  <c r="E81" i="3"/>
  <c r="D81" i="3"/>
  <c r="C81" i="3"/>
  <c r="B81" i="3"/>
  <c r="K80" i="3"/>
  <c r="J80" i="3"/>
  <c r="H80" i="3"/>
  <c r="G80" i="3"/>
  <c r="F80" i="3"/>
  <c r="E80" i="3"/>
  <c r="D80" i="3"/>
  <c r="C80" i="3"/>
  <c r="I80" i="3" s="1"/>
  <c r="B80" i="3"/>
  <c r="K79" i="3"/>
  <c r="H79" i="3"/>
  <c r="G79" i="3"/>
  <c r="F79" i="3"/>
  <c r="E79" i="3"/>
  <c r="D79" i="3"/>
  <c r="J79" i="3" s="1"/>
  <c r="C79" i="3"/>
  <c r="I79" i="3" s="1"/>
  <c r="B79" i="3"/>
  <c r="H78" i="3"/>
  <c r="G78" i="3"/>
  <c r="J78" i="3" s="1"/>
  <c r="F78" i="3"/>
  <c r="I78" i="3" s="1"/>
  <c r="E78" i="3"/>
  <c r="K78" i="3" s="1"/>
  <c r="D78" i="3"/>
  <c r="C78" i="3"/>
  <c r="B78" i="3"/>
  <c r="I77" i="3"/>
  <c r="H77" i="3"/>
  <c r="K77" i="3" s="1"/>
  <c r="G77" i="3"/>
  <c r="F77" i="3"/>
  <c r="E77" i="3"/>
  <c r="D77" i="3"/>
  <c r="J77" i="3" s="1"/>
  <c r="C77" i="3"/>
  <c r="B77" i="3"/>
  <c r="K76" i="3"/>
  <c r="J76" i="3"/>
  <c r="H76" i="3"/>
  <c r="G76" i="3"/>
  <c r="F76" i="3"/>
  <c r="E76" i="3"/>
  <c r="D76" i="3"/>
  <c r="C76" i="3"/>
  <c r="I76" i="3" s="1"/>
  <c r="B76" i="3"/>
  <c r="H75" i="3"/>
  <c r="G75" i="3"/>
  <c r="F75" i="3"/>
  <c r="E75" i="3"/>
  <c r="K75" i="3" s="1"/>
  <c r="D75" i="3"/>
  <c r="J75" i="3" s="1"/>
  <c r="C75" i="3"/>
  <c r="I75" i="3" s="1"/>
  <c r="B75" i="3"/>
  <c r="H74" i="3"/>
  <c r="G74" i="3"/>
  <c r="J74" i="3" s="1"/>
  <c r="F74" i="3"/>
  <c r="I74" i="3" s="1"/>
  <c r="E74" i="3"/>
  <c r="K74" i="3" s="1"/>
  <c r="D74" i="3"/>
  <c r="C74" i="3"/>
  <c r="B74" i="3"/>
  <c r="I73" i="3"/>
  <c r="H73" i="3"/>
  <c r="K73" i="3" s="1"/>
  <c r="G73" i="3"/>
  <c r="F73" i="3"/>
  <c r="E73" i="3"/>
  <c r="D73" i="3"/>
  <c r="J73" i="3" s="1"/>
  <c r="C73" i="3"/>
  <c r="B73" i="3"/>
  <c r="K72" i="3"/>
  <c r="J72" i="3"/>
  <c r="H72" i="3"/>
  <c r="G72" i="3"/>
  <c r="F72" i="3"/>
  <c r="E72" i="3"/>
  <c r="D72" i="3"/>
  <c r="C72" i="3"/>
  <c r="I72" i="3" s="1"/>
  <c r="B72" i="3"/>
  <c r="H71" i="3"/>
  <c r="G71" i="3"/>
  <c r="F71" i="3"/>
  <c r="E71" i="3"/>
  <c r="K71" i="3" s="1"/>
  <c r="D71" i="3"/>
  <c r="J71" i="3" s="1"/>
  <c r="C71" i="3"/>
  <c r="I71" i="3" s="1"/>
  <c r="B71" i="3"/>
  <c r="H70" i="3"/>
  <c r="G70" i="3"/>
  <c r="J70" i="3" s="1"/>
  <c r="F70" i="3"/>
  <c r="I70" i="3" s="1"/>
  <c r="E70" i="3"/>
  <c r="K70" i="3" s="1"/>
  <c r="D70" i="3"/>
  <c r="C70" i="3"/>
  <c r="B70" i="3"/>
  <c r="I69" i="3"/>
  <c r="H69" i="3"/>
  <c r="K69" i="3" s="1"/>
  <c r="G69" i="3"/>
  <c r="F69" i="3"/>
  <c r="E69" i="3"/>
  <c r="D69" i="3"/>
  <c r="J69" i="3" s="1"/>
  <c r="C69" i="3"/>
  <c r="B69" i="3"/>
  <c r="K68" i="3"/>
  <c r="J68" i="3"/>
  <c r="I68" i="3"/>
  <c r="H68" i="3"/>
  <c r="G68" i="3"/>
  <c r="F68" i="3"/>
  <c r="E68" i="3"/>
  <c r="D68" i="3"/>
  <c r="C68" i="3"/>
  <c r="B68" i="3"/>
  <c r="H67" i="3"/>
  <c r="G67" i="3"/>
  <c r="F67" i="3"/>
  <c r="E67" i="3"/>
  <c r="K67" i="3" s="1"/>
  <c r="D67" i="3"/>
  <c r="J67" i="3" s="1"/>
  <c r="C67" i="3"/>
  <c r="I67" i="3" s="1"/>
  <c r="B67" i="3"/>
  <c r="H66" i="3"/>
  <c r="G66" i="3"/>
  <c r="J66" i="3" s="1"/>
  <c r="F66" i="3"/>
  <c r="I66" i="3" s="1"/>
  <c r="E66" i="3"/>
  <c r="K66" i="3" s="1"/>
  <c r="D66" i="3"/>
  <c r="C66" i="3"/>
  <c r="B66" i="3"/>
  <c r="I65" i="3"/>
  <c r="H65" i="3"/>
  <c r="K65" i="3" s="1"/>
  <c r="G65" i="3"/>
  <c r="F65" i="3"/>
  <c r="E65" i="3"/>
  <c r="D65" i="3"/>
  <c r="J65" i="3" s="1"/>
  <c r="C65" i="3"/>
  <c r="B65" i="3"/>
  <c r="K64" i="3"/>
  <c r="J64" i="3"/>
  <c r="I64" i="3"/>
  <c r="H64" i="3"/>
  <c r="G64" i="3"/>
  <c r="F64" i="3"/>
  <c r="E64" i="3"/>
  <c r="D64" i="3"/>
  <c r="C64" i="3"/>
  <c r="B64" i="3"/>
  <c r="H63" i="3"/>
  <c r="G63" i="3"/>
  <c r="F63" i="3"/>
  <c r="E63" i="3"/>
  <c r="K63" i="3" s="1"/>
  <c r="D63" i="3"/>
  <c r="J63" i="3" s="1"/>
  <c r="C63" i="3"/>
  <c r="I63" i="3" s="1"/>
  <c r="B63" i="3"/>
  <c r="H62" i="3"/>
  <c r="G62" i="3"/>
  <c r="J62" i="3" s="1"/>
  <c r="F62" i="3"/>
  <c r="I62" i="3" s="1"/>
  <c r="E62" i="3"/>
  <c r="K62" i="3" s="1"/>
  <c r="D62" i="3"/>
  <c r="C62" i="3"/>
  <c r="B62" i="3"/>
  <c r="I61" i="3"/>
  <c r="H61" i="3"/>
  <c r="K61" i="3" s="1"/>
  <c r="G61" i="3"/>
  <c r="F61" i="3"/>
  <c r="E61" i="3"/>
  <c r="D61" i="3"/>
  <c r="J61" i="3" s="1"/>
  <c r="C61" i="3"/>
  <c r="B61" i="3"/>
  <c r="K60" i="3"/>
  <c r="J60" i="3"/>
  <c r="I60" i="3"/>
  <c r="H60" i="3"/>
  <c r="G60" i="3"/>
  <c r="F60" i="3"/>
  <c r="E60" i="3"/>
  <c r="D60" i="3"/>
  <c r="C60" i="3"/>
  <c r="B60" i="3"/>
  <c r="K59" i="3"/>
  <c r="H59" i="3"/>
  <c r="G59" i="3"/>
  <c r="F59" i="3"/>
  <c r="E59" i="3"/>
  <c r="D59" i="3"/>
  <c r="J59" i="3" s="1"/>
  <c r="C59" i="3"/>
  <c r="I59" i="3" s="1"/>
  <c r="B59" i="3"/>
  <c r="H58" i="3"/>
  <c r="G58" i="3"/>
  <c r="J58" i="3" s="1"/>
  <c r="F58" i="3"/>
  <c r="I58" i="3" s="1"/>
  <c r="E58" i="3"/>
  <c r="K58" i="3" s="1"/>
  <c r="D58" i="3"/>
  <c r="C58" i="3"/>
  <c r="B58" i="3"/>
  <c r="I57" i="3"/>
  <c r="H57" i="3"/>
  <c r="K57" i="3" s="1"/>
  <c r="G57" i="3"/>
  <c r="F57" i="3"/>
  <c r="E57" i="3"/>
  <c r="D57" i="3"/>
  <c r="C57" i="3"/>
  <c r="B57" i="3"/>
  <c r="K56" i="3"/>
  <c r="J56" i="3"/>
  <c r="I56" i="3"/>
  <c r="H56" i="3"/>
  <c r="G56" i="3"/>
  <c r="F56" i="3"/>
  <c r="E56" i="3"/>
  <c r="D56" i="3"/>
  <c r="C56" i="3"/>
  <c r="B56" i="3"/>
  <c r="K55" i="3"/>
  <c r="H55" i="3"/>
  <c r="G55" i="3"/>
  <c r="F55" i="3"/>
  <c r="E55" i="3"/>
  <c r="D55" i="3"/>
  <c r="J55" i="3" s="1"/>
  <c r="C55" i="3"/>
  <c r="I55" i="3" s="1"/>
  <c r="B55" i="3"/>
  <c r="H54" i="3"/>
  <c r="G54" i="3"/>
  <c r="J54" i="3" s="1"/>
  <c r="F54" i="3"/>
  <c r="I54" i="3" s="1"/>
  <c r="E54" i="3"/>
  <c r="K54" i="3" s="1"/>
  <c r="D54" i="3"/>
  <c r="C54" i="3"/>
  <c r="B54" i="3"/>
  <c r="I53" i="3"/>
  <c r="H53" i="3"/>
  <c r="K53" i="3" s="1"/>
  <c r="G53" i="3"/>
  <c r="F53" i="3"/>
  <c r="E53" i="3"/>
  <c r="D53" i="3"/>
  <c r="C53" i="3"/>
  <c r="B53" i="3"/>
  <c r="K52" i="3"/>
  <c r="J52" i="3"/>
  <c r="I52" i="3"/>
  <c r="H52" i="3"/>
  <c r="G52" i="3"/>
  <c r="F52" i="3"/>
  <c r="E52" i="3"/>
  <c r="D52" i="3"/>
  <c r="C52" i="3"/>
  <c r="B52" i="3"/>
  <c r="K51" i="3"/>
  <c r="H51" i="3"/>
  <c r="G51" i="3"/>
  <c r="F51" i="3"/>
  <c r="E51" i="3"/>
  <c r="D51" i="3"/>
  <c r="J51" i="3" s="1"/>
  <c r="C51" i="3"/>
  <c r="I51" i="3" s="1"/>
  <c r="B51" i="3"/>
  <c r="H50" i="3"/>
  <c r="G50" i="3"/>
  <c r="J50" i="3" s="1"/>
  <c r="F50" i="3"/>
  <c r="I50" i="3" s="1"/>
  <c r="E50" i="3"/>
  <c r="K50" i="3" s="1"/>
  <c r="D50" i="3"/>
  <c r="C50" i="3"/>
  <c r="B50" i="3"/>
  <c r="I49" i="3"/>
  <c r="H49" i="3"/>
  <c r="K49" i="3" s="1"/>
  <c r="G49" i="3"/>
  <c r="F49" i="3"/>
  <c r="E49" i="3"/>
  <c r="D49" i="3"/>
  <c r="C49" i="3"/>
  <c r="B49" i="3"/>
  <c r="K48" i="3"/>
  <c r="J48" i="3"/>
  <c r="H48" i="3"/>
  <c r="G48" i="3"/>
  <c r="F48" i="3"/>
  <c r="E48" i="3"/>
  <c r="D48" i="3"/>
  <c r="C48" i="3"/>
  <c r="I48" i="3" s="1"/>
  <c r="B48" i="3"/>
  <c r="K47" i="3"/>
  <c r="H47" i="3"/>
  <c r="G47" i="3"/>
  <c r="F47" i="3"/>
  <c r="E47" i="3"/>
  <c r="D47" i="3"/>
  <c r="J47" i="3" s="1"/>
  <c r="C47" i="3"/>
  <c r="I47" i="3" s="1"/>
  <c r="B47" i="3"/>
  <c r="H46" i="3"/>
  <c r="G46" i="3"/>
  <c r="J46" i="3" s="1"/>
  <c r="F46" i="3"/>
  <c r="I46" i="3" s="1"/>
  <c r="E46" i="3"/>
  <c r="K46" i="3" s="1"/>
  <c r="D46" i="3"/>
  <c r="C46" i="3"/>
  <c r="B46" i="3"/>
  <c r="I45" i="3"/>
  <c r="H45" i="3"/>
  <c r="K45" i="3" s="1"/>
  <c r="G45" i="3"/>
  <c r="F45" i="3"/>
  <c r="E45" i="3"/>
  <c r="D45" i="3"/>
  <c r="J45" i="3" s="1"/>
  <c r="C45" i="3"/>
  <c r="B45" i="3"/>
  <c r="K44" i="3"/>
  <c r="J44" i="3"/>
  <c r="H44" i="3"/>
  <c r="G44" i="3"/>
  <c r="F44" i="3"/>
  <c r="E44" i="3"/>
  <c r="D44" i="3"/>
  <c r="C44" i="3"/>
  <c r="I44" i="3" s="1"/>
  <c r="B44" i="3"/>
  <c r="H43" i="3"/>
  <c r="G43" i="3"/>
  <c r="F43" i="3"/>
  <c r="E43" i="3"/>
  <c r="K43" i="3" s="1"/>
  <c r="D43" i="3"/>
  <c r="J43" i="3" s="1"/>
  <c r="C43" i="3"/>
  <c r="I43" i="3" s="1"/>
  <c r="B43" i="3"/>
  <c r="H42" i="3"/>
  <c r="G42" i="3"/>
  <c r="J42" i="3" s="1"/>
  <c r="F42" i="3"/>
  <c r="I42" i="3" s="1"/>
  <c r="E42" i="3"/>
  <c r="K42" i="3" s="1"/>
  <c r="D42" i="3"/>
  <c r="C42" i="3"/>
  <c r="B42" i="3"/>
  <c r="I41" i="3"/>
  <c r="H41" i="3"/>
  <c r="K41" i="3" s="1"/>
  <c r="G41" i="3"/>
  <c r="F41" i="3"/>
  <c r="E41" i="3"/>
  <c r="D41" i="3"/>
  <c r="J41" i="3" s="1"/>
  <c r="C41" i="3"/>
  <c r="B41" i="3"/>
  <c r="K40" i="3"/>
  <c r="J40" i="3"/>
  <c r="H40" i="3"/>
  <c r="G40" i="3"/>
  <c r="F40" i="3"/>
  <c r="E40" i="3"/>
  <c r="D40" i="3"/>
  <c r="C40" i="3"/>
  <c r="I40" i="3" s="1"/>
  <c r="B40" i="3"/>
  <c r="H39" i="3"/>
  <c r="G39" i="3"/>
  <c r="F39" i="3"/>
  <c r="E39" i="3"/>
  <c r="K39" i="3" s="1"/>
  <c r="D39" i="3"/>
  <c r="J39" i="3" s="1"/>
  <c r="C39" i="3"/>
  <c r="I39" i="3" s="1"/>
  <c r="B39" i="3"/>
  <c r="H38" i="3"/>
  <c r="G38" i="3"/>
  <c r="J38" i="3" s="1"/>
  <c r="F38" i="3"/>
  <c r="I38" i="3" s="1"/>
  <c r="E38" i="3"/>
  <c r="K38" i="3" s="1"/>
  <c r="D38" i="3"/>
  <c r="C38" i="3"/>
  <c r="B38" i="3"/>
  <c r="I37" i="3"/>
  <c r="H37" i="3"/>
  <c r="K37" i="3" s="1"/>
  <c r="G37" i="3"/>
  <c r="F37" i="3"/>
  <c r="E37" i="3"/>
  <c r="D37" i="3"/>
  <c r="J37" i="3" s="1"/>
  <c r="C37" i="3"/>
  <c r="B37" i="3"/>
  <c r="K36" i="3"/>
  <c r="J36" i="3"/>
  <c r="I36" i="3"/>
  <c r="H36" i="3"/>
  <c r="G36" i="3"/>
  <c r="F36" i="3"/>
  <c r="E36" i="3"/>
  <c r="D36" i="3"/>
  <c r="C36" i="3"/>
  <c r="B36" i="3"/>
  <c r="H35" i="3"/>
  <c r="G35" i="3"/>
  <c r="F35" i="3"/>
  <c r="E35" i="3"/>
  <c r="K35" i="3" s="1"/>
  <c r="D35" i="3"/>
  <c r="J35" i="3" s="1"/>
  <c r="C35" i="3"/>
  <c r="I35" i="3" s="1"/>
  <c r="B35" i="3"/>
  <c r="H34" i="3"/>
  <c r="G34" i="3"/>
  <c r="J34" i="3" s="1"/>
  <c r="F34" i="3"/>
  <c r="I34" i="3" s="1"/>
  <c r="E34" i="3"/>
  <c r="K34" i="3" s="1"/>
  <c r="D34" i="3"/>
  <c r="C34" i="3"/>
  <c r="B34" i="3"/>
  <c r="I33" i="3"/>
  <c r="H33" i="3"/>
  <c r="K33" i="3" s="1"/>
  <c r="G33" i="3"/>
  <c r="F33" i="3"/>
  <c r="E33" i="3"/>
  <c r="D33" i="3"/>
  <c r="J33" i="3" s="1"/>
  <c r="C33" i="3"/>
  <c r="B33" i="3"/>
  <c r="K32" i="3"/>
  <c r="J32" i="3"/>
  <c r="I32" i="3"/>
  <c r="H32" i="3"/>
  <c r="G32" i="3"/>
  <c r="F32" i="3"/>
  <c r="E32" i="3"/>
  <c r="D32" i="3"/>
  <c r="C32" i="3"/>
  <c r="B32" i="3"/>
  <c r="H31" i="3"/>
  <c r="G31" i="3"/>
  <c r="F31" i="3"/>
  <c r="E31" i="3"/>
  <c r="K31" i="3" s="1"/>
  <c r="D31" i="3"/>
  <c r="J31" i="3" s="1"/>
  <c r="C31" i="3"/>
  <c r="I31" i="3" s="1"/>
  <c r="B31" i="3"/>
  <c r="H30" i="3"/>
  <c r="G30" i="3"/>
  <c r="J30" i="3" s="1"/>
  <c r="F30" i="3"/>
  <c r="I30" i="3" s="1"/>
  <c r="E30" i="3"/>
  <c r="K30" i="3" s="1"/>
  <c r="D30" i="3"/>
  <c r="C30" i="3"/>
  <c r="B30" i="3"/>
  <c r="I29" i="3"/>
  <c r="H29" i="3"/>
  <c r="K29" i="3" s="1"/>
  <c r="G29" i="3"/>
  <c r="F29" i="3"/>
  <c r="E29" i="3"/>
  <c r="D29" i="3"/>
  <c r="J29" i="3" s="1"/>
  <c r="C29" i="3"/>
  <c r="B29" i="3"/>
  <c r="K28" i="3"/>
  <c r="J28" i="3"/>
  <c r="I28" i="3"/>
  <c r="H28" i="3"/>
  <c r="G28" i="3"/>
  <c r="F28" i="3"/>
  <c r="E28" i="3"/>
  <c r="D28" i="3"/>
  <c r="C28" i="3"/>
  <c r="B28" i="3"/>
  <c r="K27" i="3"/>
  <c r="H27" i="3"/>
  <c r="G27" i="3"/>
  <c r="F27" i="3"/>
  <c r="E27" i="3"/>
  <c r="D27" i="3"/>
  <c r="J27" i="3" s="1"/>
  <c r="C27" i="3"/>
  <c r="I27" i="3" s="1"/>
  <c r="B27" i="3"/>
  <c r="H26" i="3"/>
  <c r="G26" i="3"/>
  <c r="J26" i="3" s="1"/>
  <c r="F26" i="3"/>
  <c r="I26" i="3" s="1"/>
  <c r="E26" i="3"/>
  <c r="K26" i="3" s="1"/>
  <c r="D26" i="3"/>
  <c r="C26" i="3"/>
  <c r="B26" i="3"/>
  <c r="I25" i="3"/>
  <c r="H25" i="3"/>
  <c r="K25" i="3" s="1"/>
  <c r="G25" i="3"/>
  <c r="F25" i="3"/>
  <c r="E25" i="3"/>
  <c r="D25" i="3"/>
  <c r="C25" i="3"/>
  <c r="B25" i="3"/>
  <c r="K24" i="3"/>
  <c r="J24" i="3"/>
  <c r="I24" i="3"/>
  <c r="H24" i="3"/>
  <c r="G24" i="3"/>
  <c r="F24" i="3"/>
  <c r="E24" i="3"/>
  <c r="D24" i="3"/>
  <c r="C24" i="3"/>
  <c r="B24" i="3"/>
  <c r="K23" i="3"/>
  <c r="H23" i="3"/>
  <c r="G23" i="3"/>
  <c r="F23" i="3"/>
  <c r="E23" i="3"/>
  <c r="D23" i="3"/>
  <c r="J23" i="3" s="1"/>
  <c r="C23" i="3"/>
  <c r="I23" i="3" s="1"/>
  <c r="B23" i="3"/>
  <c r="H22" i="3"/>
  <c r="G22" i="3"/>
  <c r="J22" i="3" s="1"/>
  <c r="F22" i="3"/>
  <c r="I22" i="3" s="1"/>
  <c r="E22" i="3"/>
  <c r="K22" i="3" s="1"/>
  <c r="D22" i="3"/>
  <c r="C22" i="3"/>
  <c r="B22" i="3"/>
  <c r="I21" i="3"/>
  <c r="H21" i="3"/>
  <c r="K21" i="3" s="1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9" i="3"/>
  <c r="H19" i="3"/>
  <c r="G19" i="3"/>
  <c r="F19" i="3"/>
  <c r="E19" i="3"/>
  <c r="D19" i="3"/>
  <c r="J19" i="3" s="1"/>
  <c r="C19" i="3"/>
  <c r="I19" i="3" s="1"/>
  <c r="B19" i="3"/>
  <c r="H18" i="3"/>
  <c r="G18" i="3"/>
  <c r="J18" i="3" s="1"/>
  <c r="F18" i="3"/>
  <c r="I18" i="3" s="1"/>
  <c r="E18" i="3"/>
  <c r="K18" i="3" s="1"/>
  <c r="D18" i="3"/>
  <c r="C18" i="3"/>
  <c r="B18" i="3"/>
  <c r="I17" i="3"/>
  <c r="H17" i="3"/>
  <c r="K17" i="3" s="1"/>
  <c r="G17" i="3"/>
  <c r="F17" i="3"/>
  <c r="E17" i="3"/>
  <c r="D17" i="3"/>
  <c r="C17" i="3"/>
  <c r="B17" i="3"/>
  <c r="K16" i="3"/>
  <c r="J16" i="3"/>
  <c r="H16" i="3"/>
  <c r="G16" i="3"/>
  <c r="F16" i="3"/>
  <c r="E16" i="3"/>
  <c r="D16" i="3"/>
  <c r="C16" i="3"/>
  <c r="I16" i="3" s="1"/>
  <c r="B16" i="3"/>
  <c r="K15" i="3"/>
  <c r="H15" i="3"/>
  <c r="G15" i="3"/>
  <c r="F15" i="3"/>
  <c r="E15" i="3"/>
  <c r="D15" i="3"/>
  <c r="J15" i="3" s="1"/>
  <c r="C15" i="3"/>
  <c r="I15" i="3" s="1"/>
  <c r="B15" i="3"/>
  <c r="H14" i="3"/>
  <c r="G14" i="3"/>
  <c r="J14" i="3" s="1"/>
  <c r="F14" i="3"/>
  <c r="I14" i="3" s="1"/>
  <c r="E14" i="3"/>
  <c r="K14" i="3" s="1"/>
  <c r="D14" i="3"/>
  <c r="C14" i="3"/>
  <c r="B14" i="3"/>
  <c r="I13" i="3"/>
  <c r="H13" i="3"/>
  <c r="K13" i="3" s="1"/>
  <c r="G13" i="3"/>
  <c r="F13" i="3"/>
  <c r="E13" i="3"/>
  <c r="D13" i="3"/>
  <c r="J13" i="3" s="1"/>
  <c r="C13" i="3"/>
  <c r="B13" i="3"/>
  <c r="K12" i="3"/>
  <c r="J12" i="3"/>
  <c r="H12" i="3"/>
  <c r="G12" i="3"/>
  <c r="F12" i="3"/>
  <c r="E12" i="3"/>
  <c r="D12" i="3"/>
  <c r="C12" i="3"/>
  <c r="I12" i="3" s="1"/>
  <c r="B12" i="3"/>
  <c r="H11" i="3"/>
  <c r="G11" i="3"/>
  <c r="F11" i="3"/>
  <c r="E11" i="3"/>
  <c r="K11" i="3" s="1"/>
  <c r="D11" i="3"/>
  <c r="J11" i="3" s="1"/>
  <c r="C11" i="3"/>
  <c r="I11" i="3" s="1"/>
  <c r="B11" i="3"/>
  <c r="H10" i="3"/>
  <c r="G10" i="3"/>
  <c r="J10" i="3" s="1"/>
  <c r="F10" i="3"/>
  <c r="I10" i="3" s="1"/>
  <c r="E10" i="3"/>
  <c r="K10" i="3" s="1"/>
  <c r="D10" i="3"/>
  <c r="C10" i="3"/>
  <c r="B10" i="3"/>
  <c r="I9" i="3"/>
  <c r="H9" i="3"/>
  <c r="K9" i="3" s="1"/>
  <c r="G9" i="3"/>
  <c r="F9" i="3"/>
  <c r="E9" i="3"/>
  <c r="D9" i="3"/>
  <c r="J9" i="3" s="1"/>
  <c r="C9" i="3"/>
  <c r="B9" i="3"/>
  <c r="K8" i="3"/>
  <c r="J8" i="3"/>
  <c r="H8" i="3"/>
  <c r="G8" i="3"/>
  <c r="F8" i="3"/>
  <c r="E8" i="3"/>
  <c r="D8" i="3"/>
  <c r="C8" i="3"/>
  <c r="I8" i="3" s="1"/>
  <c r="B8" i="3"/>
  <c r="H7" i="3"/>
  <c r="G7" i="3"/>
  <c r="F7" i="3"/>
  <c r="E7" i="3"/>
  <c r="K7" i="3" s="1"/>
  <c r="D7" i="3"/>
  <c r="J7" i="3" s="1"/>
  <c r="C7" i="3"/>
  <c r="I7" i="3" s="1"/>
  <c r="B7" i="3"/>
  <c r="H6" i="3"/>
  <c r="G6" i="3"/>
  <c r="J6" i="3" s="1"/>
  <c r="F6" i="3"/>
  <c r="I6" i="3" s="1"/>
  <c r="E6" i="3"/>
  <c r="K6" i="3" s="1"/>
  <c r="D6" i="3"/>
  <c r="C6" i="3"/>
  <c r="B6" i="3"/>
  <c r="F4" i="3"/>
  <c r="C4" i="3"/>
  <c r="I2" i="3"/>
  <c r="G2" i="3"/>
  <c r="K234" i="2"/>
  <c r="H234" i="2"/>
  <c r="G234" i="2"/>
  <c r="F234" i="2"/>
  <c r="E234" i="2"/>
  <c r="D234" i="2"/>
  <c r="C234" i="2"/>
  <c r="I234" i="2" s="1"/>
  <c r="B234" i="2"/>
  <c r="H233" i="2"/>
  <c r="G233" i="2"/>
  <c r="J233" i="2" s="1"/>
  <c r="F233" i="2"/>
  <c r="I233" i="2" s="1"/>
  <c r="E233" i="2"/>
  <c r="K233" i="2" s="1"/>
  <c r="D233" i="2"/>
  <c r="C233" i="2"/>
  <c r="B233" i="2"/>
  <c r="I232" i="2"/>
  <c r="H232" i="2"/>
  <c r="K232" i="2" s="1"/>
  <c r="G232" i="2"/>
  <c r="F232" i="2"/>
  <c r="E232" i="2"/>
  <c r="D232" i="2"/>
  <c r="C232" i="2"/>
  <c r="B232" i="2"/>
  <c r="K231" i="2"/>
  <c r="J231" i="2"/>
  <c r="H231" i="2"/>
  <c r="G231" i="2"/>
  <c r="F231" i="2"/>
  <c r="E231" i="2"/>
  <c r="D231" i="2"/>
  <c r="C231" i="2"/>
  <c r="I231" i="2" s="1"/>
  <c r="B231" i="2"/>
  <c r="K230" i="2"/>
  <c r="H230" i="2"/>
  <c r="G230" i="2"/>
  <c r="F230" i="2"/>
  <c r="E230" i="2"/>
  <c r="D230" i="2"/>
  <c r="J230" i="2" s="1"/>
  <c r="C230" i="2"/>
  <c r="I230" i="2" s="1"/>
  <c r="B230" i="2"/>
  <c r="I229" i="2"/>
  <c r="H229" i="2"/>
  <c r="G229" i="2"/>
  <c r="J229" i="2" s="1"/>
  <c r="F229" i="2"/>
  <c r="E229" i="2"/>
  <c r="K229" i="2" s="1"/>
  <c r="D229" i="2"/>
  <c r="C229" i="2"/>
  <c r="B229" i="2"/>
  <c r="K228" i="2"/>
  <c r="H228" i="2"/>
  <c r="G228" i="2"/>
  <c r="F228" i="2"/>
  <c r="E228" i="2"/>
  <c r="D228" i="2"/>
  <c r="J228" i="2" s="1"/>
  <c r="C228" i="2"/>
  <c r="I228" i="2" s="1"/>
  <c r="B228" i="2"/>
  <c r="J227" i="2"/>
  <c r="I227" i="2"/>
  <c r="H227" i="2"/>
  <c r="G227" i="2"/>
  <c r="F227" i="2"/>
  <c r="E227" i="2"/>
  <c r="K227" i="2" s="1"/>
  <c r="D227" i="2"/>
  <c r="C227" i="2"/>
  <c r="B227" i="2"/>
  <c r="H226" i="2"/>
  <c r="G226" i="2"/>
  <c r="F226" i="2"/>
  <c r="E226" i="2"/>
  <c r="K226" i="2" s="1"/>
  <c r="D226" i="2"/>
  <c r="J226" i="2" s="1"/>
  <c r="C226" i="2"/>
  <c r="I226" i="2" s="1"/>
  <c r="B226" i="2"/>
  <c r="H225" i="2"/>
  <c r="G225" i="2"/>
  <c r="J225" i="2" s="1"/>
  <c r="F225" i="2"/>
  <c r="I225" i="2" s="1"/>
  <c r="E225" i="2"/>
  <c r="K225" i="2" s="1"/>
  <c r="D225" i="2"/>
  <c r="C225" i="2"/>
  <c r="B225" i="2"/>
  <c r="I224" i="2"/>
  <c r="H224" i="2"/>
  <c r="K224" i="2" s="1"/>
  <c r="G224" i="2"/>
  <c r="F224" i="2"/>
  <c r="E224" i="2"/>
  <c r="D224" i="2"/>
  <c r="C224" i="2"/>
  <c r="B224" i="2"/>
  <c r="K223" i="2"/>
  <c r="J223" i="2"/>
  <c r="I223" i="2"/>
  <c r="H223" i="2"/>
  <c r="G223" i="2"/>
  <c r="F223" i="2"/>
  <c r="E223" i="2"/>
  <c r="D223" i="2"/>
  <c r="C223" i="2"/>
  <c r="B223" i="2"/>
  <c r="K222" i="2"/>
  <c r="H222" i="2"/>
  <c r="G222" i="2"/>
  <c r="F222" i="2"/>
  <c r="E222" i="2"/>
  <c r="D222" i="2"/>
  <c r="C222" i="2"/>
  <c r="I222" i="2" s="1"/>
  <c r="B222" i="2"/>
  <c r="I221" i="2"/>
  <c r="H221" i="2"/>
  <c r="G221" i="2"/>
  <c r="J221" i="2" s="1"/>
  <c r="F221" i="2"/>
  <c r="E221" i="2"/>
  <c r="K221" i="2" s="1"/>
  <c r="D221" i="2"/>
  <c r="C221" i="2"/>
  <c r="B221" i="2"/>
  <c r="K220" i="2"/>
  <c r="I220" i="2"/>
  <c r="H220" i="2"/>
  <c r="G220" i="2"/>
  <c r="F220" i="2"/>
  <c r="E220" i="2"/>
  <c r="D220" i="2"/>
  <c r="J220" i="2" s="1"/>
  <c r="C220" i="2"/>
  <c r="B220" i="2"/>
  <c r="K219" i="2"/>
  <c r="J219" i="2"/>
  <c r="H219" i="2"/>
  <c r="G219" i="2"/>
  <c r="F219" i="2"/>
  <c r="E219" i="2"/>
  <c r="D219" i="2"/>
  <c r="C219" i="2"/>
  <c r="I219" i="2" s="1"/>
  <c r="B219" i="2"/>
  <c r="H218" i="2"/>
  <c r="G218" i="2"/>
  <c r="F218" i="2"/>
  <c r="E218" i="2"/>
  <c r="K218" i="2" s="1"/>
  <c r="D218" i="2"/>
  <c r="J218" i="2" s="1"/>
  <c r="C218" i="2"/>
  <c r="I218" i="2" s="1"/>
  <c r="B218" i="2"/>
  <c r="H217" i="2"/>
  <c r="G217" i="2"/>
  <c r="J217" i="2" s="1"/>
  <c r="F217" i="2"/>
  <c r="I217" i="2" s="1"/>
  <c r="E217" i="2"/>
  <c r="K217" i="2" s="1"/>
  <c r="D217" i="2"/>
  <c r="C217" i="2"/>
  <c r="B217" i="2"/>
  <c r="H216" i="2"/>
  <c r="K216" i="2" s="1"/>
  <c r="G216" i="2"/>
  <c r="F216" i="2"/>
  <c r="E216" i="2"/>
  <c r="D216" i="2"/>
  <c r="J216" i="2" s="1"/>
  <c r="C216" i="2"/>
  <c r="I216" i="2" s="1"/>
  <c r="B216" i="2"/>
  <c r="J215" i="2"/>
  <c r="I215" i="2"/>
  <c r="H215" i="2"/>
  <c r="G215" i="2"/>
  <c r="F215" i="2"/>
  <c r="E215" i="2"/>
  <c r="K215" i="2" s="1"/>
  <c r="D215" i="2"/>
  <c r="C215" i="2"/>
  <c r="B215" i="2"/>
  <c r="H214" i="2"/>
  <c r="G214" i="2"/>
  <c r="F214" i="2"/>
  <c r="E214" i="2"/>
  <c r="K214" i="2" s="1"/>
  <c r="D214" i="2"/>
  <c r="C214" i="2"/>
  <c r="I214" i="2" s="1"/>
  <c r="B214" i="2"/>
  <c r="H213" i="2"/>
  <c r="G213" i="2"/>
  <c r="J213" i="2" s="1"/>
  <c r="F213" i="2"/>
  <c r="I213" i="2" s="1"/>
  <c r="E213" i="2"/>
  <c r="K213" i="2" s="1"/>
  <c r="D213" i="2"/>
  <c r="C213" i="2"/>
  <c r="B213" i="2"/>
  <c r="I212" i="2"/>
  <c r="H212" i="2"/>
  <c r="K212" i="2" s="1"/>
  <c r="G212" i="2"/>
  <c r="F212" i="2"/>
  <c r="E212" i="2"/>
  <c r="D212" i="2"/>
  <c r="C212" i="2"/>
  <c r="B212" i="2"/>
  <c r="K211" i="2"/>
  <c r="J211" i="2"/>
  <c r="I211" i="2"/>
  <c r="H211" i="2"/>
  <c r="G211" i="2"/>
  <c r="F211" i="2"/>
  <c r="E211" i="2"/>
  <c r="D211" i="2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I209" i="2"/>
  <c r="H209" i="2"/>
  <c r="G209" i="2"/>
  <c r="J209" i="2" s="1"/>
  <c r="F209" i="2"/>
  <c r="E209" i="2"/>
  <c r="K209" i="2" s="1"/>
  <c r="D209" i="2"/>
  <c r="C209" i="2"/>
  <c r="B209" i="2"/>
  <c r="K208" i="2"/>
  <c r="H208" i="2"/>
  <c r="G208" i="2"/>
  <c r="F208" i="2"/>
  <c r="E208" i="2"/>
  <c r="D208" i="2"/>
  <c r="J208" i="2" s="1"/>
  <c r="C208" i="2"/>
  <c r="I208" i="2" s="1"/>
  <c r="B208" i="2"/>
  <c r="J207" i="2"/>
  <c r="H207" i="2"/>
  <c r="G207" i="2"/>
  <c r="F207" i="2"/>
  <c r="E207" i="2"/>
  <c r="K207" i="2" s="1"/>
  <c r="D207" i="2"/>
  <c r="C207" i="2"/>
  <c r="I207" i="2" s="1"/>
  <c r="B207" i="2"/>
  <c r="H206" i="2"/>
  <c r="G206" i="2"/>
  <c r="F206" i="2"/>
  <c r="E206" i="2"/>
  <c r="K206" i="2" s="1"/>
  <c r="D206" i="2"/>
  <c r="J206" i="2" s="1"/>
  <c r="C206" i="2"/>
  <c r="I206" i="2" s="1"/>
  <c r="B206" i="2"/>
  <c r="H205" i="2"/>
  <c r="G205" i="2"/>
  <c r="J205" i="2" s="1"/>
  <c r="F205" i="2"/>
  <c r="I205" i="2" s="1"/>
  <c r="E205" i="2"/>
  <c r="K205" i="2" s="1"/>
  <c r="D205" i="2"/>
  <c r="C205" i="2"/>
  <c r="B205" i="2"/>
  <c r="I204" i="2"/>
  <c r="H204" i="2"/>
  <c r="K204" i="2" s="1"/>
  <c r="G204" i="2"/>
  <c r="F204" i="2"/>
  <c r="E204" i="2"/>
  <c r="D204" i="2"/>
  <c r="J204" i="2" s="1"/>
  <c r="C204" i="2"/>
  <c r="B204" i="2"/>
  <c r="K203" i="2"/>
  <c r="J203" i="2"/>
  <c r="I203" i="2"/>
  <c r="H203" i="2"/>
  <c r="G203" i="2"/>
  <c r="F203" i="2"/>
  <c r="E203" i="2"/>
  <c r="D203" i="2"/>
  <c r="C203" i="2"/>
  <c r="B203" i="2"/>
  <c r="K202" i="2"/>
  <c r="H202" i="2"/>
  <c r="G202" i="2"/>
  <c r="F202" i="2"/>
  <c r="E202" i="2"/>
  <c r="D202" i="2"/>
  <c r="C202" i="2"/>
  <c r="I202" i="2" s="1"/>
  <c r="B202" i="2"/>
  <c r="H201" i="2"/>
  <c r="G201" i="2"/>
  <c r="J201" i="2" s="1"/>
  <c r="F201" i="2"/>
  <c r="I201" i="2" s="1"/>
  <c r="E201" i="2"/>
  <c r="K201" i="2" s="1"/>
  <c r="D201" i="2"/>
  <c r="C201" i="2"/>
  <c r="B201" i="2"/>
  <c r="I200" i="2"/>
  <c r="H200" i="2"/>
  <c r="K200" i="2" s="1"/>
  <c r="G200" i="2"/>
  <c r="F200" i="2"/>
  <c r="E200" i="2"/>
  <c r="D200" i="2"/>
  <c r="C200" i="2"/>
  <c r="B200" i="2"/>
  <c r="K199" i="2"/>
  <c r="J199" i="2"/>
  <c r="H199" i="2"/>
  <c r="G199" i="2"/>
  <c r="F199" i="2"/>
  <c r="E199" i="2"/>
  <c r="D199" i="2"/>
  <c r="C199" i="2"/>
  <c r="I199" i="2" s="1"/>
  <c r="B199" i="2"/>
  <c r="K198" i="2"/>
  <c r="H198" i="2"/>
  <c r="G198" i="2"/>
  <c r="F198" i="2"/>
  <c r="E198" i="2"/>
  <c r="D198" i="2"/>
  <c r="J198" i="2" s="1"/>
  <c r="C198" i="2"/>
  <c r="I198" i="2" s="1"/>
  <c r="B198" i="2"/>
  <c r="I197" i="2"/>
  <c r="H197" i="2"/>
  <c r="G197" i="2"/>
  <c r="J197" i="2" s="1"/>
  <c r="F197" i="2"/>
  <c r="E197" i="2"/>
  <c r="K197" i="2" s="1"/>
  <c r="D197" i="2"/>
  <c r="C197" i="2"/>
  <c r="B197" i="2"/>
  <c r="K196" i="2"/>
  <c r="H196" i="2"/>
  <c r="G196" i="2"/>
  <c r="F196" i="2"/>
  <c r="E196" i="2"/>
  <c r="D196" i="2"/>
  <c r="J196" i="2" s="1"/>
  <c r="C196" i="2"/>
  <c r="I196" i="2" s="1"/>
  <c r="B196" i="2"/>
  <c r="J195" i="2"/>
  <c r="I195" i="2"/>
  <c r="H195" i="2"/>
  <c r="G195" i="2"/>
  <c r="F195" i="2"/>
  <c r="E195" i="2"/>
  <c r="K195" i="2" s="1"/>
  <c r="D195" i="2"/>
  <c r="C195" i="2"/>
  <c r="B195" i="2"/>
  <c r="H194" i="2"/>
  <c r="G194" i="2"/>
  <c r="F194" i="2"/>
  <c r="E194" i="2"/>
  <c r="K194" i="2" s="1"/>
  <c r="D194" i="2"/>
  <c r="J194" i="2" s="1"/>
  <c r="C194" i="2"/>
  <c r="I194" i="2" s="1"/>
  <c r="B194" i="2"/>
  <c r="H193" i="2"/>
  <c r="G193" i="2"/>
  <c r="J193" i="2" s="1"/>
  <c r="F193" i="2"/>
  <c r="I193" i="2" s="1"/>
  <c r="E193" i="2"/>
  <c r="K193" i="2" s="1"/>
  <c r="D193" i="2"/>
  <c r="C193" i="2"/>
  <c r="B193" i="2"/>
  <c r="I192" i="2"/>
  <c r="H192" i="2"/>
  <c r="K192" i="2" s="1"/>
  <c r="G192" i="2"/>
  <c r="F192" i="2"/>
  <c r="E192" i="2"/>
  <c r="D192" i="2"/>
  <c r="C192" i="2"/>
  <c r="B192" i="2"/>
  <c r="K191" i="2"/>
  <c r="J191" i="2"/>
  <c r="I191" i="2"/>
  <c r="H191" i="2"/>
  <c r="G191" i="2"/>
  <c r="F191" i="2"/>
  <c r="E191" i="2"/>
  <c r="D191" i="2"/>
  <c r="C191" i="2"/>
  <c r="B191" i="2"/>
  <c r="K190" i="2"/>
  <c r="H190" i="2"/>
  <c r="G190" i="2"/>
  <c r="F190" i="2"/>
  <c r="E190" i="2"/>
  <c r="D190" i="2"/>
  <c r="C190" i="2"/>
  <c r="I190" i="2" s="1"/>
  <c r="B190" i="2"/>
  <c r="I189" i="2"/>
  <c r="H189" i="2"/>
  <c r="G189" i="2"/>
  <c r="J189" i="2" s="1"/>
  <c r="F189" i="2"/>
  <c r="E189" i="2"/>
  <c r="K189" i="2" s="1"/>
  <c r="D189" i="2"/>
  <c r="C189" i="2"/>
  <c r="B189" i="2"/>
  <c r="K188" i="2"/>
  <c r="I188" i="2"/>
  <c r="H188" i="2"/>
  <c r="G188" i="2"/>
  <c r="F188" i="2"/>
  <c r="E188" i="2"/>
  <c r="D188" i="2"/>
  <c r="J188" i="2" s="1"/>
  <c r="C188" i="2"/>
  <c r="B188" i="2"/>
  <c r="K187" i="2"/>
  <c r="J187" i="2"/>
  <c r="H187" i="2"/>
  <c r="G187" i="2"/>
  <c r="F187" i="2"/>
  <c r="E187" i="2"/>
  <c r="D187" i="2"/>
  <c r="C187" i="2"/>
  <c r="I187" i="2" s="1"/>
  <c r="B187" i="2"/>
  <c r="H186" i="2"/>
  <c r="G186" i="2"/>
  <c r="F186" i="2"/>
  <c r="E186" i="2"/>
  <c r="K186" i="2" s="1"/>
  <c r="D186" i="2"/>
  <c r="J186" i="2" s="1"/>
  <c r="C186" i="2"/>
  <c r="I186" i="2" s="1"/>
  <c r="B186" i="2"/>
  <c r="H185" i="2"/>
  <c r="G185" i="2"/>
  <c r="J185" i="2" s="1"/>
  <c r="F185" i="2"/>
  <c r="I185" i="2" s="1"/>
  <c r="E185" i="2"/>
  <c r="K185" i="2" s="1"/>
  <c r="D185" i="2"/>
  <c r="C185" i="2"/>
  <c r="B185" i="2"/>
  <c r="H184" i="2"/>
  <c r="K184" i="2" s="1"/>
  <c r="G184" i="2"/>
  <c r="F184" i="2"/>
  <c r="E184" i="2"/>
  <c r="D184" i="2"/>
  <c r="J184" i="2" s="1"/>
  <c r="C184" i="2"/>
  <c r="I184" i="2" s="1"/>
  <c r="B184" i="2"/>
  <c r="J183" i="2"/>
  <c r="I183" i="2"/>
  <c r="H183" i="2"/>
  <c r="G183" i="2"/>
  <c r="F183" i="2"/>
  <c r="E183" i="2"/>
  <c r="K183" i="2" s="1"/>
  <c r="D183" i="2"/>
  <c r="C183" i="2"/>
  <c r="B183" i="2"/>
  <c r="H182" i="2"/>
  <c r="G182" i="2"/>
  <c r="F182" i="2"/>
  <c r="E182" i="2"/>
  <c r="K182" i="2" s="1"/>
  <c r="D182" i="2"/>
  <c r="C182" i="2"/>
  <c r="I182" i="2" s="1"/>
  <c r="B182" i="2"/>
  <c r="H181" i="2"/>
  <c r="G181" i="2"/>
  <c r="J181" i="2" s="1"/>
  <c r="F181" i="2"/>
  <c r="I181" i="2" s="1"/>
  <c r="E181" i="2"/>
  <c r="K181" i="2" s="1"/>
  <c r="D181" i="2"/>
  <c r="C181" i="2"/>
  <c r="B181" i="2"/>
  <c r="I180" i="2"/>
  <c r="H180" i="2"/>
  <c r="K180" i="2" s="1"/>
  <c r="G180" i="2"/>
  <c r="F180" i="2"/>
  <c r="E180" i="2"/>
  <c r="D180" i="2"/>
  <c r="C180" i="2"/>
  <c r="B180" i="2"/>
  <c r="K179" i="2"/>
  <c r="J179" i="2"/>
  <c r="I179" i="2"/>
  <c r="H179" i="2"/>
  <c r="G179" i="2"/>
  <c r="F179" i="2"/>
  <c r="E179" i="2"/>
  <c r="D179" i="2"/>
  <c r="C179" i="2"/>
  <c r="B179" i="2"/>
  <c r="K178" i="2"/>
  <c r="H178" i="2"/>
  <c r="G178" i="2"/>
  <c r="F178" i="2"/>
  <c r="E178" i="2"/>
  <c r="D178" i="2"/>
  <c r="J178" i="2" s="1"/>
  <c r="C178" i="2"/>
  <c r="I178" i="2" s="1"/>
  <c r="B178" i="2"/>
  <c r="I177" i="2"/>
  <c r="H177" i="2"/>
  <c r="G177" i="2"/>
  <c r="J177" i="2" s="1"/>
  <c r="F177" i="2"/>
  <c r="E177" i="2"/>
  <c r="K177" i="2" s="1"/>
  <c r="D177" i="2"/>
  <c r="C177" i="2"/>
  <c r="B177" i="2"/>
  <c r="K176" i="2"/>
  <c r="H176" i="2"/>
  <c r="G176" i="2"/>
  <c r="F176" i="2"/>
  <c r="E176" i="2"/>
  <c r="D176" i="2"/>
  <c r="J176" i="2" s="1"/>
  <c r="C176" i="2"/>
  <c r="I176" i="2" s="1"/>
  <c r="B176" i="2"/>
  <c r="J175" i="2"/>
  <c r="H175" i="2"/>
  <c r="G175" i="2"/>
  <c r="F175" i="2"/>
  <c r="E175" i="2"/>
  <c r="K175" i="2" s="1"/>
  <c r="D175" i="2"/>
  <c r="C175" i="2"/>
  <c r="I175" i="2" s="1"/>
  <c r="B175" i="2"/>
  <c r="H174" i="2"/>
  <c r="G174" i="2"/>
  <c r="F174" i="2"/>
  <c r="E174" i="2"/>
  <c r="K174" i="2" s="1"/>
  <c r="D174" i="2"/>
  <c r="J174" i="2" s="1"/>
  <c r="C174" i="2"/>
  <c r="I174" i="2" s="1"/>
  <c r="B174" i="2"/>
  <c r="H173" i="2"/>
  <c r="G173" i="2"/>
  <c r="J173" i="2" s="1"/>
  <c r="F173" i="2"/>
  <c r="I173" i="2" s="1"/>
  <c r="E173" i="2"/>
  <c r="K173" i="2" s="1"/>
  <c r="D173" i="2"/>
  <c r="C173" i="2"/>
  <c r="B173" i="2"/>
  <c r="I172" i="2"/>
  <c r="H172" i="2"/>
  <c r="K172" i="2" s="1"/>
  <c r="G172" i="2"/>
  <c r="F172" i="2"/>
  <c r="E172" i="2"/>
  <c r="D172" i="2"/>
  <c r="J172" i="2" s="1"/>
  <c r="C172" i="2"/>
  <c r="B172" i="2"/>
  <c r="K171" i="2"/>
  <c r="J171" i="2"/>
  <c r="I171" i="2"/>
  <c r="H171" i="2"/>
  <c r="G171" i="2"/>
  <c r="F171" i="2"/>
  <c r="E171" i="2"/>
  <c r="D171" i="2"/>
  <c r="C171" i="2"/>
  <c r="B171" i="2"/>
  <c r="K170" i="2"/>
  <c r="H170" i="2"/>
  <c r="G170" i="2"/>
  <c r="F170" i="2"/>
  <c r="E170" i="2"/>
  <c r="D170" i="2"/>
  <c r="C170" i="2"/>
  <c r="I170" i="2" s="1"/>
  <c r="B170" i="2"/>
  <c r="H169" i="2"/>
  <c r="G169" i="2"/>
  <c r="J169" i="2" s="1"/>
  <c r="F169" i="2"/>
  <c r="I169" i="2" s="1"/>
  <c r="E169" i="2"/>
  <c r="K169" i="2" s="1"/>
  <c r="D169" i="2"/>
  <c r="C169" i="2"/>
  <c r="B169" i="2"/>
  <c r="I168" i="2"/>
  <c r="H168" i="2"/>
  <c r="K168" i="2" s="1"/>
  <c r="G168" i="2"/>
  <c r="F168" i="2"/>
  <c r="E168" i="2"/>
  <c r="D168" i="2"/>
  <c r="C168" i="2"/>
  <c r="B168" i="2"/>
  <c r="K167" i="2"/>
  <c r="J167" i="2"/>
  <c r="H167" i="2"/>
  <c r="G167" i="2"/>
  <c r="F167" i="2"/>
  <c r="E167" i="2"/>
  <c r="D167" i="2"/>
  <c r="C167" i="2"/>
  <c r="I167" i="2" s="1"/>
  <c r="B167" i="2"/>
  <c r="K166" i="2"/>
  <c r="H166" i="2"/>
  <c r="G166" i="2"/>
  <c r="F166" i="2"/>
  <c r="E166" i="2"/>
  <c r="D166" i="2"/>
  <c r="J166" i="2" s="1"/>
  <c r="C166" i="2"/>
  <c r="I166" i="2" s="1"/>
  <c r="B166" i="2"/>
  <c r="I165" i="2"/>
  <c r="H165" i="2"/>
  <c r="G165" i="2"/>
  <c r="J165" i="2" s="1"/>
  <c r="F165" i="2"/>
  <c r="E165" i="2"/>
  <c r="K165" i="2" s="1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J163" i="2"/>
  <c r="I163" i="2"/>
  <c r="H163" i="2"/>
  <c r="G163" i="2"/>
  <c r="F163" i="2"/>
  <c r="E163" i="2"/>
  <c r="K163" i="2" s="1"/>
  <c r="D163" i="2"/>
  <c r="C163" i="2"/>
  <c r="B163" i="2"/>
  <c r="H162" i="2"/>
  <c r="G162" i="2"/>
  <c r="F162" i="2"/>
  <c r="E162" i="2"/>
  <c r="K162" i="2" s="1"/>
  <c r="D162" i="2"/>
  <c r="J162" i="2" s="1"/>
  <c r="C162" i="2"/>
  <c r="I162" i="2" s="1"/>
  <c r="B162" i="2"/>
  <c r="H161" i="2"/>
  <c r="G161" i="2"/>
  <c r="J161" i="2" s="1"/>
  <c r="F161" i="2"/>
  <c r="I161" i="2" s="1"/>
  <c r="E161" i="2"/>
  <c r="K161" i="2" s="1"/>
  <c r="D161" i="2"/>
  <c r="C161" i="2"/>
  <c r="B161" i="2"/>
  <c r="I160" i="2"/>
  <c r="H160" i="2"/>
  <c r="K160" i="2" s="1"/>
  <c r="G160" i="2"/>
  <c r="F160" i="2"/>
  <c r="E160" i="2"/>
  <c r="D160" i="2"/>
  <c r="C160" i="2"/>
  <c r="B160" i="2"/>
  <c r="K159" i="2"/>
  <c r="J159" i="2"/>
  <c r="I159" i="2"/>
  <c r="H159" i="2"/>
  <c r="G159" i="2"/>
  <c r="F159" i="2"/>
  <c r="E159" i="2"/>
  <c r="D159" i="2"/>
  <c r="C159" i="2"/>
  <c r="B159" i="2"/>
  <c r="K158" i="2"/>
  <c r="H158" i="2"/>
  <c r="G158" i="2"/>
  <c r="F158" i="2"/>
  <c r="E158" i="2"/>
  <c r="D158" i="2"/>
  <c r="C158" i="2"/>
  <c r="I158" i="2" s="1"/>
  <c r="B158" i="2"/>
  <c r="I157" i="2"/>
  <c r="H157" i="2"/>
  <c r="G157" i="2"/>
  <c r="J157" i="2" s="1"/>
  <c r="F157" i="2"/>
  <c r="E157" i="2"/>
  <c r="K157" i="2" s="1"/>
  <c r="D157" i="2"/>
  <c r="C157" i="2"/>
  <c r="B157" i="2"/>
  <c r="K156" i="2"/>
  <c r="I156" i="2"/>
  <c r="H156" i="2"/>
  <c r="G156" i="2"/>
  <c r="F156" i="2"/>
  <c r="E156" i="2"/>
  <c r="D156" i="2"/>
  <c r="J156" i="2" s="1"/>
  <c r="C156" i="2"/>
  <c r="B156" i="2"/>
  <c r="K155" i="2"/>
  <c r="J155" i="2"/>
  <c r="H155" i="2"/>
  <c r="G155" i="2"/>
  <c r="F155" i="2"/>
  <c r="E155" i="2"/>
  <c r="D155" i="2"/>
  <c r="C155" i="2"/>
  <c r="I155" i="2" s="1"/>
  <c r="B155" i="2"/>
  <c r="H154" i="2"/>
  <c r="G154" i="2"/>
  <c r="F154" i="2"/>
  <c r="E154" i="2"/>
  <c r="K154" i="2" s="1"/>
  <c r="D154" i="2"/>
  <c r="J154" i="2" s="1"/>
  <c r="C154" i="2"/>
  <c r="I154" i="2" s="1"/>
  <c r="B154" i="2"/>
  <c r="H153" i="2"/>
  <c r="G153" i="2"/>
  <c r="J153" i="2" s="1"/>
  <c r="F153" i="2"/>
  <c r="I153" i="2" s="1"/>
  <c r="E153" i="2"/>
  <c r="K153" i="2" s="1"/>
  <c r="D153" i="2"/>
  <c r="C153" i="2"/>
  <c r="B153" i="2"/>
  <c r="H152" i="2"/>
  <c r="K152" i="2" s="1"/>
  <c r="G152" i="2"/>
  <c r="F152" i="2"/>
  <c r="E152" i="2"/>
  <c r="D152" i="2"/>
  <c r="J152" i="2" s="1"/>
  <c r="C152" i="2"/>
  <c r="I152" i="2" s="1"/>
  <c r="B152" i="2"/>
  <c r="J151" i="2"/>
  <c r="H151" i="2"/>
  <c r="G151" i="2"/>
  <c r="F151" i="2"/>
  <c r="I151" i="2" s="1"/>
  <c r="E151" i="2"/>
  <c r="K151" i="2" s="1"/>
  <c r="D151" i="2"/>
  <c r="C151" i="2"/>
  <c r="B151" i="2"/>
  <c r="H150" i="2"/>
  <c r="G150" i="2"/>
  <c r="F150" i="2"/>
  <c r="E150" i="2"/>
  <c r="K150" i="2" s="1"/>
  <c r="D150" i="2"/>
  <c r="C150" i="2"/>
  <c r="I150" i="2" s="1"/>
  <c r="B150" i="2"/>
  <c r="H149" i="2"/>
  <c r="G149" i="2"/>
  <c r="J149" i="2" s="1"/>
  <c r="F149" i="2"/>
  <c r="I149" i="2" s="1"/>
  <c r="E149" i="2"/>
  <c r="K149" i="2" s="1"/>
  <c r="D149" i="2"/>
  <c r="C149" i="2"/>
  <c r="B149" i="2"/>
  <c r="I148" i="2"/>
  <c r="H148" i="2"/>
  <c r="K148" i="2" s="1"/>
  <c r="G148" i="2"/>
  <c r="F148" i="2"/>
  <c r="E148" i="2"/>
  <c r="D148" i="2"/>
  <c r="C148" i="2"/>
  <c r="B148" i="2"/>
  <c r="K147" i="2"/>
  <c r="J147" i="2"/>
  <c r="H147" i="2"/>
  <c r="G147" i="2"/>
  <c r="F147" i="2"/>
  <c r="E147" i="2"/>
  <c r="D147" i="2"/>
  <c r="C147" i="2"/>
  <c r="I147" i="2" s="1"/>
  <c r="B147" i="2"/>
  <c r="K146" i="2"/>
  <c r="H146" i="2"/>
  <c r="G146" i="2"/>
  <c r="F146" i="2"/>
  <c r="E146" i="2"/>
  <c r="D146" i="2"/>
  <c r="J146" i="2" s="1"/>
  <c r="C146" i="2"/>
  <c r="I146" i="2" s="1"/>
  <c r="B146" i="2"/>
  <c r="J145" i="2"/>
  <c r="H145" i="2"/>
  <c r="G145" i="2"/>
  <c r="F145" i="2"/>
  <c r="I145" i="2" s="1"/>
  <c r="E145" i="2"/>
  <c r="K145" i="2" s="1"/>
  <c r="D145" i="2"/>
  <c r="C145" i="2"/>
  <c r="B145" i="2"/>
  <c r="H144" i="2"/>
  <c r="K144" i="2" s="1"/>
  <c r="G144" i="2"/>
  <c r="F144" i="2"/>
  <c r="E144" i="2"/>
  <c r="D144" i="2"/>
  <c r="J144" i="2" s="1"/>
  <c r="C144" i="2"/>
  <c r="I144" i="2" s="1"/>
  <c r="B144" i="2"/>
  <c r="J143" i="2"/>
  <c r="H143" i="2"/>
  <c r="G143" i="2"/>
  <c r="F143" i="2"/>
  <c r="I143" i="2" s="1"/>
  <c r="E143" i="2"/>
  <c r="K143" i="2" s="1"/>
  <c r="D143" i="2"/>
  <c r="C143" i="2"/>
  <c r="B143" i="2"/>
  <c r="I142" i="2"/>
  <c r="H142" i="2"/>
  <c r="K142" i="2" s="1"/>
  <c r="G142" i="2"/>
  <c r="F142" i="2"/>
  <c r="E142" i="2"/>
  <c r="D142" i="2"/>
  <c r="C142" i="2"/>
  <c r="B142" i="2"/>
  <c r="K141" i="2"/>
  <c r="J141" i="2"/>
  <c r="I141" i="2"/>
  <c r="H141" i="2"/>
  <c r="G141" i="2"/>
  <c r="F141" i="2"/>
  <c r="E141" i="2"/>
  <c r="D141" i="2"/>
  <c r="C141" i="2"/>
  <c r="B141" i="2"/>
  <c r="K140" i="2"/>
  <c r="H140" i="2"/>
  <c r="G140" i="2"/>
  <c r="F140" i="2"/>
  <c r="E140" i="2"/>
  <c r="D140" i="2"/>
  <c r="J140" i="2" s="1"/>
  <c r="C140" i="2"/>
  <c r="I140" i="2" s="1"/>
  <c r="B140" i="2"/>
  <c r="H139" i="2"/>
  <c r="G139" i="2"/>
  <c r="J139" i="2" s="1"/>
  <c r="F139" i="2"/>
  <c r="E139" i="2"/>
  <c r="K139" i="2" s="1"/>
  <c r="D139" i="2"/>
  <c r="C139" i="2"/>
  <c r="I139" i="2" s="1"/>
  <c r="B139" i="2"/>
  <c r="I138" i="2"/>
  <c r="H138" i="2"/>
  <c r="G138" i="2"/>
  <c r="F138" i="2"/>
  <c r="E138" i="2"/>
  <c r="K138" i="2" s="1"/>
  <c r="D138" i="2"/>
  <c r="J138" i="2" s="1"/>
  <c r="C138" i="2"/>
  <c r="B138" i="2"/>
  <c r="K137" i="2"/>
  <c r="H137" i="2"/>
  <c r="G137" i="2"/>
  <c r="J137" i="2" s="1"/>
  <c r="F137" i="2"/>
  <c r="I137" i="2" s="1"/>
  <c r="E137" i="2"/>
  <c r="D137" i="2"/>
  <c r="C137" i="2"/>
  <c r="B137" i="2"/>
  <c r="I136" i="2"/>
  <c r="H136" i="2"/>
  <c r="K136" i="2" s="1"/>
  <c r="G136" i="2"/>
  <c r="F136" i="2"/>
  <c r="E136" i="2"/>
  <c r="D136" i="2"/>
  <c r="C136" i="2"/>
  <c r="B136" i="2"/>
  <c r="K135" i="2"/>
  <c r="J135" i="2"/>
  <c r="H135" i="2"/>
  <c r="G135" i="2"/>
  <c r="F135" i="2"/>
  <c r="E135" i="2"/>
  <c r="D135" i="2"/>
  <c r="C135" i="2"/>
  <c r="I135" i="2" s="1"/>
  <c r="B135" i="2"/>
  <c r="K134" i="2"/>
  <c r="H134" i="2"/>
  <c r="G134" i="2"/>
  <c r="F134" i="2"/>
  <c r="E134" i="2"/>
  <c r="D134" i="2"/>
  <c r="J134" i="2" s="1"/>
  <c r="C134" i="2"/>
  <c r="I134" i="2" s="1"/>
  <c r="B134" i="2"/>
  <c r="H133" i="2"/>
  <c r="G133" i="2"/>
  <c r="J133" i="2" s="1"/>
  <c r="F133" i="2"/>
  <c r="I133" i="2" s="1"/>
  <c r="E133" i="2"/>
  <c r="K133" i="2" s="1"/>
  <c r="D133" i="2"/>
  <c r="C133" i="2"/>
  <c r="B133" i="2"/>
  <c r="I132" i="2"/>
  <c r="H132" i="2"/>
  <c r="G132" i="2"/>
  <c r="F132" i="2"/>
  <c r="E132" i="2"/>
  <c r="K132" i="2" s="1"/>
  <c r="D132" i="2"/>
  <c r="C132" i="2"/>
  <c r="B132" i="2"/>
  <c r="K131" i="2"/>
  <c r="I131" i="2"/>
  <c r="H131" i="2"/>
  <c r="G131" i="2"/>
  <c r="J131" i="2" s="1"/>
  <c r="F131" i="2"/>
  <c r="E131" i="2"/>
  <c r="D131" i="2"/>
  <c r="C131" i="2"/>
  <c r="B131" i="2"/>
  <c r="K130" i="2"/>
  <c r="I130" i="2"/>
  <c r="H130" i="2"/>
  <c r="G130" i="2"/>
  <c r="F130" i="2"/>
  <c r="E130" i="2"/>
  <c r="D130" i="2"/>
  <c r="J130" i="2" s="1"/>
  <c r="C130" i="2"/>
  <c r="B130" i="2"/>
  <c r="K129" i="2"/>
  <c r="J129" i="2"/>
  <c r="H129" i="2"/>
  <c r="G129" i="2"/>
  <c r="F129" i="2"/>
  <c r="E129" i="2"/>
  <c r="D129" i="2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H127" i="2"/>
  <c r="G127" i="2"/>
  <c r="J127" i="2" s="1"/>
  <c r="F127" i="2"/>
  <c r="I127" i="2" s="1"/>
  <c r="E127" i="2"/>
  <c r="K127" i="2" s="1"/>
  <c r="D127" i="2"/>
  <c r="C127" i="2"/>
  <c r="B127" i="2"/>
  <c r="H126" i="2"/>
  <c r="K126" i="2" s="1"/>
  <c r="G126" i="2"/>
  <c r="F126" i="2"/>
  <c r="I126" i="2" s="1"/>
  <c r="E126" i="2"/>
  <c r="D126" i="2"/>
  <c r="C126" i="2"/>
  <c r="B126" i="2"/>
  <c r="J125" i="2"/>
  <c r="I125" i="2"/>
  <c r="H125" i="2"/>
  <c r="K125" i="2" s="1"/>
  <c r="G125" i="2"/>
  <c r="F125" i="2"/>
  <c r="E125" i="2"/>
  <c r="D125" i="2"/>
  <c r="C125" i="2"/>
  <c r="B125" i="2"/>
  <c r="K124" i="2"/>
  <c r="H124" i="2"/>
  <c r="G124" i="2"/>
  <c r="F124" i="2"/>
  <c r="E124" i="2"/>
  <c r="D124" i="2"/>
  <c r="J124" i="2" s="1"/>
  <c r="C124" i="2"/>
  <c r="I124" i="2" s="1"/>
  <c r="B124" i="2"/>
  <c r="H123" i="2"/>
  <c r="G123" i="2"/>
  <c r="F123" i="2"/>
  <c r="I123" i="2" s="1"/>
  <c r="E123" i="2"/>
  <c r="K123" i="2" s="1"/>
  <c r="D123" i="2"/>
  <c r="J123" i="2" s="1"/>
  <c r="C123" i="2"/>
  <c r="B123" i="2"/>
  <c r="H122" i="2"/>
  <c r="G122" i="2"/>
  <c r="F122" i="2"/>
  <c r="I122" i="2" s="1"/>
  <c r="E122" i="2"/>
  <c r="K122" i="2" s="1"/>
  <c r="D122" i="2"/>
  <c r="C122" i="2"/>
  <c r="B122" i="2"/>
  <c r="I121" i="2"/>
  <c r="H121" i="2"/>
  <c r="K121" i="2" s="1"/>
  <c r="G121" i="2"/>
  <c r="J121" i="2" s="1"/>
  <c r="F121" i="2"/>
  <c r="E121" i="2"/>
  <c r="D121" i="2"/>
  <c r="C121" i="2"/>
  <c r="B121" i="2"/>
  <c r="K120" i="2"/>
  <c r="J120" i="2"/>
  <c r="H120" i="2"/>
  <c r="G120" i="2"/>
  <c r="F120" i="2"/>
  <c r="E120" i="2"/>
  <c r="D120" i="2"/>
  <c r="C120" i="2"/>
  <c r="I120" i="2" s="1"/>
  <c r="B120" i="2"/>
  <c r="H119" i="2"/>
  <c r="G119" i="2"/>
  <c r="F119" i="2"/>
  <c r="E119" i="2"/>
  <c r="K119" i="2" s="1"/>
  <c r="D119" i="2"/>
  <c r="J119" i="2" s="1"/>
  <c r="C119" i="2"/>
  <c r="I119" i="2" s="1"/>
  <c r="B119" i="2"/>
  <c r="H118" i="2"/>
  <c r="G118" i="2"/>
  <c r="F118" i="2"/>
  <c r="I118" i="2" s="1"/>
  <c r="E118" i="2"/>
  <c r="K118" i="2" s="1"/>
  <c r="D118" i="2"/>
  <c r="J118" i="2" s="1"/>
  <c r="C118" i="2"/>
  <c r="B118" i="2"/>
  <c r="H117" i="2"/>
  <c r="K117" i="2" s="1"/>
  <c r="G117" i="2"/>
  <c r="J117" i="2" s="1"/>
  <c r="F117" i="2"/>
  <c r="I117" i="2" s="1"/>
  <c r="E117" i="2"/>
  <c r="D117" i="2"/>
  <c r="C117" i="2"/>
  <c r="B117" i="2"/>
  <c r="J116" i="2"/>
  <c r="I116" i="2"/>
  <c r="H116" i="2"/>
  <c r="K116" i="2" s="1"/>
  <c r="G116" i="2"/>
  <c r="F116" i="2"/>
  <c r="E116" i="2"/>
  <c r="D116" i="2"/>
  <c r="C116" i="2"/>
  <c r="B116" i="2"/>
  <c r="K115" i="2"/>
  <c r="H115" i="2"/>
  <c r="G115" i="2"/>
  <c r="F115" i="2"/>
  <c r="E115" i="2"/>
  <c r="D115" i="2"/>
  <c r="J115" i="2" s="1"/>
  <c r="C115" i="2"/>
  <c r="I115" i="2" s="1"/>
  <c r="B115" i="2"/>
  <c r="H114" i="2"/>
  <c r="G114" i="2"/>
  <c r="F114" i="2"/>
  <c r="E114" i="2"/>
  <c r="K114" i="2" s="1"/>
  <c r="D114" i="2"/>
  <c r="J114" i="2" s="1"/>
  <c r="C114" i="2"/>
  <c r="I114" i="2" s="1"/>
  <c r="B114" i="2"/>
  <c r="H113" i="2"/>
  <c r="G113" i="2"/>
  <c r="J113" i="2" s="1"/>
  <c r="F113" i="2"/>
  <c r="I113" i="2" s="1"/>
  <c r="E113" i="2"/>
  <c r="K113" i="2" s="1"/>
  <c r="D113" i="2"/>
  <c r="C113" i="2"/>
  <c r="B113" i="2"/>
  <c r="I112" i="2"/>
  <c r="H112" i="2"/>
  <c r="K112" i="2" s="1"/>
  <c r="G112" i="2"/>
  <c r="J112" i="2" s="1"/>
  <c r="F112" i="2"/>
  <c r="E112" i="2"/>
  <c r="D112" i="2"/>
  <c r="C112" i="2"/>
  <c r="B112" i="2"/>
  <c r="K111" i="2"/>
  <c r="J111" i="2"/>
  <c r="H111" i="2"/>
  <c r="G111" i="2"/>
  <c r="F111" i="2"/>
  <c r="E111" i="2"/>
  <c r="D111" i="2"/>
  <c r="C111" i="2"/>
  <c r="I111" i="2" s="1"/>
  <c r="B111" i="2"/>
  <c r="K110" i="2"/>
  <c r="H110" i="2"/>
  <c r="G110" i="2"/>
  <c r="F110" i="2"/>
  <c r="E110" i="2"/>
  <c r="D110" i="2"/>
  <c r="J110" i="2" s="1"/>
  <c r="C110" i="2"/>
  <c r="I110" i="2" s="1"/>
  <c r="B110" i="2"/>
  <c r="H109" i="2"/>
  <c r="G109" i="2"/>
  <c r="J109" i="2" s="1"/>
  <c r="F109" i="2"/>
  <c r="I109" i="2" s="1"/>
  <c r="E109" i="2"/>
  <c r="K109" i="2" s="1"/>
  <c r="D109" i="2"/>
  <c r="C109" i="2"/>
  <c r="B109" i="2"/>
  <c r="I108" i="2"/>
  <c r="H108" i="2"/>
  <c r="K108" i="2" s="1"/>
  <c r="G108" i="2"/>
  <c r="J108" i="2" s="1"/>
  <c r="F108" i="2"/>
  <c r="E108" i="2"/>
  <c r="D108" i="2"/>
  <c r="C108" i="2"/>
  <c r="B108" i="2"/>
  <c r="K107" i="2"/>
  <c r="J107" i="2"/>
  <c r="I107" i="2"/>
  <c r="H107" i="2"/>
  <c r="G107" i="2"/>
  <c r="F107" i="2"/>
  <c r="E107" i="2"/>
  <c r="D107" i="2"/>
  <c r="C107" i="2"/>
  <c r="B107" i="2"/>
  <c r="K106" i="2"/>
  <c r="H106" i="2"/>
  <c r="G106" i="2"/>
  <c r="F106" i="2"/>
  <c r="E106" i="2"/>
  <c r="D106" i="2"/>
  <c r="J106" i="2" s="1"/>
  <c r="C106" i="2"/>
  <c r="I106" i="2" s="1"/>
  <c r="B106" i="2"/>
  <c r="H105" i="2"/>
  <c r="G105" i="2"/>
  <c r="J105" i="2" s="1"/>
  <c r="F105" i="2"/>
  <c r="E105" i="2"/>
  <c r="K105" i="2" s="1"/>
  <c r="D105" i="2"/>
  <c r="C105" i="2"/>
  <c r="I105" i="2" s="1"/>
  <c r="B105" i="2"/>
  <c r="I104" i="2"/>
  <c r="H104" i="2"/>
  <c r="G104" i="2"/>
  <c r="J104" i="2" s="1"/>
  <c r="F104" i="2"/>
  <c r="E104" i="2"/>
  <c r="K104" i="2" s="1"/>
  <c r="D104" i="2"/>
  <c r="C104" i="2"/>
  <c r="B104" i="2"/>
  <c r="K103" i="2"/>
  <c r="I103" i="2"/>
  <c r="H103" i="2"/>
  <c r="G103" i="2"/>
  <c r="J103" i="2" s="1"/>
  <c r="F103" i="2"/>
  <c r="E103" i="2"/>
  <c r="D103" i="2"/>
  <c r="C103" i="2"/>
  <c r="B103" i="2"/>
  <c r="K102" i="2"/>
  <c r="I102" i="2"/>
  <c r="H102" i="2"/>
  <c r="G102" i="2"/>
  <c r="F102" i="2"/>
  <c r="E102" i="2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H99" i="2"/>
  <c r="G99" i="2"/>
  <c r="J99" i="2" s="1"/>
  <c r="F99" i="2"/>
  <c r="I99" i="2" s="1"/>
  <c r="E99" i="2"/>
  <c r="D99" i="2"/>
  <c r="C99" i="2"/>
  <c r="B99" i="2"/>
  <c r="I98" i="2"/>
  <c r="H98" i="2"/>
  <c r="K98" i="2" s="1"/>
  <c r="G98" i="2"/>
  <c r="F98" i="2"/>
  <c r="E98" i="2"/>
  <c r="D98" i="2"/>
  <c r="C98" i="2"/>
  <c r="B98" i="2"/>
  <c r="K97" i="2"/>
  <c r="J97" i="2"/>
  <c r="H97" i="2"/>
  <c r="G97" i="2"/>
  <c r="F97" i="2"/>
  <c r="E97" i="2"/>
  <c r="D97" i="2"/>
  <c r="C97" i="2"/>
  <c r="I97" i="2" s="1"/>
  <c r="B97" i="2"/>
  <c r="H96" i="2"/>
  <c r="G96" i="2"/>
  <c r="F96" i="2"/>
  <c r="E96" i="2"/>
  <c r="K96" i="2" s="1"/>
  <c r="D96" i="2"/>
  <c r="J96" i="2" s="1"/>
  <c r="C96" i="2"/>
  <c r="I96" i="2" s="1"/>
  <c r="B96" i="2"/>
  <c r="H95" i="2"/>
  <c r="G95" i="2"/>
  <c r="J95" i="2" s="1"/>
  <c r="F95" i="2"/>
  <c r="I95" i="2" s="1"/>
  <c r="E95" i="2"/>
  <c r="K95" i="2" s="1"/>
  <c r="D95" i="2"/>
  <c r="C95" i="2"/>
  <c r="B95" i="2"/>
  <c r="H94" i="2"/>
  <c r="K94" i="2" s="1"/>
  <c r="G94" i="2"/>
  <c r="F94" i="2"/>
  <c r="I94" i="2" s="1"/>
  <c r="E94" i="2"/>
  <c r="D94" i="2"/>
  <c r="C94" i="2"/>
  <c r="B94" i="2"/>
  <c r="J93" i="2"/>
  <c r="I93" i="2"/>
  <c r="H93" i="2"/>
  <c r="K93" i="2" s="1"/>
  <c r="G93" i="2"/>
  <c r="F93" i="2"/>
  <c r="E93" i="2"/>
  <c r="D93" i="2"/>
  <c r="C93" i="2"/>
  <c r="B93" i="2"/>
  <c r="K92" i="2"/>
  <c r="H92" i="2"/>
  <c r="G92" i="2"/>
  <c r="F92" i="2"/>
  <c r="E92" i="2"/>
  <c r="D92" i="2"/>
  <c r="J92" i="2" s="1"/>
  <c r="C92" i="2"/>
  <c r="I92" i="2" s="1"/>
  <c r="B92" i="2"/>
  <c r="H91" i="2"/>
  <c r="G91" i="2"/>
  <c r="F91" i="2"/>
  <c r="I91" i="2" s="1"/>
  <c r="E91" i="2"/>
  <c r="K91" i="2" s="1"/>
  <c r="D91" i="2"/>
  <c r="J91" i="2" s="1"/>
  <c r="C91" i="2"/>
  <c r="B91" i="2"/>
  <c r="H90" i="2"/>
  <c r="G90" i="2"/>
  <c r="F90" i="2"/>
  <c r="I90" i="2" s="1"/>
  <c r="E90" i="2"/>
  <c r="K90" i="2" s="1"/>
  <c r="D90" i="2"/>
  <c r="C90" i="2"/>
  <c r="B90" i="2"/>
  <c r="I89" i="2"/>
  <c r="H89" i="2"/>
  <c r="K89" i="2" s="1"/>
  <c r="G89" i="2"/>
  <c r="J89" i="2" s="1"/>
  <c r="F89" i="2"/>
  <c r="E89" i="2"/>
  <c r="D89" i="2"/>
  <c r="C89" i="2"/>
  <c r="B89" i="2"/>
  <c r="K88" i="2"/>
  <c r="J88" i="2"/>
  <c r="H88" i="2"/>
  <c r="G88" i="2"/>
  <c r="F88" i="2"/>
  <c r="E88" i="2"/>
  <c r="D88" i="2"/>
  <c r="C88" i="2"/>
  <c r="I88" i="2" s="1"/>
  <c r="B88" i="2"/>
  <c r="H87" i="2"/>
  <c r="G87" i="2"/>
  <c r="F87" i="2"/>
  <c r="E87" i="2"/>
  <c r="K87" i="2" s="1"/>
  <c r="D87" i="2"/>
  <c r="J87" i="2" s="1"/>
  <c r="C87" i="2"/>
  <c r="I87" i="2" s="1"/>
  <c r="B87" i="2"/>
  <c r="H86" i="2"/>
  <c r="G86" i="2"/>
  <c r="F86" i="2"/>
  <c r="I86" i="2" s="1"/>
  <c r="E86" i="2"/>
  <c r="K86" i="2" s="1"/>
  <c r="D86" i="2"/>
  <c r="J86" i="2" s="1"/>
  <c r="C86" i="2"/>
  <c r="B86" i="2"/>
  <c r="H85" i="2"/>
  <c r="K85" i="2" s="1"/>
  <c r="G85" i="2"/>
  <c r="J85" i="2" s="1"/>
  <c r="F85" i="2"/>
  <c r="I85" i="2" s="1"/>
  <c r="E85" i="2"/>
  <c r="D85" i="2"/>
  <c r="C85" i="2"/>
  <c r="B85" i="2"/>
  <c r="J84" i="2"/>
  <c r="I84" i="2"/>
  <c r="H84" i="2"/>
  <c r="K84" i="2" s="1"/>
  <c r="G84" i="2"/>
  <c r="F84" i="2"/>
  <c r="E84" i="2"/>
  <c r="D84" i="2"/>
  <c r="C84" i="2"/>
  <c r="B84" i="2"/>
  <c r="K83" i="2"/>
  <c r="H83" i="2"/>
  <c r="G83" i="2"/>
  <c r="F83" i="2"/>
  <c r="E83" i="2"/>
  <c r="D83" i="2"/>
  <c r="J83" i="2" s="1"/>
  <c r="C83" i="2"/>
  <c r="I83" i="2" s="1"/>
  <c r="B83" i="2"/>
  <c r="H82" i="2"/>
  <c r="G82" i="2"/>
  <c r="F82" i="2"/>
  <c r="I82" i="2" s="1"/>
  <c r="E82" i="2"/>
  <c r="K82" i="2" s="1"/>
  <c r="D82" i="2"/>
  <c r="J82" i="2" s="1"/>
  <c r="C82" i="2"/>
  <c r="B82" i="2"/>
  <c r="H81" i="2"/>
  <c r="K81" i="2" s="1"/>
  <c r="G81" i="2"/>
  <c r="J81" i="2" s="1"/>
  <c r="F81" i="2"/>
  <c r="I81" i="2" s="1"/>
  <c r="E81" i="2"/>
  <c r="D81" i="2"/>
  <c r="C81" i="2"/>
  <c r="B81" i="2"/>
  <c r="J80" i="2"/>
  <c r="I80" i="2"/>
  <c r="H80" i="2"/>
  <c r="K80" i="2" s="1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F78" i="2"/>
  <c r="I78" i="2" s="1"/>
  <c r="E78" i="2"/>
  <c r="K78" i="2" s="1"/>
  <c r="D78" i="2"/>
  <c r="J78" i="2" s="1"/>
  <c r="C78" i="2"/>
  <c r="B78" i="2"/>
  <c r="H77" i="2"/>
  <c r="K77" i="2" s="1"/>
  <c r="G77" i="2"/>
  <c r="J77" i="2" s="1"/>
  <c r="F77" i="2"/>
  <c r="I77" i="2" s="1"/>
  <c r="E77" i="2"/>
  <c r="D77" i="2"/>
  <c r="C77" i="2"/>
  <c r="B77" i="2"/>
  <c r="J76" i="2"/>
  <c r="I76" i="2"/>
  <c r="H76" i="2"/>
  <c r="K76" i="2" s="1"/>
  <c r="G76" i="2"/>
  <c r="F76" i="2"/>
  <c r="E76" i="2"/>
  <c r="D76" i="2"/>
  <c r="C76" i="2"/>
  <c r="B76" i="2"/>
  <c r="K75" i="2"/>
  <c r="H75" i="2"/>
  <c r="G75" i="2"/>
  <c r="F75" i="2"/>
  <c r="E75" i="2"/>
  <c r="D75" i="2"/>
  <c r="J75" i="2" s="1"/>
  <c r="C75" i="2"/>
  <c r="I75" i="2" s="1"/>
  <c r="B75" i="2"/>
  <c r="H74" i="2"/>
  <c r="G74" i="2"/>
  <c r="F74" i="2"/>
  <c r="I74" i="2" s="1"/>
  <c r="E74" i="2"/>
  <c r="K74" i="2" s="1"/>
  <c r="D74" i="2"/>
  <c r="J74" i="2" s="1"/>
  <c r="C74" i="2"/>
  <c r="B74" i="2"/>
  <c r="H73" i="2"/>
  <c r="K73" i="2" s="1"/>
  <c r="G73" i="2"/>
  <c r="J73" i="2" s="1"/>
  <c r="F73" i="2"/>
  <c r="I73" i="2" s="1"/>
  <c r="E73" i="2"/>
  <c r="D73" i="2"/>
  <c r="C73" i="2"/>
  <c r="B73" i="2"/>
  <c r="J72" i="2"/>
  <c r="I72" i="2"/>
  <c r="H72" i="2"/>
  <c r="K72" i="2" s="1"/>
  <c r="G72" i="2"/>
  <c r="F72" i="2"/>
  <c r="E72" i="2"/>
  <c r="D72" i="2"/>
  <c r="C72" i="2"/>
  <c r="B72" i="2"/>
  <c r="K71" i="2"/>
  <c r="H71" i="2"/>
  <c r="G71" i="2"/>
  <c r="F71" i="2"/>
  <c r="E71" i="2"/>
  <c r="D71" i="2"/>
  <c r="J71" i="2" s="1"/>
  <c r="C71" i="2"/>
  <c r="I71" i="2" s="1"/>
  <c r="B71" i="2"/>
  <c r="H70" i="2"/>
  <c r="G70" i="2"/>
  <c r="F70" i="2"/>
  <c r="I70" i="2" s="1"/>
  <c r="E70" i="2"/>
  <c r="K70" i="2" s="1"/>
  <c r="D70" i="2"/>
  <c r="J70" i="2" s="1"/>
  <c r="C70" i="2"/>
  <c r="B70" i="2"/>
  <c r="H69" i="2"/>
  <c r="K69" i="2" s="1"/>
  <c r="G69" i="2"/>
  <c r="J69" i="2" s="1"/>
  <c r="F69" i="2"/>
  <c r="I69" i="2" s="1"/>
  <c r="E69" i="2"/>
  <c r="D69" i="2"/>
  <c r="C69" i="2"/>
  <c r="B69" i="2"/>
  <c r="J68" i="2"/>
  <c r="I68" i="2"/>
  <c r="H68" i="2"/>
  <c r="K68" i="2" s="1"/>
  <c r="G68" i="2"/>
  <c r="F68" i="2"/>
  <c r="E68" i="2"/>
  <c r="D68" i="2"/>
  <c r="C68" i="2"/>
  <c r="B68" i="2"/>
  <c r="K67" i="2"/>
  <c r="H67" i="2"/>
  <c r="G67" i="2"/>
  <c r="F67" i="2"/>
  <c r="E67" i="2"/>
  <c r="D67" i="2"/>
  <c r="J67" i="2" s="1"/>
  <c r="C67" i="2"/>
  <c r="I67" i="2" s="1"/>
  <c r="B67" i="2"/>
  <c r="H66" i="2"/>
  <c r="G66" i="2"/>
  <c r="F66" i="2"/>
  <c r="I66" i="2" s="1"/>
  <c r="E66" i="2"/>
  <c r="K66" i="2" s="1"/>
  <c r="D66" i="2"/>
  <c r="J66" i="2" s="1"/>
  <c r="C66" i="2"/>
  <c r="B66" i="2"/>
  <c r="H65" i="2"/>
  <c r="K65" i="2" s="1"/>
  <c r="G65" i="2"/>
  <c r="J65" i="2" s="1"/>
  <c r="F65" i="2"/>
  <c r="I65" i="2" s="1"/>
  <c r="E65" i="2"/>
  <c r="D65" i="2"/>
  <c r="C65" i="2"/>
  <c r="B65" i="2"/>
  <c r="J64" i="2"/>
  <c r="I64" i="2"/>
  <c r="H64" i="2"/>
  <c r="K64" i="2" s="1"/>
  <c r="G64" i="2"/>
  <c r="F64" i="2"/>
  <c r="E64" i="2"/>
  <c r="D64" i="2"/>
  <c r="C64" i="2"/>
  <c r="B64" i="2"/>
  <c r="K63" i="2"/>
  <c r="H63" i="2"/>
  <c r="G63" i="2"/>
  <c r="F63" i="2"/>
  <c r="E63" i="2"/>
  <c r="D63" i="2"/>
  <c r="J63" i="2" s="1"/>
  <c r="C63" i="2"/>
  <c r="I63" i="2" s="1"/>
  <c r="B63" i="2"/>
  <c r="H62" i="2"/>
  <c r="G62" i="2"/>
  <c r="F62" i="2"/>
  <c r="I62" i="2" s="1"/>
  <c r="E62" i="2"/>
  <c r="K62" i="2" s="1"/>
  <c r="D62" i="2"/>
  <c r="J62" i="2" s="1"/>
  <c r="C62" i="2"/>
  <c r="B62" i="2"/>
  <c r="H61" i="2"/>
  <c r="K61" i="2" s="1"/>
  <c r="G61" i="2"/>
  <c r="J61" i="2" s="1"/>
  <c r="F61" i="2"/>
  <c r="I61" i="2" s="1"/>
  <c r="E61" i="2"/>
  <c r="D61" i="2"/>
  <c r="C61" i="2"/>
  <c r="B61" i="2"/>
  <c r="J60" i="2"/>
  <c r="I60" i="2"/>
  <c r="H60" i="2"/>
  <c r="K60" i="2" s="1"/>
  <c r="G60" i="2"/>
  <c r="F60" i="2"/>
  <c r="E60" i="2"/>
  <c r="D60" i="2"/>
  <c r="C60" i="2"/>
  <c r="B60" i="2"/>
  <c r="K59" i="2"/>
  <c r="H59" i="2"/>
  <c r="G59" i="2"/>
  <c r="F59" i="2"/>
  <c r="E59" i="2"/>
  <c r="D59" i="2"/>
  <c r="J59" i="2" s="1"/>
  <c r="C59" i="2"/>
  <c r="I59" i="2" s="1"/>
  <c r="B59" i="2"/>
  <c r="H58" i="2"/>
  <c r="G58" i="2"/>
  <c r="F58" i="2"/>
  <c r="I58" i="2" s="1"/>
  <c r="E58" i="2"/>
  <c r="K58" i="2" s="1"/>
  <c r="D58" i="2"/>
  <c r="J58" i="2" s="1"/>
  <c r="C58" i="2"/>
  <c r="B58" i="2"/>
  <c r="H57" i="2"/>
  <c r="K57" i="2" s="1"/>
  <c r="G57" i="2"/>
  <c r="J57" i="2" s="1"/>
  <c r="F57" i="2"/>
  <c r="I57" i="2" s="1"/>
  <c r="E57" i="2"/>
  <c r="D57" i="2"/>
  <c r="C57" i="2"/>
  <c r="B57" i="2"/>
  <c r="J56" i="2"/>
  <c r="I56" i="2"/>
  <c r="H56" i="2"/>
  <c r="K56" i="2" s="1"/>
  <c r="G56" i="2"/>
  <c r="F56" i="2"/>
  <c r="E56" i="2"/>
  <c r="D56" i="2"/>
  <c r="C56" i="2"/>
  <c r="B56" i="2"/>
  <c r="K55" i="2"/>
  <c r="H55" i="2"/>
  <c r="G55" i="2"/>
  <c r="F55" i="2"/>
  <c r="E55" i="2"/>
  <c r="D55" i="2"/>
  <c r="J55" i="2" s="1"/>
  <c r="C55" i="2"/>
  <c r="I55" i="2" s="1"/>
  <c r="B55" i="2"/>
  <c r="H54" i="2"/>
  <c r="G54" i="2"/>
  <c r="F54" i="2"/>
  <c r="I54" i="2" s="1"/>
  <c r="E54" i="2"/>
  <c r="K54" i="2" s="1"/>
  <c r="D54" i="2"/>
  <c r="J54" i="2" s="1"/>
  <c r="C54" i="2"/>
  <c r="B54" i="2"/>
  <c r="H53" i="2"/>
  <c r="K53" i="2" s="1"/>
  <c r="G53" i="2"/>
  <c r="J53" i="2" s="1"/>
  <c r="F53" i="2"/>
  <c r="I53" i="2" s="1"/>
  <c r="E53" i="2"/>
  <c r="D53" i="2"/>
  <c r="C53" i="2"/>
  <c r="B53" i="2"/>
  <c r="J52" i="2"/>
  <c r="I52" i="2"/>
  <c r="H52" i="2"/>
  <c r="K52" i="2" s="1"/>
  <c r="G52" i="2"/>
  <c r="F52" i="2"/>
  <c r="E52" i="2"/>
  <c r="D52" i="2"/>
  <c r="C52" i="2"/>
  <c r="B52" i="2"/>
  <c r="K51" i="2"/>
  <c r="H51" i="2"/>
  <c r="G51" i="2"/>
  <c r="F51" i="2"/>
  <c r="E51" i="2"/>
  <c r="D51" i="2"/>
  <c r="J51" i="2" s="1"/>
  <c r="C51" i="2"/>
  <c r="I51" i="2" s="1"/>
  <c r="B51" i="2"/>
  <c r="H50" i="2"/>
  <c r="G50" i="2"/>
  <c r="F50" i="2"/>
  <c r="I50" i="2" s="1"/>
  <c r="E50" i="2"/>
  <c r="K50" i="2" s="1"/>
  <c r="D50" i="2"/>
  <c r="J50" i="2" s="1"/>
  <c r="C50" i="2"/>
  <c r="B50" i="2"/>
  <c r="H49" i="2"/>
  <c r="K49" i="2" s="1"/>
  <c r="G49" i="2"/>
  <c r="J49" i="2" s="1"/>
  <c r="F49" i="2"/>
  <c r="I49" i="2" s="1"/>
  <c r="E49" i="2"/>
  <c r="D49" i="2"/>
  <c r="C49" i="2"/>
  <c r="B49" i="2"/>
  <c r="J48" i="2"/>
  <c r="I48" i="2"/>
  <c r="H48" i="2"/>
  <c r="K48" i="2" s="1"/>
  <c r="G48" i="2"/>
  <c r="F48" i="2"/>
  <c r="E48" i="2"/>
  <c r="D48" i="2"/>
  <c r="C48" i="2"/>
  <c r="B48" i="2"/>
  <c r="K47" i="2"/>
  <c r="H47" i="2"/>
  <c r="G47" i="2"/>
  <c r="F47" i="2"/>
  <c r="E47" i="2"/>
  <c r="D47" i="2"/>
  <c r="J47" i="2" s="1"/>
  <c r="C47" i="2"/>
  <c r="I47" i="2" s="1"/>
  <c r="B47" i="2"/>
  <c r="H46" i="2"/>
  <c r="G46" i="2"/>
  <c r="F46" i="2"/>
  <c r="I46" i="2" s="1"/>
  <c r="E46" i="2"/>
  <c r="K46" i="2" s="1"/>
  <c r="D46" i="2"/>
  <c r="J46" i="2" s="1"/>
  <c r="C46" i="2"/>
  <c r="B46" i="2"/>
  <c r="H45" i="2"/>
  <c r="K45" i="2" s="1"/>
  <c r="G45" i="2"/>
  <c r="J45" i="2" s="1"/>
  <c r="F45" i="2"/>
  <c r="I45" i="2" s="1"/>
  <c r="E45" i="2"/>
  <c r="D45" i="2"/>
  <c r="C45" i="2"/>
  <c r="B45" i="2"/>
  <c r="J44" i="2"/>
  <c r="I44" i="2"/>
  <c r="H44" i="2"/>
  <c r="K44" i="2" s="1"/>
  <c r="G44" i="2"/>
  <c r="F44" i="2"/>
  <c r="E44" i="2"/>
  <c r="D44" i="2"/>
  <c r="C44" i="2"/>
  <c r="B44" i="2"/>
  <c r="K43" i="2"/>
  <c r="H43" i="2"/>
  <c r="G43" i="2"/>
  <c r="F43" i="2"/>
  <c r="E43" i="2"/>
  <c r="D43" i="2"/>
  <c r="J43" i="2" s="1"/>
  <c r="C43" i="2"/>
  <c r="I43" i="2" s="1"/>
  <c r="B43" i="2"/>
  <c r="H42" i="2"/>
  <c r="G42" i="2"/>
  <c r="F42" i="2"/>
  <c r="I42" i="2" s="1"/>
  <c r="E42" i="2"/>
  <c r="K42" i="2" s="1"/>
  <c r="D42" i="2"/>
  <c r="J42" i="2" s="1"/>
  <c r="C42" i="2"/>
  <c r="B42" i="2"/>
  <c r="H41" i="2"/>
  <c r="K41" i="2" s="1"/>
  <c r="G41" i="2"/>
  <c r="J41" i="2" s="1"/>
  <c r="F41" i="2"/>
  <c r="I41" i="2" s="1"/>
  <c r="E41" i="2"/>
  <c r="D41" i="2"/>
  <c r="C41" i="2"/>
  <c r="B41" i="2"/>
  <c r="J40" i="2"/>
  <c r="I40" i="2"/>
  <c r="H40" i="2"/>
  <c r="K40" i="2" s="1"/>
  <c r="G40" i="2"/>
  <c r="F40" i="2"/>
  <c r="E40" i="2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H38" i="2"/>
  <c r="G38" i="2"/>
  <c r="F38" i="2"/>
  <c r="I38" i="2" s="1"/>
  <c r="E38" i="2"/>
  <c r="K38" i="2" s="1"/>
  <c r="D38" i="2"/>
  <c r="J38" i="2" s="1"/>
  <c r="C38" i="2"/>
  <c r="B38" i="2"/>
  <c r="H37" i="2"/>
  <c r="K37" i="2" s="1"/>
  <c r="G37" i="2"/>
  <c r="J37" i="2" s="1"/>
  <c r="F37" i="2"/>
  <c r="I37" i="2" s="1"/>
  <c r="E37" i="2"/>
  <c r="D37" i="2"/>
  <c r="C37" i="2"/>
  <c r="B37" i="2"/>
  <c r="J36" i="2"/>
  <c r="I36" i="2"/>
  <c r="H36" i="2"/>
  <c r="K36" i="2" s="1"/>
  <c r="G36" i="2"/>
  <c r="F36" i="2"/>
  <c r="E36" i="2"/>
  <c r="D36" i="2"/>
  <c r="C36" i="2"/>
  <c r="B36" i="2"/>
  <c r="K35" i="2"/>
  <c r="H35" i="2"/>
  <c r="G35" i="2"/>
  <c r="F35" i="2"/>
  <c r="E35" i="2"/>
  <c r="D35" i="2"/>
  <c r="J35" i="2" s="1"/>
  <c r="C35" i="2"/>
  <c r="I35" i="2" s="1"/>
  <c r="B35" i="2"/>
  <c r="H34" i="2"/>
  <c r="G34" i="2"/>
  <c r="F34" i="2"/>
  <c r="I34" i="2" s="1"/>
  <c r="E34" i="2"/>
  <c r="K34" i="2" s="1"/>
  <c r="D34" i="2"/>
  <c r="J34" i="2" s="1"/>
  <c r="C34" i="2"/>
  <c r="B34" i="2"/>
  <c r="H33" i="2"/>
  <c r="K33" i="2" s="1"/>
  <c r="G33" i="2"/>
  <c r="J33" i="2" s="1"/>
  <c r="F33" i="2"/>
  <c r="I33" i="2" s="1"/>
  <c r="E33" i="2"/>
  <c r="D33" i="2"/>
  <c r="C33" i="2"/>
  <c r="B33" i="2"/>
  <c r="J32" i="2"/>
  <c r="I32" i="2"/>
  <c r="H32" i="2"/>
  <c r="K32" i="2" s="1"/>
  <c r="G32" i="2"/>
  <c r="F32" i="2"/>
  <c r="E32" i="2"/>
  <c r="D32" i="2"/>
  <c r="C32" i="2"/>
  <c r="B32" i="2"/>
  <c r="K31" i="2"/>
  <c r="H31" i="2"/>
  <c r="G31" i="2"/>
  <c r="F31" i="2"/>
  <c r="E31" i="2"/>
  <c r="D31" i="2"/>
  <c r="J31" i="2" s="1"/>
  <c r="C31" i="2"/>
  <c r="I31" i="2" s="1"/>
  <c r="B31" i="2"/>
  <c r="H30" i="2"/>
  <c r="G30" i="2"/>
  <c r="F30" i="2"/>
  <c r="I30" i="2" s="1"/>
  <c r="E30" i="2"/>
  <c r="K30" i="2" s="1"/>
  <c r="D30" i="2"/>
  <c r="J30" i="2" s="1"/>
  <c r="C30" i="2"/>
  <c r="B30" i="2"/>
  <c r="H29" i="2"/>
  <c r="K29" i="2" s="1"/>
  <c r="G29" i="2"/>
  <c r="J29" i="2" s="1"/>
  <c r="F29" i="2"/>
  <c r="I29" i="2" s="1"/>
  <c r="E29" i="2"/>
  <c r="D29" i="2"/>
  <c r="C29" i="2"/>
  <c r="B29" i="2"/>
  <c r="J28" i="2"/>
  <c r="I28" i="2"/>
  <c r="H28" i="2"/>
  <c r="K28" i="2" s="1"/>
  <c r="G28" i="2"/>
  <c r="F28" i="2"/>
  <c r="E28" i="2"/>
  <c r="D28" i="2"/>
  <c r="C28" i="2"/>
  <c r="B28" i="2"/>
  <c r="K27" i="2"/>
  <c r="H27" i="2"/>
  <c r="G27" i="2"/>
  <c r="F27" i="2"/>
  <c r="E27" i="2"/>
  <c r="D27" i="2"/>
  <c r="J27" i="2" s="1"/>
  <c r="C27" i="2"/>
  <c r="I27" i="2" s="1"/>
  <c r="B27" i="2"/>
  <c r="H26" i="2"/>
  <c r="G26" i="2"/>
  <c r="F26" i="2"/>
  <c r="I26" i="2" s="1"/>
  <c r="E26" i="2"/>
  <c r="K26" i="2" s="1"/>
  <c r="D26" i="2"/>
  <c r="J26" i="2" s="1"/>
  <c r="C26" i="2"/>
  <c r="B26" i="2"/>
  <c r="H25" i="2"/>
  <c r="K25" i="2" s="1"/>
  <c r="G25" i="2"/>
  <c r="J25" i="2" s="1"/>
  <c r="F25" i="2"/>
  <c r="I25" i="2" s="1"/>
  <c r="E25" i="2"/>
  <c r="D25" i="2"/>
  <c r="C25" i="2"/>
  <c r="B25" i="2"/>
  <c r="J24" i="2"/>
  <c r="I24" i="2"/>
  <c r="H24" i="2"/>
  <c r="K24" i="2" s="1"/>
  <c r="G24" i="2"/>
  <c r="F24" i="2"/>
  <c r="E24" i="2"/>
  <c r="D24" i="2"/>
  <c r="C24" i="2"/>
  <c r="B24" i="2"/>
  <c r="K23" i="2"/>
  <c r="H23" i="2"/>
  <c r="G23" i="2"/>
  <c r="F23" i="2"/>
  <c r="E23" i="2"/>
  <c r="D23" i="2"/>
  <c r="J23" i="2" s="1"/>
  <c r="C23" i="2"/>
  <c r="I23" i="2" s="1"/>
  <c r="B23" i="2"/>
  <c r="H22" i="2"/>
  <c r="G22" i="2"/>
  <c r="F22" i="2"/>
  <c r="I22" i="2" s="1"/>
  <c r="E22" i="2"/>
  <c r="K22" i="2" s="1"/>
  <c r="D22" i="2"/>
  <c r="J22" i="2" s="1"/>
  <c r="C22" i="2"/>
  <c r="B22" i="2"/>
  <c r="H21" i="2"/>
  <c r="K21" i="2" s="1"/>
  <c r="G21" i="2"/>
  <c r="J21" i="2" s="1"/>
  <c r="F21" i="2"/>
  <c r="I21" i="2" s="1"/>
  <c r="E21" i="2"/>
  <c r="D21" i="2"/>
  <c r="C21" i="2"/>
  <c r="B21" i="2"/>
  <c r="J20" i="2"/>
  <c r="I20" i="2"/>
  <c r="H20" i="2"/>
  <c r="K20" i="2" s="1"/>
  <c r="G20" i="2"/>
  <c r="F20" i="2"/>
  <c r="E20" i="2"/>
  <c r="D20" i="2"/>
  <c r="C20" i="2"/>
  <c r="B20" i="2"/>
  <c r="K19" i="2"/>
  <c r="H19" i="2"/>
  <c r="G19" i="2"/>
  <c r="F19" i="2"/>
  <c r="E19" i="2"/>
  <c r="D19" i="2"/>
  <c r="J19" i="2" s="1"/>
  <c r="C19" i="2"/>
  <c r="I19" i="2" s="1"/>
  <c r="B19" i="2"/>
  <c r="H18" i="2"/>
  <c r="G18" i="2"/>
  <c r="F18" i="2"/>
  <c r="I18" i="2" s="1"/>
  <c r="E18" i="2"/>
  <c r="K18" i="2" s="1"/>
  <c r="D18" i="2"/>
  <c r="J18" i="2" s="1"/>
  <c r="C18" i="2"/>
  <c r="B18" i="2"/>
  <c r="H17" i="2"/>
  <c r="K17" i="2" s="1"/>
  <c r="G17" i="2"/>
  <c r="J17" i="2" s="1"/>
  <c r="F17" i="2"/>
  <c r="I17" i="2" s="1"/>
  <c r="E17" i="2"/>
  <c r="D17" i="2"/>
  <c r="C17" i="2"/>
  <c r="B17" i="2"/>
  <c r="J16" i="2"/>
  <c r="I16" i="2"/>
  <c r="H16" i="2"/>
  <c r="K16" i="2" s="1"/>
  <c r="G16" i="2"/>
  <c r="F16" i="2"/>
  <c r="E16" i="2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H14" i="2"/>
  <c r="G14" i="2"/>
  <c r="F14" i="2"/>
  <c r="I14" i="2" s="1"/>
  <c r="E14" i="2"/>
  <c r="K14" i="2" s="1"/>
  <c r="D14" i="2"/>
  <c r="J14" i="2" s="1"/>
  <c r="C14" i="2"/>
  <c r="B14" i="2"/>
  <c r="H13" i="2"/>
  <c r="K13" i="2" s="1"/>
  <c r="G13" i="2"/>
  <c r="J13" i="2" s="1"/>
  <c r="F13" i="2"/>
  <c r="I13" i="2" s="1"/>
  <c r="E13" i="2"/>
  <c r="D13" i="2"/>
  <c r="C13" i="2"/>
  <c r="B13" i="2"/>
  <c r="J12" i="2"/>
  <c r="I12" i="2"/>
  <c r="H12" i="2"/>
  <c r="K12" i="2" s="1"/>
  <c r="G12" i="2"/>
  <c r="F12" i="2"/>
  <c r="E12" i="2"/>
  <c r="D12" i="2"/>
  <c r="C12" i="2"/>
  <c r="B12" i="2"/>
  <c r="K11" i="2"/>
  <c r="H11" i="2"/>
  <c r="G11" i="2"/>
  <c r="F11" i="2"/>
  <c r="E11" i="2"/>
  <c r="D11" i="2"/>
  <c r="J11" i="2" s="1"/>
  <c r="C11" i="2"/>
  <c r="I11" i="2" s="1"/>
  <c r="B11" i="2"/>
  <c r="H10" i="2"/>
  <c r="G10" i="2"/>
  <c r="F10" i="2"/>
  <c r="I10" i="2" s="1"/>
  <c r="E10" i="2"/>
  <c r="K10" i="2" s="1"/>
  <c r="D10" i="2"/>
  <c r="J10" i="2" s="1"/>
  <c r="C10" i="2"/>
  <c r="B10" i="2"/>
  <c r="H9" i="2"/>
  <c r="K9" i="2" s="1"/>
  <c r="G9" i="2"/>
  <c r="J9" i="2" s="1"/>
  <c r="F9" i="2"/>
  <c r="I9" i="2" s="1"/>
  <c r="E9" i="2"/>
  <c r="D9" i="2"/>
  <c r="C9" i="2"/>
  <c r="B9" i="2"/>
  <c r="J8" i="2"/>
  <c r="I8" i="2"/>
  <c r="H8" i="2"/>
  <c r="H6" i="2" s="1"/>
  <c r="G8" i="2"/>
  <c r="F8" i="2"/>
  <c r="E8" i="2"/>
  <c r="D8" i="2"/>
  <c r="C8" i="2"/>
  <c r="B8" i="2"/>
  <c r="K7" i="2"/>
  <c r="H7" i="2"/>
  <c r="G7" i="2"/>
  <c r="F7" i="2"/>
  <c r="E7" i="2"/>
  <c r="D7" i="2"/>
  <c r="J7" i="2" s="1"/>
  <c r="C7" i="2"/>
  <c r="I7" i="2" s="1"/>
  <c r="B7" i="2"/>
  <c r="F6" i="2"/>
  <c r="E6" i="2"/>
  <c r="F4" i="2"/>
  <c r="C4" i="2"/>
  <c r="I2" i="2"/>
  <c r="G2" i="2"/>
  <c r="K6" i="2" l="1"/>
  <c r="G6" i="2"/>
  <c r="K8" i="2"/>
  <c r="J148" i="2"/>
  <c r="J158" i="2"/>
  <c r="J168" i="2"/>
  <c r="J190" i="2"/>
  <c r="J200" i="2"/>
  <c r="J222" i="2"/>
  <c r="J232" i="2"/>
  <c r="J17" i="3"/>
  <c r="J49" i="3"/>
  <c r="J81" i="3"/>
  <c r="J136" i="2"/>
  <c r="J94" i="2"/>
  <c r="J126" i="2"/>
  <c r="J142" i="2"/>
  <c r="J170" i="2"/>
  <c r="J180" i="2"/>
  <c r="J202" i="2"/>
  <c r="J212" i="2"/>
  <c r="J234" i="2"/>
  <c r="J21" i="3"/>
  <c r="J53" i="3"/>
  <c r="J85" i="3"/>
  <c r="J98" i="2"/>
  <c r="C6" i="2"/>
  <c r="I6" i="2" s="1"/>
  <c r="J90" i="2"/>
  <c r="J122" i="2"/>
  <c r="J132" i="2"/>
  <c r="J150" i="2"/>
  <c r="J160" i="2"/>
  <c r="J182" i="2"/>
  <c r="J192" i="2"/>
  <c r="J214" i="2"/>
  <c r="J224" i="2"/>
  <c r="J25" i="3"/>
  <c r="J57" i="3"/>
  <c r="J89" i="3"/>
  <c r="D6" i="2"/>
  <c r="J6" i="2" s="1"/>
  <c r="J93" i="3"/>
  <c r="J136" i="3"/>
  <c r="I122" i="3"/>
  <c r="K133" i="3"/>
  <c r="J134" i="3"/>
  <c r="K153" i="3"/>
  <c r="K161" i="3"/>
  <c r="K169" i="3"/>
  <c r="J182" i="3"/>
  <c r="K248" i="3"/>
  <c r="K109" i="3"/>
  <c r="J110" i="3"/>
  <c r="I130" i="3"/>
  <c r="K141" i="3"/>
  <c r="J142" i="3"/>
  <c r="I150" i="3"/>
  <c r="I158" i="3"/>
  <c r="I166" i="3"/>
  <c r="J174" i="3"/>
  <c r="I106" i="3"/>
  <c r="I118" i="3"/>
  <c r="K129" i="3"/>
  <c r="J130" i="3"/>
  <c r="J150" i="3"/>
  <c r="J158" i="3"/>
  <c r="J166" i="3"/>
  <c r="J186" i="3"/>
  <c r="I202" i="3"/>
  <c r="J219" i="3"/>
  <c r="K117" i="3"/>
  <c r="J118" i="3"/>
  <c r="I138" i="3"/>
  <c r="K149" i="3"/>
  <c r="K157" i="3"/>
  <c r="K165" i="3"/>
  <c r="I201" i="3"/>
  <c r="K203" i="3"/>
  <c r="I208" i="3"/>
  <c r="I209" i="3"/>
  <c r="K231" i="3"/>
  <c r="K232" i="3"/>
  <c r="I240" i="3"/>
  <c r="I241" i="3"/>
  <c r="J353" i="3"/>
  <c r="I365" i="3"/>
  <c r="K204" i="3"/>
  <c r="I212" i="3"/>
  <c r="I213" i="3"/>
  <c r="K235" i="3"/>
  <c r="K236" i="3"/>
  <c r="I244" i="3"/>
  <c r="I245" i="3"/>
  <c r="J342" i="3"/>
  <c r="K352" i="3"/>
  <c r="I377" i="3"/>
  <c r="K207" i="3"/>
  <c r="K208" i="3"/>
  <c r="I216" i="3"/>
  <c r="I217" i="3"/>
  <c r="K239" i="3"/>
  <c r="K240" i="3"/>
  <c r="I248" i="3"/>
  <c r="I249" i="3"/>
  <c r="J385" i="3"/>
  <c r="I397" i="3"/>
  <c r="J317" i="3"/>
  <c r="J338" i="3"/>
  <c r="J349" i="3"/>
  <c r="J370" i="3"/>
  <c r="J381" i="3"/>
  <c r="J405" i="3"/>
  <c r="J406" i="3"/>
  <c r="J437" i="3"/>
  <c r="J438" i="3"/>
  <c r="J470" i="3"/>
  <c r="J309" i="3"/>
  <c r="J330" i="3"/>
  <c r="J341" i="3"/>
  <c r="J362" i="3"/>
  <c r="J373" i="3"/>
  <c r="J394" i="3"/>
  <c r="J413" i="3"/>
  <c r="J414" i="3"/>
  <c r="J445" i="3"/>
  <c r="J446" i="3"/>
  <c r="J322" i="3"/>
  <c r="J333" i="3"/>
  <c r="J354" i="3"/>
  <c r="J365" i="3"/>
  <c r="J386" i="3"/>
  <c r="J397" i="3"/>
  <c r="J421" i="3"/>
  <c r="J422" i="3"/>
  <c r="J453" i="3"/>
  <c r="J454" i="3"/>
</calcChain>
</file>

<file path=xl/sharedStrings.xml><?xml version="1.0" encoding="utf-8"?>
<sst xmlns="http://schemas.openxmlformats.org/spreadsheetml/2006/main" count="266" uniqueCount="229">
  <si>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</si>
  <si>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</si>
  <si>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</si>
  <si>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</si>
  <si>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</si>
  <si>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</si>
  <si>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</si>
  <si>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</si>
  <si>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</si>
  <si>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</si>
  <si>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</si>
  <si>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</si>
  <si>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</si>
  <si>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</si>
  <si>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</si>
  <si>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</si>
  <si>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</si>
  <si>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</si>
  <si>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</si>
  <si>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</si>
  <si>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</si>
  <si>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</si>
  <si>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</si>
  <si>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</si>
  <si>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</si>
  <si>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</si>
  <si>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</si>
  <si>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</si>
  <si>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</si>
  <si>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</si>
  <si>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</si>
  <si>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</si>
  <si>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</si>
  <si>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</si>
  <si>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</si>
  <si>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</si>
  <si>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</si>
  <si>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</si>
  <si>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</si>
  <si>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</si>
  <si>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</si>
  <si>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</si>
  <si>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</si>
  <si>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</si>
  <si>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</si>
  <si>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</si>
  <si>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</si>
  <si>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</si>
  <si>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</si>
  <si>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</si>
  <si>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</si>
  <si>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</si>
  <si>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</si>
  <si>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</si>
  <si>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</si>
  <si>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BARNET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</si>
  <si>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</si>
  <si>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</si>
  <si>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</si>
  <si>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</si>
  <si>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</si>
  <si>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</si>
  <si>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</si>
  <si>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</si>
  <si>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</si>
  <si>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</si>
  <si>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</si>
  <si>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</si>
  <si>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</si>
  <si>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</si>
  <si>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</si>
  <si>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</si>
  <si>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</si>
  <si>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</si>
  <si>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</si>
  <si>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</si>
  <si>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</si>
  <si>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</si>
  <si>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</si>
  <si>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</si>
  <si>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</si>
  <si>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CLARENDON</t>
  </si>
  <si>
    <t>COLCHESTER</t>
  </si>
  <si>
    <t>CORINTH</t>
  </si>
  <si>
    <t>CORNWALL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</si>
  <si>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</si>
  <si>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</si>
  <si>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</si>
  <si>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</si>
  <si>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</si>
  <si>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</si>
  <si>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</si>
  <si>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</si>
  <si>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MONTPELIER</t>
  </si>
  <si>
    <t>EDEN</t>
  </si>
  <si>
    <t>ENOSBURG</t>
  </si>
  <si>
    <t>ESSEX</t>
  </si>
  <si>
    <t>FAIR HAVEN</t>
  </si>
  <si>
    <t>FAIRFAX</t>
  </si>
  <si>
    <t>FAIRFIELD</t>
  </si>
  <si>
    <t>FAIRLEE</t>
  </si>
  <si>
    <t>FERRISBURGH</t>
  </si>
  <si>
    <t>FRANKLIN</t>
  </si>
  <si>
    <t>GEORGIA</t>
  </si>
  <si>
    <t>GRAFTON</t>
  </si>
  <si>
    <t>GRAND ISLE</t>
  </si>
  <si>
    <t>GREENSBORO</t>
  </si>
  <si>
    <t>GROTON</t>
  </si>
  <si>
    <t>GUILFORD</t>
  </si>
  <si>
    <t>HALIFAX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</si>
  <si>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</si>
  <si>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</si>
  <si>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</si>
  <si>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</si>
  <si>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</si>
  <si>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</si>
  <si>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</si>
  <si>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</si>
  <si>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</si>
  <si>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</si>
  <si>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</si>
  <si>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</si>
  <si>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LINCOLN</t>
  </si>
  <si>
    <t>LONDONDERRY</t>
  </si>
  <si>
    <t>LUDLOW</t>
  </si>
  <si>
    <t>LYNDON</t>
  </si>
  <si>
    <t>MANCHESTER</t>
  </si>
  <si>
    <t>MARSHFIELD</t>
  </si>
  <si>
    <t>MENDON</t>
  </si>
  <si>
    <t>MIDDLEBURY</t>
  </si>
  <si>
    <t>MIDDLESEX</t>
  </si>
  <si>
    <t>MIDDLETOWN SPRINGS</t>
  </si>
  <si>
    <t>MILTON</t>
  </si>
  <si>
    <t>MONTGOMERY</t>
  </si>
  <si>
    <t>MONTPELIER</t>
  </si>
  <si>
    <t>MORETOWN</t>
  </si>
  <si>
    <t>MORRISTOWN</t>
  </si>
  <si>
    <t>MOUNT HOLLY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</si>
  <si>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</si>
  <si>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</si>
  <si>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</si>
  <si>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</si>
  <si>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</si>
  <si>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</si>
  <si>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</si>
  <si>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</si>
  <si>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ORWELL</t>
  </si>
  <si>
    <t>PAWLET</t>
  </si>
  <si>
    <t>PERU</t>
  </si>
  <si>
    <t>PITTSFORD</t>
  </si>
  <si>
    <t>PLAINFIELD</t>
  </si>
  <si>
    <t>POMFRET</t>
  </si>
  <si>
    <t>POULTNEY</t>
  </si>
  <si>
    <t>POWNAL</t>
  </si>
  <si>
    <t>PROCTOR</t>
  </si>
  <si>
    <t>PUTNEY</t>
  </si>
  <si>
    <t>RANDOLPH</t>
  </si>
  <si>
    <t>READING</t>
  </si>
  <si>
    <t>RICHFORD</t>
  </si>
  <si>
    <t>RICHMOND</t>
  </si>
  <si>
    <t>ROCHESTER</t>
  </si>
  <si>
    <t>ROCKINGHAM</t>
  </si>
  <si>
    <t>ROYALTON</t>
  </si>
  <si>
    <t>RUTLAND</t>
  </si>
  <si>
    <t>RUTLAND TOWN</t>
  </si>
  <si>
    <t>RYEGATE</t>
  </si>
  <si>
    <t>SALISBURY</t>
  </si>
  <si>
    <t>SHAFTSBURY</t>
  </si>
  <si>
    <t>SHARON</t>
  </si>
  <si>
    <t>SHELBURNE</t>
  </si>
  <si>
    <t>SHELDON</t>
  </si>
  <si>
    <t>SHOREHAM</t>
  </si>
  <si>
    <t>SHREWSBURY</t>
  </si>
  <si>
    <t>SOUTH BURLINGTON</t>
  </si>
  <si>
    <t>SOUTH HERO</t>
  </si>
  <si>
    <t>SPRINGFIELD</t>
  </si>
  <si>
    <t>ST ALBANS</t>
  </si>
  <si>
    <t>ST ALBANS TOWN</t>
  </si>
  <si>
    <t>ST JOHNSBURY</t>
  </si>
  <si>
    <t>STARKSBORO</t>
  </si>
  <si>
    <t>STOWE</t>
  </si>
  <si>
    <t>STRAFFORD</t>
  </si>
  <si>
    <t>STRATTON</t>
  </si>
  <si>
    <t>SWANTON</t>
  </si>
  <si>
    <t>THETFORD</t>
  </si>
  <si>
    <t>TOWNSHEND</t>
  </si>
  <si>
    <t>TROY</t>
  </si>
  <si>
    <t>TUNBRIDGE</t>
  </si>
  <si>
    <t>UNDERHILL</t>
  </si>
  <si>
    <t>VERGENNES</t>
  </si>
  <si>
    <t>VERNON</t>
  </si>
  <si>
    <t>WAITSFIELD</t>
  </si>
  <si>
    <t>WALLINGFORD</t>
  </si>
  <si>
    <t>WARDSBORO</t>
  </si>
  <si>
    <t>WARREN</t>
  </si>
  <si>
    <t>WATERBURY</t>
  </si>
  <si>
    <t>WATERFORD</t>
  </si>
  <si>
    <t>WEATHERSFIELD</t>
  </si>
  <si>
    <t>WELLS</t>
  </si>
  <si>
    <t>WEST RUTLAND</t>
  </si>
  <si>
    <t>WESTFIELD</t>
  </si>
  <si>
    <t>WESTFORD</t>
  </si>
  <si>
    <t>WESTMINSTER</t>
  </si>
  <si>
    <t>WEYBRIDGE</t>
  </si>
  <si>
    <t>WHITING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</si>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</sst>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44562</v>
      </c>
      <c r="F7" s="3" t="s">
        <v>3</v>
      </c>
      <c r="G7" s="5">
        <v>44651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19</v>
      </c>
    </row>
    <row r="25" spans="2:8" ht="11.25" customHeight="1" x14ac:dyDescent="0.3">
      <c r="B25" s="2"/>
    </row>
    <row r="26" spans="2:8" ht="18" x14ac:dyDescent="0.3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F11" sqref="F11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Quarterly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01/01/2022 - 03/31/2022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01/01/2021 - 03/31/2021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9626408855.1899986</v>
      </c>
      <c r="D6" s="35">
        <f t="shared" si="0"/>
        <v>2066884791.4800003</v>
      </c>
      <c r="E6" s="36">
        <f t="shared" si="0"/>
        <v>56197184.000000015</v>
      </c>
      <c r="F6" s="34">
        <f t="shared" si="0"/>
        <v>8322468303.539999</v>
      </c>
      <c r="G6" s="35">
        <f t="shared" si="0"/>
        <v>1907740520.29</v>
      </c>
      <c r="H6" s="36">
        <f t="shared" si="0"/>
        <v>53959323.5</v>
      </c>
      <c r="I6" s="17">
        <f t="shared" ref="I6:I69" si="1">IFERROR((C6-F6)/F6,"")</f>
        <v>0.15667714241643463</v>
      </c>
      <c r="J6" s="17">
        <f t="shared" ref="J6:J69" si="2">IFERROR((D6-G6)/G6,"")</f>
        <v>8.3420291961827389E-2</v>
      </c>
      <c r="K6" s="17">
        <f t="shared" ref="K6:K69" si="3">IFERROR((E6-H6)/H6,"")</f>
        <v>4.147310149283126E-2</v>
      </c>
    </row>
    <row r="7" spans="2:11" x14ac:dyDescent="0.3">
      <c r="B7" s="18" t="str">
        <f>'County Data'!A2</f>
        <v>Addison</v>
      </c>
      <c r="C7" s="41">
        <f>IF('County Data'!C2&gt;9,'County Data'!B2,"*")</f>
        <v>249257944.63</v>
      </c>
      <c r="D7" s="41">
        <f>IF('County Data'!E2&gt;9,'County Data'!D2,"*")</f>
        <v>47727717.460000001</v>
      </c>
      <c r="E7" s="42">
        <f>IF('County Data'!G2&gt;9,'County Data'!F2,"*")</f>
        <v>1415327.9999999995</v>
      </c>
      <c r="F7" s="41">
        <f>IF('County Data'!I2&gt;9,'County Data'!H2,"*")</f>
        <v>215887717.88999999</v>
      </c>
      <c r="G7" s="41">
        <f>IF('County Data'!K2&gt;9,'County Data'!J2,"*")</f>
        <v>43736950.530000001</v>
      </c>
      <c r="H7" s="42">
        <f>IF('County Data'!M2&gt;9,'County Data'!L2,"*")</f>
        <v>1349878.666666666</v>
      </c>
      <c r="I7" s="19">
        <f t="shared" si="1"/>
        <v>0.15457214086168139</v>
      </c>
      <c r="J7" s="19">
        <f t="shared" si="2"/>
        <v>9.1244745727360604E-2</v>
      </c>
      <c r="K7" s="19">
        <f t="shared" si="3"/>
        <v>4.8485345349557479E-2</v>
      </c>
    </row>
    <row r="8" spans="2:11" x14ac:dyDescent="0.3">
      <c r="B8" s="18" t="str">
        <f>'County Data'!A3</f>
        <v>Bennington</v>
      </c>
      <c r="C8" s="41">
        <f>IF('County Data'!C3&gt;9,'County Data'!B3,"*")</f>
        <v>301477476.98000002</v>
      </c>
      <c r="D8" s="41">
        <f>IF('County Data'!E3&gt;9,'County Data'!D3,"*")</f>
        <v>84922615.079999998</v>
      </c>
      <c r="E8" s="42">
        <f>IF('County Data'!G3&gt;9,'County Data'!F3,"*")</f>
        <v>2116559.6666666665</v>
      </c>
      <c r="F8" s="41">
        <f>IF('County Data'!I3&gt;9,'County Data'!H3,"*")</f>
        <v>275985131.42000002</v>
      </c>
      <c r="G8" s="41">
        <f>IF('County Data'!K3&gt;9,'County Data'!J3,"*")</f>
        <v>82385091.989999995</v>
      </c>
      <c r="H8" s="42">
        <f>IF('County Data'!M3&gt;9,'County Data'!L3,"*")</f>
        <v>1603909.3333333326</v>
      </c>
      <c r="I8" s="19">
        <f t="shared" si="1"/>
        <v>9.2368546917135225E-2</v>
      </c>
      <c r="J8" s="19">
        <f t="shared" si="2"/>
        <v>3.0800755679292212E-2</v>
      </c>
      <c r="K8" s="19">
        <f t="shared" si="3"/>
        <v>0.31962550667868228</v>
      </c>
    </row>
    <row r="9" spans="2:11" x14ac:dyDescent="0.3">
      <c r="B9" s="9" t="str">
        <f>'County Data'!A4</f>
        <v>Caledonia</v>
      </c>
      <c r="C9" s="38">
        <f>IF('County Data'!C4&gt;9,'County Data'!B4,"*")</f>
        <v>160958323.62</v>
      </c>
      <c r="D9" s="38">
        <f>IF('County Data'!E4&gt;9,'County Data'!D4,"*")</f>
        <v>37299206.759999998</v>
      </c>
      <c r="E9" s="39">
        <f>IF('County Data'!G4&gt;9,'County Data'!F4,"*")</f>
        <v>695056.66666666733</v>
      </c>
      <c r="F9" s="38">
        <f>IF('County Data'!I4&gt;9,'County Data'!H4,"*")</f>
        <v>148584746.09999999</v>
      </c>
      <c r="G9" s="38">
        <f>IF('County Data'!K4&gt;9,'County Data'!J4,"*")</f>
        <v>36179740.68</v>
      </c>
      <c r="H9" s="39">
        <f>IF('County Data'!M4&gt;9,'County Data'!L4,"*")</f>
        <v>708991.16666666663</v>
      </c>
      <c r="I9" s="8">
        <f t="shared" si="1"/>
        <v>8.3276230197091614E-2</v>
      </c>
      <c r="J9" s="8">
        <f t="shared" si="2"/>
        <v>3.0941793914483033E-2</v>
      </c>
      <c r="K9" s="8">
        <f t="shared" si="3"/>
        <v>-1.9653982524934093E-2</v>
      </c>
    </row>
    <row r="10" spans="2:11" x14ac:dyDescent="0.3">
      <c r="B10" s="18" t="str">
        <f>'County Data'!A5</f>
        <v>Chittenden</v>
      </c>
      <c r="C10" s="41">
        <f>IF('County Data'!C5&gt;9,'County Data'!B5,"*")</f>
        <v>1693931612.1400001</v>
      </c>
      <c r="D10" s="41">
        <f>IF('County Data'!E5&gt;9,'County Data'!D5,"*")</f>
        <v>420124429.38</v>
      </c>
      <c r="E10" s="42">
        <f>IF('County Data'!G5&gt;9,'County Data'!F5,"*")</f>
        <v>14334346.16666667</v>
      </c>
      <c r="F10" s="41">
        <f>IF('County Data'!I5&gt;9,'County Data'!H5,"*")</f>
        <v>1513954515.3599999</v>
      </c>
      <c r="G10" s="41">
        <f>IF('County Data'!K5&gt;9,'County Data'!J5,"*")</f>
        <v>395423526.19999999</v>
      </c>
      <c r="H10" s="42">
        <f>IF('County Data'!M5&gt;9,'County Data'!L5,"*")</f>
        <v>14725121.166666666</v>
      </c>
      <c r="I10" s="19">
        <f t="shared" si="1"/>
        <v>0.11887880048840427</v>
      </c>
      <c r="J10" s="19">
        <f t="shared" si="2"/>
        <v>6.2466953894661836E-2</v>
      </c>
      <c r="K10" s="19">
        <f t="shared" si="3"/>
        <v>-2.6537981968161709E-2</v>
      </c>
    </row>
    <row r="11" spans="2:11" x14ac:dyDescent="0.3">
      <c r="B11" s="9" t="str">
        <f>'County Data'!A6</f>
        <v>Essex</v>
      </c>
      <c r="C11" s="38">
        <f>IF('County Data'!C6&gt;9,'County Data'!B6,"*")</f>
        <v>5305856.57</v>
      </c>
      <c r="D11" s="38">
        <f>IF('County Data'!E6&gt;9,'County Data'!D6,"*")</f>
        <v>1469563.77</v>
      </c>
      <c r="E11" s="39" t="str">
        <f>IF('County Data'!G6&gt;9,'County Data'!F6,"*")</f>
        <v>*</v>
      </c>
      <c r="F11" s="38">
        <f>IF('County Data'!I6&gt;9,'County Data'!H6,"*")</f>
        <v>5099031.0199999996</v>
      </c>
      <c r="G11" s="38">
        <f>IF('County Data'!K6&gt;9,'County Data'!J6,"*")</f>
        <v>1686919.42</v>
      </c>
      <c r="H11" s="39">
        <f>IF('County Data'!M6&gt;9,'County Data'!L6,"*")</f>
        <v>9118.1666666666642</v>
      </c>
      <c r="I11" s="8">
        <f t="shared" si="1"/>
        <v>4.0561735982535908E-2</v>
      </c>
      <c r="J11" s="8">
        <f t="shared" si="2"/>
        <v>-0.12884767785766549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1">
        <f>IF('County Data'!C7&gt;9,'County Data'!B7,"*")</f>
        <v>436252065.66000003</v>
      </c>
      <c r="D12" s="41">
        <f>IF('County Data'!E7&gt;9,'County Data'!D7,"*")</f>
        <v>66508650.979999997</v>
      </c>
      <c r="E12" s="42">
        <f>IF('County Data'!G7&gt;9,'County Data'!F7,"*")</f>
        <v>1059068.9999999998</v>
      </c>
      <c r="F12" s="41">
        <f>IF('County Data'!I7&gt;9,'County Data'!H7,"*")</f>
        <v>349129334.16000003</v>
      </c>
      <c r="G12" s="41">
        <f>IF('County Data'!K7&gt;9,'County Data'!J7,"*")</f>
        <v>63331772.159999996</v>
      </c>
      <c r="H12" s="42">
        <f>IF('County Data'!M7&gt;9,'County Data'!L7,"*")</f>
        <v>1477381.8333333342</v>
      </c>
      <c r="I12" s="19">
        <f t="shared" si="1"/>
        <v>0.24954285697481132</v>
      </c>
      <c r="J12" s="19">
        <f t="shared" si="2"/>
        <v>5.0162481036753616E-2</v>
      </c>
      <c r="K12" s="19">
        <f t="shared" si="3"/>
        <v>-0.28314469820541827</v>
      </c>
    </row>
    <row r="13" spans="2:11" x14ac:dyDescent="0.3">
      <c r="B13" s="9" t="str">
        <f>'County Data'!A8</f>
        <v>Grand Isle</v>
      </c>
      <c r="C13" s="38">
        <f>IF('County Data'!C8&gt;9,'County Data'!B8,"*")</f>
        <v>12611490.210000001</v>
      </c>
      <c r="D13" s="38">
        <f>IF('County Data'!E8&gt;9,'County Data'!D8,"*")</f>
        <v>2912181.33</v>
      </c>
      <c r="E13" s="39" t="str">
        <f>IF('County Data'!G8&gt;9,'County Data'!F8,"*")</f>
        <v>*</v>
      </c>
      <c r="F13" s="38">
        <f>IF('County Data'!I8&gt;9,'County Data'!H8,"*")</f>
        <v>10436329.460000001</v>
      </c>
      <c r="G13" s="38">
        <f>IF('County Data'!K8&gt;9,'County Data'!J8,"*")</f>
        <v>2996580.54</v>
      </c>
      <c r="H13" s="39" t="str">
        <f>IF('County Data'!M8&gt;9,'County Data'!L8,"*")</f>
        <v>*</v>
      </c>
      <c r="I13" s="8">
        <f t="shared" si="1"/>
        <v>0.20842200874712513</v>
      </c>
      <c r="J13" s="8">
        <f t="shared" si="2"/>
        <v>-2.816517322774844E-2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1">
        <f>IF('County Data'!C9&gt;9,'County Data'!B9,"*")</f>
        <v>256976105.5</v>
      </c>
      <c r="D14" s="41">
        <f>IF('County Data'!E9&gt;9,'County Data'!D9,"*")</f>
        <v>102386209.26000001</v>
      </c>
      <c r="E14" s="42">
        <f>IF('County Data'!G9&gt;9,'County Data'!F9,"*")</f>
        <v>1871740.833333333</v>
      </c>
      <c r="F14" s="41">
        <f>IF('County Data'!I9&gt;9,'County Data'!H9,"*")</f>
        <v>210699519.55000001</v>
      </c>
      <c r="G14" s="41">
        <f>IF('County Data'!K9&gt;9,'County Data'!J9,"*")</f>
        <v>82485691.230000004</v>
      </c>
      <c r="H14" s="42">
        <f>IF('County Data'!M9&gt;9,'County Data'!L9,"*")</f>
        <v>1265277.3333333335</v>
      </c>
      <c r="I14" s="19">
        <f t="shared" si="1"/>
        <v>0.21963308719846572</v>
      </c>
      <c r="J14" s="19">
        <f t="shared" si="2"/>
        <v>0.24126024445270325</v>
      </c>
      <c r="K14" s="19">
        <f t="shared" si="3"/>
        <v>0.47931270403958826</v>
      </c>
    </row>
    <row r="15" spans="2:11" x14ac:dyDescent="0.3">
      <c r="B15" s="21" t="str">
        <f>'County Data'!A10</f>
        <v>Orange</v>
      </c>
      <c r="C15" s="47">
        <f>IF('County Data'!C10&gt;9,'County Data'!B10,"*")</f>
        <v>121284184.66</v>
      </c>
      <c r="D15" s="47">
        <f>IF('County Data'!E10&gt;9,'County Data'!D10,"*")</f>
        <v>14746439.6</v>
      </c>
      <c r="E15" s="46">
        <f>IF('County Data'!G10&gt;9,'County Data'!F10,"*")</f>
        <v>576472.33333333302</v>
      </c>
      <c r="F15" s="47">
        <f>IF('County Data'!I10&gt;9,'County Data'!H10,"*")</f>
        <v>101331573.68000001</v>
      </c>
      <c r="G15" s="47">
        <f>IF('County Data'!K10&gt;9,'County Data'!J10,"*")</f>
        <v>14682352.289999999</v>
      </c>
      <c r="H15" s="46">
        <f>IF('County Data'!M10&gt;9,'County Data'!L10,"*")</f>
        <v>630453.99999999988</v>
      </c>
      <c r="I15" s="20">
        <f t="shared" si="1"/>
        <v>0.19690418549118094</v>
      </c>
      <c r="J15" s="20">
        <f t="shared" si="2"/>
        <v>4.3649211471141263E-3</v>
      </c>
      <c r="K15" s="20">
        <f t="shared" si="3"/>
        <v>-8.5623481914091859E-2</v>
      </c>
    </row>
    <row r="16" spans="2:11" x14ac:dyDescent="0.3">
      <c r="B16" s="18" t="str">
        <f>'County Data'!A11</f>
        <v>Orleans</v>
      </c>
      <c r="C16" s="41">
        <f>IF('County Data'!C11&gt;9,'County Data'!B11,"*")</f>
        <v>256184842.84</v>
      </c>
      <c r="D16" s="41">
        <f>IF('County Data'!E11&gt;9,'County Data'!D11,"*")</f>
        <v>51143261.420000002</v>
      </c>
      <c r="E16" s="42">
        <f>IF('County Data'!G11&gt;9,'County Data'!F11,"*")</f>
        <v>1467916.3333333326</v>
      </c>
      <c r="F16" s="41">
        <f>IF('County Data'!I11&gt;9,'County Data'!H11,"*")</f>
        <v>212586375.44999999</v>
      </c>
      <c r="G16" s="41">
        <f>IF('County Data'!K11&gt;9,'County Data'!J11,"*")</f>
        <v>45669134.399999999</v>
      </c>
      <c r="H16" s="42">
        <f>IF('County Data'!M11&gt;9,'County Data'!L11,"*")</f>
        <v>1092731.166666666</v>
      </c>
      <c r="I16" s="19">
        <f t="shared" si="1"/>
        <v>0.20508589648659922</v>
      </c>
      <c r="J16" s="19">
        <f t="shared" si="2"/>
        <v>0.11986491734338638</v>
      </c>
      <c r="K16" s="19">
        <f t="shared" si="3"/>
        <v>0.34334626677772384</v>
      </c>
    </row>
    <row r="17" spans="2:11" x14ac:dyDescent="0.3">
      <c r="B17" s="9" t="str">
        <f>'County Data'!A12</f>
        <v>Other</v>
      </c>
      <c r="C17" s="38">
        <f>IF('County Data'!C12&gt;9,'County Data'!B12,"*")</f>
        <v>4334899262.4799995</v>
      </c>
      <c r="D17" s="38">
        <f>IF('County Data'!E12&gt;9,'County Data'!D12,"*")</f>
        <v>821350163.84000003</v>
      </c>
      <c r="E17" s="39">
        <f>IF('County Data'!G12&gt;9,'County Data'!F12,"*")</f>
        <v>14136218.666666666</v>
      </c>
      <c r="F17" s="38">
        <f>IF('County Data'!I12&gt;9,'County Data'!H12,"*")</f>
        <v>3733860641.6799998</v>
      </c>
      <c r="G17" s="38">
        <f>IF('County Data'!K12&gt;9,'County Data'!J12,"*")</f>
        <v>765885391.85000002</v>
      </c>
      <c r="H17" s="39">
        <f>IF('County Data'!M12&gt;9,'County Data'!L12,"*")</f>
        <v>14575994.166666664</v>
      </c>
      <c r="I17" s="8">
        <f t="shared" si="1"/>
        <v>0.16096975181418943</v>
      </c>
      <c r="J17" s="8">
        <f t="shared" si="2"/>
        <v>7.2419153805799288E-2</v>
      </c>
      <c r="K17" s="8">
        <f t="shared" si="3"/>
        <v>-3.0171218166765289E-2</v>
      </c>
    </row>
    <row r="18" spans="2:11" x14ac:dyDescent="0.3">
      <c r="B18" s="18" t="str">
        <f>'County Data'!A13</f>
        <v>Rutland</v>
      </c>
      <c r="C18" s="41">
        <f>IF('County Data'!C13&gt;9,'County Data'!B13,"*")</f>
        <v>404905463.44</v>
      </c>
      <c r="D18" s="41">
        <f>IF('County Data'!E13&gt;9,'County Data'!D13,"*")</f>
        <v>140752212.86000001</v>
      </c>
      <c r="E18" s="42">
        <f>IF('County Data'!G13&gt;9,'County Data'!F13,"*")</f>
        <v>8777107.0000000056</v>
      </c>
      <c r="F18" s="41">
        <f>IF('County Data'!I13&gt;9,'County Data'!H13,"*")</f>
        <v>370726793.51999998</v>
      </c>
      <c r="G18" s="41">
        <f>IF('County Data'!K13&gt;9,'County Data'!J13,"*")</f>
        <v>128712991.06</v>
      </c>
      <c r="H18" s="42">
        <f>IF('County Data'!M13&gt;9,'County Data'!L13,"*")</f>
        <v>6287930</v>
      </c>
      <c r="I18" s="19">
        <f t="shared" si="1"/>
        <v>9.2193686880514464E-2</v>
      </c>
      <c r="J18" s="19">
        <f t="shared" si="2"/>
        <v>9.3535405407429995E-2</v>
      </c>
      <c r="K18" s="19">
        <f t="shared" si="3"/>
        <v>0.39586588909227766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680854984.44000006</v>
      </c>
      <c r="D19" s="38">
        <f>IF('County Data'!E14&gt;9,'County Data'!D14,"*")</f>
        <v>113126989.65000001</v>
      </c>
      <c r="E19" s="39">
        <f>IF('County Data'!G14&gt;9,'County Data'!F14,"*")</f>
        <v>5487041.6666666679</v>
      </c>
      <c r="F19" s="38">
        <f>IF('County Data'!I14&gt;9,'County Data'!H14,"*")</f>
        <v>572550304.77999997</v>
      </c>
      <c r="G19" s="38">
        <f>IF('County Data'!K14&gt;9,'County Data'!J14,"*")</f>
        <v>103885869.47</v>
      </c>
      <c r="H19" s="39">
        <f>IF('County Data'!M14&gt;9,'County Data'!L14,"*")</f>
        <v>5733887.3333333367</v>
      </c>
      <c r="I19" s="8">
        <f t="shared" si="1"/>
        <v>0.189161858365643</v>
      </c>
      <c r="J19" s="8">
        <f t="shared" si="2"/>
        <v>8.8954544320088147E-2</v>
      </c>
      <c r="K19" s="8">
        <f t="shared" si="3"/>
        <v>-4.305031688217139E-2</v>
      </c>
    </row>
    <row r="20" spans="2:11" x14ac:dyDescent="0.3">
      <c r="B20" s="18" t="str">
        <f>'County Data'!A15</f>
        <v>Windham</v>
      </c>
      <c r="C20" s="41">
        <f>IF('County Data'!C15&gt;9,'County Data'!B15,"*")</f>
        <v>383598240.27999997</v>
      </c>
      <c r="D20" s="41">
        <f>IF('County Data'!E15&gt;9,'County Data'!D15,"*")</f>
        <v>92963464.280000001</v>
      </c>
      <c r="E20" s="42">
        <f>IF('County Data'!G15&gt;9,'County Data'!F15,"*")</f>
        <v>1623116.333333333</v>
      </c>
      <c r="F20" s="41">
        <f>IF('County Data'!I15&gt;9,'County Data'!H15,"*")</f>
        <v>308717261.41000003</v>
      </c>
      <c r="G20" s="41">
        <f>IF('County Data'!K15&gt;9,'County Data'!J15,"*")</f>
        <v>77506523.650000006</v>
      </c>
      <c r="H20" s="42">
        <f>IF('County Data'!M15&gt;9,'County Data'!L15,"*")</f>
        <v>1362347.833333333</v>
      </c>
      <c r="I20" s="19">
        <f t="shared" si="1"/>
        <v>0.24255520578278356</v>
      </c>
      <c r="J20" s="19">
        <f t="shared" si="2"/>
        <v>0.19942760818172747</v>
      </c>
      <c r="K20" s="19">
        <f t="shared" si="3"/>
        <v>0.19141110193713382</v>
      </c>
    </row>
    <row r="21" spans="2:11" x14ac:dyDescent="0.3">
      <c r="B21" s="9" t="str">
        <f>'County Data'!A16</f>
        <v>Windsor</v>
      </c>
      <c r="C21" s="38">
        <f>IF('County Data'!C16&gt;9,'County Data'!B16,"*")</f>
        <v>327911001.74000001</v>
      </c>
      <c r="D21" s="38">
        <f>IF('County Data'!E16&gt;9,'County Data'!D16,"*")</f>
        <v>69451685.810000002</v>
      </c>
      <c r="E21" s="39">
        <f>IF('County Data'!G16&gt;9,'County Data'!F16,"*")</f>
        <v>2637211.333333333</v>
      </c>
      <c r="F21" s="38">
        <f>IF('County Data'!I16&gt;9,'County Data'!H16,"*")</f>
        <v>292919028.06</v>
      </c>
      <c r="G21" s="38">
        <f>IF('County Data'!K16&gt;9,'County Data'!J16,"*")</f>
        <v>63171984.82</v>
      </c>
      <c r="H21" s="39">
        <f>IF('County Data'!M16&gt;9,'County Data'!L16,"*")</f>
        <v>3136301.3333333302</v>
      </c>
      <c r="I21" s="8">
        <f t="shared" si="1"/>
        <v>0.11945954454291181</v>
      </c>
      <c r="J21" s="8">
        <f t="shared" si="2"/>
        <v>9.9406422133057212E-2</v>
      </c>
      <c r="K21" s="8">
        <f t="shared" si="3"/>
        <v>-0.15913330606837875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F27" sqref="F27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Quarterly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01/01/2022 - 03/31/2022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01/01/2021 - 03/31/2021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4">
        <f>IF('Town Data'!C2&gt;9,'Town Data'!B2,"*")</f>
        <v>1294521.56</v>
      </c>
      <c r="D6" s="35">
        <f>IF('Town Data'!E2&gt;9,'Town Data'!D2,"*")</f>
        <v>337608.87</v>
      </c>
      <c r="E6" s="36" t="str">
        <f>IF('Town Data'!G2&gt;9,'Town Data'!F2,"*")</f>
        <v>*</v>
      </c>
      <c r="F6" s="35">
        <f>IF('Town Data'!I2&gt;9,'Town Data'!H2,"*")</f>
        <v>990881.87</v>
      </c>
      <c r="G6" s="35">
        <f>IF('Town Data'!K2&gt;9,'Town Data'!J2,"*")</f>
        <v>255281.29</v>
      </c>
      <c r="H6" s="36" t="str">
        <f>IF('Town Data'!M2&gt;9,'Town Data'!L2,"*")</f>
        <v>*</v>
      </c>
      <c r="I6" s="17">
        <f t="shared" ref="I6:I69" si="0">IFERROR((C6-F6)/F6,"")</f>
        <v>0.3064337931624484</v>
      </c>
      <c r="J6" s="17">
        <f t="shared" ref="J6:J69" si="1">IFERROR((D6-G6)/G6,"")</f>
        <v>0.32249750853264642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7">
        <f>IF('Town Data'!C3&gt;9,'Town Data'!B3,"*")</f>
        <v>4921685.7699999996</v>
      </c>
      <c r="D7" s="38">
        <f>IF('Town Data'!E3&gt;9,'Town Data'!D3,"*")</f>
        <v>904904.35</v>
      </c>
      <c r="E7" s="39" t="str">
        <f>IF('Town Data'!G3&gt;9,'Town Data'!F3,"*")</f>
        <v>*</v>
      </c>
      <c r="F7" s="38">
        <f>IF('Town Data'!I3&gt;9,'Town Data'!H3,"*")</f>
        <v>3596314.43</v>
      </c>
      <c r="G7" s="38">
        <f>IF('Town Data'!K3&gt;9,'Town Data'!J3,"*")</f>
        <v>934603.11</v>
      </c>
      <c r="H7" s="39" t="str">
        <f>IF('Town Data'!M3&gt;9,'Town Data'!L3,"*")</f>
        <v>*</v>
      </c>
      <c r="I7" s="8">
        <f t="shared" si="0"/>
        <v>0.36853600145302068</v>
      </c>
      <c r="J7" s="8">
        <f t="shared" si="1"/>
        <v>-3.1776868365011125E-2</v>
      </c>
      <c r="K7" s="8" t="str">
        <f t="shared" si="2"/>
        <v/>
      </c>
    </row>
    <row r="8" spans="2:11" x14ac:dyDescent="0.3">
      <c r="B8" s="24" t="str">
        <f>'Town Data'!A4</f>
        <v>ARLINGTON</v>
      </c>
      <c r="C8" s="40">
        <f>IF('Town Data'!C4&gt;9,'Town Data'!B4,"*")</f>
        <v>47369077.079999998</v>
      </c>
      <c r="D8" s="41">
        <f>IF('Town Data'!E4&gt;9,'Town Data'!D4,"*")</f>
        <v>1416514.3</v>
      </c>
      <c r="E8" s="42" t="str">
        <f>IF('Town Data'!G4&gt;9,'Town Data'!F4,"*")</f>
        <v>*</v>
      </c>
      <c r="F8" s="41">
        <f>IF('Town Data'!I4&gt;9,'Town Data'!H4,"*")</f>
        <v>42406221.460000001</v>
      </c>
      <c r="G8" s="41">
        <f>IF('Town Data'!K4&gt;9,'Town Data'!J4,"*")</f>
        <v>1346445.24</v>
      </c>
      <c r="H8" s="42" t="str">
        <f>IF('Town Data'!M4&gt;9,'Town Data'!L4,"*")</f>
        <v>*</v>
      </c>
      <c r="I8" s="19">
        <f t="shared" si="0"/>
        <v>0.11703130930166107</v>
      </c>
      <c r="J8" s="19">
        <f t="shared" si="1"/>
        <v>5.204003691973396E-2</v>
      </c>
      <c r="K8" s="19" t="str">
        <f t="shared" si="2"/>
        <v/>
      </c>
    </row>
    <row r="9" spans="2:11" x14ac:dyDescent="0.3">
      <c r="B9" t="str">
        <f>'Town Data'!A5</f>
        <v>BARNET</v>
      </c>
      <c r="C9" s="37">
        <f>IF('Town Data'!C5&gt;9,'Town Data'!B5,"*")</f>
        <v>1696528.34</v>
      </c>
      <c r="D9" s="38">
        <f>IF('Town Data'!E5&gt;9,'Town Data'!D5,"*")</f>
        <v>340588.7</v>
      </c>
      <c r="E9" s="39" t="str">
        <f>IF('Town Data'!G5&gt;9,'Town Data'!F5,"*")</f>
        <v>*</v>
      </c>
      <c r="F9" s="38">
        <f>IF('Town Data'!I5&gt;9,'Town Data'!H5,"*")</f>
        <v>1440540.38</v>
      </c>
      <c r="G9" s="38">
        <f>IF('Town Data'!K5&gt;9,'Town Data'!J5,"*")</f>
        <v>365324.16</v>
      </c>
      <c r="H9" s="39" t="str">
        <f>IF('Town Data'!M5&gt;9,'Town Data'!L5,"*")</f>
        <v>*</v>
      </c>
      <c r="I9" s="8">
        <f t="shared" si="0"/>
        <v>0.17770273124867225</v>
      </c>
      <c r="J9" s="8">
        <f t="shared" si="1"/>
        <v>-6.7708251214482956E-2</v>
      </c>
      <c r="K9" s="8" t="str">
        <f t="shared" si="2"/>
        <v/>
      </c>
    </row>
    <row r="10" spans="2:11" x14ac:dyDescent="0.3">
      <c r="B10" s="24" t="str">
        <f>'Town Data'!A6</f>
        <v>BARRE</v>
      </c>
      <c r="C10" s="40">
        <f>IF('Town Data'!C6&gt;9,'Town Data'!B6,"*")</f>
        <v>116607221.51000001</v>
      </c>
      <c r="D10" s="41">
        <f>IF('Town Data'!E6&gt;9,'Town Data'!D6,"*")</f>
        <v>29650933.93</v>
      </c>
      <c r="E10" s="42">
        <f>IF('Town Data'!G6&gt;9,'Town Data'!F6,"*")</f>
        <v>753747.16666666674</v>
      </c>
      <c r="F10" s="41">
        <f>IF('Town Data'!I6&gt;9,'Town Data'!H6,"*")</f>
        <v>102350729.28</v>
      </c>
      <c r="G10" s="41">
        <f>IF('Town Data'!K6&gt;9,'Town Data'!J6,"*")</f>
        <v>29220151.719999999</v>
      </c>
      <c r="H10" s="42">
        <f>IF('Town Data'!M6&gt;9,'Town Data'!L6,"*")</f>
        <v>993907.49999999942</v>
      </c>
      <c r="I10" s="19">
        <f t="shared" si="0"/>
        <v>0.13929057790100002</v>
      </c>
      <c r="J10" s="19">
        <f t="shared" si="1"/>
        <v>1.4742641110420658E-2</v>
      </c>
      <c r="K10" s="19">
        <f t="shared" si="2"/>
        <v>-0.24163247921293762</v>
      </c>
    </row>
    <row r="11" spans="2:11" x14ac:dyDescent="0.3">
      <c r="B11" t="str">
        <f>'Town Data'!A7</f>
        <v>BARRE TOWN</v>
      </c>
      <c r="C11" s="37">
        <f>IF('Town Data'!C7&gt;9,'Town Data'!B7,"*")</f>
        <v>32490674.059999999</v>
      </c>
      <c r="D11" s="38">
        <f>IF('Town Data'!E7&gt;9,'Town Data'!D7,"*")</f>
        <v>3714354.26</v>
      </c>
      <c r="E11" s="39" t="str">
        <f>IF('Town Data'!G7&gt;9,'Town Data'!F7,"*")</f>
        <v>*</v>
      </c>
      <c r="F11" s="38">
        <f>IF('Town Data'!I7&gt;9,'Town Data'!H7,"*")</f>
        <v>25899936.739999998</v>
      </c>
      <c r="G11" s="38">
        <f>IF('Town Data'!K7&gt;9,'Town Data'!J7,"*")</f>
        <v>3206293.51</v>
      </c>
      <c r="H11" s="39">
        <f>IF('Town Data'!M7&gt;9,'Town Data'!L7,"*")</f>
        <v>151244.33333333331</v>
      </c>
      <c r="I11" s="8">
        <f t="shared" si="0"/>
        <v>0.25446924392758191</v>
      </c>
      <c r="J11" s="8">
        <f t="shared" si="1"/>
        <v>0.1584573428525575</v>
      </c>
      <c r="K11" s="8" t="str">
        <f t="shared" si="2"/>
        <v/>
      </c>
    </row>
    <row r="12" spans="2:11" x14ac:dyDescent="0.3">
      <c r="B12" s="24" t="str">
        <f>'Town Data'!A8</f>
        <v>BARTON</v>
      </c>
      <c r="C12" s="40">
        <f>IF('Town Data'!C8&gt;9,'Town Data'!B8,"*")</f>
        <v>62853055.049999997</v>
      </c>
      <c r="D12" s="41">
        <f>IF('Town Data'!E8&gt;9,'Town Data'!D8,"*")</f>
        <v>4100882.96</v>
      </c>
      <c r="E12" s="42">
        <f>IF('Town Data'!G8&gt;9,'Town Data'!F8,"*")</f>
        <v>201601.16666666631</v>
      </c>
      <c r="F12" s="41">
        <f>IF('Town Data'!I8&gt;9,'Town Data'!H8,"*")</f>
        <v>53873393.920000002</v>
      </c>
      <c r="G12" s="41">
        <f>IF('Town Data'!K8&gt;9,'Town Data'!J8,"*")</f>
        <v>3961358.02</v>
      </c>
      <c r="H12" s="42">
        <f>IF('Town Data'!M8&gt;9,'Town Data'!L8,"*")</f>
        <v>188304.83333333302</v>
      </c>
      <c r="I12" s="19">
        <f t="shared" si="0"/>
        <v>0.16668081360039169</v>
      </c>
      <c r="J12" s="19">
        <f t="shared" si="1"/>
        <v>3.5221492047820498E-2</v>
      </c>
      <c r="K12" s="19">
        <f t="shared" si="2"/>
        <v>7.0610685333798162E-2</v>
      </c>
    </row>
    <row r="13" spans="2:11" x14ac:dyDescent="0.3">
      <c r="B13" t="str">
        <f>'Town Data'!A9</f>
        <v>BENNINGTON</v>
      </c>
      <c r="C13" s="37">
        <f>IF('Town Data'!C9&gt;9,'Town Data'!B9,"*")</f>
        <v>140372991.55000001</v>
      </c>
      <c r="D13" s="38">
        <f>IF('Town Data'!E9&gt;9,'Town Data'!D9,"*")</f>
        <v>37632353.579999998</v>
      </c>
      <c r="E13" s="39">
        <f>IF('Town Data'!G9&gt;9,'Town Data'!F9,"*")</f>
        <v>639687.16666666698</v>
      </c>
      <c r="F13" s="38">
        <f>IF('Town Data'!I9&gt;9,'Town Data'!H9,"*")</f>
        <v>126869910.89</v>
      </c>
      <c r="G13" s="38">
        <f>IF('Town Data'!K9&gt;9,'Town Data'!J9,"*")</f>
        <v>36684353.340000004</v>
      </c>
      <c r="H13" s="39">
        <f>IF('Town Data'!M9&gt;9,'Town Data'!L9,"*")</f>
        <v>549722.5</v>
      </c>
      <c r="I13" s="8">
        <f t="shared" si="0"/>
        <v>0.10643249108693381</v>
      </c>
      <c r="J13" s="8">
        <f t="shared" si="1"/>
        <v>2.5842086712383479E-2</v>
      </c>
      <c r="K13" s="8">
        <f t="shared" si="2"/>
        <v>0.16365469244330907</v>
      </c>
    </row>
    <row r="14" spans="2:11" x14ac:dyDescent="0.3">
      <c r="B14" s="24" t="str">
        <f>'Town Data'!A10</f>
        <v>BERLIN</v>
      </c>
      <c r="C14" s="40">
        <f>IF('Town Data'!C10&gt;9,'Town Data'!B10,"*")</f>
        <v>47356153.759999998</v>
      </c>
      <c r="D14" s="41">
        <f>IF('Town Data'!E10&gt;9,'Town Data'!D10,"*")</f>
        <v>14768061.199999999</v>
      </c>
      <c r="E14" s="42">
        <f>IF('Town Data'!G10&gt;9,'Town Data'!F10,"*")</f>
        <v>380832.00000000006</v>
      </c>
      <c r="F14" s="41">
        <f>IF('Town Data'!I10&gt;9,'Town Data'!H10,"*")</f>
        <v>43297837.420000002</v>
      </c>
      <c r="G14" s="41">
        <f>IF('Town Data'!K10&gt;9,'Town Data'!J10,"*")</f>
        <v>15349506.029999999</v>
      </c>
      <c r="H14" s="42">
        <f>IF('Town Data'!M10&gt;9,'Town Data'!L10,"*")</f>
        <v>436460.33333333337</v>
      </c>
      <c r="I14" s="19">
        <f t="shared" si="0"/>
        <v>9.3730231850457063E-2</v>
      </c>
      <c r="J14" s="19">
        <f t="shared" si="1"/>
        <v>-3.7880361026836257E-2</v>
      </c>
      <c r="K14" s="19">
        <f t="shared" si="2"/>
        <v>-0.12745335391303214</v>
      </c>
    </row>
    <row r="15" spans="2:11" x14ac:dyDescent="0.3">
      <c r="B15" t="str">
        <f>'Town Data'!A11</f>
        <v>BETHEL</v>
      </c>
      <c r="C15" s="37">
        <f>IF('Town Data'!C11&gt;9,'Town Data'!B11,"*")</f>
        <v>11765910.17</v>
      </c>
      <c r="D15" s="38">
        <f>IF('Town Data'!E11&gt;9,'Town Data'!D11,"*")</f>
        <v>1443983.77</v>
      </c>
      <c r="E15" s="39" t="str">
        <f>IF('Town Data'!G11&gt;9,'Town Data'!F11,"*")</f>
        <v>*</v>
      </c>
      <c r="F15" s="38">
        <f>IF('Town Data'!I11&gt;9,'Town Data'!H11,"*")</f>
        <v>11681018.73</v>
      </c>
      <c r="G15" s="38">
        <f>IF('Town Data'!K11&gt;9,'Town Data'!J11,"*")</f>
        <v>1147529.3899999999</v>
      </c>
      <c r="H15" s="39">
        <f>IF('Town Data'!M11&gt;9,'Town Data'!L11,"*")</f>
        <v>300859.49999999994</v>
      </c>
      <c r="I15" s="8">
        <f t="shared" si="0"/>
        <v>7.2674688708421814E-3</v>
      </c>
      <c r="J15" s="8">
        <f t="shared" si="1"/>
        <v>0.25834142688057876</v>
      </c>
      <c r="K15" s="8" t="str">
        <f t="shared" si="2"/>
        <v/>
      </c>
    </row>
    <row r="16" spans="2:11" x14ac:dyDescent="0.3">
      <c r="B16" s="25" t="str">
        <f>'Town Data'!A12</f>
        <v>BRADFORD</v>
      </c>
      <c r="C16" s="43">
        <f>IF('Town Data'!C12&gt;9,'Town Data'!B12,"*")</f>
        <v>25017220.960000001</v>
      </c>
      <c r="D16" s="44">
        <f>IF('Town Data'!E12&gt;9,'Town Data'!D12,"*")</f>
        <v>4479147.68</v>
      </c>
      <c r="E16" s="45">
        <f>IF('Town Data'!G12&gt;9,'Town Data'!F12,"*")</f>
        <v>357875.83333333302</v>
      </c>
      <c r="F16" s="44">
        <f>IF('Town Data'!I12&gt;9,'Town Data'!H12,"*")</f>
        <v>21784276.93</v>
      </c>
      <c r="G16" s="44">
        <f>IF('Town Data'!K12&gt;9,'Town Data'!J12,"*")</f>
        <v>3677373.49</v>
      </c>
      <c r="H16" s="45">
        <f>IF('Town Data'!M12&gt;9,'Town Data'!L12,"*")</f>
        <v>216420.66666666663</v>
      </c>
      <c r="I16" s="23">
        <f t="shared" si="0"/>
        <v>0.14840722234612178</v>
      </c>
      <c r="J16" s="23">
        <f t="shared" si="1"/>
        <v>0.21802903408649946</v>
      </c>
      <c r="K16" s="23">
        <f t="shared" si="2"/>
        <v>0.65361210112404433</v>
      </c>
    </row>
    <row r="17" spans="2:11" x14ac:dyDescent="0.3">
      <c r="B17" s="24" t="str">
        <f>'Town Data'!A13</f>
        <v>BRANDON</v>
      </c>
      <c r="C17" s="40">
        <f>IF('Town Data'!C13&gt;9,'Town Data'!B13,"*")</f>
        <v>25746413.969999999</v>
      </c>
      <c r="D17" s="41">
        <f>IF('Town Data'!E13&gt;9,'Town Data'!D13,"*")</f>
        <v>3074744.29</v>
      </c>
      <c r="E17" s="42">
        <f>IF('Town Data'!G13&gt;9,'Town Data'!F13,"*")</f>
        <v>473211.00000000035</v>
      </c>
      <c r="F17" s="41">
        <f>IF('Town Data'!I13&gt;9,'Town Data'!H13,"*")</f>
        <v>22519281.66</v>
      </c>
      <c r="G17" s="41">
        <f>IF('Town Data'!K13&gt;9,'Town Data'!J13,"*")</f>
        <v>3000916.47</v>
      </c>
      <c r="H17" s="42">
        <f>IF('Town Data'!M13&gt;9,'Town Data'!L13,"*")</f>
        <v>163516.50000000003</v>
      </c>
      <c r="I17" s="19">
        <f t="shared" si="0"/>
        <v>0.14330529537859152</v>
      </c>
      <c r="J17" s="19">
        <f t="shared" si="1"/>
        <v>2.460175774236056E-2</v>
      </c>
      <c r="K17" s="19">
        <f t="shared" si="2"/>
        <v>1.8939648292374183</v>
      </c>
    </row>
    <row r="18" spans="2:11" x14ac:dyDescent="0.3">
      <c r="B18" t="str">
        <f>'Town Data'!A14</f>
        <v>BRATTLEBORO</v>
      </c>
      <c r="C18" s="37">
        <f>IF('Town Data'!C14&gt;9,'Town Data'!B14,"*")</f>
        <v>162441906.81</v>
      </c>
      <c r="D18" s="38">
        <f>IF('Town Data'!E14&gt;9,'Town Data'!D14,"*")</f>
        <v>22363907.690000001</v>
      </c>
      <c r="E18" s="39">
        <f>IF('Town Data'!G14&gt;9,'Town Data'!F14,"*")</f>
        <v>713867.00000000012</v>
      </c>
      <c r="F18" s="38">
        <f>IF('Town Data'!I14&gt;9,'Town Data'!H14,"*")</f>
        <v>130900409.14</v>
      </c>
      <c r="G18" s="38">
        <f>IF('Town Data'!K14&gt;9,'Town Data'!J14,"*")</f>
        <v>21534811.66</v>
      </c>
      <c r="H18" s="39">
        <f>IF('Town Data'!M14&gt;9,'Town Data'!L14,"*")</f>
        <v>505339.00000000012</v>
      </c>
      <c r="I18" s="8">
        <f t="shared" si="0"/>
        <v>0.24095797619903453</v>
      </c>
      <c r="J18" s="8">
        <f t="shared" si="1"/>
        <v>3.8500268453241775E-2</v>
      </c>
      <c r="K18" s="8">
        <f t="shared" si="2"/>
        <v>0.41264972622338658</v>
      </c>
    </row>
    <row r="19" spans="2:11" x14ac:dyDescent="0.3">
      <c r="B19" s="24" t="str">
        <f>'Town Data'!A15</f>
        <v>BRIDGEWATER</v>
      </c>
      <c r="C19" s="40">
        <f>IF('Town Data'!C15&gt;9,'Town Data'!B15,"*")</f>
        <v>2200554.33</v>
      </c>
      <c r="D19" s="41">
        <f>IF('Town Data'!E15&gt;9,'Town Data'!D15,"*")</f>
        <v>934830.7</v>
      </c>
      <c r="E19" s="42" t="str">
        <f>IF('Town Data'!G15&gt;9,'Town Data'!F15,"*")</f>
        <v>*</v>
      </c>
      <c r="F19" s="41">
        <f>IF('Town Data'!I15&gt;9,'Town Data'!H15,"*")</f>
        <v>1650272.64</v>
      </c>
      <c r="G19" s="41">
        <f>IF('Town Data'!K15&gt;9,'Town Data'!J15,"*")</f>
        <v>731712.39</v>
      </c>
      <c r="H19" s="42" t="str">
        <f>IF('Town Data'!M15&gt;9,'Town Data'!L15,"*")</f>
        <v>*</v>
      </c>
      <c r="I19" s="19">
        <f t="shared" si="0"/>
        <v>0.3334489566523991</v>
      </c>
      <c r="J19" s="19">
        <f t="shared" si="1"/>
        <v>0.27759309911371044</v>
      </c>
      <c r="K19" s="19" t="str">
        <f t="shared" si="2"/>
        <v/>
      </c>
    </row>
    <row r="20" spans="2:11" x14ac:dyDescent="0.3">
      <c r="B20" t="str">
        <f>'Town Data'!A16</f>
        <v>BRIDPORT</v>
      </c>
      <c r="C20" s="37">
        <f>IF('Town Data'!C16&gt;9,'Town Data'!B16,"*")</f>
        <v>6579495.2300000004</v>
      </c>
      <c r="D20" s="38">
        <f>IF('Town Data'!E16&gt;9,'Town Data'!D16,"*")</f>
        <v>1176269.99</v>
      </c>
      <c r="E20" s="39" t="str">
        <f>IF('Town Data'!G16&gt;9,'Town Data'!F16,"*")</f>
        <v>*</v>
      </c>
      <c r="F20" s="38">
        <f>IF('Town Data'!I16&gt;9,'Town Data'!H16,"*")</f>
        <v>4807318.7</v>
      </c>
      <c r="G20" s="38">
        <f>IF('Town Data'!K16&gt;9,'Town Data'!J16,"*")</f>
        <v>950593.31</v>
      </c>
      <c r="H20" s="39" t="str">
        <f>IF('Town Data'!M16&gt;9,'Town Data'!L16,"*")</f>
        <v>*</v>
      </c>
      <c r="I20" s="8">
        <f t="shared" si="0"/>
        <v>0.36864136550797022</v>
      </c>
      <c r="J20" s="8">
        <f t="shared" si="1"/>
        <v>0.23740613112457096</v>
      </c>
      <c r="K20" s="8" t="str">
        <f t="shared" si="2"/>
        <v/>
      </c>
    </row>
    <row r="21" spans="2:11" x14ac:dyDescent="0.3">
      <c r="B21" s="24" t="str">
        <f>'Town Data'!A17</f>
        <v>BRIGHTON</v>
      </c>
      <c r="C21" s="40">
        <f>IF('Town Data'!C17&gt;9,'Town Data'!B17,"*")</f>
        <v>2254390.59</v>
      </c>
      <c r="D21" s="41">
        <f>IF('Town Data'!E17&gt;9,'Town Data'!D17,"*")</f>
        <v>780260.64</v>
      </c>
      <c r="E21" s="42" t="str">
        <f>IF('Town Data'!G17&gt;9,'Town Data'!F17,"*")</f>
        <v>*</v>
      </c>
      <c r="F21" s="41">
        <f>IF('Town Data'!I17&gt;9,'Town Data'!H17,"*")</f>
        <v>2119553.98</v>
      </c>
      <c r="G21" s="41">
        <f>IF('Town Data'!K17&gt;9,'Town Data'!J17,"*")</f>
        <v>777727.56</v>
      </c>
      <c r="H21" s="42" t="str">
        <f>IF('Town Data'!M17&gt;9,'Town Data'!L17,"*")</f>
        <v>*</v>
      </c>
      <c r="I21" s="19">
        <f t="shared" si="0"/>
        <v>6.3615558401584033E-2</v>
      </c>
      <c r="J21" s="19">
        <f t="shared" si="1"/>
        <v>3.2570274351598882E-3</v>
      </c>
      <c r="K21" s="19" t="str">
        <f t="shared" si="2"/>
        <v/>
      </c>
    </row>
    <row r="22" spans="2:11" x14ac:dyDescent="0.3">
      <c r="B22" t="str">
        <f>'Town Data'!A18</f>
        <v>BRISTOL</v>
      </c>
      <c r="C22" s="37">
        <f>IF('Town Data'!C18&gt;9,'Town Data'!B18,"*")</f>
        <v>18073652.379999999</v>
      </c>
      <c r="D22" s="38">
        <f>IF('Town Data'!E18&gt;9,'Town Data'!D18,"*")</f>
        <v>4494161.8899999997</v>
      </c>
      <c r="E22" s="39" t="str">
        <f>IF('Town Data'!G18&gt;9,'Town Data'!F18,"*")</f>
        <v>*</v>
      </c>
      <c r="F22" s="38">
        <f>IF('Town Data'!I18&gt;9,'Town Data'!H18,"*")</f>
        <v>15100891.92</v>
      </c>
      <c r="G22" s="38">
        <f>IF('Town Data'!K18&gt;9,'Town Data'!J18,"*")</f>
        <v>4235400.1100000003</v>
      </c>
      <c r="H22" s="39">
        <f>IF('Town Data'!M18&gt;9,'Town Data'!L18,"*")</f>
        <v>125558.33333333337</v>
      </c>
      <c r="I22" s="8">
        <f t="shared" si="0"/>
        <v>0.19685992560895033</v>
      </c>
      <c r="J22" s="8">
        <f t="shared" si="1"/>
        <v>6.1095002427055067E-2</v>
      </c>
      <c r="K22" s="8" t="str">
        <f t="shared" si="2"/>
        <v/>
      </c>
    </row>
    <row r="23" spans="2:11" x14ac:dyDescent="0.3">
      <c r="B23" s="24" t="str">
        <f>'Town Data'!A19</f>
        <v>BURKE</v>
      </c>
      <c r="C23" s="40">
        <f>IF('Town Data'!C19&gt;9,'Town Data'!B19,"*")</f>
        <v>3666604.73</v>
      </c>
      <c r="D23" s="41">
        <f>IF('Town Data'!E19&gt;9,'Town Data'!D19,"*")</f>
        <v>1921204.07</v>
      </c>
      <c r="E23" s="42" t="str">
        <f>IF('Town Data'!G19&gt;9,'Town Data'!F19,"*")</f>
        <v>*</v>
      </c>
      <c r="F23" s="41">
        <f>IF('Town Data'!I19&gt;9,'Town Data'!H19,"*")</f>
        <v>3326817.97</v>
      </c>
      <c r="G23" s="41">
        <f>IF('Town Data'!K19&gt;9,'Town Data'!J19,"*")</f>
        <v>2011445.57</v>
      </c>
      <c r="H23" s="42" t="str">
        <f>IF('Town Data'!M19&gt;9,'Town Data'!L19,"*")</f>
        <v>*</v>
      </c>
      <c r="I23" s="19">
        <f t="shared" si="0"/>
        <v>0.10213566328668104</v>
      </c>
      <c r="J23" s="19">
        <f t="shared" si="1"/>
        <v>-4.486400295683865E-2</v>
      </c>
      <c r="K23" s="19" t="str">
        <f t="shared" si="2"/>
        <v/>
      </c>
    </row>
    <row r="24" spans="2:11" x14ac:dyDescent="0.3">
      <c r="B24" t="str">
        <f>'Town Data'!A20</f>
        <v>BURLINGTON</v>
      </c>
      <c r="C24" s="37">
        <f>IF('Town Data'!C20&gt;9,'Town Data'!B20,"*")</f>
        <v>239575051.47999999</v>
      </c>
      <c r="D24" s="38">
        <f>IF('Town Data'!E20&gt;9,'Town Data'!D20,"*")</f>
        <v>60109144.640000001</v>
      </c>
      <c r="E24" s="39">
        <f>IF('Town Data'!G20&gt;9,'Town Data'!F20,"*")</f>
        <v>2035383.3333333335</v>
      </c>
      <c r="F24" s="38">
        <f>IF('Town Data'!I20&gt;9,'Town Data'!H20,"*")</f>
        <v>212467235.31999999</v>
      </c>
      <c r="G24" s="38">
        <f>IF('Town Data'!K20&gt;9,'Town Data'!J20,"*")</f>
        <v>52806859.840000004</v>
      </c>
      <c r="H24" s="39">
        <f>IF('Town Data'!M20&gt;9,'Town Data'!L20,"*")</f>
        <v>1757952.666666667</v>
      </c>
      <c r="I24" s="8">
        <f t="shared" si="0"/>
        <v>0.12758586574147548</v>
      </c>
      <c r="J24" s="8">
        <f t="shared" si="1"/>
        <v>0.13828288260512475</v>
      </c>
      <c r="K24" s="8">
        <f t="shared" si="2"/>
        <v>0.15781463968123513</v>
      </c>
    </row>
    <row r="25" spans="2:11" x14ac:dyDescent="0.3">
      <c r="B25" s="24" t="str">
        <f>'Town Data'!A21</f>
        <v>CABOT</v>
      </c>
      <c r="C25" s="40">
        <f>IF('Town Data'!C21&gt;9,'Town Data'!B21,"*")</f>
        <v>277307250.93000001</v>
      </c>
      <c r="D25" s="41">
        <f>IF('Town Data'!E21&gt;9,'Town Data'!D21,"*")</f>
        <v>528987.94999999995</v>
      </c>
      <c r="E25" s="42" t="str">
        <f>IF('Town Data'!G21&gt;9,'Town Data'!F21,"*")</f>
        <v>*</v>
      </c>
      <c r="F25" s="41">
        <f>IF('Town Data'!I21&gt;9,'Town Data'!H21,"*")</f>
        <v>215691296.12</v>
      </c>
      <c r="G25" s="41">
        <f>IF('Town Data'!K21&gt;9,'Town Data'!J21,"*")</f>
        <v>513958.18</v>
      </c>
      <c r="H25" s="42" t="str">
        <f>IF('Town Data'!M21&gt;9,'Town Data'!L21,"*")</f>
        <v>*</v>
      </c>
      <c r="I25" s="19">
        <f t="shared" si="0"/>
        <v>0.28566732139121609</v>
      </c>
      <c r="J25" s="19">
        <f t="shared" si="1"/>
        <v>2.9243176944863412E-2</v>
      </c>
      <c r="K25" s="19" t="str">
        <f t="shared" si="2"/>
        <v/>
      </c>
    </row>
    <row r="26" spans="2:11" x14ac:dyDescent="0.3">
      <c r="B26" t="str">
        <f>'Town Data'!A22</f>
        <v>CALAIS</v>
      </c>
      <c r="C26" s="37">
        <f>IF('Town Data'!C22&gt;9,'Town Data'!B22,"*")</f>
        <v>352807.87</v>
      </c>
      <c r="D26" s="38">
        <f>IF('Town Data'!E22&gt;9,'Town Data'!D22,"*")</f>
        <v>72191.31</v>
      </c>
      <c r="E26" s="39" t="str">
        <f>IF('Town Data'!G22&gt;9,'Town Data'!F22,"*")</f>
        <v>*</v>
      </c>
      <c r="F26" s="38">
        <f>IF('Town Data'!I22&gt;9,'Town Data'!H22,"*")</f>
        <v>472886.32</v>
      </c>
      <c r="G26" s="38">
        <f>IF('Town Data'!K22&gt;9,'Town Data'!J22,"*")</f>
        <v>70427.91</v>
      </c>
      <c r="H26" s="39" t="str">
        <f>IF('Town Data'!M22&gt;9,'Town Data'!L22,"*")</f>
        <v>*</v>
      </c>
      <c r="I26" s="8">
        <f t="shared" si="0"/>
        <v>-0.25392667311670175</v>
      </c>
      <c r="J26" s="8">
        <f t="shared" si="1"/>
        <v>2.5038369021599449E-2</v>
      </c>
      <c r="K26" s="8" t="str">
        <f t="shared" si="2"/>
        <v/>
      </c>
    </row>
    <row r="27" spans="2:11" x14ac:dyDescent="0.3">
      <c r="B27" s="24" t="str">
        <f>'Town Data'!A23</f>
        <v>CAMBRIDGE</v>
      </c>
      <c r="C27" s="40">
        <f>IF('Town Data'!C23&gt;9,'Town Data'!B23,"*")</f>
        <v>20031602.27</v>
      </c>
      <c r="D27" s="41">
        <f>IF('Town Data'!E23&gt;9,'Town Data'!D23,"*")</f>
        <v>10181876.130000001</v>
      </c>
      <c r="E27" s="42">
        <f>IF('Town Data'!G23&gt;9,'Town Data'!F23,"*")</f>
        <v>125406.50000000007</v>
      </c>
      <c r="F27" s="41">
        <f>IF('Town Data'!I23&gt;9,'Town Data'!H23,"*")</f>
        <v>16257268.74</v>
      </c>
      <c r="G27" s="41">
        <f>IF('Town Data'!K23&gt;9,'Town Data'!J23,"*")</f>
        <v>8088856.3200000003</v>
      </c>
      <c r="H27" s="42">
        <f>IF('Town Data'!M23&gt;9,'Town Data'!L23,"*")</f>
        <v>56902.333333333256</v>
      </c>
      <c r="I27" s="19">
        <f t="shared" si="0"/>
        <v>0.23216283069206367</v>
      </c>
      <c r="J27" s="19">
        <f t="shared" si="1"/>
        <v>0.25875349087669297</v>
      </c>
      <c r="K27" s="19">
        <f t="shared" si="2"/>
        <v>1.2038902915521961</v>
      </c>
    </row>
    <row r="28" spans="2:11" x14ac:dyDescent="0.3">
      <c r="B28" t="str">
        <f>'Town Data'!A24</f>
        <v>CANAAN</v>
      </c>
      <c r="C28" s="37">
        <f>IF('Town Data'!C24&gt;9,'Town Data'!B24,"*")</f>
        <v>1350625.81</v>
      </c>
      <c r="D28" s="38">
        <f>IF('Town Data'!E24&gt;9,'Town Data'!D24,"*")</f>
        <v>61262.239999999998</v>
      </c>
      <c r="E28" s="39" t="str">
        <f>IF('Town Data'!G24&gt;9,'Town Data'!F24,"*")</f>
        <v>*</v>
      </c>
      <c r="F28" s="38">
        <f>IF('Town Data'!I24&gt;9,'Town Data'!H24,"*")</f>
        <v>1326718.8600000001</v>
      </c>
      <c r="G28" s="38" t="str">
        <f>IF('Town Data'!K24&gt;9,'Town Data'!J24,"*")</f>
        <v>*</v>
      </c>
      <c r="H28" s="39" t="str">
        <f>IF('Town Data'!M24&gt;9,'Town Data'!L24,"*")</f>
        <v>*</v>
      </c>
      <c r="I28" s="8">
        <f t="shared" si="0"/>
        <v>1.8019605148297924E-2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CASTLETON</v>
      </c>
      <c r="C29" s="40">
        <f>IF('Town Data'!C25&gt;9,'Town Data'!B25,"*")</f>
        <v>16007593.4</v>
      </c>
      <c r="D29" s="41">
        <f>IF('Town Data'!E25&gt;9,'Town Data'!D25,"*")</f>
        <v>4083880.53</v>
      </c>
      <c r="E29" s="42" t="str">
        <f>IF('Town Data'!G25&gt;9,'Town Data'!F25,"*")</f>
        <v>*</v>
      </c>
      <c r="F29" s="41">
        <f>IF('Town Data'!I25&gt;9,'Town Data'!H25,"*")</f>
        <v>14086991.890000001</v>
      </c>
      <c r="G29" s="41">
        <f>IF('Town Data'!K25&gt;9,'Town Data'!J25,"*")</f>
        <v>4272504.5999999996</v>
      </c>
      <c r="H29" s="42">
        <f>IF('Town Data'!M25&gt;9,'Town Data'!L25,"*")</f>
        <v>22099.999999999964</v>
      </c>
      <c r="I29" s="19">
        <f t="shared" si="0"/>
        <v>0.13633865377344231</v>
      </c>
      <c r="J29" s="19">
        <f t="shared" si="1"/>
        <v>-4.4148359723240521E-2</v>
      </c>
      <c r="K29" s="19" t="str">
        <f t="shared" si="2"/>
        <v/>
      </c>
    </row>
    <row r="30" spans="2:11" x14ac:dyDescent="0.3">
      <c r="B30" t="str">
        <f>'Town Data'!A26</f>
        <v>CAVENDISH</v>
      </c>
      <c r="C30" s="37">
        <f>IF('Town Data'!C26&gt;9,'Town Data'!B26,"*")</f>
        <v>1815349.93</v>
      </c>
      <c r="D30" s="38">
        <f>IF('Town Data'!E26&gt;9,'Town Data'!D26,"*")</f>
        <v>439705.51</v>
      </c>
      <c r="E30" s="39" t="str">
        <f>IF('Town Data'!G26&gt;9,'Town Data'!F26,"*")</f>
        <v>*</v>
      </c>
      <c r="F30" s="38">
        <f>IF('Town Data'!I26&gt;9,'Town Data'!H26,"*")</f>
        <v>1679668</v>
      </c>
      <c r="G30" s="38">
        <f>IF('Town Data'!K26&gt;9,'Town Data'!J26,"*")</f>
        <v>416198.7</v>
      </c>
      <c r="H30" s="39" t="str">
        <f>IF('Town Data'!M26&gt;9,'Town Data'!L26,"*")</f>
        <v>*</v>
      </c>
      <c r="I30" s="8">
        <f t="shared" si="0"/>
        <v>8.0779017043844339E-2</v>
      </c>
      <c r="J30" s="8">
        <f t="shared" si="1"/>
        <v>5.6479777567781921E-2</v>
      </c>
      <c r="K30" s="8" t="str">
        <f t="shared" si="2"/>
        <v/>
      </c>
    </row>
    <row r="31" spans="2:11" x14ac:dyDescent="0.3">
      <c r="B31" s="24" t="str">
        <f>'Town Data'!A27</f>
        <v>CHARLESTON</v>
      </c>
      <c r="C31" s="40">
        <f>IF('Town Data'!C27&gt;9,'Town Data'!B27,"*")</f>
        <v>649920.93999999994</v>
      </c>
      <c r="D31" s="41">
        <f>IF('Town Data'!E27&gt;9,'Town Data'!D27,"*")</f>
        <v>270159.07</v>
      </c>
      <c r="E31" s="42" t="str">
        <f>IF('Town Data'!G27&gt;9,'Town Data'!F27,"*")</f>
        <v>*</v>
      </c>
      <c r="F31" s="41">
        <f>IF('Town Data'!I27&gt;9,'Town Data'!H27,"*")</f>
        <v>465694.83</v>
      </c>
      <c r="G31" s="41">
        <f>IF('Town Data'!K27&gt;9,'Town Data'!J27,"*")</f>
        <v>226795.01</v>
      </c>
      <c r="H31" s="42" t="str">
        <f>IF('Town Data'!M27&gt;9,'Town Data'!L27,"*")</f>
        <v>*</v>
      </c>
      <c r="I31" s="19">
        <f t="shared" si="0"/>
        <v>0.39559406317652251</v>
      </c>
      <c r="J31" s="19">
        <f t="shared" si="1"/>
        <v>0.19120376590296231</v>
      </c>
      <c r="K31" s="19" t="str">
        <f t="shared" si="2"/>
        <v/>
      </c>
    </row>
    <row r="32" spans="2:11" x14ac:dyDescent="0.3">
      <c r="B32" t="str">
        <f>'Town Data'!A28</f>
        <v>CHARLOTTE</v>
      </c>
      <c r="C32" s="37">
        <f>IF('Town Data'!C28&gt;9,'Town Data'!B28,"*")</f>
        <v>4929726</v>
      </c>
      <c r="D32" s="38">
        <f>IF('Town Data'!E28&gt;9,'Town Data'!D28,"*")</f>
        <v>952542.13</v>
      </c>
      <c r="E32" s="39" t="str">
        <f>IF('Town Data'!G28&gt;9,'Town Data'!F28,"*")</f>
        <v>*</v>
      </c>
      <c r="F32" s="38">
        <f>IF('Town Data'!I28&gt;9,'Town Data'!H28,"*")</f>
        <v>4085093.22</v>
      </c>
      <c r="G32" s="38">
        <f>IF('Town Data'!K28&gt;9,'Town Data'!J28,"*")</f>
        <v>939520.42</v>
      </c>
      <c r="H32" s="39" t="str">
        <f>IF('Town Data'!M28&gt;9,'Town Data'!L28,"*")</f>
        <v>*</v>
      </c>
      <c r="I32" s="8">
        <f t="shared" si="0"/>
        <v>0.20675973215612439</v>
      </c>
      <c r="J32" s="8">
        <f t="shared" si="1"/>
        <v>1.3859954209403945E-2</v>
      </c>
      <c r="K32" s="8" t="str">
        <f t="shared" si="2"/>
        <v/>
      </c>
    </row>
    <row r="33" spans="2:11" x14ac:dyDescent="0.3">
      <c r="B33" s="24" t="str">
        <f>'Town Data'!A29</f>
        <v>CHELSEA</v>
      </c>
      <c r="C33" s="40">
        <f>IF('Town Data'!C29&gt;9,'Town Data'!B29,"*")</f>
        <v>2517561.54</v>
      </c>
      <c r="D33" s="41">
        <f>IF('Town Data'!E29&gt;9,'Town Data'!D29,"*")</f>
        <v>230528</v>
      </c>
      <c r="E33" s="42" t="str">
        <f>IF('Town Data'!G29&gt;9,'Town Data'!F29,"*")</f>
        <v>*</v>
      </c>
      <c r="F33" s="41">
        <f>IF('Town Data'!I29&gt;9,'Town Data'!H29,"*")</f>
        <v>2035354.99</v>
      </c>
      <c r="G33" s="41">
        <f>IF('Town Data'!K29&gt;9,'Town Data'!J29,"*")</f>
        <v>213599.23</v>
      </c>
      <c r="H33" s="42" t="str">
        <f>IF('Town Data'!M29&gt;9,'Town Data'!L29,"*")</f>
        <v>*</v>
      </c>
      <c r="I33" s="19">
        <f t="shared" si="0"/>
        <v>0.23691520760218837</v>
      </c>
      <c r="J33" s="19">
        <f t="shared" si="1"/>
        <v>7.9254826901763595E-2</v>
      </c>
      <c r="K33" s="19" t="str">
        <f t="shared" si="2"/>
        <v/>
      </c>
    </row>
    <row r="34" spans="2:11" x14ac:dyDescent="0.3">
      <c r="B34" t="str">
        <f>'Town Data'!A30</f>
        <v>CHESTER</v>
      </c>
      <c r="C34" s="37">
        <f>IF('Town Data'!C30&gt;9,'Town Data'!B30,"*")</f>
        <v>27532239.43</v>
      </c>
      <c r="D34" s="38">
        <f>IF('Town Data'!E30&gt;9,'Town Data'!D30,"*")</f>
        <v>2312920.66</v>
      </c>
      <c r="E34" s="39">
        <f>IF('Town Data'!G30&gt;9,'Town Data'!F30,"*")</f>
        <v>52804.999999999927</v>
      </c>
      <c r="F34" s="38">
        <f>IF('Town Data'!I30&gt;9,'Town Data'!H30,"*")</f>
        <v>23219405.690000001</v>
      </c>
      <c r="G34" s="38">
        <f>IF('Town Data'!K30&gt;9,'Town Data'!J30,"*")</f>
        <v>2190102.1800000002</v>
      </c>
      <c r="H34" s="39">
        <f>IF('Town Data'!M30&gt;9,'Town Data'!L30,"*")</f>
        <v>71412.166666666701</v>
      </c>
      <c r="I34" s="8">
        <f t="shared" si="0"/>
        <v>0.18574264120194189</v>
      </c>
      <c r="J34" s="8">
        <f t="shared" si="1"/>
        <v>5.6078881214574189E-2</v>
      </c>
      <c r="K34" s="8">
        <f t="shared" si="2"/>
        <v>-0.2605601753202666</v>
      </c>
    </row>
    <row r="35" spans="2:11" x14ac:dyDescent="0.3">
      <c r="B35" s="24" t="str">
        <f>'Town Data'!A31</f>
        <v>CLARENDON</v>
      </c>
      <c r="C35" s="40">
        <f>IF('Town Data'!C31&gt;9,'Town Data'!B31,"*")</f>
        <v>21892136.719999999</v>
      </c>
      <c r="D35" s="41">
        <f>IF('Town Data'!E31&gt;9,'Town Data'!D31,"*")</f>
        <v>3722268.77</v>
      </c>
      <c r="E35" s="42" t="str">
        <f>IF('Town Data'!G31&gt;9,'Town Data'!F31,"*")</f>
        <v>*</v>
      </c>
      <c r="F35" s="41">
        <f>IF('Town Data'!I31&gt;9,'Town Data'!H31,"*")</f>
        <v>21240179.120000001</v>
      </c>
      <c r="G35" s="41">
        <f>IF('Town Data'!K31&gt;9,'Town Data'!J31,"*")</f>
        <v>3376007.19</v>
      </c>
      <c r="H35" s="42" t="str">
        <f>IF('Town Data'!M31&gt;9,'Town Data'!L31,"*")</f>
        <v>*</v>
      </c>
      <c r="I35" s="19">
        <f t="shared" si="0"/>
        <v>3.069454340835134E-2</v>
      </c>
      <c r="J35" s="19">
        <f t="shared" si="1"/>
        <v>0.10256541544865611</v>
      </c>
      <c r="K35" s="19" t="str">
        <f t="shared" si="2"/>
        <v/>
      </c>
    </row>
    <row r="36" spans="2:11" x14ac:dyDescent="0.3">
      <c r="B36" t="str">
        <f>'Town Data'!A32</f>
        <v>COLCHESTER</v>
      </c>
      <c r="C36" s="37">
        <f>IF('Town Data'!C32&gt;9,'Town Data'!B32,"*")</f>
        <v>438227312.66000003</v>
      </c>
      <c r="D36" s="38">
        <f>IF('Town Data'!E32&gt;9,'Town Data'!D32,"*")</f>
        <v>96168107.969999999</v>
      </c>
      <c r="E36" s="39">
        <f>IF('Town Data'!G32&gt;9,'Town Data'!F32,"*")</f>
        <v>1401732.6666666663</v>
      </c>
      <c r="F36" s="38">
        <f>IF('Town Data'!I32&gt;9,'Town Data'!H32,"*")</f>
        <v>363965399.93000001</v>
      </c>
      <c r="G36" s="38">
        <f>IF('Town Data'!K32&gt;9,'Town Data'!J32,"*")</f>
        <v>86703903.859999999</v>
      </c>
      <c r="H36" s="39">
        <f>IF('Town Data'!M32&gt;9,'Town Data'!L32,"*")</f>
        <v>1804194.1666666667</v>
      </c>
      <c r="I36" s="8">
        <f t="shared" si="0"/>
        <v>0.20403563839937125</v>
      </c>
      <c r="J36" s="8">
        <f t="shared" si="1"/>
        <v>0.10915545539081796</v>
      </c>
      <c r="K36" s="8">
        <f t="shared" si="2"/>
        <v>-0.22306994858738899</v>
      </c>
    </row>
    <row r="37" spans="2:11" x14ac:dyDescent="0.3">
      <c r="B37" s="24" t="str">
        <f>'Town Data'!A33</f>
        <v>CORINTH</v>
      </c>
      <c r="C37" s="40">
        <f>IF('Town Data'!C33&gt;9,'Town Data'!B33,"*")</f>
        <v>1330744.3899999999</v>
      </c>
      <c r="D37" s="41">
        <f>IF('Town Data'!E33&gt;9,'Town Data'!D33,"*")</f>
        <v>464989.35</v>
      </c>
      <c r="E37" s="42" t="str">
        <f>IF('Town Data'!G33&gt;9,'Town Data'!F33,"*")</f>
        <v>*</v>
      </c>
      <c r="F37" s="41">
        <f>IF('Town Data'!I33&gt;9,'Town Data'!H33,"*")</f>
        <v>1312099.67</v>
      </c>
      <c r="G37" s="41">
        <f>IF('Town Data'!K33&gt;9,'Town Data'!J33,"*")</f>
        <v>475631.79</v>
      </c>
      <c r="H37" s="42" t="str">
        <f>IF('Town Data'!M33&gt;9,'Town Data'!L33,"*")</f>
        <v>*</v>
      </c>
      <c r="I37" s="19">
        <f t="shared" si="0"/>
        <v>1.4209835141563577E-2</v>
      </c>
      <c r="J37" s="19">
        <f t="shared" si="1"/>
        <v>-2.2375375708171236E-2</v>
      </c>
      <c r="K37" s="19" t="str">
        <f t="shared" si="2"/>
        <v/>
      </c>
    </row>
    <row r="38" spans="2:11" x14ac:dyDescent="0.3">
      <c r="B38" t="str">
        <f>'Town Data'!A34</f>
        <v>CORNWALL</v>
      </c>
      <c r="C38" s="37">
        <f>IF('Town Data'!C34&gt;9,'Town Data'!B34,"*")</f>
        <v>1053077.33</v>
      </c>
      <c r="D38" s="38">
        <f>IF('Town Data'!E34&gt;9,'Town Data'!D34,"*")</f>
        <v>196288.73</v>
      </c>
      <c r="E38" s="39" t="str">
        <f>IF('Town Data'!G34&gt;9,'Town Data'!F34,"*")</f>
        <v>*</v>
      </c>
      <c r="F38" s="38">
        <f>IF('Town Data'!I34&gt;9,'Town Data'!H34,"*")</f>
        <v>1849583.8</v>
      </c>
      <c r="G38" s="38" t="str">
        <f>IF('Town Data'!K34&gt;9,'Town Data'!J34,"*")</f>
        <v>*</v>
      </c>
      <c r="H38" s="39" t="str">
        <f>IF('Town Data'!M34&gt;9,'Town Data'!L34,"*")</f>
        <v>*</v>
      </c>
      <c r="I38" s="8">
        <f t="shared" si="0"/>
        <v>-0.43064092040598534</v>
      </c>
      <c r="J38" s="8" t="str">
        <f t="shared" si="1"/>
        <v/>
      </c>
      <c r="K38" s="8" t="str">
        <f t="shared" si="2"/>
        <v/>
      </c>
    </row>
    <row r="39" spans="2:11" x14ac:dyDescent="0.3">
      <c r="B39" s="24" t="str">
        <f>'Town Data'!A35</f>
        <v>CRAFTSBURY</v>
      </c>
      <c r="C39" s="40">
        <f>IF('Town Data'!C35&gt;9,'Town Data'!B35,"*")</f>
        <v>4630270.87</v>
      </c>
      <c r="D39" s="41">
        <f>IF('Town Data'!E35&gt;9,'Town Data'!D35,"*")</f>
        <v>860932.95</v>
      </c>
      <c r="E39" s="42" t="str">
        <f>IF('Town Data'!G35&gt;9,'Town Data'!F35,"*")</f>
        <v>*</v>
      </c>
      <c r="F39" s="41">
        <f>IF('Town Data'!I35&gt;9,'Town Data'!H35,"*")</f>
        <v>2242239.2200000002</v>
      </c>
      <c r="G39" s="41">
        <f>IF('Town Data'!K35&gt;9,'Town Data'!J35,"*")</f>
        <v>725040.11</v>
      </c>
      <c r="H39" s="42" t="str">
        <f>IF('Town Data'!M35&gt;9,'Town Data'!L35,"*")</f>
        <v>*</v>
      </c>
      <c r="I39" s="19">
        <f t="shared" si="0"/>
        <v>1.0650209079832256</v>
      </c>
      <c r="J39" s="19">
        <f t="shared" si="1"/>
        <v>0.18742803070577704</v>
      </c>
      <c r="K39" s="19" t="str">
        <f t="shared" si="2"/>
        <v/>
      </c>
    </row>
    <row r="40" spans="2:11" x14ac:dyDescent="0.3">
      <c r="B40" t="str">
        <f>'Town Data'!A36</f>
        <v>DANBY</v>
      </c>
      <c r="C40" s="37">
        <f>IF('Town Data'!C36&gt;9,'Town Data'!B36,"*")</f>
        <v>686630.83</v>
      </c>
      <c r="D40" s="38">
        <f>IF('Town Data'!E36&gt;9,'Town Data'!D36,"*")</f>
        <v>405353.4</v>
      </c>
      <c r="E40" s="39" t="str">
        <f>IF('Town Data'!G36&gt;9,'Town Data'!F36,"*")</f>
        <v>*</v>
      </c>
      <c r="F40" s="38">
        <f>IF('Town Data'!I36&gt;9,'Town Data'!H36,"*")</f>
        <v>426665.87</v>
      </c>
      <c r="G40" s="38">
        <f>IF('Town Data'!K36&gt;9,'Town Data'!J36,"*")</f>
        <v>189925.17</v>
      </c>
      <c r="H40" s="39" t="str">
        <f>IF('Town Data'!M36&gt;9,'Town Data'!L36,"*")</f>
        <v>*</v>
      </c>
      <c r="I40" s="8">
        <f t="shared" si="0"/>
        <v>0.60929401266616423</v>
      </c>
      <c r="J40" s="8">
        <f t="shared" si="1"/>
        <v>1.1342795165064219</v>
      </c>
      <c r="K40" s="8" t="str">
        <f t="shared" si="2"/>
        <v/>
      </c>
    </row>
    <row r="41" spans="2:11" x14ac:dyDescent="0.3">
      <c r="B41" s="24" t="str">
        <f>'Town Data'!A37</f>
        <v>DANVILLE</v>
      </c>
      <c r="C41" s="40">
        <f>IF('Town Data'!C37&gt;9,'Town Data'!B37,"*")</f>
        <v>2664526.44</v>
      </c>
      <c r="D41" s="41">
        <f>IF('Town Data'!E37&gt;9,'Town Data'!D37,"*")</f>
        <v>1658536.7</v>
      </c>
      <c r="E41" s="42" t="str">
        <f>IF('Town Data'!G37&gt;9,'Town Data'!F37,"*")</f>
        <v>*</v>
      </c>
      <c r="F41" s="41">
        <f>IF('Town Data'!I37&gt;9,'Town Data'!H37,"*")</f>
        <v>2353789.62</v>
      </c>
      <c r="G41" s="41">
        <f>IF('Town Data'!K37&gt;9,'Town Data'!J37,"*")</f>
        <v>1473458.38</v>
      </c>
      <c r="H41" s="42" t="str">
        <f>IF('Town Data'!M37&gt;9,'Town Data'!L37,"*")</f>
        <v>*</v>
      </c>
      <c r="I41" s="19">
        <f t="shared" si="0"/>
        <v>0.13201554521257503</v>
      </c>
      <c r="J41" s="19">
        <f t="shared" si="1"/>
        <v>0.12560810845570003</v>
      </c>
      <c r="K41" s="19" t="str">
        <f t="shared" si="2"/>
        <v/>
      </c>
    </row>
    <row r="42" spans="2:11" x14ac:dyDescent="0.3">
      <c r="B42" t="str">
        <f>'Town Data'!A38</f>
        <v>DERBY</v>
      </c>
      <c r="C42" s="37">
        <f>IF('Town Data'!C38&gt;9,'Town Data'!B38,"*")</f>
        <v>74589275.719999999</v>
      </c>
      <c r="D42" s="38">
        <f>IF('Town Data'!E38&gt;9,'Town Data'!D38,"*")</f>
        <v>22241931.280000001</v>
      </c>
      <c r="E42" s="39">
        <f>IF('Town Data'!G38&gt;9,'Town Data'!F38,"*")</f>
        <v>320084.16666666669</v>
      </c>
      <c r="F42" s="38">
        <f>IF('Town Data'!I38&gt;9,'Town Data'!H38,"*")</f>
        <v>61780114.780000001</v>
      </c>
      <c r="G42" s="38">
        <f>IF('Town Data'!K38&gt;9,'Town Data'!J38,"*")</f>
        <v>19960356.989999998</v>
      </c>
      <c r="H42" s="39">
        <f>IF('Town Data'!M38&gt;9,'Town Data'!L38,"*")</f>
        <v>232565.16666666666</v>
      </c>
      <c r="I42" s="8">
        <f t="shared" si="0"/>
        <v>0.20733468990165571</v>
      </c>
      <c r="J42" s="8">
        <f t="shared" si="1"/>
        <v>0.11430528477737427</v>
      </c>
      <c r="K42" s="8">
        <f t="shared" si="2"/>
        <v>0.37632032885406325</v>
      </c>
    </row>
    <row r="43" spans="2:11" x14ac:dyDescent="0.3">
      <c r="B43" s="24" t="str">
        <f>'Town Data'!A39</f>
        <v>DORSET</v>
      </c>
      <c r="C43" s="40">
        <f>IF('Town Data'!C39&gt;9,'Town Data'!B39,"*")</f>
        <v>11485331.08</v>
      </c>
      <c r="D43" s="41">
        <f>IF('Town Data'!E39&gt;9,'Town Data'!D39,"*")</f>
        <v>4779739.42</v>
      </c>
      <c r="E43" s="42" t="str">
        <f>IF('Town Data'!G39&gt;9,'Town Data'!F39,"*")</f>
        <v>*</v>
      </c>
      <c r="F43" s="41">
        <f>IF('Town Data'!I39&gt;9,'Town Data'!H39,"*")</f>
        <v>9819934.5199999996</v>
      </c>
      <c r="G43" s="41">
        <f>IF('Town Data'!K39&gt;9,'Town Data'!J39,"*")</f>
        <v>4420414.83</v>
      </c>
      <c r="H43" s="42" t="str">
        <f>IF('Town Data'!M39&gt;9,'Town Data'!L39,"*")</f>
        <v>*</v>
      </c>
      <c r="I43" s="19">
        <f t="shared" si="0"/>
        <v>0.16959344857220093</v>
      </c>
      <c r="J43" s="19">
        <f t="shared" si="1"/>
        <v>8.1287527035104043E-2</v>
      </c>
      <c r="K43" s="19" t="str">
        <f t="shared" si="2"/>
        <v/>
      </c>
    </row>
    <row r="44" spans="2:11" x14ac:dyDescent="0.3">
      <c r="B44" t="str">
        <f>'Town Data'!A40</f>
        <v>DOVER</v>
      </c>
      <c r="C44" s="37">
        <f>IF('Town Data'!C40&gt;9,'Town Data'!B40,"*")</f>
        <v>21723161.23</v>
      </c>
      <c r="D44" s="38">
        <f>IF('Town Data'!E40&gt;9,'Town Data'!D40,"*")</f>
        <v>14702797.619999999</v>
      </c>
      <c r="E44" s="39" t="str">
        <f>IF('Town Data'!G40&gt;9,'Town Data'!F40,"*")</f>
        <v>*</v>
      </c>
      <c r="F44" s="38">
        <f>IF('Town Data'!I40&gt;9,'Town Data'!H40,"*")</f>
        <v>18389659.440000001</v>
      </c>
      <c r="G44" s="38">
        <f>IF('Town Data'!K40&gt;9,'Town Data'!J40,"*")</f>
        <v>14285080.76</v>
      </c>
      <c r="H44" s="39" t="str">
        <f>IF('Town Data'!M40&gt;9,'Town Data'!L40,"*")</f>
        <v>*</v>
      </c>
      <c r="I44" s="8">
        <f t="shared" si="0"/>
        <v>0.18127044717039081</v>
      </c>
      <c r="J44" s="8">
        <f t="shared" si="1"/>
        <v>2.9241476965930671E-2</v>
      </c>
      <c r="K44" s="8" t="str">
        <f t="shared" si="2"/>
        <v/>
      </c>
    </row>
    <row r="45" spans="2:11" x14ac:dyDescent="0.3">
      <c r="B45" s="24" t="str">
        <f>'Town Data'!A41</f>
        <v>DUMMERSTON</v>
      </c>
      <c r="C45" s="40">
        <f>IF('Town Data'!C41&gt;9,'Town Data'!B41,"*")</f>
        <v>5181119.6399999997</v>
      </c>
      <c r="D45" s="41">
        <f>IF('Town Data'!E41&gt;9,'Town Data'!D41,"*")</f>
        <v>846190.56</v>
      </c>
      <c r="E45" s="42" t="str">
        <f>IF('Town Data'!G41&gt;9,'Town Data'!F41,"*")</f>
        <v>*</v>
      </c>
      <c r="F45" s="41">
        <f>IF('Town Data'!I41&gt;9,'Town Data'!H41,"*")</f>
        <v>4221149.1500000004</v>
      </c>
      <c r="G45" s="41">
        <f>IF('Town Data'!K41&gt;9,'Town Data'!J41,"*")</f>
        <v>749158.19</v>
      </c>
      <c r="H45" s="42" t="str">
        <f>IF('Town Data'!M41&gt;9,'Town Data'!L41,"*")</f>
        <v>*</v>
      </c>
      <c r="I45" s="19">
        <f t="shared" si="0"/>
        <v>0.22741923014020937</v>
      </c>
      <c r="J45" s="19">
        <f t="shared" si="1"/>
        <v>0.1295218704076373</v>
      </c>
      <c r="K45" s="19" t="str">
        <f t="shared" si="2"/>
        <v/>
      </c>
    </row>
    <row r="46" spans="2:11" x14ac:dyDescent="0.3">
      <c r="B46" t="str">
        <f>'Town Data'!A42</f>
        <v>DUXBURY</v>
      </c>
      <c r="C46" s="37">
        <f>IF('Town Data'!C42&gt;9,'Town Data'!B42,"*")</f>
        <v>479550.91</v>
      </c>
      <c r="D46" s="38">
        <f>IF('Town Data'!E42&gt;9,'Town Data'!D42,"*")</f>
        <v>313910.03999999998</v>
      </c>
      <c r="E46" s="39" t="str">
        <f>IF('Town Data'!G42&gt;9,'Town Data'!F42,"*")</f>
        <v>*</v>
      </c>
      <c r="F46" s="38">
        <f>IF('Town Data'!I42&gt;9,'Town Data'!H42,"*")</f>
        <v>485953.34</v>
      </c>
      <c r="G46" s="38" t="str">
        <f>IF('Town Data'!K42&gt;9,'Town Data'!J42,"*")</f>
        <v>*</v>
      </c>
      <c r="H46" s="39" t="str">
        <f>IF('Town Data'!M42&gt;9,'Town Data'!L42,"*")</f>
        <v>*</v>
      </c>
      <c r="I46" s="8">
        <f t="shared" si="0"/>
        <v>-1.3174989187233595E-2</v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EAST MONTPELIER</v>
      </c>
      <c r="C47" s="40">
        <f>IF('Town Data'!C43&gt;9,'Town Data'!B43,"*")</f>
        <v>16749252</v>
      </c>
      <c r="D47" s="41">
        <f>IF('Town Data'!E43&gt;9,'Town Data'!D43,"*")</f>
        <v>3895910.08</v>
      </c>
      <c r="E47" s="42" t="str">
        <f>IF('Town Data'!G43&gt;9,'Town Data'!F43,"*")</f>
        <v>*</v>
      </c>
      <c r="F47" s="41">
        <f>IF('Town Data'!I43&gt;9,'Town Data'!H43,"*")</f>
        <v>15664165.130000001</v>
      </c>
      <c r="G47" s="41">
        <f>IF('Town Data'!K43&gt;9,'Town Data'!J43,"*")</f>
        <v>4356777.6100000003</v>
      </c>
      <c r="H47" s="42" t="str">
        <f>IF('Town Data'!M43&gt;9,'Town Data'!L43,"*")</f>
        <v>*</v>
      </c>
      <c r="I47" s="19">
        <f t="shared" si="0"/>
        <v>6.9271924867661247E-2</v>
      </c>
      <c r="J47" s="19">
        <f t="shared" si="1"/>
        <v>-0.10578174312642968</v>
      </c>
      <c r="K47" s="19" t="str">
        <f t="shared" si="2"/>
        <v/>
      </c>
    </row>
    <row r="48" spans="2:11" x14ac:dyDescent="0.3">
      <c r="B48" t="str">
        <f>'Town Data'!A44</f>
        <v>EDEN</v>
      </c>
      <c r="C48" s="37">
        <f>IF('Town Data'!C44&gt;9,'Town Data'!B44,"*")</f>
        <v>1439979.47</v>
      </c>
      <c r="D48" s="38" t="str">
        <f>IF('Town Data'!E44&gt;9,'Town Data'!D44,"*")</f>
        <v>*</v>
      </c>
      <c r="E48" s="39" t="str">
        <f>IF('Town Data'!G44&gt;9,'Town Data'!F44,"*")</f>
        <v>*</v>
      </c>
      <c r="F48" s="38" t="str">
        <f>IF('Town Data'!I44&gt;9,'Town Data'!H44,"*")</f>
        <v>*</v>
      </c>
      <c r="G48" s="38" t="str">
        <f>IF('Town Data'!K44&gt;9,'Town Data'!J44,"*")</f>
        <v>*</v>
      </c>
      <c r="H48" s="39" t="str">
        <f>IF('Town Data'!M44&gt;9,'Town Data'!L44,"*")</f>
        <v>*</v>
      </c>
      <c r="I48" s="8" t="str">
        <f t="shared" si="0"/>
        <v/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ENOSBURG</v>
      </c>
      <c r="C49" s="40">
        <f>IF('Town Data'!C45&gt;9,'Town Data'!B45,"*")</f>
        <v>21626313.739999998</v>
      </c>
      <c r="D49" s="41">
        <f>IF('Town Data'!E45&gt;9,'Town Data'!D45,"*")</f>
        <v>5125341.03</v>
      </c>
      <c r="E49" s="42">
        <f>IF('Town Data'!G45&gt;9,'Town Data'!F45,"*")</f>
        <v>115948.99999999993</v>
      </c>
      <c r="F49" s="41">
        <f>IF('Town Data'!I45&gt;9,'Town Data'!H45,"*")</f>
        <v>19062741.289999999</v>
      </c>
      <c r="G49" s="41">
        <f>IF('Town Data'!K45&gt;9,'Town Data'!J45,"*")</f>
        <v>5124203.7300000004</v>
      </c>
      <c r="H49" s="42">
        <f>IF('Town Data'!M45&gt;9,'Town Data'!L45,"*")</f>
        <v>52630.166666666693</v>
      </c>
      <c r="I49" s="19">
        <f t="shared" si="0"/>
        <v>0.13448078694457272</v>
      </c>
      <c r="J49" s="19">
        <f t="shared" si="1"/>
        <v>2.2194667892328583E-4</v>
      </c>
      <c r="K49" s="19">
        <f t="shared" si="2"/>
        <v>1.2030901162514502</v>
      </c>
    </row>
    <row r="50" spans="2:11" x14ac:dyDescent="0.3">
      <c r="B50" t="str">
        <f>'Town Data'!A46</f>
        <v>ESSEX</v>
      </c>
      <c r="C50" s="37">
        <f>IF('Town Data'!C46&gt;9,'Town Data'!B46,"*")</f>
        <v>123959711.48</v>
      </c>
      <c r="D50" s="38">
        <f>IF('Town Data'!E46&gt;9,'Town Data'!D46,"*")</f>
        <v>27377639.829999998</v>
      </c>
      <c r="E50" s="39">
        <f>IF('Town Data'!G46&gt;9,'Town Data'!F46,"*")</f>
        <v>580156.33333333267</v>
      </c>
      <c r="F50" s="38">
        <f>IF('Town Data'!I46&gt;9,'Town Data'!H46,"*")</f>
        <v>111371497</v>
      </c>
      <c r="G50" s="38">
        <f>IF('Town Data'!K46&gt;9,'Town Data'!J46,"*")</f>
        <v>28917930.02</v>
      </c>
      <c r="H50" s="39">
        <f>IF('Town Data'!M46&gt;9,'Town Data'!L46,"*")</f>
        <v>772417.33333333337</v>
      </c>
      <c r="I50" s="8">
        <f t="shared" si="0"/>
        <v>0.1130290497935931</v>
      </c>
      <c r="J50" s="8">
        <f t="shared" si="1"/>
        <v>-5.3264192455501395E-2</v>
      </c>
      <c r="K50" s="8">
        <f t="shared" si="2"/>
        <v>-0.24890818952794175</v>
      </c>
    </row>
    <row r="51" spans="2:11" x14ac:dyDescent="0.3">
      <c r="B51" s="24" t="str">
        <f>'Town Data'!A47</f>
        <v>FAIR HAVEN</v>
      </c>
      <c r="C51" s="40">
        <f>IF('Town Data'!C47&gt;9,'Town Data'!B47,"*")</f>
        <v>22838187.329999998</v>
      </c>
      <c r="D51" s="41">
        <f>IF('Town Data'!E47&gt;9,'Town Data'!D47,"*")</f>
        <v>3804158.95</v>
      </c>
      <c r="E51" s="42" t="str">
        <f>IF('Town Data'!G47&gt;9,'Town Data'!F47,"*")</f>
        <v>*</v>
      </c>
      <c r="F51" s="41">
        <f>IF('Town Data'!I47&gt;9,'Town Data'!H47,"*")</f>
        <v>16641106.43</v>
      </c>
      <c r="G51" s="41">
        <f>IF('Town Data'!K47&gt;9,'Town Data'!J47,"*")</f>
        <v>3543065.71</v>
      </c>
      <c r="H51" s="42" t="str">
        <f>IF('Town Data'!M47&gt;9,'Town Data'!L47,"*")</f>
        <v>*</v>
      </c>
      <c r="I51" s="19">
        <f t="shared" si="0"/>
        <v>0.37239596574108313</v>
      </c>
      <c r="J51" s="19">
        <f t="shared" si="1"/>
        <v>7.3691334389618252E-2</v>
      </c>
      <c r="K51" s="19" t="str">
        <f t="shared" si="2"/>
        <v/>
      </c>
    </row>
    <row r="52" spans="2:11" x14ac:dyDescent="0.3">
      <c r="B52" t="str">
        <f>'Town Data'!A48</f>
        <v>FAIRFAX</v>
      </c>
      <c r="C52" s="37">
        <f>IF('Town Data'!C48&gt;9,'Town Data'!B48,"*")</f>
        <v>14533364.84</v>
      </c>
      <c r="D52" s="38">
        <f>IF('Town Data'!E48&gt;9,'Town Data'!D48,"*")</f>
        <v>2919961.66</v>
      </c>
      <c r="E52" s="39" t="str">
        <f>IF('Town Data'!G48&gt;9,'Town Data'!F48,"*")</f>
        <v>*</v>
      </c>
      <c r="F52" s="38">
        <f>IF('Town Data'!I48&gt;9,'Town Data'!H48,"*")</f>
        <v>12760989.1</v>
      </c>
      <c r="G52" s="38">
        <f>IF('Town Data'!K48&gt;9,'Town Data'!J48,"*")</f>
        <v>3073627.89</v>
      </c>
      <c r="H52" s="39" t="str">
        <f>IF('Town Data'!M48&gt;9,'Town Data'!L48,"*")</f>
        <v>*</v>
      </c>
      <c r="I52" s="8">
        <f t="shared" si="0"/>
        <v>0.13889015389880713</v>
      </c>
      <c r="J52" s="8">
        <f t="shared" si="1"/>
        <v>-4.9995066253774777E-2</v>
      </c>
      <c r="K52" s="8" t="str">
        <f t="shared" si="2"/>
        <v/>
      </c>
    </row>
    <row r="53" spans="2:11" x14ac:dyDescent="0.3">
      <c r="B53" s="24" t="str">
        <f>'Town Data'!A49</f>
        <v>FAIRFIELD</v>
      </c>
      <c r="C53" s="40">
        <f>IF('Town Data'!C49&gt;9,'Town Data'!B49,"*")</f>
        <v>2357232.9500000002</v>
      </c>
      <c r="D53" s="41">
        <f>IF('Town Data'!E49&gt;9,'Town Data'!D49,"*")</f>
        <v>383901.16</v>
      </c>
      <c r="E53" s="42" t="str">
        <f>IF('Town Data'!G49&gt;9,'Town Data'!F49,"*")</f>
        <v>*</v>
      </c>
      <c r="F53" s="41">
        <f>IF('Town Data'!I49&gt;9,'Town Data'!H49,"*")</f>
        <v>1881531.38</v>
      </c>
      <c r="G53" s="41">
        <f>IF('Town Data'!K49&gt;9,'Town Data'!J49,"*")</f>
        <v>350580.8</v>
      </c>
      <c r="H53" s="42" t="str">
        <f>IF('Town Data'!M49&gt;9,'Town Data'!L49,"*")</f>
        <v>*</v>
      </c>
      <c r="I53" s="19">
        <f t="shared" si="0"/>
        <v>0.25282680642828309</v>
      </c>
      <c r="J53" s="19">
        <f t="shared" si="1"/>
        <v>9.5043310985655771E-2</v>
      </c>
      <c r="K53" s="19" t="str">
        <f t="shared" si="2"/>
        <v/>
      </c>
    </row>
    <row r="54" spans="2:11" x14ac:dyDescent="0.3">
      <c r="B54" t="str">
        <f>'Town Data'!A50</f>
        <v>FAIRLEE</v>
      </c>
      <c r="C54" s="37">
        <f>IF('Town Data'!C50&gt;9,'Town Data'!B50,"*")</f>
        <v>12367363.699999999</v>
      </c>
      <c r="D54" s="38">
        <f>IF('Town Data'!E50&gt;9,'Town Data'!D50,"*")</f>
        <v>956017.94</v>
      </c>
      <c r="E54" s="39" t="str">
        <f>IF('Town Data'!G50&gt;9,'Town Data'!F50,"*")</f>
        <v>*</v>
      </c>
      <c r="F54" s="38">
        <f>IF('Town Data'!I50&gt;9,'Town Data'!H50,"*")</f>
        <v>11604903.5</v>
      </c>
      <c r="G54" s="38">
        <f>IF('Town Data'!K50&gt;9,'Town Data'!J50,"*")</f>
        <v>967206.68</v>
      </c>
      <c r="H54" s="39">
        <f>IF('Town Data'!M50&gt;9,'Town Data'!L50,"*")</f>
        <v>53830.666666666672</v>
      </c>
      <c r="I54" s="8">
        <f t="shared" si="0"/>
        <v>6.5701554519604521E-2</v>
      </c>
      <c r="J54" s="8">
        <f t="shared" si="1"/>
        <v>-1.1568096283206094E-2</v>
      </c>
      <c r="K54" s="8" t="str">
        <f t="shared" si="2"/>
        <v/>
      </c>
    </row>
    <row r="55" spans="2:11" x14ac:dyDescent="0.3">
      <c r="B55" s="24" t="str">
        <f>'Town Data'!A51</f>
        <v>FERRISBURGH</v>
      </c>
      <c r="C55" s="40">
        <f>IF('Town Data'!C51&gt;9,'Town Data'!B51,"*")</f>
        <v>8305703.4500000002</v>
      </c>
      <c r="D55" s="41">
        <f>IF('Town Data'!E51&gt;9,'Town Data'!D51,"*")</f>
        <v>1349764.72</v>
      </c>
      <c r="E55" s="42" t="str">
        <f>IF('Town Data'!G51&gt;9,'Town Data'!F51,"*")</f>
        <v>*</v>
      </c>
      <c r="F55" s="41">
        <f>IF('Town Data'!I51&gt;9,'Town Data'!H51,"*")</f>
        <v>6927467.5599999996</v>
      </c>
      <c r="G55" s="41">
        <f>IF('Town Data'!K51&gt;9,'Town Data'!J51,"*")</f>
        <v>1373587.41</v>
      </c>
      <c r="H55" s="42" t="str">
        <f>IF('Town Data'!M51&gt;9,'Town Data'!L51,"*")</f>
        <v>*</v>
      </c>
      <c r="I55" s="19">
        <f t="shared" si="0"/>
        <v>0.19895234125066052</v>
      </c>
      <c r="J55" s="19">
        <f t="shared" si="1"/>
        <v>-1.7343410274850979E-2</v>
      </c>
      <c r="K55" s="19" t="str">
        <f t="shared" si="2"/>
        <v/>
      </c>
    </row>
    <row r="56" spans="2:11" x14ac:dyDescent="0.3">
      <c r="B56" t="str">
        <f>'Town Data'!A52</f>
        <v>FRANKLIN</v>
      </c>
      <c r="C56" s="37">
        <f>IF('Town Data'!C52&gt;9,'Town Data'!B52,"*")</f>
        <v>1750697.82</v>
      </c>
      <c r="D56" s="38">
        <f>IF('Town Data'!E52&gt;9,'Town Data'!D52,"*")</f>
        <v>734317.78</v>
      </c>
      <c r="E56" s="39" t="str">
        <f>IF('Town Data'!G52&gt;9,'Town Data'!F52,"*")</f>
        <v>*</v>
      </c>
      <c r="F56" s="38">
        <f>IF('Town Data'!I52&gt;9,'Town Data'!H52,"*")</f>
        <v>842967.13</v>
      </c>
      <c r="G56" s="38">
        <f>IF('Town Data'!K52&gt;9,'Town Data'!J52,"*")</f>
        <v>462106.97</v>
      </c>
      <c r="H56" s="39" t="str">
        <f>IF('Town Data'!M52&gt;9,'Town Data'!L52,"*")</f>
        <v>*</v>
      </c>
      <c r="I56" s="8">
        <f t="shared" si="0"/>
        <v>1.0768280964881751</v>
      </c>
      <c r="J56" s="8">
        <f t="shared" si="1"/>
        <v>0.58906449733922017</v>
      </c>
      <c r="K56" s="8" t="str">
        <f t="shared" si="2"/>
        <v/>
      </c>
    </row>
    <row r="57" spans="2:11" x14ac:dyDescent="0.3">
      <c r="B57" s="24" t="str">
        <f>'Town Data'!A53</f>
        <v>GEORGIA</v>
      </c>
      <c r="C57" s="40">
        <f>IF('Town Data'!C53&gt;9,'Town Data'!B53,"*")</f>
        <v>4148616.99</v>
      </c>
      <c r="D57" s="41">
        <f>IF('Town Data'!E53&gt;9,'Town Data'!D53,"*")</f>
        <v>1764592.31</v>
      </c>
      <c r="E57" s="42" t="str">
        <f>IF('Town Data'!G53&gt;9,'Town Data'!F53,"*")</f>
        <v>*</v>
      </c>
      <c r="F57" s="41">
        <f>IF('Town Data'!I53&gt;9,'Town Data'!H53,"*")</f>
        <v>4075910.58</v>
      </c>
      <c r="G57" s="41">
        <f>IF('Town Data'!K53&gt;9,'Town Data'!J53,"*")</f>
        <v>1477361.97</v>
      </c>
      <c r="H57" s="42" t="str">
        <f>IF('Town Data'!M53&gt;9,'Town Data'!L53,"*")</f>
        <v>*</v>
      </c>
      <c r="I57" s="19">
        <f t="shared" si="0"/>
        <v>1.7838077792177706E-2</v>
      </c>
      <c r="J57" s="19">
        <f t="shared" si="1"/>
        <v>0.19442110047004937</v>
      </c>
      <c r="K57" s="19" t="str">
        <f t="shared" si="2"/>
        <v/>
      </c>
    </row>
    <row r="58" spans="2:11" x14ac:dyDescent="0.3">
      <c r="B58" t="str">
        <f>'Town Data'!A54</f>
        <v>GRAFTON</v>
      </c>
      <c r="C58" s="37">
        <f>IF('Town Data'!C54&gt;9,'Town Data'!B54,"*")</f>
        <v>595565.72</v>
      </c>
      <c r="D58" s="38" t="str">
        <f>IF('Town Data'!E54&gt;9,'Town Data'!D54,"*")</f>
        <v>*</v>
      </c>
      <c r="E58" s="39" t="str">
        <f>IF('Town Data'!G54&gt;9,'Town Data'!F54,"*")</f>
        <v>*</v>
      </c>
      <c r="F58" s="38">
        <f>IF('Town Data'!I54&gt;9,'Town Data'!H54,"*")</f>
        <v>554495.72</v>
      </c>
      <c r="G58" s="38" t="str">
        <f>IF('Town Data'!K54&gt;9,'Town Data'!J54,"*")</f>
        <v>*</v>
      </c>
      <c r="H58" s="39" t="str">
        <f>IF('Town Data'!M54&gt;9,'Town Data'!L54,"*")</f>
        <v>*</v>
      </c>
      <c r="I58" s="8">
        <f t="shared" si="0"/>
        <v>7.4067298481582514E-2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GRAND ISLE</v>
      </c>
      <c r="C59" s="40">
        <f>IF('Town Data'!C55&gt;9,'Town Data'!B55,"*")</f>
        <v>1881895.21</v>
      </c>
      <c r="D59" s="41">
        <f>IF('Town Data'!E55&gt;9,'Town Data'!D55,"*")</f>
        <v>482424.73</v>
      </c>
      <c r="E59" s="42" t="str">
        <f>IF('Town Data'!G55&gt;9,'Town Data'!F55,"*")</f>
        <v>*</v>
      </c>
      <c r="F59" s="41">
        <f>IF('Town Data'!I55&gt;9,'Town Data'!H55,"*")</f>
        <v>1807700.28</v>
      </c>
      <c r="G59" s="41">
        <f>IF('Town Data'!K55&gt;9,'Town Data'!J55,"*")</f>
        <v>529579.34</v>
      </c>
      <c r="H59" s="42" t="str">
        <f>IF('Town Data'!M55&gt;9,'Town Data'!L55,"*")</f>
        <v>*</v>
      </c>
      <c r="I59" s="19">
        <f t="shared" si="0"/>
        <v>4.1043822817795846E-2</v>
      </c>
      <c r="J59" s="19">
        <f t="shared" si="1"/>
        <v>-8.9041634441403977E-2</v>
      </c>
      <c r="K59" s="19" t="str">
        <f t="shared" si="2"/>
        <v/>
      </c>
    </row>
    <row r="60" spans="2:11" x14ac:dyDescent="0.3">
      <c r="B60" t="str">
        <f>'Town Data'!A56</f>
        <v>GREENSBORO</v>
      </c>
      <c r="C60" s="37">
        <f>IF('Town Data'!C56&gt;9,'Town Data'!B56,"*")</f>
        <v>1823874.44</v>
      </c>
      <c r="D60" s="38">
        <f>IF('Town Data'!E56&gt;9,'Town Data'!D56,"*")</f>
        <v>1081505.0900000001</v>
      </c>
      <c r="E60" s="39" t="str">
        <f>IF('Town Data'!G56&gt;9,'Town Data'!F56,"*")</f>
        <v>*</v>
      </c>
      <c r="F60" s="38">
        <f>IF('Town Data'!I56&gt;9,'Town Data'!H56,"*")</f>
        <v>1183977.82</v>
      </c>
      <c r="G60" s="38">
        <f>IF('Town Data'!K56&gt;9,'Town Data'!J56,"*")</f>
        <v>518173.02</v>
      </c>
      <c r="H60" s="39" t="str">
        <f>IF('Town Data'!M56&gt;9,'Town Data'!L56,"*")</f>
        <v>*</v>
      </c>
      <c r="I60" s="8">
        <f t="shared" si="0"/>
        <v>0.5404633509097323</v>
      </c>
      <c r="J60" s="8">
        <f t="shared" si="1"/>
        <v>1.0871505235838024</v>
      </c>
      <c r="K60" s="8" t="str">
        <f t="shared" si="2"/>
        <v/>
      </c>
    </row>
    <row r="61" spans="2:11" x14ac:dyDescent="0.3">
      <c r="B61" s="24" t="str">
        <f>'Town Data'!A57</f>
        <v>GROTON</v>
      </c>
      <c r="C61" s="40">
        <f>IF('Town Data'!C57&gt;9,'Town Data'!B57,"*")</f>
        <v>2687479.42</v>
      </c>
      <c r="D61" s="41" t="str">
        <f>IF('Town Data'!E57&gt;9,'Town Data'!D57,"*")</f>
        <v>*</v>
      </c>
      <c r="E61" s="42" t="str">
        <f>IF('Town Data'!G57&gt;9,'Town Data'!F57,"*")</f>
        <v>*</v>
      </c>
      <c r="F61" s="41">
        <f>IF('Town Data'!I57&gt;9,'Town Data'!H57,"*")</f>
        <v>3164031.37</v>
      </c>
      <c r="G61" s="41">
        <f>IF('Town Data'!K57&gt;9,'Town Data'!J57,"*")</f>
        <v>1061668.5900000001</v>
      </c>
      <c r="H61" s="42" t="str">
        <f>IF('Town Data'!M57&gt;9,'Town Data'!L57,"*")</f>
        <v>*</v>
      </c>
      <c r="I61" s="19">
        <f t="shared" si="0"/>
        <v>-0.15061543147721704</v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GUILFORD</v>
      </c>
      <c r="C62" s="37">
        <f>IF('Town Data'!C58&gt;9,'Town Data'!B58,"*")</f>
        <v>1064109.17</v>
      </c>
      <c r="D62" s="38">
        <f>IF('Town Data'!E58&gt;9,'Town Data'!D58,"*")</f>
        <v>565557.46</v>
      </c>
      <c r="E62" s="39" t="str">
        <f>IF('Town Data'!G58&gt;9,'Town Data'!F58,"*")</f>
        <v>*</v>
      </c>
      <c r="F62" s="38">
        <f>IF('Town Data'!I58&gt;9,'Town Data'!H58,"*")</f>
        <v>754184.44</v>
      </c>
      <c r="G62" s="38">
        <f>IF('Town Data'!K58&gt;9,'Town Data'!J58,"*")</f>
        <v>322324.15000000002</v>
      </c>
      <c r="H62" s="39" t="str">
        <f>IF('Town Data'!M58&gt;9,'Town Data'!L58,"*")</f>
        <v>*</v>
      </c>
      <c r="I62" s="8">
        <f t="shared" si="0"/>
        <v>0.41094023366485788</v>
      </c>
      <c r="J62" s="8">
        <f t="shared" si="1"/>
        <v>0.75462328838841253</v>
      </c>
      <c r="K62" s="8" t="str">
        <f t="shared" si="2"/>
        <v/>
      </c>
    </row>
    <row r="63" spans="2:11" x14ac:dyDescent="0.3">
      <c r="B63" s="24" t="str">
        <f>'Town Data'!A59</f>
        <v>HALIFAX</v>
      </c>
      <c r="C63" s="40">
        <f>IF('Town Data'!C59&gt;9,'Town Data'!B59,"*")</f>
        <v>654101.52</v>
      </c>
      <c r="D63" s="41" t="str">
        <f>IF('Town Data'!E59&gt;9,'Town Data'!D59,"*")</f>
        <v>*</v>
      </c>
      <c r="E63" s="42" t="str">
        <f>IF('Town Data'!G59&gt;9,'Town Data'!F59,"*")</f>
        <v>*</v>
      </c>
      <c r="F63" s="41" t="str">
        <f>IF('Town Data'!I59&gt;9,'Town Data'!H59,"*")</f>
        <v>*</v>
      </c>
      <c r="G63" s="41" t="str">
        <f>IF('Town Data'!K59&gt;9,'Town Data'!J59,"*")</f>
        <v>*</v>
      </c>
      <c r="H63" s="42" t="str">
        <f>IF('Town Data'!M59&gt;9,'Town Data'!L59,"*")</f>
        <v>*</v>
      </c>
      <c r="I63" s="19" t="str">
        <f t="shared" si="0"/>
        <v/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HARDWICK</v>
      </c>
      <c r="C64" s="37">
        <f>IF('Town Data'!C60&gt;9,'Town Data'!B60,"*")</f>
        <v>26152362.890000001</v>
      </c>
      <c r="D64" s="38">
        <f>IF('Town Data'!E60&gt;9,'Town Data'!D60,"*")</f>
        <v>3958659.23</v>
      </c>
      <c r="E64" s="39">
        <f>IF('Town Data'!G60&gt;9,'Town Data'!F60,"*")</f>
        <v>16759.833333333332</v>
      </c>
      <c r="F64" s="38">
        <f>IF('Town Data'!I60&gt;9,'Town Data'!H60,"*")</f>
        <v>25385523.489999998</v>
      </c>
      <c r="G64" s="38">
        <f>IF('Town Data'!K60&gt;9,'Town Data'!J60,"*")</f>
        <v>4076340.52</v>
      </c>
      <c r="H64" s="39">
        <f>IF('Town Data'!M60&gt;9,'Town Data'!L60,"*")</f>
        <v>11932.166666666666</v>
      </c>
      <c r="I64" s="8">
        <f t="shared" si="0"/>
        <v>3.0207744201220816E-2</v>
      </c>
      <c r="J64" s="8">
        <f t="shared" si="1"/>
        <v>-2.8869347254630248E-2</v>
      </c>
      <c r="K64" s="8">
        <f t="shared" si="2"/>
        <v>0.4045926277708714</v>
      </c>
    </row>
    <row r="65" spans="2:11" x14ac:dyDescent="0.3">
      <c r="B65" s="24" t="str">
        <f>'Town Data'!A61</f>
        <v>HARTFORD</v>
      </c>
      <c r="C65" s="40">
        <f>IF('Town Data'!C61&gt;9,'Town Data'!B61,"*")</f>
        <v>141330217.80000001</v>
      </c>
      <c r="D65" s="41">
        <f>IF('Town Data'!E61&gt;9,'Town Data'!D61,"*")</f>
        <v>21505476.57</v>
      </c>
      <c r="E65" s="42">
        <f>IF('Town Data'!G61&gt;9,'Town Data'!F61,"*")</f>
        <v>434711.50000000006</v>
      </c>
      <c r="F65" s="41">
        <f>IF('Town Data'!I61&gt;9,'Town Data'!H61,"*")</f>
        <v>124915775.56</v>
      </c>
      <c r="G65" s="41">
        <f>IF('Town Data'!K61&gt;9,'Town Data'!J61,"*")</f>
        <v>18599658.23</v>
      </c>
      <c r="H65" s="42">
        <f>IF('Town Data'!M61&gt;9,'Town Data'!L61,"*")</f>
        <v>237690.66666666663</v>
      </c>
      <c r="I65" s="19">
        <f t="shared" si="0"/>
        <v>0.13140407739866103</v>
      </c>
      <c r="J65" s="19">
        <f t="shared" si="1"/>
        <v>0.15622966315118145</v>
      </c>
      <c r="K65" s="19">
        <f t="shared" si="2"/>
        <v>0.82889596001525845</v>
      </c>
    </row>
    <row r="66" spans="2:11" x14ac:dyDescent="0.3">
      <c r="B66" t="str">
        <f>'Town Data'!A62</f>
        <v>HARTLAND</v>
      </c>
      <c r="C66" s="37">
        <f>IF('Town Data'!C62&gt;9,'Town Data'!B62,"*")</f>
        <v>2606139.2200000002</v>
      </c>
      <c r="D66" s="38">
        <f>IF('Town Data'!E62&gt;9,'Town Data'!D62,"*")</f>
        <v>999925.94</v>
      </c>
      <c r="E66" s="39">
        <f>IF('Town Data'!G62&gt;9,'Town Data'!F62,"*")</f>
        <v>72426.833333333328</v>
      </c>
      <c r="F66" s="38">
        <f>IF('Town Data'!I62&gt;9,'Town Data'!H62,"*")</f>
        <v>2650043.81</v>
      </c>
      <c r="G66" s="38">
        <f>IF('Town Data'!K62&gt;9,'Town Data'!J62,"*")</f>
        <v>1020441.38</v>
      </c>
      <c r="H66" s="39">
        <f>IF('Town Data'!M62&gt;9,'Town Data'!L62,"*")</f>
        <v>65227.666666666642</v>
      </c>
      <c r="I66" s="8">
        <f t="shared" si="0"/>
        <v>-1.6567495916227835E-2</v>
      </c>
      <c r="J66" s="8">
        <f t="shared" si="1"/>
        <v>-2.010447675103107E-2</v>
      </c>
      <c r="K66" s="8">
        <f t="shared" si="2"/>
        <v>0.11036983284189258</v>
      </c>
    </row>
    <row r="67" spans="2:11" x14ac:dyDescent="0.3">
      <c r="B67" s="24" t="str">
        <f>'Town Data'!A63</f>
        <v>HIGHGATE</v>
      </c>
      <c r="C67" s="40">
        <f>IF('Town Data'!C63&gt;9,'Town Data'!B63,"*")</f>
        <v>6654815.4299999997</v>
      </c>
      <c r="D67" s="41">
        <f>IF('Town Data'!E63&gt;9,'Town Data'!D63,"*")</f>
        <v>1559115.01</v>
      </c>
      <c r="E67" s="42" t="str">
        <f>IF('Town Data'!G63&gt;9,'Town Data'!F63,"*")</f>
        <v>*</v>
      </c>
      <c r="F67" s="41">
        <f>IF('Town Data'!I63&gt;9,'Town Data'!H63,"*")</f>
        <v>5465594.6900000004</v>
      </c>
      <c r="G67" s="41">
        <f>IF('Town Data'!K63&gt;9,'Town Data'!J63,"*")</f>
        <v>1785479.77</v>
      </c>
      <c r="H67" s="42" t="str">
        <f>IF('Town Data'!M63&gt;9,'Town Data'!L63,"*")</f>
        <v>*</v>
      </c>
      <c r="I67" s="19">
        <f t="shared" si="0"/>
        <v>0.21758304584418411</v>
      </c>
      <c r="J67" s="19">
        <f t="shared" si="1"/>
        <v>-0.12678091558550675</v>
      </c>
      <c r="K67" s="19" t="str">
        <f t="shared" si="2"/>
        <v/>
      </c>
    </row>
    <row r="68" spans="2:11" x14ac:dyDescent="0.3">
      <c r="B68" t="str">
        <f>'Town Data'!A64</f>
        <v>HINESBURG</v>
      </c>
      <c r="C68" s="37">
        <f>IF('Town Data'!C64&gt;9,'Town Data'!B64,"*")</f>
        <v>17630575.309999999</v>
      </c>
      <c r="D68" s="38">
        <f>IF('Town Data'!E64&gt;9,'Town Data'!D64,"*")</f>
        <v>4326949.66</v>
      </c>
      <c r="E68" s="39" t="str">
        <f>IF('Town Data'!G64&gt;9,'Town Data'!F64,"*")</f>
        <v>*</v>
      </c>
      <c r="F68" s="38">
        <f>IF('Town Data'!I64&gt;9,'Town Data'!H64,"*")</f>
        <v>16202393.699999999</v>
      </c>
      <c r="G68" s="38">
        <f>IF('Town Data'!K64&gt;9,'Town Data'!J64,"*")</f>
        <v>3933727.72</v>
      </c>
      <c r="H68" s="39">
        <f>IF('Town Data'!M64&gt;9,'Town Data'!L64,"*")</f>
        <v>82370.333333333401</v>
      </c>
      <c r="I68" s="8">
        <f t="shared" si="0"/>
        <v>8.8146334204926735E-2</v>
      </c>
      <c r="J68" s="8">
        <f t="shared" si="1"/>
        <v>9.9961656725951517E-2</v>
      </c>
      <c r="K68" s="8" t="str">
        <f t="shared" si="2"/>
        <v/>
      </c>
    </row>
    <row r="69" spans="2:11" x14ac:dyDescent="0.3">
      <c r="B69" s="24" t="str">
        <f>'Town Data'!A65</f>
        <v>HUNTINGTON</v>
      </c>
      <c r="C69" s="40">
        <f>IF('Town Data'!C65&gt;9,'Town Data'!B65,"*")</f>
        <v>666067.88</v>
      </c>
      <c r="D69" s="41">
        <f>IF('Town Data'!E65&gt;9,'Town Data'!D65,"*")</f>
        <v>302720.63</v>
      </c>
      <c r="E69" s="42" t="str">
        <f>IF('Town Data'!G65&gt;9,'Town Data'!F65,"*")</f>
        <v>*</v>
      </c>
      <c r="F69" s="41">
        <f>IF('Town Data'!I65&gt;9,'Town Data'!H65,"*")</f>
        <v>707809.68</v>
      </c>
      <c r="G69" s="41">
        <f>IF('Town Data'!K65&gt;9,'Town Data'!J65,"*")</f>
        <v>378548.99</v>
      </c>
      <c r="H69" s="42" t="str">
        <f>IF('Town Data'!M65&gt;9,'Town Data'!L65,"*")</f>
        <v>*</v>
      </c>
      <c r="I69" s="19">
        <f t="shared" si="0"/>
        <v>-5.897319742787361E-2</v>
      </c>
      <c r="J69" s="19">
        <f t="shared" si="1"/>
        <v>-0.20031320120547672</v>
      </c>
      <c r="K69" s="19" t="str">
        <f t="shared" si="2"/>
        <v/>
      </c>
    </row>
    <row r="70" spans="2:11" x14ac:dyDescent="0.3">
      <c r="B70" t="str">
        <f>'Town Data'!A66</f>
        <v>HYDE PARK</v>
      </c>
      <c r="C70" s="37">
        <f>IF('Town Data'!C66&gt;9,'Town Data'!B66,"*")</f>
        <v>11000886.91</v>
      </c>
      <c r="D70" s="38">
        <f>IF('Town Data'!E66&gt;9,'Town Data'!D66,"*")</f>
        <v>953994.51</v>
      </c>
      <c r="E70" s="39" t="str">
        <f>IF('Town Data'!G66&gt;9,'Town Data'!F66,"*")</f>
        <v>*</v>
      </c>
      <c r="F70" s="38">
        <f>IF('Town Data'!I66&gt;9,'Town Data'!H66,"*")</f>
        <v>11797912.449999999</v>
      </c>
      <c r="G70" s="38">
        <f>IF('Town Data'!K66&gt;9,'Town Data'!J66,"*")</f>
        <v>882902.72</v>
      </c>
      <c r="H70" s="39" t="str">
        <f>IF('Town Data'!M66&gt;9,'Town Data'!L66,"*")</f>
        <v>*</v>
      </c>
      <c r="I70" s="8">
        <f t="shared" ref="I70:I133" si="3">IFERROR((C70-F70)/F70,"")</f>
        <v>-6.7556488775266266E-2</v>
      </c>
      <c r="J70" s="8">
        <f t="shared" ref="J70:J133" si="4">IFERROR((D70-G70)/G70,"")</f>
        <v>8.0520524390274892E-2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IRASBURG</v>
      </c>
      <c r="C71" s="40">
        <f>IF('Town Data'!C67&gt;9,'Town Data'!B67,"*")</f>
        <v>4532976.2</v>
      </c>
      <c r="D71" s="41">
        <f>IF('Town Data'!E67&gt;9,'Town Data'!D67,"*")</f>
        <v>1072312.3600000001</v>
      </c>
      <c r="E71" s="42" t="str">
        <f>IF('Town Data'!G67&gt;9,'Town Data'!F67,"*")</f>
        <v>*</v>
      </c>
      <c r="F71" s="41">
        <f>IF('Town Data'!I67&gt;9,'Town Data'!H67,"*")</f>
        <v>2810361.25</v>
      </c>
      <c r="G71" s="41">
        <f>IF('Town Data'!K67&gt;9,'Town Data'!J67,"*")</f>
        <v>1139913.1499999999</v>
      </c>
      <c r="H71" s="42" t="str">
        <f>IF('Town Data'!M67&gt;9,'Town Data'!L67,"*")</f>
        <v>*</v>
      </c>
      <c r="I71" s="19">
        <f t="shared" si="3"/>
        <v>0.61295143106602401</v>
      </c>
      <c r="J71" s="19">
        <f t="shared" si="4"/>
        <v>-5.9303456583512361E-2</v>
      </c>
      <c r="K71" s="19" t="str">
        <f t="shared" si="5"/>
        <v/>
      </c>
    </row>
    <row r="72" spans="2:11" x14ac:dyDescent="0.3">
      <c r="B72" t="str">
        <f>'Town Data'!A68</f>
        <v>JAMAICA</v>
      </c>
      <c r="C72" s="37">
        <f>IF('Town Data'!C68&gt;9,'Town Data'!B68,"*")</f>
        <v>5607077.4100000001</v>
      </c>
      <c r="D72" s="38">
        <f>IF('Town Data'!E68&gt;9,'Town Data'!D68,"*")</f>
        <v>1357674.99</v>
      </c>
      <c r="E72" s="39" t="str">
        <f>IF('Town Data'!G68&gt;9,'Town Data'!F68,"*")</f>
        <v>*</v>
      </c>
      <c r="F72" s="38">
        <f>IF('Town Data'!I68&gt;9,'Town Data'!H68,"*")</f>
        <v>4056958.23</v>
      </c>
      <c r="G72" s="38">
        <f>IF('Town Data'!K68&gt;9,'Town Data'!J68,"*")</f>
        <v>1425995.52</v>
      </c>
      <c r="H72" s="39" t="str">
        <f>IF('Town Data'!M68&gt;9,'Town Data'!L68,"*")</f>
        <v>*</v>
      </c>
      <c r="I72" s="8">
        <f t="shared" si="3"/>
        <v>0.38208901647971866</v>
      </c>
      <c r="J72" s="8">
        <f t="shared" si="4"/>
        <v>-4.7910760617256375E-2</v>
      </c>
      <c r="K72" s="8" t="str">
        <f t="shared" si="5"/>
        <v/>
      </c>
    </row>
    <row r="73" spans="2:11" x14ac:dyDescent="0.3">
      <c r="B73" s="24" t="str">
        <f>'Town Data'!A69</f>
        <v>JERICHO</v>
      </c>
      <c r="C73" s="40">
        <f>IF('Town Data'!C69&gt;9,'Town Data'!B69,"*")</f>
        <v>12527564.51</v>
      </c>
      <c r="D73" s="41">
        <f>IF('Town Data'!E69&gt;9,'Town Data'!D69,"*")</f>
        <v>2812270.25</v>
      </c>
      <c r="E73" s="42" t="str">
        <f>IF('Town Data'!G69&gt;9,'Town Data'!F69,"*")</f>
        <v>*</v>
      </c>
      <c r="F73" s="41">
        <f>IF('Town Data'!I69&gt;9,'Town Data'!H69,"*")</f>
        <v>7936107.71</v>
      </c>
      <c r="G73" s="41">
        <f>IF('Town Data'!K69&gt;9,'Town Data'!J69,"*")</f>
        <v>2308344.8199999998</v>
      </c>
      <c r="H73" s="42" t="str">
        <f>IF('Town Data'!M69&gt;9,'Town Data'!L69,"*")</f>
        <v>*</v>
      </c>
      <c r="I73" s="19">
        <f t="shared" si="3"/>
        <v>0.57855273236960636</v>
      </c>
      <c r="J73" s="19">
        <f t="shared" si="4"/>
        <v>0.21830595915908274</v>
      </c>
      <c r="K73" s="19" t="str">
        <f t="shared" si="5"/>
        <v/>
      </c>
    </row>
    <row r="74" spans="2:11" x14ac:dyDescent="0.3">
      <c r="B74" t="str">
        <f>'Town Data'!A70</f>
        <v>JOHNSON</v>
      </c>
      <c r="C74" s="37">
        <f>IF('Town Data'!C70&gt;9,'Town Data'!B70,"*")</f>
        <v>32731917.280000001</v>
      </c>
      <c r="D74" s="38">
        <f>IF('Town Data'!E70&gt;9,'Town Data'!D70,"*")</f>
        <v>8131627.0800000001</v>
      </c>
      <c r="E74" s="39" t="str">
        <f>IF('Town Data'!G70&gt;9,'Town Data'!F70,"*")</f>
        <v>*</v>
      </c>
      <c r="F74" s="38">
        <f>IF('Town Data'!I70&gt;9,'Town Data'!H70,"*")</f>
        <v>29797898.120000001</v>
      </c>
      <c r="G74" s="38">
        <f>IF('Town Data'!K70&gt;9,'Town Data'!J70,"*")</f>
        <v>7518557.2599999998</v>
      </c>
      <c r="H74" s="39" t="str">
        <f>IF('Town Data'!M70&gt;9,'Town Data'!L70,"*")</f>
        <v>*</v>
      </c>
      <c r="I74" s="8">
        <f t="shared" si="3"/>
        <v>9.8463963739466601E-2</v>
      </c>
      <c r="J74" s="8">
        <f t="shared" si="4"/>
        <v>8.1540885943854655E-2</v>
      </c>
      <c r="K74" s="8" t="str">
        <f t="shared" si="5"/>
        <v/>
      </c>
    </row>
    <row r="75" spans="2:11" x14ac:dyDescent="0.3">
      <c r="B75" s="24" t="str">
        <f>'Town Data'!A71</f>
        <v>KILLINGTON</v>
      </c>
      <c r="C75" s="40">
        <f>IF('Town Data'!C71&gt;9,'Town Data'!B71,"*")</f>
        <v>43250893.899999999</v>
      </c>
      <c r="D75" s="41">
        <f>IF('Town Data'!E71&gt;9,'Town Data'!D71,"*")</f>
        <v>38646943.259999998</v>
      </c>
      <c r="E75" s="42" t="str">
        <f>IF('Town Data'!G71&gt;9,'Town Data'!F71,"*")</f>
        <v>*</v>
      </c>
      <c r="F75" s="41">
        <f>IF('Town Data'!I71&gt;9,'Town Data'!H71,"*")</f>
        <v>35733705.060000002</v>
      </c>
      <c r="G75" s="41">
        <f>IF('Town Data'!K71&gt;9,'Town Data'!J71,"*")</f>
        <v>31847456.710000001</v>
      </c>
      <c r="H75" s="42" t="str">
        <f>IF('Town Data'!M71&gt;9,'Town Data'!L71,"*")</f>
        <v>*</v>
      </c>
      <c r="I75" s="19">
        <f t="shared" si="3"/>
        <v>0.21036690226714475</v>
      </c>
      <c r="J75" s="19">
        <f t="shared" si="4"/>
        <v>0.2135017126144638</v>
      </c>
      <c r="K75" s="19" t="str">
        <f t="shared" si="5"/>
        <v/>
      </c>
    </row>
    <row r="76" spans="2:11" x14ac:dyDescent="0.3">
      <c r="B76" t="str">
        <f>'Town Data'!A72</f>
        <v>LINCOLN</v>
      </c>
      <c r="C76" s="37">
        <f>IF('Town Data'!C72&gt;9,'Town Data'!B72,"*")</f>
        <v>562572.89</v>
      </c>
      <c r="D76" s="38" t="str">
        <f>IF('Town Data'!E72&gt;9,'Town Data'!D72,"*")</f>
        <v>*</v>
      </c>
      <c r="E76" s="39" t="str">
        <f>IF('Town Data'!G72&gt;9,'Town Data'!F72,"*")</f>
        <v>*</v>
      </c>
      <c r="F76" s="38">
        <f>IF('Town Data'!I72&gt;9,'Town Data'!H72,"*")</f>
        <v>561468.61</v>
      </c>
      <c r="G76" s="38" t="str">
        <f>IF('Town Data'!K72&gt;9,'Town Data'!J72,"*")</f>
        <v>*</v>
      </c>
      <c r="H76" s="39" t="str">
        <f>IF('Town Data'!M72&gt;9,'Town Data'!L72,"*")</f>
        <v>*</v>
      </c>
      <c r="I76" s="8">
        <f t="shared" si="3"/>
        <v>1.9667706801988947E-3</v>
      </c>
      <c r="J76" s="8" t="str">
        <f t="shared" si="4"/>
        <v/>
      </c>
      <c r="K76" s="8" t="str">
        <f t="shared" si="5"/>
        <v/>
      </c>
    </row>
    <row r="77" spans="2:11" x14ac:dyDescent="0.3">
      <c r="B77" s="24" t="str">
        <f>'Town Data'!A73</f>
        <v>LONDONDERRY</v>
      </c>
      <c r="C77" s="40">
        <f>IF('Town Data'!C73&gt;9,'Town Data'!B73,"*")</f>
        <v>16662543.1</v>
      </c>
      <c r="D77" s="41">
        <f>IF('Town Data'!E73&gt;9,'Town Data'!D73,"*")</f>
        <v>6716767.8300000001</v>
      </c>
      <c r="E77" s="42" t="str">
        <f>IF('Town Data'!G73&gt;9,'Town Data'!F73,"*")</f>
        <v>*</v>
      </c>
      <c r="F77" s="41">
        <f>IF('Town Data'!I73&gt;9,'Town Data'!H73,"*")</f>
        <v>16428966.41</v>
      </c>
      <c r="G77" s="41">
        <f>IF('Town Data'!K73&gt;9,'Town Data'!J73,"*")</f>
        <v>7730910.3300000001</v>
      </c>
      <c r="H77" s="42" t="str">
        <f>IF('Town Data'!M73&gt;9,'Town Data'!L73,"*")</f>
        <v>*</v>
      </c>
      <c r="I77" s="19">
        <f t="shared" si="3"/>
        <v>1.4217369746268747E-2</v>
      </c>
      <c r="J77" s="19">
        <f t="shared" si="4"/>
        <v>-0.13118021768595522</v>
      </c>
      <c r="K77" s="19" t="str">
        <f t="shared" si="5"/>
        <v/>
      </c>
    </row>
    <row r="78" spans="2:11" x14ac:dyDescent="0.3">
      <c r="B78" t="str">
        <f>'Town Data'!A74</f>
        <v>LUDLOW</v>
      </c>
      <c r="C78" s="37">
        <f>IF('Town Data'!C74&gt;9,'Town Data'!B74,"*")</f>
        <v>26151916.59</v>
      </c>
      <c r="D78" s="38">
        <f>IF('Town Data'!E74&gt;9,'Town Data'!D74,"*")</f>
        <v>12022056.560000001</v>
      </c>
      <c r="E78" s="39" t="str">
        <f>IF('Town Data'!G74&gt;9,'Town Data'!F74,"*")</f>
        <v>*</v>
      </c>
      <c r="F78" s="38">
        <f>IF('Town Data'!I74&gt;9,'Town Data'!H74,"*")</f>
        <v>22977071.350000001</v>
      </c>
      <c r="G78" s="38">
        <f>IF('Town Data'!K74&gt;9,'Town Data'!J74,"*")</f>
        <v>10887102.34</v>
      </c>
      <c r="H78" s="39" t="str">
        <f>IF('Town Data'!M74&gt;9,'Town Data'!L74,"*")</f>
        <v>*</v>
      </c>
      <c r="I78" s="8">
        <f t="shared" si="3"/>
        <v>0.1381744954193215</v>
      </c>
      <c r="J78" s="8">
        <f t="shared" si="4"/>
        <v>0.10424759357961548</v>
      </c>
      <c r="K78" s="8" t="str">
        <f t="shared" si="5"/>
        <v/>
      </c>
    </row>
    <row r="79" spans="2:11" x14ac:dyDescent="0.3">
      <c r="B79" s="24" t="str">
        <f>'Town Data'!A75</f>
        <v>LYNDON</v>
      </c>
      <c r="C79" s="40">
        <f>IF('Town Data'!C75&gt;9,'Town Data'!B75,"*")</f>
        <v>35399555.859999999</v>
      </c>
      <c r="D79" s="41">
        <f>IF('Town Data'!E75&gt;9,'Town Data'!D75,"*")</f>
        <v>8457029.3800000008</v>
      </c>
      <c r="E79" s="42">
        <f>IF('Town Data'!G75&gt;9,'Town Data'!F75,"*")</f>
        <v>120301.6666666667</v>
      </c>
      <c r="F79" s="41">
        <f>IF('Town Data'!I75&gt;9,'Town Data'!H75,"*")</f>
        <v>33344244.050000001</v>
      </c>
      <c r="G79" s="41">
        <f>IF('Town Data'!K75&gt;9,'Town Data'!J75,"*")</f>
        <v>8724167.2300000004</v>
      </c>
      <c r="H79" s="42">
        <f>IF('Town Data'!M75&gt;9,'Town Data'!L75,"*")</f>
        <v>94839.5</v>
      </c>
      <c r="I79" s="19">
        <f t="shared" si="3"/>
        <v>6.1639178471643852E-2</v>
      </c>
      <c r="J79" s="19">
        <f t="shared" si="4"/>
        <v>-3.0620441236085705E-2</v>
      </c>
      <c r="K79" s="19">
        <f t="shared" si="5"/>
        <v>0.26847639081465741</v>
      </c>
    </row>
    <row r="80" spans="2:11" x14ac:dyDescent="0.3">
      <c r="B80" t="str">
        <f>'Town Data'!A76</f>
        <v>MANCHESTER</v>
      </c>
      <c r="C80" s="37">
        <f>IF('Town Data'!C76&gt;9,'Town Data'!B76,"*")</f>
        <v>69814374.109999999</v>
      </c>
      <c r="D80" s="38">
        <f>IF('Town Data'!E76&gt;9,'Town Data'!D76,"*")</f>
        <v>31085550.719999999</v>
      </c>
      <c r="E80" s="39">
        <f>IF('Town Data'!G76&gt;9,'Town Data'!F76,"*")</f>
        <v>998560</v>
      </c>
      <c r="F80" s="38">
        <f>IF('Town Data'!I76&gt;9,'Town Data'!H76,"*")</f>
        <v>65475810.689999998</v>
      </c>
      <c r="G80" s="38">
        <f>IF('Town Data'!K76&gt;9,'Town Data'!J76,"*")</f>
        <v>30066866.920000002</v>
      </c>
      <c r="H80" s="39">
        <f>IF('Town Data'!M76&gt;9,'Town Data'!L76,"*")</f>
        <v>730867.16666666628</v>
      </c>
      <c r="I80" s="8">
        <f t="shared" si="3"/>
        <v>6.6262080213733393E-2</v>
      </c>
      <c r="J80" s="8">
        <f t="shared" si="4"/>
        <v>3.3880610264795656E-2</v>
      </c>
      <c r="K80" s="8">
        <f t="shared" si="5"/>
        <v>0.36626742251156974</v>
      </c>
    </row>
    <row r="81" spans="2:11" x14ac:dyDescent="0.3">
      <c r="B81" s="24" t="str">
        <f>'Town Data'!A77</f>
        <v>MARSHFIELD</v>
      </c>
      <c r="C81" s="40">
        <f>IF('Town Data'!C77&gt;9,'Town Data'!B77,"*")</f>
        <v>2689898.83</v>
      </c>
      <c r="D81" s="41">
        <f>IF('Town Data'!E77&gt;9,'Town Data'!D77,"*")</f>
        <v>616619.32999999996</v>
      </c>
      <c r="E81" s="42" t="str">
        <f>IF('Town Data'!G77&gt;9,'Town Data'!F77,"*")</f>
        <v>*</v>
      </c>
      <c r="F81" s="41">
        <f>IF('Town Data'!I77&gt;9,'Town Data'!H77,"*")</f>
        <v>1817209.52</v>
      </c>
      <c r="G81" s="41" t="str">
        <f>IF('Town Data'!K77&gt;9,'Town Data'!J77,"*")</f>
        <v>*</v>
      </c>
      <c r="H81" s="42" t="str">
        <f>IF('Town Data'!M77&gt;9,'Town Data'!L77,"*")</f>
        <v>*</v>
      </c>
      <c r="I81" s="19">
        <f t="shared" si="3"/>
        <v>0.4802359333886827</v>
      </c>
      <c r="J81" s="19" t="str">
        <f t="shared" si="4"/>
        <v/>
      </c>
      <c r="K81" s="19" t="str">
        <f t="shared" si="5"/>
        <v/>
      </c>
    </row>
    <row r="82" spans="2:11" x14ac:dyDescent="0.3">
      <c r="B82" t="str">
        <f>'Town Data'!A78</f>
        <v>MENDON</v>
      </c>
      <c r="C82" s="37">
        <f>IF('Town Data'!C78&gt;9,'Town Data'!B78,"*")</f>
        <v>7681228.2800000003</v>
      </c>
      <c r="D82" s="38">
        <f>IF('Town Data'!E78&gt;9,'Town Data'!D78,"*")</f>
        <v>1142866.4099999999</v>
      </c>
      <c r="E82" s="39" t="str">
        <f>IF('Town Data'!G78&gt;9,'Town Data'!F78,"*")</f>
        <v>*</v>
      </c>
      <c r="F82" s="38">
        <f>IF('Town Data'!I78&gt;9,'Town Data'!H78,"*")</f>
        <v>7075598.5999999996</v>
      </c>
      <c r="G82" s="38">
        <f>IF('Town Data'!K78&gt;9,'Town Data'!J78,"*")</f>
        <v>919955.09</v>
      </c>
      <c r="H82" s="39" t="str">
        <f>IF('Town Data'!M78&gt;9,'Town Data'!L78,"*")</f>
        <v>*</v>
      </c>
      <c r="I82" s="8">
        <f t="shared" si="3"/>
        <v>8.5594126269401521E-2</v>
      </c>
      <c r="J82" s="8">
        <f t="shared" si="4"/>
        <v>0.24230674129973015</v>
      </c>
      <c r="K82" s="8" t="str">
        <f t="shared" si="5"/>
        <v/>
      </c>
    </row>
    <row r="83" spans="2:11" x14ac:dyDescent="0.3">
      <c r="B83" s="24" t="str">
        <f>'Town Data'!A79</f>
        <v>MIDDLEBURY</v>
      </c>
      <c r="C83" s="40">
        <f>IF('Town Data'!C79&gt;9,'Town Data'!B79,"*")</f>
        <v>109232031.75</v>
      </c>
      <c r="D83" s="41">
        <f>IF('Town Data'!E79&gt;9,'Town Data'!D79,"*")</f>
        <v>30079986.59</v>
      </c>
      <c r="E83" s="42">
        <f>IF('Town Data'!G79&gt;9,'Town Data'!F79,"*")</f>
        <v>264927.5</v>
      </c>
      <c r="F83" s="41">
        <f>IF('Town Data'!I79&gt;9,'Town Data'!H79,"*")</f>
        <v>98967988.780000001</v>
      </c>
      <c r="G83" s="41">
        <f>IF('Town Data'!K79&gt;9,'Town Data'!J79,"*")</f>
        <v>28355577.760000002</v>
      </c>
      <c r="H83" s="42">
        <f>IF('Town Data'!M79&gt;9,'Town Data'!L79,"*")</f>
        <v>230472.83333333334</v>
      </c>
      <c r="I83" s="19">
        <f t="shared" si="3"/>
        <v>0.10371073613323961</v>
      </c>
      <c r="J83" s="19">
        <f t="shared" si="4"/>
        <v>6.0813743405099922E-2</v>
      </c>
      <c r="K83" s="19">
        <f t="shared" si="5"/>
        <v>0.14949556599946337</v>
      </c>
    </row>
    <row r="84" spans="2:11" x14ac:dyDescent="0.3">
      <c r="B84" t="str">
        <f>'Town Data'!A80</f>
        <v>MIDDLESEX</v>
      </c>
      <c r="C84" s="37">
        <f>IF('Town Data'!C80&gt;9,'Town Data'!B80,"*")</f>
        <v>6047939.2199999997</v>
      </c>
      <c r="D84" s="38">
        <f>IF('Town Data'!E80&gt;9,'Town Data'!D80,"*")</f>
        <v>728228.92</v>
      </c>
      <c r="E84" s="46" t="str">
        <f>IF('Town Data'!G80&gt;9,'Town Data'!F80,"*")</f>
        <v>*</v>
      </c>
      <c r="F84" s="38">
        <f>IF('Town Data'!I80&gt;9,'Town Data'!H80,"*")</f>
        <v>13474701.630000001</v>
      </c>
      <c r="G84" s="38">
        <f>IF('Town Data'!K80&gt;9,'Town Data'!J80,"*")</f>
        <v>522202.93</v>
      </c>
      <c r="H84" s="39" t="str">
        <f>IF('Town Data'!M80&gt;9,'Town Data'!L80,"*")</f>
        <v>*</v>
      </c>
      <c r="I84" s="8">
        <f t="shared" si="3"/>
        <v>-0.55116340338587522</v>
      </c>
      <c r="J84" s="8">
        <f t="shared" si="4"/>
        <v>0.39453242822670498</v>
      </c>
      <c r="K84" s="8" t="str">
        <f t="shared" si="5"/>
        <v/>
      </c>
    </row>
    <row r="85" spans="2:11" x14ac:dyDescent="0.3">
      <c r="B85" s="24" t="str">
        <f>'Town Data'!A81</f>
        <v>MIDDLETOWN SPRINGS</v>
      </c>
      <c r="C85" s="40">
        <f>IF('Town Data'!C81&gt;9,'Town Data'!B81,"*")</f>
        <v>848462.05</v>
      </c>
      <c r="D85" s="41" t="str">
        <f>IF('Town Data'!E81&gt;9,'Town Data'!D81,"*")</f>
        <v>*</v>
      </c>
      <c r="E85" s="42" t="str">
        <f>IF('Town Data'!G81&gt;9,'Town Data'!F81,"*")</f>
        <v>*</v>
      </c>
      <c r="F85" s="41">
        <f>IF('Town Data'!I81&gt;9,'Town Data'!H81,"*")</f>
        <v>724188.91</v>
      </c>
      <c r="G85" s="41">
        <f>IF('Town Data'!K81&gt;9,'Town Data'!J81,"*")</f>
        <v>88515.87</v>
      </c>
      <c r="H85" s="42" t="str">
        <f>IF('Town Data'!M81&gt;9,'Town Data'!L81,"*")</f>
        <v>*</v>
      </c>
      <c r="I85" s="19">
        <f t="shared" si="3"/>
        <v>0.17160320778731616</v>
      </c>
      <c r="J85" s="19" t="str">
        <f t="shared" si="4"/>
        <v/>
      </c>
      <c r="K85" s="19" t="str">
        <f t="shared" si="5"/>
        <v/>
      </c>
    </row>
    <row r="86" spans="2:11" x14ac:dyDescent="0.3">
      <c r="B86" t="str">
        <f>'Town Data'!A82</f>
        <v>MILTON</v>
      </c>
      <c r="C86" s="37">
        <f>IF('Town Data'!C82&gt;9,'Town Data'!B82,"*")</f>
        <v>58924917.329999998</v>
      </c>
      <c r="D86" s="38">
        <f>IF('Town Data'!E82&gt;9,'Town Data'!D82,"*")</f>
        <v>10618300.439999999</v>
      </c>
      <c r="E86" s="39">
        <f>IF('Town Data'!G82&gt;9,'Town Data'!F82,"*")</f>
        <v>233289.49999999997</v>
      </c>
      <c r="F86" s="38">
        <f>IF('Town Data'!I82&gt;9,'Town Data'!H82,"*")</f>
        <v>54545511.329999998</v>
      </c>
      <c r="G86" s="38">
        <f>IF('Town Data'!K82&gt;9,'Town Data'!J82,"*")</f>
        <v>10111749.800000001</v>
      </c>
      <c r="H86" s="39">
        <f>IF('Town Data'!M82&gt;9,'Town Data'!L82,"*")</f>
        <v>86609.166666666599</v>
      </c>
      <c r="I86" s="8">
        <f t="shared" si="3"/>
        <v>8.0289026415109058E-2</v>
      </c>
      <c r="J86" s="8">
        <f t="shared" si="4"/>
        <v>5.0095250576710146E-2</v>
      </c>
      <c r="K86" s="8">
        <f t="shared" si="5"/>
        <v>1.6935890157893236</v>
      </c>
    </row>
    <row r="87" spans="2:11" x14ac:dyDescent="0.3">
      <c r="B87" s="24" t="str">
        <f>'Town Data'!A83</f>
        <v>MONTGOMERY</v>
      </c>
      <c r="C87" s="40">
        <f>IF('Town Data'!C83&gt;9,'Town Data'!B83,"*")</f>
        <v>1854555.76</v>
      </c>
      <c r="D87" s="41">
        <f>IF('Town Data'!E83&gt;9,'Town Data'!D83,"*")</f>
        <v>648758.27</v>
      </c>
      <c r="E87" s="42" t="str">
        <f>IF('Town Data'!G83&gt;9,'Town Data'!F83,"*")</f>
        <v>*</v>
      </c>
      <c r="F87" s="41">
        <f>IF('Town Data'!I83&gt;9,'Town Data'!H83,"*")</f>
        <v>1976085.27</v>
      </c>
      <c r="G87" s="41">
        <f>IF('Town Data'!K83&gt;9,'Town Data'!J83,"*")</f>
        <v>574886.98</v>
      </c>
      <c r="H87" s="42" t="str">
        <f>IF('Town Data'!M83&gt;9,'Town Data'!L83,"*")</f>
        <v>*</v>
      </c>
      <c r="I87" s="19">
        <f t="shared" si="3"/>
        <v>-6.1500134556440475E-2</v>
      </c>
      <c r="J87" s="19">
        <f t="shared" si="4"/>
        <v>0.12849706563192653</v>
      </c>
      <c r="K87" s="19" t="str">
        <f t="shared" si="5"/>
        <v/>
      </c>
    </row>
    <row r="88" spans="2:11" x14ac:dyDescent="0.3">
      <c r="B88" t="str">
        <f>'Town Data'!A84</f>
        <v>MONTPELIER</v>
      </c>
      <c r="C88" s="37">
        <f>IF('Town Data'!C84&gt;9,'Town Data'!B84,"*")</f>
        <v>50967870.509999998</v>
      </c>
      <c r="D88" s="38">
        <f>IF('Town Data'!E84&gt;9,'Town Data'!D84,"*")</f>
        <v>13527983.710000001</v>
      </c>
      <c r="E88" s="39">
        <f>IF('Town Data'!G84&gt;9,'Town Data'!F84,"*")</f>
        <v>655362.33333333407</v>
      </c>
      <c r="F88" s="38">
        <f>IF('Town Data'!I84&gt;9,'Town Data'!H84,"*")</f>
        <v>46668528.530000001</v>
      </c>
      <c r="G88" s="38">
        <f>IF('Town Data'!K84&gt;9,'Town Data'!J84,"*")</f>
        <v>13825584.49</v>
      </c>
      <c r="H88" s="39">
        <f>IF('Town Data'!M84&gt;9,'Town Data'!L84,"*")</f>
        <v>593089.16666666698</v>
      </c>
      <c r="I88" s="8">
        <f t="shared" si="3"/>
        <v>9.212508119334091E-2</v>
      </c>
      <c r="J88" s="8">
        <f t="shared" si="4"/>
        <v>-2.1525366990108302E-2</v>
      </c>
      <c r="K88" s="8">
        <f t="shared" si="5"/>
        <v>0.10499798372082961</v>
      </c>
    </row>
    <row r="89" spans="2:11" x14ac:dyDescent="0.3">
      <c r="B89" s="24" t="str">
        <f>'Town Data'!A85</f>
        <v>MORETOWN</v>
      </c>
      <c r="C89" s="40">
        <f>IF('Town Data'!C85&gt;9,'Town Data'!B85,"*")</f>
        <v>1648206.31</v>
      </c>
      <c r="D89" s="41">
        <f>IF('Town Data'!E85&gt;9,'Town Data'!D85,"*")</f>
        <v>579493.05000000005</v>
      </c>
      <c r="E89" s="42" t="str">
        <f>IF('Town Data'!G85&gt;9,'Town Data'!F85,"*")</f>
        <v>*</v>
      </c>
      <c r="F89" s="41">
        <f>IF('Town Data'!I85&gt;9,'Town Data'!H85,"*")</f>
        <v>1342232.36</v>
      </c>
      <c r="G89" s="41">
        <f>IF('Town Data'!K85&gt;9,'Town Data'!J85,"*")</f>
        <v>548274.73</v>
      </c>
      <c r="H89" s="42" t="str">
        <f>IF('Town Data'!M85&gt;9,'Town Data'!L85,"*")</f>
        <v>*</v>
      </c>
      <c r="I89" s="19">
        <f t="shared" si="3"/>
        <v>0.22795900256793089</v>
      </c>
      <c r="J89" s="19">
        <f t="shared" si="4"/>
        <v>5.6939191780733839E-2</v>
      </c>
      <c r="K89" s="19" t="str">
        <f t="shared" si="5"/>
        <v/>
      </c>
    </row>
    <row r="90" spans="2:11" x14ac:dyDescent="0.3">
      <c r="B90" t="str">
        <f>'Town Data'!A86</f>
        <v>MORRISTOWN</v>
      </c>
      <c r="C90" s="37">
        <f>IF('Town Data'!C86&gt;9,'Town Data'!B86,"*")</f>
        <v>92624451.519999996</v>
      </c>
      <c r="D90" s="38">
        <f>IF('Town Data'!E86&gt;9,'Town Data'!D86,"*")</f>
        <v>25262090.34</v>
      </c>
      <c r="E90" s="39">
        <f>IF('Town Data'!G86&gt;9,'Town Data'!F86,"*")</f>
        <v>692719.00000000012</v>
      </c>
      <c r="F90" s="38">
        <f>IF('Town Data'!I86&gt;9,'Town Data'!H86,"*")</f>
        <v>77440849.579999998</v>
      </c>
      <c r="G90" s="38">
        <f>IF('Town Data'!K86&gt;9,'Town Data'!J86,"*")</f>
        <v>23646898.390000001</v>
      </c>
      <c r="H90" s="39">
        <f>IF('Town Data'!M86&gt;9,'Town Data'!L86,"*")</f>
        <v>377586.16666666704</v>
      </c>
      <c r="I90" s="8">
        <f t="shared" si="3"/>
        <v>0.19606708891170713</v>
      </c>
      <c r="J90" s="8">
        <f t="shared" si="4"/>
        <v>6.8304600601787391E-2</v>
      </c>
      <c r="K90" s="8">
        <f t="shared" si="5"/>
        <v>0.83459846030729257</v>
      </c>
    </row>
    <row r="91" spans="2:11" x14ac:dyDescent="0.3">
      <c r="B91" s="24" t="str">
        <f>'Town Data'!A87</f>
        <v>MOUNT HOLLY</v>
      </c>
      <c r="C91" s="40">
        <f>IF('Town Data'!C87&gt;9,'Town Data'!B87,"*")</f>
        <v>1162967.6100000001</v>
      </c>
      <c r="D91" s="41">
        <f>IF('Town Data'!E87&gt;9,'Town Data'!D87,"*")</f>
        <v>476207.83</v>
      </c>
      <c r="E91" s="42" t="str">
        <f>IF('Town Data'!G87&gt;9,'Town Data'!F87,"*")</f>
        <v>*</v>
      </c>
      <c r="F91" s="41" t="str">
        <f>IF('Town Data'!I87&gt;9,'Town Data'!H87,"*")</f>
        <v>*</v>
      </c>
      <c r="G91" s="41" t="str">
        <f>IF('Town Data'!K87&gt;9,'Town Data'!J87,"*")</f>
        <v>*</v>
      </c>
      <c r="H91" s="42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 t="str">
        <f>'Town Data'!A88</f>
        <v>NEW HAVEN</v>
      </c>
      <c r="C92" s="37">
        <f>IF('Town Data'!C88&gt;9,'Town Data'!B88,"*")</f>
        <v>37057270.890000001</v>
      </c>
      <c r="D92" s="38">
        <f>IF('Town Data'!E88&gt;9,'Town Data'!D88,"*")</f>
        <v>1990739.21</v>
      </c>
      <c r="E92" s="39" t="str">
        <f>IF('Town Data'!G88&gt;9,'Town Data'!F88,"*")</f>
        <v>*</v>
      </c>
      <c r="F92" s="38">
        <f>IF('Town Data'!I88&gt;9,'Town Data'!H88,"*")</f>
        <v>34247078.450000003</v>
      </c>
      <c r="G92" s="38">
        <f>IF('Town Data'!K88&gt;9,'Town Data'!J88,"*")</f>
        <v>1696585.82</v>
      </c>
      <c r="H92" s="39" t="str">
        <f>IF('Town Data'!M88&gt;9,'Town Data'!L88,"*")</f>
        <v>*</v>
      </c>
      <c r="I92" s="8">
        <f t="shared" si="3"/>
        <v>8.2056413778559767E-2</v>
      </c>
      <c r="J92" s="8">
        <f t="shared" si="4"/>
        <v>0.17337961129487683</v>
      </c>
      <c r="K92" s="8" t="str">
        <f t="shared" si="5"/>
        <v/>
      </c>
    </row>
    <row r="93" spans="2:11" x14ac:dyDescent="0.3">
      <c r="B93" s="24" t="str">
        <f>'Town Data'!A89</f>
        <v>NEWBURY</v>
      </c>
      <c r="C93" s="40">
        <f>IF('Town Data'!C89&gt;9,'Town Data'!B89,"*")</f>
        <v>10889247.390000001</v>
      </c>
      <c r="D93" s="41">
        <f>IF('Town Data'!E89&gt;9,'Town Data'!D89,"*")</f>
        <v>777223.24</v>
      </c>
      <c r="E93" s="42" t="str">
        <f>IF('Town Data'!G89&gt;9,'Town Data'!F89,"*")</f>
        <v>*</v>
      </c>
      <c r="F93" s="41">
        <f>IF('Town Data'!I89&gt;9,'Town Data'!H89,"*")</f>
        <v>10050938.949999999</v>
      </c>
      <c r="G93" s="41">
        <f>IF('Town Data'!K89&gt;9,'Town Data'!J89,"*")</f>
        <v>877605.56</v>
      </c>
      <c r="H93" s="42" t="str">
        <f>IF('Town Data'!M89&gt;9,'Town Data'!L89,"*")</f>
        <v>*</v>
      </c>
      <c r="I93" s="19">
        <f t="shared" si="3"/>
        <v>8.3405982681846999E-2</v>
      </c>
      <c r="J93" s="19">
        <f t="shared" si="4"/>
        <v>-0.11438204653124584</v>
      </c>
      <c r="K93" s="19" t="str">
        <f t="shared" si="5"/>
        <v/>
      </c>
    </row>
    <row r="94" spans="2:11" x14ac:dyDescent="0.3">
      <c r="B94" t="str">
        <f>'Town Data'!A90</f>
        <v>NEWFANE</v>
      </c>
      <c r="C94" s="37">
        <f>IF('Town Data'!C90&gt;9,'Town Data'!B90,"*")</f>
        <v>3092390.99</v>
      </c>
      <c r="D94" s="38">
        <f>IF('Town Data'!E90&gt;9,'Town Data'!D90,"*")</f>
        <v>2341096.04</v>
      </c>
      <c r="E94" s="39" t="str">
        <f>IF('Town Data'!G90&gt;9,'Town Data'!F90,"*")</f>
        <v>*</v>
      </c>
      <c r="F94" s="38">
        <f>IF('Town Data'!I90&gt;9,'Town Data'!H90,"*")</f>
        <v>2462482.87</v>
      </c>
      <c r="G94" s="38">
        <f>IF('Town Data'!K90&gt;9,'Town Data'!J90,"*")</f>
        <v>1960369.15</v>
      </c>
      <c r="H94" s="39" t="str">
        <f>IF('Town Data'!M90&gt;9,'Town Data'!L90,"*")</f>
        <v>*</v>
      </c>
      <c r="I94" s="8">
        <f t="shared" si="3"/>
        <v>0.25580203122387613</v>
      </c>
      <c r="J94" s="8">
        <f t="shared" si="4"/>
        <v>0.19421183505157696</v>
      </c>
      <c r="K94" s="8" t="str">
        <f t="shared" si="5"/>
        <v/>
      </c>
    </row>
    <row r="95" spans="2:11" x14ac:dyDescent="0.3">
      <c r="B95" s="24" t="str">
        <f>'Town Data'!A91</f>
        <v>NEWPORT</v>
      </c>
      <c r="C95" s="40">
        <f>IF('Town Data'!C91&gt;9,'Town Data'!B91,"*")</f>
        <v>77874491.459999993</v>
      </c>
      <c r="D95" s="41">
        <f>IF('Town Data'!E91&gt;9,'Town Data'!D91,"*")</f>
        <v>12084313.470000001</v>
      </c>
      <c r="E95" s="42">
        <f>IF('Town Data'!G91&gt;9,'Town Data'!F91,"*")</f>
        <v>274712</v>
      </c>
      <c r="F95" s="41">
        <f>IF('Town Data'!I91&gt;9,'Town Data'!H91,"*")</f>
        <v>69244571.549999997</v>
      </c>
      <c r="G95" s="41">
        <f>IF('Town Data'!K91&gt;9,'Town Data'!J91,"*")</f>
        <v>12167023.949999999</v>
      </c>
      <c r="H95" s="42">
        <f>IF('Town Data'!M91&gt;9,'Town Data'!L91,"*")</f>
        <v>254992.66666666674</v>
      </c>
      <c r="I95" s="19">
        <f t="shared" si="3"/>
        <v>0.12462955170093759</v>
      </c>
      <c r="J95" s="19">
        <f t="shared" si="4"/>
        <v>-6.7979220177337273E-3</v>
      </c>
      <c r="K95" s="19">
        <f t="shared" si="5"/>
        <v>7.7332942908161742E-2</v>
      </c>
    </row>
    <row r="96" spans="2:11" x14ac:dyDescent="0.3">
      <c r="B96" t="str">
        <f>'Town Data'!A92</f>
        <v>NEWPORT TOWN</v>
      </c>
      <c r="C96" s="37">
        <f>IF('Town Data'!C92&gt;9,'Town Data'!B92,"*")</f>
        <v>1393215.19</v>
      </c>
      <c r="D96" s="38">
        <f>IF('Town Data'!E92&gt;9,'Town Data'!D92,"*")</f>
        <v>271648</v>
      </c>
      <c r="E96" s="39" t="str">
        <f>IF('Town Data'!G92&gt;9,'Town Data'!F92,"*")</f>
        <v>*</v>
      </c>
      <c r="F96" s="38">
        <f>IF('Town Data'!I92&gt;9,'Town Data'!H92,"*")</f>
        <v>1904587.34</v>
      </c>
      <c r="G96" s="38">
        <f>IF('Town Data'!K92&gt;9,'Town Data'!J92,"*")</f>
        <v>371843.38</v>
      </c>
      <c r="H96" s="39" t="str">
        <f>IF('Town Data'!M92&gt;9,'Town Data'!L92,"*")</f>
        <v>*</v>
      </c>
      <c r="I96" s="8">
        <f t="shared" si="3"/>
        <v>-0.26849498537567729</v>
      </c>
      <c r="J96" s="8">
        <f t="shared" si="4"/>
        <v>-0.26945586606920369</v>
      </c>
      <c r="K96" s="8" t="str">
        <f t="shared" si="5"/>
        <v/>
      </c>
    </row>
    <row r="97" spans="2:11" x14ac:dyDescent="0.3">
      <c r="B97" s="24" t="str">
        <f>'Town Data'!A93</f>
        <v>NORTH HERO</v>
      </c>
      <c r="C97" s="40">
        <f>IF('Town Data'!C93&gt;9,'Town Data'!B93,"*")</f>
        <v>854869.98</v>
      </c>
      <c r="D97" s="41" t="str">
        <f>IF('Town Data'!E93&gt;9,'Town Data'!D93,"*")</f>
        <v>*</v>
      </c>
      <c r="E97" s="42" t="str">
        <f>IF('Town Data'!G93&gt;9,'Town Data'!F93,"*")</f>
        <v>*</v>
      </c>
      <c r="F97" s="41">
        <f>IF('Town Data'!I93&gt;9,'Town Data'!H93,"*")</f>
        <v>1009128.14</v>
      </c>
      <c r="G97" s="41">
        <f>IF('Town Data'!K93&gt;9,'Town Data'!J93,"*")</f>
        <v>236992.27</v>
      </c>
      <c r="H97" s="42" t="str">
        <f>IF('Town Data'!M93&gt;9,'Town Data'!L93,"*")</f>
        <v>*</v>
      </c>
      <c r="I97" s="19">
        <f t="shared" si="3"/>
        <v>-0.15286280689784354</v>
      </c>
      <c r="J97" s="19" t="str">
        <f t="shared" si="4"/>
        <v/>
      </c>
      <c r="K97" s="19" t="str">
        <f t="shared" si="5"/>
        <v/>
      </c>
    </row>
    <row r="98" spans="2:11" x14ac:dyDescent="0.3">
      <c r="B98" t="str">
        <f>'Town Data'!A94</f>
        <v>NORTHFIELD</v>
      </c>
      <c r="C98" s="37">
        <f>IF('Town Data'!C94&gt;9,'Town Data'!B94,"*")</f>
        <v>24225837.550000001</v>
      </c>
      <c r="D98" s="38">
        <f>IF('Town Data'!E94&gt;9,'Town Data'!D94,"*")</f>
        <v>4855398.03</v>
      </c>
      <c r="E98" s="39" t="str">
        <f>IF('Town Data'!G94&gt;9,'Town Data'!F94,"*")</f>
        <v>*</v>
      </c>
      <c r="F98" s="38">
        <f>IF('Town Data'!I94&gt;9,'Town Data'!H94,"*")</f>
        <v>17599070.239999998</v>
      </c>
      <c r="G98" s="38">
        <f>IF('Town Data'!K94&gt;9,'Town Data'!J94,"*")</f>
        <v>4253468.51</v>
      </c>
      <c r="H98" s="39" t="str">
        <f>IF('Town Data'!M94&gt;9,'Town Data'!L94,"*")</f>
        <v>*</v>
      </c>
      <c r="I98" s="8">
        <f t="shared" si="3"/>
        <v>0.37654076150786492</v>
      </c>
      <c r="J98" s="8">
        <f t="shared" si="4"/>
        <v>0.14151498208693697</v>
      </c>
      <c r="K98" s="8" t="str">
        <f t="shared" si="5"/>
        <v/>
      </c>
    </row>
    <row r="99" spans="2:11" x14ac:dyDescent="0.3">
      <c r="B99" s="24" t="str">
        <f>'Town Data'!A95</f>
        <v>NORWICH</v>
      </c>
      <c r="C99" s="40">
        <f>IF('Town Data'!C95&gt;9,'Town Data'!B95,"*")</f>
        <v>8292177.0499999998</v>
      </c>
      <c r="D99" s="41">
        <f>IF('Town Data'!E95&gt;9,'Town Data'!D95,"*")</f>
        <v>2078108.66</v>
      </c>
      <c r="E99" s="42">
        <f>IF('Town Data'!G95&gt;9,'Town Data'!F95,"*")</f>
        <v>29468.000000000033</v>
      </c>
      <c r="F99" s="41">
        <f>IF('Town Data'!I95&gt;9,'Town Data'!H95,"*")</f>
        <v>6265235.2300000004</v>
      </c>
      <c r="G99" s="41">
        <f>IF('Town Data'!K95&gt;9,'Town Data'!J95,"*")</f>
        <v>1291623.6299999999</v>
      </c>
      <c r="H99" s="42">
        <f>IF('Town Data'!M95&gt;9,'Town Data'!L95,"*")</f>
        <v>81579.000000000044</v>
      </c>
      <c r="I99" s="19">
        <f t="shared" si="3"/>
        <v>0.32352206191626093</v>
      </c>
      <c r="J99" s="19">
        <f t="shared" si="4"/>
        <v>0.60891192428865681</v>
      </c>
      <c r="K99" s="19">
        <f t="shared" si="5"/>
        <v>-0.63877958788413669</v>
      </c>
    </row>
    <row r="100" spans="2:11" x14ac:dyDescent="0.3">
      <c r="B100" s="24" t="str">
        <f>'Town Data'!A96</f>
        <v>ORWELL</v>
      </c>
      <c r="C100" s="40">
        <f>IF('Town Data'!C96&gt;9,'Town Data'!B96,"*")</f>
        <v>8797445.3300000001</v>
      </c>
      <c r="D100" s="41">
        <f>IF('Town Data'!E96&gt;9,'Town Data'!D96,"*")</f>
        <v>1428217.75</v>
      </c>
      <c r="E100" s="42" t="str">
        <f>IF('Town Data'!G96&gt;9,'Town Data'!F96,"*")</f>
        <v>*</v>
      </c>
      <c r="F100" s="41">
        <f>IF('Town Data'!I96&gt;9,'Town Data'!H96,"*")</f>
        <v>7001620.2199999997</v>
      </c>
      <c r="G100" s="41">
        <f>IF('Town Data'!K96&gt;9,'Town Data'!J96,"*")</f>
        <v>1098135.57</v>
      </c>
      <c r="H100" s="42" t="str">
        <f>IF('Town Data'!M96&gt;9,'Town Data'!L96,"*")</f>
        <v>*</v>
      </c>
      <c r="I100" s="19">
        <f t="shared" si="3"/>
        <v>0.25648707778668983</v>
      </c>
      <c r="J100" s="19">
        <f t="shared" si="4"/>
        <v>0.30058418014817601</v>
      </c>
      <c r="K100" s="19" t="str">
        <f t="shared" si="5"/>
        <v/>
      </c>
    </row>
    <row r="101" spans="2:11" x14ac:dyDescent="0.3">
      <c r="B101" s="24" t="str">
        <f>'Town Data'!A97</f>
        <v>PAWLET</v>
      </c>
      <c r="C101" s="40">
        <f>IF('Town Data'!C97&gt;9,'Town Data'!B97,"*")</f>
        <v>2638562.71</v>
      </c>
      <c r="D101" s="41">
        <f>IF('Town Data'!E97&gt;9,'Town Data'!D97,"*")</f>
        <v>614980.42000000004</v>
      </c>
      <c r="E101" s="42" t="str">
        <f>IF('Town Data'!G97&gt;9,'Town Data'!F97,"*")</f>
        <v>*</v>
      </c>
      <c r="F101" s="41">
        <f>IF('Town Data'!I97&gt;9,'Town Data'!H97,"*")</f>
        <v>1690807.9</v>
      </c>
      <c r="G101" s="41">
        <f>IF('Town Data'!K97&gt;9,'Town Data'!J97,"*")</f>
        <v>569719.62</v>
      </c>
      <c r="H101" s="42" t="str">
        <f>IF('Town Data'!M97&gt;9,'Town Data'!L97,"*")</f>
        <v>*</v>
      </c>
      <c r="I101" s="19">
        <f t="shared" si="3"/>
        <v>0.56053370107863831</v>
      </c>
      <c r="J101" s="19">
        <f t="shared" si="4"/>
        <v>7.9443990361434361E-2</v>
      </c>
      <c r="K101" s="19" t="str">
        <f t="shared" si="5"/>
        <v/>
      </c>
    </row>
    <row r="102" spans="2:11" x14ac:dyDescent="0.3">
      <c r="B102" s="24" t="str">
        <f>'Town Data'!A98</f>
        <v>PERU</v>
      </c>
      <c r="C102" s="40">
        <f>IF('Town Data'!C98&gt;9,'Town Data'!B98,"*")</f>
        <v>4431048.25</v>
      </c>
      <c r="D102" s="41" t="str">
        <f>IF('Town Data'!E98&gt;9,'Town Data'!D98,"*")</f>
        <v>*</v>
      </c>
      <c r="E102" s="42" t="str">
        <f>IF('Town Data'!G98&gt;9,'Town Data'!F98,"*")</f>
        <v>*</v>
      </c>
      <c r="F102" s="41">
        <f>IF('Town Data'!I98&gt;9,'Town Data'!H98,"*")</f>
        <v>3967927.11</v>
      </c>
      <c r="G102" s="41" t="str">
        <f>IF('Town Data'!K98&gt;9,'Town Data'!J98,"*")</f>
        <v>*</v>
      </c>
      <c r="H102" s="42" t="str">
        <f>IF('Town Data'!M98&gt;9,'Town Data'!L98,"*")</f>
        <v>*</v>
      </c>
      <c r="I102" s="19">
        <f t="shared" si="3"/>
        <v>0.11671614098778144</v>
      </c>
      <c r="J102" s="19" t="str">
        <f t="shared" si="4"/>
        <v/>
      </c>
      <c r="K102" s="19" t="str">
        <f t="shared" si="5"/>
        <v/>
      </c>
    </row>
    <row r="103" spans="2:11" x14ac:dyDescent="0.3">
      <c r="B103" s="24" t="str">
        <f>'Town Data'!A99</f>
        <v>PITTSFORD</v>
      </c>
      <c r="C103" s="40">
        <f>IF('Town Data'!C99&gt;9,'Town Data'!B99,"*")</f>
        <v>10757476.060000001</v>
      </c>
      <c r="D103" s="41">
        <f>IF('Town Data'!E99&gt;9,'Town Data'!D99,"*")</f>
        <v>1860226.37</v>
      </c>
      <c r="E103" s="42" t="str">
        <f>IF('Town Data'!G99&gt;9,'Town Data'!F99,"*")</f>
        <v>*</v>
      </c>
      <c r="F103" s="41">
        <f>IF('Town Data'!I99&gt;9,'Town Data'!H99,"*")</f>
        <v>9755702.4299999997</v>
      </c>
      <c r="G103" s="41">
        <f>IF('Town Data'!K99&gt;9,'Town Data'!J99,"*")</f>
        <v>1612421.25</v>
      </c>
      <c r="H103" s="42" t="str">
        <f>IF('Town Data'!M99&gt;9,'Town Data'!L99,"*")</f>
        <v>*</v>
      </c>
      <c r="I103" s="19">
        <f t="shared" si="3"/>
        <v>0.10268595595120061</v>
      </c>
      <c r="J103" s="19">
        <f t="shared" si="4"/>
        <v>0.15368509934981328</v>
      </c>
      <c r="K103" s="19" t="str">
        <f t="shared" si="5"/>
        <v/>
      </c>
    </row>
    <row r="104" spans="2:11" x14ac:dyDescent="0.3">
      <c r="B104" s="24" t="str">
        <f>'Town Data'!A100</f>
        <v>PLAINFIELD</v>
      </c>
      <c r="C104" s="40">
        <f>IF('Town Data'!C100&gt;9,'Town Data'!B100,"*")</f>
        <v>1483548.4</v>
      </c>
      <c r="D104" s="41">
        <f>IF('Town Data'!E100&gt;9,'Town Data'!D100,"*")</f>
        <v>440078.34</v>
      </c>
      <c r="E104" s="42" t="str">
        <f>IF('Town Data'!G100&gt;9,'Town Data'!F100,"*")</f>
        <v>*</v>
      </c>
      <c r="F104" s="41">
        <f>IF('Town Data'!I100&gt;9,'Town Data'!H100,"*")</f>
        <v>1159071.96</v>
      </c>
      <c r="G104" s="41">
        <f>IF('Town Data'!K100&gt;9,'Town Data'!J100,"*")</f>
        <v>344858.19</v>
      </c>
      <c r="H104" s="42" t="str">
        <f>IF('Town Data'!M100&gt;9,'Town Data'!L100,"*")</f>
        <v>*</v>
      </c>
      <c r="I104" s="19">
        <f t="shared" si="3"/>
        <v>0.27994503464651149</v>
      </c>
      <c r="J104" s="19">
        <f t="shared" si="4"/>
        <v>0.27611392961263304</v>
      </c>
      <c r="K104" s="19" t="str">
        <f t="shared" si="5"/>
        <v/>
      </c>
    </row>
    <row r="105" spans="2:11" x14ac:dyDescent="0.3">
      <c r="B105" s="24" t="str">
        <f>'Town Data'!A101</f>
        <v>POMFRET</v>
      </c>
      <c r="C105" s="40">
        <f>IF('Town Data'!C101&gt;9,'Town Data'!B101,"*")</f>
        <v>1032952.63</v>
      </c>
      <c r="D105" s="41" t="str">
        <f>IF('Town Data'!E101&gt;9,'Town Data'!D101,"*")</f>
        <v>*</v>
      </c>
      <c r="E105" s="42" t="str">
        <f>IF('Town Data'!G101&gt;9,'Town Data'!F101,"*")</f>
        <v>*</v>
      </c>
      <c r="F105" s="41">
        <f>IF('Town Data'!I101&gt;9,'Town Data'!H101,"*")</f>
        <v>693589.01</v>
      </c>
      <c r="G105" s="41" t="str">
        <f>IF('Town Data'!K101&gt;9,'Town Data'!J101,"*")</f>
        <v>*</v>
      </c>
      <c r="H105" s="42" t="str">
        <f>IF('Town Data'!M101&gt;9,'Town Data'!L101,"*")</f>
        <v>*</v>
      </c>
      <c r="I105" s="19">
        <f t="shared" si="3"/>
        <v>0.48928632822483736</v>
      </c>
      <c r="J105" s="19" t="str">
        <f t="shared" si="4"/>
        <v/>
      </c>
      <c r="K105" s="19" t="str">
        <f t="shared" si="5"/>
        <v/>
      </c>
    </row>
    <row r="106" spans="2:11" x14ac:dyDescent="0.3">
      <c r="B106" s="24" t="str">
        <f>'Town Data'!A102</f>
        <v>POULTNEY</v>
      </c>
      <c r="C106" s="40">
        <f>IF('Town Data'!C102&gt;9,'Town Data'!B102,"*")</f>
        <v>12456194.619999999</v>
      </c>
      <c r="D106" s="41">
        <f>IF('Town Data'!E102&gt;9,'Town Data'!D102,"*")</f>
        <v>2149098.02</v>
      </c>
      <c r="E106" s="42" t="str">
        <f>IF('Town Data'!G102&gt;9,'Town Data'!F102,"*")</f>
        <v>*</v>
      </c>
      <c r="F106" s="41">
        <f>IF('Town Data'!I102&gt;9,'Town Data'!H102,"*")</f>
        <v>12927418.07</v>
      </c>
      <c r="G106" s="41">
        <f>IF('Town Data'!K102&gt;9,'Town Data'!J102,"*")</f>
        <v>1993448.27</v>
      </c>
      <c r="H106" s="42" t="str">
        <f>IF('Town Data'!M102&gt;9,'Town Data'!L102,"*")</f>
        <v>*</v>
      </c>
      <c r="I106" s="19">
        <f t="shared" si="3"/>
        <v>-3.6451474489986931E-2</v>
      </c>
      <c r="J106" s="19">
        <f t="shared" si="4"/>
        <v>7.8080656690429198E-2</v>
      </c>
      <c r="K106" s="19" t="str">
        <f t="shared" si="5"/>
        <v/>
      </c>
    </row>
    <row r="107" spans="2:11" x14ac:dyDescent="0.3">
      <c r="B107" s="24" t="str">
        <f>'Town Data'!A103</f>
        <v>POWNAL</v>
      </c>
      <c r="C107" s="40">
        <f>IF('Town Data'!C103&gt;9,'Town Data'!B103,"*")</f>
        <v>3886548.29</v>
      </c>
      <c r="D107" s="41">
        <f>IF('Town Data'!E103&gt;9,'Town Data'!D103,"*")</f>
        <v>1893475.55</v>
      </c>
      <c r="E107" s="42" t="str">
        <f>IF('Town Data'!G103&gt;9,'Town Data'!F103,"*")</f>
        <v>*</v>
      </c>
      <c r="F107" s="41">
        <f>IF('Town Data'!I103&gt;9,'Town Data'!H103,"*")</f>
        <v>3780667.15</v>
      </c>
      <c r="G107" s="41">
        <f>IF('Town Data'!K103&gt;9,'Town Data'!J103,"*")</f>
        <v>1902743.4</v>
      </c>
      <c r="H107" s="42" t="str">
        <f>IF('Town Data'!M103&gt;9,'Town Data'!L103,"*")</f>
        <v>*</v>
      </c>
      <c r="I107" s="19">
        <f t="shared" si="3"/>
        <v>2.80059406975301E-2</v>
      </c>
      <c r="J107" s="19">
        <f t="shared" si="4"/>
        <v>-4.870782891691996E-3</v>
      </c>
      <c r="K107" s="19" t="str">
        <f t="shared" si="5"/>
        <v/>
      </c>
    </row>
    <row r="108" spans="2:11" x14ac:dyDescent="0.3">
      <c r="B108" s="24" t="str">
        <f>'Town Data'!A104</f>
        <v>PROCTOR</v>
      </c>
      <c r="C108" s="40" t="str">
        <f>IF('Town Data'!C104&gt;9,'Town Data'!B104,"*")</f>
        <v>*</v>
      </c>
      <c r="D108" s="41" t="str">
        <f>IF('Town Data'!E104&gt;9,'Town Data'!D104,"*")</f>
        <v>*</v>
      </c>
      <c r="E108" s="42" t="str">
        <f>IF('Town Data'!G104&gt;9,'Town Data'!F104,"*")</f>
        <v>*</v>
      </c>
      <c r="F108" s="41">
        <f>IF('Town Data'!I104&gt;9,'Town Data'!H104,"*")</f>
        <v>3407400.07</v>
      </c>
      <c r="G108" s="41">
        <f>IF('Town Data'!K104&gt;9,'Town Data'!J104,"*")</f>
        <v>449255.21</v>
      </c>
      <c r="H108" s="42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 t="str">
        <f>'Town Data'!A105</f>
        <v>PUTNEY</v>
      </c>
      <c r="C109" s="40">
        <f>IF('Town Data'!C105&gt;9,'Town Data'!B105,"*")</f>
        <v>17303652.68</v>
      </c>
      <c r="D109" s="41">
        <f>IF('Town Data'!E105&gt;9,'Town Data'!D105,"*")</f>
        <v>592017.18000000005</v>
      </c>
      <c r="E109" s="42">
        <f>IF('Town Data'!G105&gt;9,'Town Data'!F105,"*")</f>
        <v>107225.66666666663</v>
      </c>
      <c r="F109" s="41">
        <f>IF('Town Data'!I105&gt;9,'Town Data'!H105,"*")</f>
        <v>13161114.07</v>
      </c>
      <c r="G109" s="41">
        <f>IF('Town Data'!K105&gt;9,'Town Data'!J105,"*")</f>
        <v>648394.31999999995</v>
      </c>
      <c r="H109" s="42">
        <f>IF('Town Data'!M105&gt;9,'Town Data'!L105,"*")</f>
        <v>42656.999999999971</v>
      </c>
      <c r="I109" s="19">
        <f t="shared" si="3"/>
        <v>0.31475592324229429</v>
      </c>
      <c r="J109" s="19">
        <f t="shared" si="4"/>
        <v>-8.6948849274311818E-2</v>
      </c>
      <c r="K109" s="19">
        <f t="shared" si="5"/>
        <v>1.5136710661009143</v>
      </c>
    </row>
    <row r="110" spans="2:11" x14ac:dyDescent="0.3">
      <c r="B110" s="24" t="str">
        <f>'Town Data'!A106</f>
        <v>RANDOLPH</v>
      </c>
      <c r="C110" s="40">
        <f>IF('Town Data'!C106&gt;9,'Town Data'!B106,"*")</f>
        <v>41273779.409999996</v>
      </c>
      <c r="D110" s="41">
        <f>IF('Town Data'!E106&gt;9,'Town Data'!D106,"*")</f>
        <v>4412014.95</v>
      </c>
      <c r="E110" s="42">
        <f>IF('Town Data'!G106&gt;9,'Town Data'!F106,"*")</f>
        <v>37389.999999999985</v>
      </c>
      <c r="F110" s="41">
        <f>IF('Town Data'!I106&gt;9,'Town Data'!H106,"*")</f>
        <v>36849764.25</v>
      </c>
      <c r="G110" s="41">
        <f>IF('Town Data'!K106&gt;9,'Town Data'!J106,"*")</f>
        <v>4878999.41</v>
      </c>
      <c r="H110" s="42">
        <f>IF('Town Data'!M106&gt;9,'Town Data'!L106,"*")</f>
        <v>78976.666666666642</v>
      </c>
      <c r="I110" s="19">
        <f t="shared" si="3"/>
        <v>0.12005545354336959</v>
      </c>
      <c r="J110" s="19">
        <f t="shared" si="4"/>
        <v>-9.571316180995397E-2</v>
      </c>
      <c r="K110" s="19">
        <f t="shared" si="5"/>
        <v>-0.52656902882707979</v>
      </c>
    </row>
    <row r="111" spans="2:11" x14ac:dyDescent="0.3">
      <c r="B111" s="24" t="str">
        <f>'Town Data'!A107</f>
        <v>READING</v>
      </c>
      <c r="C111" s="40">
        <f>IF('Town Data'!C107&gt;9,'Town Data'!B107,"*")</f>
        <v>356252.5</v>
      </c>
      <c r="D111" s="41" t="str">
        <f>IF('Town Data'!E107&gt;9,'Town Data'!D107,"*")</f>
        <v>*</v>
      </c>
      <c r="E111" s="42" t="str">
        <f>IF('Town Data'!G107&gt;9,'Town Data'!F107,"*")</f>
        <v>*</v>
      </c>
      <c r="F111" s="41" t="str">
        <f>IF('Town Data'!I107&gt;9,'Town Data'!H107,"*")</f>
        <v>*</v>
      </c>
      <c r="G111" s="41" t="str">
        <f>IF('Town Data'!K107&gt;9,'Town Data'!J107,"*")</f>
        <v>*</v>
      </c>
      <c r="H111" s="42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 t="str">
        <f>'Town Data'!A108</f>
        <v>RICHFORD</v>
      </c>
      <c r="C112" s="40">
        <f>IF('Town Data'!C108&gt;9,'Town Data'!B108,"*")</f>
        <v>20597706.329999998</v>
      </c>
      <c r="D112" s="41">
        <f>IF('Town Data'!E108&gt;9,'Town Data'!D108,"*")</f>
        <v>860342.37</v>
      </c>
      <c r="E112" s="42" t="str">
        <f>IF('Town Data'!G108&gt;9,'Town Data'!F108,"*")</f>
        <v>*</v>
      </c>
      <c r="F112" s="41">
        <f>IF('Town Data'!I108&gt;9,'Town Data'!H108,"*")</f>
        <v>16109498.02</v>
      </c>
      <c r="G112" s="41">
        <f>IF('Town Data'!K108&gt;9,'Town Data'!J108,"*")</f>
        <v>878410.2</v>
      </c>
      <c r="H112" s="42" t="str">
        <f>IF('Town Data'!M108&gt;9,'Town Data'!L108,"*")</f>
        <v>*</v>
      </c>
      <c r="I112" s="19">
        <f t="shared" si="3"/>
        <v>0.27860634170151499</v>
      </c>
      <c r="J112" s="19">
        <f t="shared" si="4"/>
        <v>-2.0568784378869869E-2</v>
      </c>
      <c r="K112" s="19" t="str">
        <f t="shared" si="5"/>
        <v/>
      </c>
    </row>
    <row r="113" spans="2:11" x14ac:dyDescent="0.3">
      <c r="B113" s="24" t="str">
        <f>'Town Data'!A109</f>
        <v>RICHMOND</v>
      </c>
      <c r="C113" s="40">
        <f>IF('Town Data'!C109&gt;9,'Town Data'!B109,"*")</f>
        <v>39050296.600000001</v>
      </c>
      <c r="D113" s="41">
        <f>IF('Town Data'!E109&gt;9,'Town Data'!D109,"*")</f>
        <v>6445720.0300000003</v>
      </c>
      <c r="E113" s="42">
        <f>IF('Town Data'!G109&gt;9,'Town Data'!F109,"*")</f>
        <v>171382.66666666666</v>
      </c>
      <c r="F113" s="41">
        <f>IF('Town Data'!I109&gt;9,'Town Data'!H109,"*")</f>
        <v>25893896.100000001</v>
      </c>
      <c r="G113" s="41">
        <f>IF('Town Data'!K109&gt;9,'Town Data'!J109,"*")</f>
        <v>5892319.0700000003</v>
      </c>
      <c r="H113" s="42">
        <f>IF('Town Data'!M109&gt;9,'Town Data'!L109,"*")</f>
        <v>108928.66666666667</v>
      </c>
      <c r="I113" s="19">
        <f t="shared" si="3"/>
        <v>0.50808887350096377</v>
      </c>
      <c r="J113" s="19">
        <f t="shared" si="4"/>
        <v>9.3919041624471969E-2</v>
      </c>
      <c r="K113" s="19">
        <f t="shared" si="5"/>
        <v>0.57334769543370878</v>
      </c>
    </row>
    <row r="114" spans="2:11" x14ac:dyDescent="0.3">
      <c r="B114" s="24" t="str">
        <f>'Town Data'!A110</f>
        <v>ROCHESTER</v>
      </c>
      <c r="C114" s="40">
        <f>IF('Town Data'!C110&gt;9,'Town Data'!B110,"*")</f>
        <v>7028384.0499999998</v>
      </c>
      <c r="D114" s="41">
        <f>IF('Town Data'!E110&gt;9,'Town Data'!D110,"*")</f>
        <v>673503.3</v>
      </c>
      <c r="E114" s="42" t="str">
        <f>IF('Town Data'!G110&gt;9,'Town Data'!F110,"*")</f>
        <v>*</v>
      </c>
      <c r="F114" s="41">
        <f>IF('Town Data'!I110&gt;9,'Town Data'!H110,"*")</f>
        <v>5213288.42</v>
      </c>
      <c r="G114" s="41">
        <f>IF('Town Data'!K110&gt;9,'Town Data'!J110,"*")</f>
        <v>689588.65</v>
      </c>
      <c r="H114" s="42" t="str">
        <f>IF('Town Data'!M110&gt;9,'Town Data'!L110,"*")</f>
        <v>*</v>
      </c>
      <c r="I114" s="19">
        <f t="shared" si="3"/>
        <v>0.3481671228924641</v>
      </c>
      <c r="J114" s="19">
        <f t="shared" si="4"/>
        <v>-2.3326007468365346E-2</v>
      </c>
      <c r="K114" s="19" t="str">
        <f t="shared" si="5"/>
        <v/>
      </c>
    </row>
    <row r="115" spans="2:11" x14ac:dyDescent="0.3">
      <c r="B115" s="24" t="str">
        <f>'Town Data'!A111</f>
        <v>ROCKINGHAM</v>
      </c>
      <c r="C115" s="40">
        <f>IF('Town Data'!C111&gt;9,'Town Data'!B111,"*")</f>
        <v>35358685.009999998</v>
      </c>
      <c r="D115" s="41">
        <f>IF('Town Data'!E111&gt;9,'Town Data'!D111,"*")</f>
        <v>3754257.29</v>
      </c>
      <c r="E115" s="42">
        <f>IF('Town Data'!G111&gt;9,'Town Data'!F111,"*")</f>
        <v>145639.99999999968</v>
      </c>
      <c r="F115" s="41">
        <f>IF('Town Data'!I111&gt;9,'Town Data'!H111,"*")</f>
        <v>28167046.739999998</v>
      </c>
      <c r="G115" s="41">
        <f>IF('Town Data'!K111&gt;9,'Town Data'!J111,"*")</f>
        <v>3295922.12</v>
      </c>
      <c r="H115" s="42">
        <f>IF('Town Data'!M111&gt;9,'Town Data'!L111,"*")</f>
        <v>131661.99999999997</v>
      </c>
      <c r="I115" s="19">
        <f t="shared" si="3"/>
        <v>0.25532099038935313</v>
      </c>
      <c r="J115" s="19">
        <f t="shared" si="4"/>
        <v>0.13906128643597923</v>
      </c>
      <c r="K115" s="19">
        <f t="shared" si="5"/>
        <v>0.10616578815451468</v>
      </c>
    </row>
    <row r="116" spans="2:11" x14ac:dyDescent="0.3">
      <c r="B116" s="24" t="str">
        <f>'Town Data'!A112</f>
        <v>ROYALTON</v>
      </c>
      <c r="C116" s="40">
        <f>IF('Town Data'!C112&gt;9,'Town Data'!B112,"*")</f>
        <v>14659048.75</v>
      </c>
      <c r="D116" s="41">
        <f>IF('Town Data'!E112&gt;9,'Town Data'!D112,"*")</f>
        <v>2211827.7999999998</v>
      </c>
      <c r="E116" s="42">
        <f>IF('Town Data'!G112&gt;9,'Town Data'!F112,"*")</f>
        <v>29717.666666666672</v>
      </c>
      <c r="F116" s="41">
        <f>IF('Town Data'!I112&gt;9,'Town Data'!H112,"*")</f>
        <v>14383296.18</v>
      </c>
      <c r="G116" s="41">
        <f>IF('Town Data'!K112&gt;9,'Town Data'!J112,"*")</f>
        <v>2332149</v>
      </c>
      <c r="H116" s="42" t="str">
        <f>IF('Town Data'!M112&gt;9,'Town Data'!L112,"*")</f>
        <v>*</v>
      </c>
      <c r="I116" s="19">
        <f t="shared" si="3"/>
        <v>1.9171722986795946E-2</v>
      </c>
      <c r="J116" s="19">
        <f t="shared" si="4"/>
        <v>-5.1592415407420447E-2</v>
      </c>
      <c r="K116" s="19" t="str">
        <f t="shared" si="5"/>
        <v/>
      </c>
    </row>
    <row r="117" spans="2:11" x14ac:dyDescent="0.3">
      <c r="B117" s="24" t="str">
        <f>'Town Data'!A113</f>
        <v>RUTLAND</v>
      </c>
      <c r="C117" s="40">
        <f>IF('Town Data'!C113&gt;9,'Town Data'!B113,"*")</f>
        <v>141924389.22</v>
      </c>
      <c r="D117" s="41">
        <f>IF('Town Data'!E113&gt;9,'Town Data'!D113,"*")</f>
        <v>45722390.619999997</v>
      </c>
      <c r="E117" s="42">
        <f>IF('Town Data'!G113&gt;9,'Town Data'!F113,"*")</f>
        <v>1481909.3333333347</v>
      </c>
      <c r="F117" s="41">
        <f>IF('Town Data'!I113&gt;9,'Town Data'!H113,"*")</f>
        <v>130934834.09</v>
      </c>
      <c r="G117" s="41">
        <f>IF('Town Data'!K113&gt;9,'Town Data'!J113,"*")</f>
        <v>42786691.039999999</v>
      </c>
      <c r="H117" s="42">
        <f>IF('Town Data'!M113&gt;9,'Town Data'!L113,"*")</f>
        <v>1606717.833333333</v>
      </c>
      <c r="I117" s="19">
        <f t="shared" si="3"/>
        <v>8.3931485508632192E-2</v>
      </c>
      <c r="J117" s="19">
        <f t="shared" si="4"/>
        <v>6.8612447203629287E-2</v>
      </c>
      <c r="K117" s="19">
        <f t="shared" si="5"/>
        <v>-7.7679165196709019E-2</v>
      </c>
    </row>
    <row r="118" spans="2:11" x14ac:dyDescent="0.3">
      <c r="B118" s="24" t="str">
        <f>'Town Data'!A114</f>
        <v>RUTLAND TOWN</v>
      </c>
      <c r="C118" s="40">
        <f>IF('Town Data'!C114&gt;9,'Town Data'!B114,"*")</f>
        <v>65191491.909999996</v>
      </c>
      <c r="D118" s="41">
        <f>IF('Town Data'!E114&gt;9,'Town Data'!D114,"*")</f>
        <v>28071323.890000001</v>
      </c>
      <c r="E118" s="42">
        <f>IF('Town Data'!G114&gt;9,'Town Data'!F114,"*")</f>
        <v>6130556.3333333377</v>
      </c>
      <c r="F118" s="41">
        <f>IF('Town Data'!I114&gt;9,'Town Data'!H114,"*")</f>
        <v>63416717.109999999</v>
      </c>
      <c r="G118" s="41">
        <f>IF('Town Data'!K114&gt;9,'Town Data'!J114,"*")</f>
        <v>28235757.93</v>
      </c>
      <c r="H118" s="42">
        <f>IF('Town Data'!M114&gt;9,'Town Data'!L114,"*")</f>
        <v>2985714.666666667</v>
      </c>
      <c r="I118" s="19">
        <f t="shared" si="3"/>
        <v>2.7985914138720654E-2</v>
      </c>
      <c r="J118" s="19">
        <f t="shared" si="4"/>
        <v>-5.8236099207130123E-3</v>
      </c>
      <c r="K118" s="19">
        <f t="shared" si="5"/>
        <v>1.0532961176017726</v>
      </c>
    </row>
    <row r="119" spans="2:11" x14ac:dyDescent="0.3">
      <c r="B119" s="24" t="str">
        <f>'Town Data'!A115</f>
        <v>RYEGATE</v>
      </c>
      <c r="C119" s="40">
        <f>IF('Town Data'!C115&gt;9,'Town Data'!B115,"*")</f>
        <v>1176587.6399999999</v>
      </c>
      <c r="D119" s="41" t="str">
        <f>IF('Town Data'!E115&gt;9,'Town Data'!D115,"*")</f>
        <v>*</v>
      </c>
      <c r="E119" s="42" t="str">
        <f>IF('Town Data'!G115&gt;9,'Town Data'!F115,"*")</f>
        <v>*</v>
      </c>
      <c r="F119" s="41">
        <f>IF('Town Data'!I115&gt;9,'Town Data'!H115,"*")</f>
        <v>989281.18</v>
      </c>
      <c r="G119" s="41" t="str">
        <f>IF('Town Data'!K115&gt;9,'Town Data'!J115,"*")</f>
        <v>*</v>
      </c>
      <c r="H119" s="42" t="str">
        <f>IF('Town Data'!M115&gt;9,'Town Data'!L115,"*")</f>
        <v>*</v>
      </c>
      <c r="I119" s="19">
        <f t="shared" si="3"/>
        <v>0.18933591762050889</v>
      </c>
      <c r="J119" s="19" t="str">
        <f t="shared" si="4"/>
        <v/>
      </c>
      <c r="K119" s="19" t="str">
        <f t="shared" si="5"/>
        <v/>
      </c>
    </row>
    <row r="120" spans="2:11" x14ac:dyDescent="0.3">
      <c r="B120" s="24" t="str">
        <f>'Town Data'!A116</f>
        <v>SALISBURY</v>
      </c>
      <c r="C120" s="40">
        <f>IF('Town Data'!C116&gt;9,'Town Data'!B116,"*")</f>
        <v>436027.66</v>
      </c>
      <c r="D120" s="41" t="str">
        <f>IF('Town Data'!E116&gt;9,'Town Data'!D116,"*")</f>
        <v>*</v>
      </c>
      <c r="E120" s="42" t="str">
        <f>IF('Town Data'!G116&gt;9,'Town Data'!F116,"*")</f>
        <v>*</v>
      </c>
      <c r="F120" s="41">
        <f>IF('Town Data'!I116&gt;9,'Town Data'!H116,"*")</f>
        <v>413172.8</v>
      </c>
      <c r="G120" s="41">
        <f>IF('Town Data'!K116&gt;9,'Town Data'!J116,"*")</f>
        <v>95806.63</v>
      </c>
      <c r="H120" s="42" t="str">
        <f>IF('Town Data'!M116&gt;9,'Town Data'!L116,"*")</f>
        <v>*</v>
      </c>
      <c r="I120" s="19">
        <f t="shared" si="3"/>
        <v>5.5315499955466543E-2</v>
      </c>
      <c r="J120" s="19" t="str">
        <f t="shared" si="4"/>
        <v/>
      </c>
      <c r="K120" s="19" t="str">
        <f t="shared" si="5"/>
        <v/>
      </c>
    </row>
    <row r="121" spans="2:11" x14ac:dyDescent="0.3">
      <c r="B121" s="24" t="str">
        <f>'Town Data'!A117</f>
        <v>SHAFTSBURY</v>
      </c>
      <c r="C121" s="40">
        <f>IF('Town Data'!C117&gt;9,'Town Data'!B117,"*")</f>
        <v>16143833.66</v>
      </c>
      <c r="D121" s="41">
        <f>IF('Town Data'!E117&gt;9,'Town Data'!D117,"*")</f>
        <v>1099204.3400000001</v>
      </c>
      <c r="E121" s="42" t="str">
        <f>IF('Town Data'!G117&gt;9,'Town Data'!F117,"*")</f>
        <v>*</v>
      </c>
      <c r="F121" s="41">
        <f>IF('Town Data'!I117&gt;9,'Town Data'!H117,"*")</f>
        <v>17237625.82</v>
      </c>
      <c r="G121" s="41">
        <f>IF('Town Data'!K117&gt;9,'Town Data'!J117,"*")</f>
        <v>968767.82</v>
      </c>
      <c r="H121" s="42" t="str">
        <f>IF('Town Data'!M117&gt;9,'Town Data'!L117,"*")</f>
        <v>*</v>
      </c>
      <c r="I121" s="19">
        <f t="shared" si="3"/>
        <v>-6.345375931823076E-2</v>
      </c>
      <c r="J121" s="19">
        <f t="shared" si="4"/>
        <v>0.1346416729655617</v>
      </c>
      <c r="K121" s="19" t="str">
        <f t="shared" si="5"/>
        <v/>
      </c>
    </row>
    <row r="122" spans="2:11" x14ac:dyDescent="0.3">
      <c r="B122" s="24" t="str">
        <f>'Town Data'!A118</f>
        <v>SHARON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>
        <f>IF('Town Data'!I118&gt;9,'Town Data'!H118,"*")</f>
        <v>1203529.2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 t="str">
        <f>'Town Data'!A119</f>
        <v>SHELBURNE</v>
      </c>
      <c r="C123" s="40">
        <f>IF('Town Data'!C119&gt;9,'Town Data'!B119,"*")</f>
        <v>81528088.640000001</v>
      </c>
      <c r="D123" s="41">
        <f>IF('Town Data'!E119&gt;9,'Town Data'!D119,"*")</f>
        <v>20548080.670000002</v>
      </c>
      <c r="E123" s="42">
        <f>IF('Town Data'!G119&gt;9,'Town Data'!F119,"*")</f>
        <v>59607.499999999964</v>
      </c>
      <c r="F123" s="41">
        <f>IF('Town Data'!I119&gt;9,'Town Data'!H119,"*")</f>
        <v>79800707.930000007</v>
      </c>
      <c r="G123" s="41">
        <f>IF('Town Data'!K119&gt;9,'Town Data'!J119,"*")</f>
        <v>17769170.18</v>
      </c>
      <c r="H123" s="42">
        <f>IF('Town Data'!M119&gt;9,'Town Data'!L119,"*")</f>
        <v>62089.166666666701</v>
      </c>
      <c r="I123" s="19">
        <f t="shared" si="3"/>
        <v>2.1646182782178149E-2</v>
      </c>
      <c r="J123" s="19">
        <f t="shared" si="4"/>
        <v>0.15638943528875596</v>
      </c>
      <c r="K123" s="19">
        <f t="shared" si="5"/>
        <v>-3.996939884843146E-2</v>
      </c>
    </row>
    <row r="124" spans="2:11" x14ac:dyDescent="0.3">
      <c r="B124" s="24" t="str">
        <f>'Town Data'!A120</f>
        <v>SHELDON</v>
      </c>
      <c r="C124" s="40">
        <f>IF('Town Data'!C120&gt;9,'Town Data'!B120,"*")</f>
        <v>9994484.5399999991</v>
      </c>
      <c r="D124" s="41">
        <f>IF('Town Data'!E120&gt;9,'Town Data'!D120,"*")</f>
        <v>453380.16</v>
      </c>
      <c r="E124" s="42" t="str">
        <f>IF('Town Data'!G120&gt;9,'Town Data'!F120,"*")</f>
        <v>*</v>
      </c>
      <c r="F124" s="41">
        <f>IF('Town Data'!I120&gt;9,'Town Data'!H120,"*")</f>
        <v>7194544.96</v>
      </c>
      <c r="G124" s="41">
        <f>IF('Town Data'!K120&gt;9,'Town Data'!J120,"*")</f>
        <v>564888.21</v>
      </c>
      <c r="H124" s="42" t="str">
        <f>IF('Town Data'!M120&gt;9,'Town Data'!L120,"*")</f>
        <v>*</v>
      </c>
      <c r="I124" s="19">
        <f t="shared" si="3"/>
        <v>0.38917535376691831</v>
      </c>
      <c r="J124" s="19">
        <f t="shared" si="4"/>
        <v>-0.19739843747137154</v>
      </c>
      <c r="K124" s="19" t="str">
        <f t="shared" si="5"/>
        <v/>
      </c>
    </row>
    <row r="125" spans="2:11" x14ac:dyDescent="0.3">
      <c r="B125" s="24" t="str">
        <f>'Town Data'!A121</f>
        <v>SHOREHAM</v>
      </c>
      <c r="C125" s="40">
        <f>IF('Town Data'!C121&gt;9,'Town Data'!B121,"*")</f>
        <v>25768226.010000002</v>
      </c>
      <c r="D125" s="41">
        <f>IF('Town Data'!E121&gt;9,'Town Data'!D121,"*")</f>
        <v>975374.8</v>
      </c>
      <c r="E125" s="42" t="str">
        <f>IF('Town Data'!G121&gt;9,'Town Data'!F121,"*")</f>
        <v>*</v>
      </c>
      <c r="F125" s="41">
        <f>IF('Town Data'!I121&gt;9,'Town Data'!H121,"*")</f>
        <v>14680577.35</v>
      </c>
      <c r="G125" s="41">
        <f>IF('Town Data'!K121&gt;9,'Town Data'!J121,"*")</f>
        <v>491122.47</v>
      </c>
      <c r="H125" s="42" t="str">
        <f>IF('Town Data'!M121&gt;9,'Town Data'!L121,"*")</f>
        <v>*</v>
      </c>
      <c r="I125" s="19">
        <f t="shared" si="3"/>
        <v>0.75525971463240871</v>
      </c>
      <c r="J125" s="19">
        <f t="shared" si="4"/>
        <v>0.98601135069222168</v>
      </c>
      <c r="K125" s="19" t="str">
        <f t="shared" si="5"/>
        <v/>
      </c>
    </row>
    <row r="126" spans="2:11" x14ac:dyDescent="0.3">
      <c r="B126" s="24" t="str">
        <f>'Town Data'!A122</f>
        <v>SHREWSBURY</v>
      </c>
      <c r="C126" s="40">
        <f>IF('Town Data'!C122&gt;9,'Town Data'!B122,"*")</f>
        <v>249721.07</v>
      </c>
      <c r="D126" s="41">
        <f>IF('Town Data'!E122&gt;9,'Town Data'!D122,"*")</f>
        <v>131323.51999999999</v>
      </c>
      <c r="E126" s="42" t="str">
        <f>IF('Town Data'!G122&gt;9,'Town Data'!F122,"*")</f>
        <v>*</v>
      </c>
      <c r="F126" s="41">
        <f>IF('Town Data'!I122&gt;9,'Town Data'!H122,"*")</f>
        <v>253816.78</v>
      </c>
      <c r="G126" s="41">
        <f>IF('Town Data'!K122&gt;9,'Town Data'!J122,"*")</f>
        <v>178293.8</v>
      </c>
      <c r="H126" s="42" t="str">
        <f>IF('Town Data'!M122&gt;9,'Town Data'!L122,"*")</f>
        <v>*</v>
      </c>
      <c r="I126" s="19">
        <f t="shared" si="3"/>
        <v>-1.6136482387019455E-2</v>
      </c>
      <c r="J126" s="19">
        <f t="shared" si="4"/>
        <v>-0.26344314833157406</v>
      </c>
      <c r="K126" s="19" t="str">
        <f t="shared" si="5"/>
        <v/>
      </c>
    </row>
    <row r="127" spans="2:11" x14ac:dyDescent="0.3">
      <c r="B127" s="24" t="str">
        <f>'Town Data'!A123</f>
        <v>SOUTH BURLINGTON</v>
      </c>
      <c r="C127" s="40">
        <f>IF('Town Data'!C123&gt;9,'Town Data'!B123,"*")</f>
        <v>375195205.23000002</v>
      </c>
      <c r="D127" s="41">
        <f>IF('Town Data'!E123&gt;9,'Town Data'!D123,"*")</f>
        <v>88761482.870000005</v>
      </c>
      <c r="E127" s="42">
        <f>IF('Town Data'!G123&gt;9,'Town Data'!F123,"*")</f>
        <v>3761346.3333333372</v>
      </c>
      <c r="F127" s="41">
        <f>IF('Town Data'!I123&gt;9,'Town Data'!H123,"*")</f>
        <v>356430816.31999999</v>
      </c>
      <c r="G127" s="41">
        <f>IF('Town Data'!K123&gt;9,'Town Data'!J123,"*")</f>
        <v>82235049.280000001</v>
      </c>
      <c r="H127" s="42">
        <f>IF('Town Data'!M123&gt;9,'Town Data'!L123,"*")</f>
        <v>3785129.8333333335</v>
      </c>
      <c r="I127" s="19">
        <f t="shared" si="3"/>
        <v>5.2645248533038029E-2</v>
      </c>
      <c r="J127" s="19">
        <f t="shared" si="4"/>
        <v>7.9363162631280459E-2</v>
      </c>
      <c r="K127" s="19">
        <f t="shared" si="5"/>
        <v>-6.2834040170959195E-3</v>
      </c>
    </row>
    <row r="128" spans="2:11" x14ac:dyDescent="0.3">
      <c r="B128" s="24" t="str">
        <f>'Town Data'!A124</f>
        <v>SOUTH HERO</v>
      </c>
      <c r="C128" s="40">
        <f>IF('Town Data'!C124&gt;9,'Town Data'!B124,"*")</f>
        <v>4798456.4800000004</v>
      </c>
      <c r="D128" s="41">
        <f>IF('Town Data'!E124&gt;9,'Town Data'!D124,"*")</f>
        <v>1322496.18</v>
      </c>
      <c r="E128" s="42" t="str">
        <f>IF('Town Data'!G124&gt;9,'Town Data'!F124,"*")</f>
        <v>*</v>
      </c>
      <c r="F128" s="41">
        <f>IF('Town Data'!I124&gt;9,'Town Data'!H124,"*")</f>
        <v>3806036.06</v>
      </c>
      <c r="G128" s="41">
        <f>IF('Town Data'!K124&gt;9,'Town Data'!J124,"*")</f>
        <v>1266033.6100000001</v>
      </c>
      <c r="H128" s="42" t="str">
        <f>IF('Town Data'!M124&gt;9,'Town Data'!L124,"*")</f>
        <v>*</v>
      </c>
      <c r="I128" s="19">
        <f t="shared" si="3"/>
        <v>0.26074908496794441</v>
      </c>
      <c r="J128" s="19">
        <f t="shared" si="4"/>
        <v>4.4598002417960948E-2</v>
      </c>
      <c r="K128" s="19" t="str">
        <f t="shared" si="5"/>
        <v/>
      </c>
    </row>
    <row r="129" spans="2:11" x14ac:dyDescent="0.3">
      <c r="B129" s="24" t="str">
        <f>'Town Data'!A125</f>
        <v>SPRINGFIELD</v>
      </c>
      <c r="C129" s="40">
        <f>IF('Town Data'!C125&gt;9,'Town Data'!B125,"*")</f>
        <v>38715524.32</v>
      </c>
      <c r="D129" s="41">
        <f>IF('Town Data'!E125&gt;9,'Town Data'!D125,"*")</f>
        <v>12655977.15</v>
      </c>
      <c r="E129" s="42">
        <f>IF('Town Data'!G125&gt;9,'Town Data'!F125,"*")</f>
        <v>704248.33333333326</v>
      </c>
      <c r="F129" s="41">
        <f>IF('Town Data'!I125&gt;9,'Town Data'!H125,"*")</f>
        <v>38113717.759999998</v>
      </c>
      <c r="G129" s="41">
        <f>IF('Town Data'!K125&gt;9,'Town Data'!J125,"*")</f>
        <v>12710871.25</v>
      </c>
      <c r="H129" s="42">
        <f>IF('Town Data'!M125&gt;9,'Town Data'!L125,"*")</f>
        <v>1690238.999999997</v>
      </c>
      <c r="I129" s="19">
        <f t="shared" si="3"/>
        <v>1.5789762725052052E-2</v>
      </c>
      <c r="J129" s="19">
        <f t="shared" si="4"/>
        <v>-4.3186732774120129E-3</v>
      </c>
      <c r="K129" s="19">
        <f t="shared" si="5"/>
        <v>-0.5833439334121775</v>
      </c>
    </row>
    <row r="130" spans="2:11" x14ac:dyDescent="0.3">
      <c r="B130" s="24" t="str">
        <f>'Town Data'!A126</f>
        <v>ST ALBANS</v>
      </c>
      <c r="C130" s="40">
        <f>IF('Town Data'!C126&gt;9,'Town Data'!B126,"*")</f>
        <v>210513775.06999999</v>
      </c>
      <c r="D130" s="41">
        <f>IF('Town Data'!E126&gt;9,'Town Data'!D126,"*")</f>
        <v>25517004.98</v>
      </c>
      <c r="E130" s="42">
        <f>IF('Town Data'!G126&gt;9,'Town Data'!F126,"*")</f>
        <v>430197.66666666651</v>
      </c>
      <c r="F130" s="41">
        <f>IF('Town Data'!I126&gt;9,'Town Data'!H126,"*")</f>
        <v>153268858.87</v>
      </c>
      <c r="G130" s="41">
        <f>IF('Town Data'!K126&gt;9,'Town Data'!J126,"*")</f>
        <v>21989797.809999999</v>
      </c>
      <c r="H130" s="42">
        <f>IF('Town Data'!M126&gt;9,'Town Data'!L126,"*")</f>
        <v>739308.83333333395</v>
      </c>
      <c r="I130" s="19">
        <f t="shared" si="3"/>
        <v>0.37349345863241623</v>
      </c>
      <c r="J130" s="19">
        <f t="shared" si="4"/>
        <v>0.16040198279567547</v>
      </c>
      <c r="K130" s="19">
        <f t="shared" si="5"/>
        <v>-0.41810830972081425</v>
      </c>
    </row>
    <row r="131" spans="2:11" x14ac:dyDescent="0.3">
      <c r="B131" s="24" t="str">
        <f>'Town Data'!A127</f>
        <v>ST ALBANS TOWN</v>
      </c>
      <c r="C131" s="40">
        <f>IF('Town Data'!C127&gt;9,'Town Data'!B127,"*")</f>
        <v>94964899.439999998</v>
      </c>
      <c r="D131" s="41">
        <f>IF('Town Data'!E127&gt;9,'Town Data'!D127,"*")</f>
        <v>20922375.52</v>
      </c>
      <c r="E131" s="42">
        <f>IF('Town Data'!G127&gt;9,'Town Data'!F127,"*")</f>
        <v>154600.66666666669</v>
      </c>
      <c r="F131" s="41">
        <f>IF('Town Data'!I127&gt;9,'Town Data'!H127,"*")</f>
        <v>88858276.709999993</v>
      </c>
      <c r="G131" s="41">
        <f>IF('Town Data'!K127&gt;9,'Town Data'!J127,"*")</f>
        <v>20922702.559999999</v>
      </c>
      <c r="H131" s="42">
        <f>IF('Town Data'!M127&gt;9,'Town Data'!L127,"*")</f>
        <v>158898.49999999994</v>
      </c>
      <c r="I131" s="19">
        <f t="shared" si="3"/>
        <v>6.8723173080766864E-2</v>
      </c>
      <c r="J131" s="19">
        <f t="shared" si="4"/>
        <v>-1.5630867908256779E-5</v>
      </c>
      <c r="K131" s="19">
        <f t="shared" si="5"/>
        <v>-2.7047664599308723E-2</v>
      </c>
    </row>
    <row r="132" spans="2:11" x14ac:dyDescent="0.3">
      <c r="B132" s="24" t="str">
        <f>'Town Data'!A128</f>
        <v>ST JOHNSBURY</v>
      </c>
      <c r="C132" s="40">
        <f>IF('Town Data'!C128&gt;9,'Town Data'!B128,"*")</f>
        <v>84673098.109999999</v>
      </c>
      <c r="D132" s="41">
        <f>IF('Town Data'!E128&gt;9,'Town Data'!D128,"*")</f>
        <v>18992314.989999998</v>
      </c>
      <c r="E132" s="42">
        <f>IF('Town Data'!G128&gt;9,'Town Data'!F128,"*")</f>
        <v>320100.66666666692</v>
      </c>
      <c r="F132" s="41">
        <f>IF('Town Data'!I128&gt;9,'Town Data'!H128,"*")</f>
        <v>76094938.120000005</v>
      </c>
      <c r="G132" s="41">
        <f>IF('Town Data'!K128&gt;9,'Town Data'!J128,"*")</f>
        <v>17312442.050000001</v>
      </c>
      <c r="H132" s="42">
        <f>IF('Town Data'!M128&gt;9,'Town Data'!L128,"*")</f>
        <v>268008</v>
      </c>
      <c r="I132" s="19">
        <f t="shared" si="3"/>
        <v>0.11272970583762654</v>
      </c>
      <c r="J132" s="19">
        <f t="shared" si="4"/>
        <v>9.703269678236974E-2</v>
      </c>
      <c r="K132" s="19">
        <f t="shared" si="5"/>
        <v>0.19436981980637488</v>
      </c>
    </row>
    <row r="133" spans="2:11" x14ac:dyDescent="0.3">
      <c r="B133" s="24" t="str">
        <f>'Town Data'!A129</f>
        <v>STARKSBORO</v>
      </c>
      <c r="C133" s="40">
        <f>IF('Town Data'!C129&gt;9,'Town Data'!B129,"*")</f>
        <v>660737.77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>
        <f>IF('Town Data'!I129&gt;9,'Town Data'!H129,"*")</f>
        <v>608582.48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>
        <f t="shared" si="3"/>
        <v>8.56996244781809E-2</v>
      </c>
      <c r="J133" s="19" t="str">
        <f t="shared" si="4"/>
        <v/>
      </c>
      <c r="K133" s="19" t="str">
        <f t="shared" si="5"/>
        <v/>
      </c>
    </row>
    <row r="134" spans="2:11" x14ac:dyDescent="0.3">
      <c r="B134" s="24" t="str">
        <f>'Town Data'!A130</f>
        <v>STOWE</v>
      </c>
      <c r="C134" s="40">
        <f>IF('Town Data'!C130&gt;9,'Town Data'!B130,"*")</f>
        <v>96473737.400000006</v>
      </c>
      <c r="D134" s="41">
        <f>IF('Town Data'!E130&gt;9,'Town Data'!D130,"*")</f>
        <v>56589466.869999997</v>
      </c>
      <c r="E134" s="42">
        <f>IF('Town Data'!G130&gt;9,'Town Data'!F130,"*")</f>
        <v>755111.83333333267</v>
      </c>
      <c r="F134" s="41">
        <f>IF('Town Data'!I130&gt;9,'Town Data'!H130,"*")</f>
        <v>72476326.359999999</v>
      </c>
      <c r="G134" s="41">
        <f>IF('Town Data'!K130&gt;9,'Town Data'!J130,"*")</f>
        <v>41153909.469999999</v>
      </c>
      <c r="H134" s="42">
        <f>IF('Town Data'!M130&gt;9,'Town Data'!L130,"*")</f>
        <v>651222.83333333326</v>
      </c>
      <c r="I134" s="19">
        <f t="shared" ref="I134:I197" si="6">IFERROR((C134-F134)/F134,"")</f>
        <v>0.33110689028030377</v>
      </c>
      <c r="J134" s="19">
        <f t="shared" ref="J134:J197" si="7">IFERROR((D134-G134)/G134,"")</f>
        <v>0.37506904201293612</v>
      </c>
      <c r="K134" s="19">
        <f t="shared" ref="K134:K197" si="8">IFERROR((E134-H134)/H134,"")</f>
        <v>0.15952911151507959</v>
      </c>
    </row>
    <row r="135" spans="2:11" x14ac:dyDescent="0.3">
      <c r="B135" s="24" t="str">
        <f>'Town Data'!A131</f>
        <v>STRAFFORD</v>
      </c>
      <c r="C135" s="40">
        <f>IF('Town Data'!C131&gt;9,'Town Data'!B131,"*")</f>
        <v>959296.67</v>
      </c>
      <c r="D135" s="41">
        <f>IF('Town Data'!E131&gt;9,'Town Data'!D131,"*")</f>
        <v>176545.57</v>
      </c>
      <c r="E135" s="42" t="str">
        <f>IF('Town Data'!G131&gt;9,'Town Data'!F131,"*")</f>
        <v>*</v>
      </c>
      <c r="F135" s="41">
        <f>IF('Town Data'!I131&gt;9,'Town Data'!H131,"*")</f>
        <v>570031.89</v>
      </c>
      <c r="G135" s="41">
        <f>IF('Town Data'!K131&gt;9,'Town Data'!J131,"*")</f>
        <v>159236.99</v>
      </c>
      <c r="H135" s="42" t="str">
        <f>IF('Town Data'!M131&gt;9,'Town Data'!L131,"*")</f>
        <v>*</v>
      </c>
      <c r="I135" s="19">
        <f t="shared" si="6"/>
        <v>0.68288246119002227</v>
      </c>
      <c r="J135" s="19">
        <f t="shared" si="7"/>
        <v>0.10869698051941334</v>
      </c>
      <c r="K135" s="19" t="str">
        <f t="shared" si="8"/>
        <v/>
      </c>
    </row>
    <row r="136" spans="2:11" x14ac:dyDescent="0.3">
      <c r="B136" s="24" t="str">
        <f>'Town Data'!A132</f>
        <v>STRATTON</v>
      </c>
      <c r="C136" s="40">
        <f>IF('Town Data'!C132&gt;9,'Town Data'!B132,"*")</f>
        <v>49297187.840000004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>
        <f>IF('Town Data'!I132&gt;9,'Town Data'!H132,"*")</f>
        <v>30078522.399999999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>
        <f t="shared" si="6"/>
        <v>0.63894978564505567</v>
      </c>
      <c r="J136" s="19" t="str">
        <f t="shared" si="7"/>
        <v/>
      </c>
      <c r="K136" s="19" t="str">
        <f t="shared" si="8"/>
        <v/>
      </c>
    </row>
    <row r="137" spans="2:11" x14ac:dyDescent="0.3">
      <c r="B137" s="24" t="str">
        <f>'Town Data'!A133</f>
        <v>SWANTON</v>
      </c>
      <c r="C137" s="40">
        <f>IF('Town Data'!C133&gt;9,'Town Data'!B133,"*")</f>
        <v>45722017.18</v>
      </c>
      <c r="D137" s="41">
        <f>IF('Town Data'!E133&gt;9,'Town Data'!D133,"*")</f>
        <v>5099494.03</v>
      </c>
      <c r="E137" s="42">
        <f>IF('Town Data'!G133&gt;9,'Town Data'!F133,"*")</f>
        <v>103348.50000000004</v>
      </c>
      <c r="F137" s="41">
        <f>IF('Town Data'!I133&gt;9,'Town Data'!H133,"*")</f>
        <v>36364610.689999998</v>
      </c>
      <c r="G137" s="41">
        <f>IF('Town Data'!K133&gt;9,'Town Data'!J133,"*")</f>
        <v>5654236.6399999997</v>
      </c>
      <c r="H137" s="42">
        <f>IF('Town Data'!M133&gt;9,'Town Data'!L133,"*")</f>
        <v>89692.833333333372</v>
      </c>
      <c r="I137" s="19">
        <f t="shared" si="6"/>
        <v>0.25732178380155796</v>
      </c>
      <c r="J137" s="19">
        <f t="shared" si="7"/>
        <v>-9.8110964453726759E-2</v>
      </c>
      <c r="K137" s="19">
        <f t="shared" si="8"/>
        <v>0.15224925068335077</v>
      </c>
    </row>
    <row r="138" spans="2:11" x14ac:dyDescent="0.3">
      <c r="B138" s="24" t="str">
        <f>'Town Data'!A134</f>
        <v>THETFORD</v>
      </c>
      <c r="C138" s="40">
        <f>IF('Town Data'!C134&gt;9,'Town Data'!B134,"*")</f>
        <v>3471617.34</v>
      </c>
      <c r="D138" s="41">
        <f>IF('Town Data'!E134&gt;9,'Town Data'!D134,"*")</f>
        <v>1344242.5</v>
      </c>
      <c r="E138" s="42">
        <f>IF('Town Data'!G134&gt;9,'Town Data'!F134,"*")</f>
        <v>13775.000000000002</v>
      </c>
      <c r="F138" s="41">
        <f>IF('Town Data'!I134&gt;9,'Town Data'!H134,"*")</f>
        <v>3396277.32</v>
      </c>
      <c r="G138" s="41">
        <f>IF('Town Data'!K134&gt;9,'Town Data'!J134,"*")</f>
        <v>1517234.69</v>
      </c>
      <c r="H138" s="42">
        <f>IF('Town Data'!M134&gt;9,'Town Data'!L134,"*")</f>
        <v>25826.333333333336</v>
      </c>
      <c r="I138" s="19">
        <f t="shared" si="6"/>
        <v>2.2183117837974439E-2</v>
      </c>
      <c r="J138" s="19">
        <f t="shared" si="7"/>
        <v>-0.1140180824629049</v>
      </c>
      <c r="K138" s="19">
        <f t="shared" si="8"/>
        <v>-0.4666296673937454</v>
      </c>
    </row>
    <row r="139" spans="2:11" x14ac:dyDescent="0.3">
      <c r="B139" s="24" t="str">
        <f>'Town Data'!A135</f>
        <v>TOWNSHEND</v>
      </c>
      <c r="C139" s="40">
        <f>IF('Town Data'!C135&gt;9,'Town Data'!B135,"*")</f>
        <v>3922876.59</v>
      </c>
      <c r="D139" s="41">
        <f>IF('Town Data'!E135&gt;9,'Town Data'!D135,"*")</f>
        <v>651611.52</v>
      </c>
      <c r="E139" s="42" t="str">
        <f>IF('Town Data'!G135&gt;9,'Town Data'!F135,"*")</f>
        <v>*</v>
      </c>
      <c r="F139" s="41">
        <f>IF('Town Data'!I135&gt;9,'Town Data'!H135,"*")</f>
        <v>3888091.67</v>
      </c>
      <c r="G139" s="41">
        <f>IF('Town Data'!K135&gt;9,'Town Data'!J135,"*")</f>
        <v>668254.93999999994</v>
      </c>
      <c r="H139" s="42" t="str">
        <f>IF('Town Data'!M135&gt;9,'Town Data'!L135,"*")</f>
        <v>*</v>
      </c>
      <c r="I139" s="19">
        <f t="shared" si="6"/>
        <v>8.9465277448049288E-3</v>
      </c>
      <c r="J139" s="19">
        <f t="shared" si="7"/>
        <v>-2.4905794186871145E-2</v>
      </c>
      <c r="K139" s="19" t="str">
        <f t="shared" si="8"/>
        <v/>
      </c>
    </row>
    <row r="140" spans="2:11" x14ac:dyDescent="0.3">
      <c r="B140" s="24" t="str">
        <f>'Town Data'!A136</f>
        <v>TROY</v>
      </c>
      <c r="C140" s="40">
        <f>IF('Town Data'!C136&gt;9,'Town Data'!B136,"*")</f>
        <v>10402898.779999999</v>
      </c>
      <c r="D140" s="41">
        <f>IF('Town Data'!E136&gt;9,'Town Data'!D136,"*")</f>
        <v>912746.66</v>
      </c>
      <c r="E140" s="42">
        <f>IF('Town Data'!G136&gt;9,'Town Data'!F136,"*")</f>
        <v>401254.33333333296</v>
      </c>
      <c r="F140" s="41">
        <f>IF('Town Data'!I136&gt;9,'Town Data'!H136,"*")</f>
        <v>7607386.5800000001</v>
      </c>
      <c r="G140" s="41">
        <f>IF('Town Data'!K136&gt;9,'Town Data'!J136,"*")</f>
        <v>956793.15</v>
      </c>
      <c r="H140" s="42" t="str">
        <f>IF('Town Data'!M136&gt;9,'Town Data'!L136,"*")</f>
        <v>*</v>
      </c>
      <c r="I140" s="19">
        <f t="shared" si="6"/>
        <v>0.36747339846636257</v>
      </c>
      <c r="J140" s="19">
        <f t="shared" si="7"/>
        <v>-4.6035540701770274E-2</v>
      </c>
      <c r="K140" s="19" t="str">
        <f t="shared" si="8"/>
        <v/>
      </c>
    </row>
    <row r="141" spans="2:11" x14ac:dyDescent="0.3">
      <c r="B141" s="24" t="str">
        <f>'Town Data'!A137</f>
        <v>TUNBRIDGE</v>
      </c>
      <c r="C141" s="40">
        <f>IF('Town Data'!C137&gt;9,'Town Data'!B137,"*")</f>
        <v>219034.78</v>
      </c>
      <c r="D141" s="41">
        <f>IF('Town Data'!E137&gt;9,'Town Data'!D137,"*")</f>
        <v>89719.34</v>
      </c>
      <c r="E141" s="42" t="str">
        <f>IF('Town Data'!G137&gt;9,'Town Data'!F137,"*")</f>
        <v>*</v>
      </c>
      <c r="F141" s="41">
        <f>IF('Town Data'!I137&gt;9,'Town Data'!H137,"*")</f>
        <v>317435.95</v>
      </c>
      <c r="G141" s="41">
        <f>IF('Town Data'!K137&gt;9,'Town Data'!J137,"*")</f>
        <v>138292.09</v>
      </c>
      <c r="H141" s="42" t="str">
        <f>IF('Town Data'!M137&gt;9,'Town Data'!L137,"*")</f>
        <v>*</v>
      </c>
      <c r="I141" s="19">
        <f t="shared" si="6"/>
        <v>-0.30998747936394733</v>
      </c>
      <c r="J141" s="19">
        <f t="shared" si="7"/>
        <v>-0.35123303147707147</v>
      </c>
      <c r="K141" s="19" t="str">
        <f t="shared" si="8"/>
        <v/>
      </c>
    </row>
    <row r="142" spans="2:11" x14ac:dyDescent="0.3">
      <c r="B142" s="24" t="str">
        <f>'Town Data'!A138</f>
        <v>UNDERHILL</v>
      </c>
      <c r="C142" s="40">
        <f>IF('Town Data'!C138&gt;9,'Town Data'!B138,"*")</f>
        <v>846802.33</v>
      </c>
      <c r="D142" s="41">
        <f>IF('Town Data'!E138&gt;9,'Town Data'!D138,"*")</f>
        <v>285424.12</v>
      </c>
      <c r="E142" s="42" t="str">
        <f>IF('Town Data'!G138&gt;9,'Town Data'!F138,"*")</f>
        <v>*</v>
      </c>
      <c r="F142" s="41">
        <f>IF('Town Data'!I138&gt;9,'Town Data'!H138,"*")</f>
        <v>6033683.4199999999</v>
      </c>
      <c r="G142" s="41">
        <f>IF('Town Data'!K138&gt;9,'Town Data'!J138,"*")</f>
        <v>752564.17</v>
      </c>
      <c r="H142" s="42" t="str">
        <f>IF('Town Data'!M138&gt;9,'Town Data'!L138,"*")</f>
        <v>*</v>
      </c>
      <c r="I142" s="19">
        <f t="shared" si="6"/>
        <v>-0.85965416627708979</v>
      </c>
      <c r="J142" s="19">
        <f t="shared" si="7"/>
        <v>-0.62073118628541668</v>
      </c>
      <c r="K142" s="19" t="str">
        <f t="shared" si="8"/>
        <v/>
      </c>
    </row>
    <row r="143" spans="2:11" x14ac:dyDescent="0.3">
      <c r="B143" s="24" t="str">
        <f>'Town Data'!A139</f>
        <v>VERGENNES</v>
      </c>
      <c r="C143" s="40">
        <f>IF('Town Data'!C139&gt;9,'Town Data'!B139,"*")</f>
        <v>26907619.460000001</v>
      </c>
      <c r="D143" s="41">
        <f>IF('Town Data'!E139&gt;9,'Town Data'!D139,"*")</f>
        <v>4051000.87</v>
      </c>
      <c r="E143" s="42">
        <f>IF('Town Data'!G139&gt;9,'Town Data'!F139,"*")</f>
        <v>507552.83333333331</v>
      </c>
      <c r="F143" s="41">
        <f>IF('Town Data'!I139&gt;9,'Town Data'!H139,"*")</f>
        <v>25615263.379999999</v>
      </c>
      <c r="G143" s="41">
        <f>IF('Town Data'!K139&gt;9,'Town Data'!J139,"*")</f>
        <v>3941328.6</v>
      </c>
      <c r="H143" s="42">
        <f>IF('Town Data'!M139&gt;9,'Town Data'!L139,"*")</f>
        <v>608139.16666666628</v>
      </c>
      <c r="I143" s="19">
        <f t="shared" si="6"/>
        <v>5.0452578247118615E-2</v>
      </c>
      <c r="J143" s="19">
        <f t="shared" si="7"/>
        <v>2.7826218296033479E-2</v>
      </c>
      <c r="K143" s="19">
        <f t="shared" si="8"/>
        <v>-0.16540018937551251</v>
      </c>
    </row>
    <row r="144" spans="2:11" x14ac:dyDescent="0.3">
      <c r="B144" s="24" t="str">
        <f>'Town Data'!A140</f>
        <v>VERNON</v>
      </c>
      <c r="C144" s="40">
        <f>IF('Town Data'!C140&gt;9,'Town Data'!B140,"*")</f>
        <v>4753996.78</v>
      </c>
      <c r="D144" s="41">
        <f>IF('Town Data'!E140&gt;9,'Town Data'!D140,"*")</f>
        <v>771980.09</v>
      </c>
      <c r="E144" s="42" t="str">
        <f>IF('Town Data'!G140&gt;9,'Town Data'!F140,"*")</f>
        <v>*</v>
      </c>
      <c r="F144" s="41">
        <f>IF('Town Data'!I140&gt;9,'Town Data'!H140,"*")</f>
        <v>3932021.92</v>
      </c>
      <c r="G144" s="41">
        <f>IF('Town Data'!K140&gt;9,'Town Data'!J140,"*")</f>
        <v>715764.4</v>
      </c>
      <c r="H144" s="42" t="str">
        <f>IF('Town Data'!M140&gt;9,'Town Data'!L140,"*")</f>
        <v>*</v>
      </c>
      <c r="I144" s="19">
        <f t="shared" si="6"/>
        <v>0.20904635750352082</v>
      </c>
      <c r="J144" s="19">
        <f t="shared" si="7"/>
        <v>7.8539376923468032E-2</v>
      </c>
      <c r="K144" s="19" t="str">
        <f t="shared" si="8"/>
        <v/>
      </c>
    </row>
    <row r="145" spans="2:11" x14ac:dyDescent="0.3">
      <c r="B145" s="24" t="str">
        <f>'Town Data'!A141</f>
        <v>WAITSFIELD</v>
      </c>
      <c r="C145" s="40">
        <f>IF('Town Data'!C141&gt;9,'Town Data'!B141,"*")</f>
        <v>28538495.149999999</v>
      </c>
      <c r="D145" s="41">
        <f>IF('Town Data'!E141&gt;9,'Town Data'!D141,"*")</f>
        <v>9141805.7400000002</v>
      </c>
      <c r="E145" s="42">
        <f>IF('Town Data'!G141&gt;9,'Town Data'!F141,"*")</f>
        <v>507429.00000000035</v>
      </c>
      <c r="F145" s="41">
        <f>IF('Town Data'!I141&gt;9,'Town Data'!H141,"*")</f>
        <v>26401213.640000001</v>
      </c>
      <c r="G145" s="41">
        <f>IF('Town Data'!K141&gt;9,'Town Data'!J141,"*")</f>
        <v>8591547.1400000006</v>
      </c>
      <c r="H145" s="42">
        <f>IF('Town Data'!M141&gt;9,'Town Data'!L141,"*")</f>
        <v>464620</v>
      </c>
      <c r="I145" s="19">
        <f t="shared" si="6"/>
        <v>8.0953911405112128E-2</v>
      </c>
      <c r="J145" s="19">
        <f t="shared" si="7"/>
        <v>6.4046508857309212E-2</v>
      </c>
      <c r="K145" s="19">
        <f t="shared" si="8"/>
        <v>9.2137660884164155E-2</v>
      </c>
    </row>
    <row r="146" spans="2:11" x14ac:dyDescent="0.3">
      <c r="B146" s="24" t="str">
        <f>'Town Data'!A142</f>
        <v>WALLINGFORD</v>
      </c>
      <c r="C146" s="40">
        <f>IF('Town Data'!C142&gt;9,'Town Data'!B142,"*")</f>
        <v>3456626.18</v>
      </c>
      <c r="D146" s="41">
        <f>IF('Town Data'!E142&gt;9,'Town Data'!D142,"*")</f>
        <v>1111826.78</v>
      </c>
      <c r="E146" s="42" t="str">
        <f>IF('Town Data'!G142&gt;9,'Town Data'!F142,"*")</f>
        <v>*</v>
      </c>
      <c r="F146" s="41">
        <f>IF('Town Data'!I142&gt;9,'Town Data'!H142,"*")</f>
        <v>2493436.29</v>
      </c>
      <c r="G146" s="41">
        <f>IF('Town Data'!K142&gt;9,'Town Data'!J142,"*")</f>
        <v>1026095.77</v>
      </c>
      <c r="H146" s="42" t="str">
        <f>IF('Town Data'!M142&gt;9,'Town Data'!L142,"*")</f>
        <v>*</v>
      </c>
      <c r="I146" s="19">
        <f t="shared" si="6"/>
        <v>0.38629015462031319</v>
      </c>
      <c r="J146" s="19">
        <f t="shared" si="7"/>
        <v>8.3550690399980893E-2</v>
      </c>
      <c r="K146" s="19" t="str">
        <f t="shared" si="8"/>
        <v/>
      </c>
    </row>
    <row r="147" spans="2:11" x14ac:dyDescent="0.3">
      <c r="B147" s="24" t="str">
        <f>'Town Data'!A143</f>
        <v>WARDSBORO</v>
      </c>
      <c r="C147" s="40">
        <f>IF('Town Data'!C143&gt;9,'Town Data'!B143,"*")</f>
        <v>552646.55000000005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>
        <f>IF('Town Data'!I143&gt;9,'Town Data'!H143,"*")</f>
        <v>411926.28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>
        <f t="shared" si="6"/>
        <v>0.34161517929858715</v>
      </c>
      <c r="J147" s="19" t="str">
        <f t="shared" si="7"/>
        <v/>
      </c>
      <c r="K147" s="19" t="str">
        <f t="shared" si="8"/>
        <v/>
      </c>
    </row>
    <row r="148" spans="2:11" x14ac:dyDescent="0.3">
      <c r="B148" s="24" t="str">
        <f>'Town Data'!A144</f>
        <v>WARREN</v>
      </c>
      <c r="C148" s="40">
        <f>IF('Town Data'!C144&gt;9,'Town Data'!B144,"*")</f>
        <v>39740331.049999997</v>
      </c>
      <c r="D148" s="41">
        <f>IF('Town Data'!E144&gt;9,'Town Data'!D144,"*")</f>
        <v>19311486.399999999</v>
      </c>
      <c r="E148" s="42" t="str">
        <f>IF('Town Data'!G144&gt;9,'Town Data'!F144,"*")</f>
        <v>*</v>
      </c>
      <c r="F148" s="41">
        <f>IF('Town Data'!I144&gt;9,'Town Data'!H144,"*")</f>
        <v>26197329.52</v>
      </c>
      <c r="G148" s="41">
        <f>IF('Town Data'!K144&gt;9,'Town Data'!J144,"*")</f>
        <v>12588020.289999999</v>
      </c>
      <c r="H148" s="42" t="str">
        <f>IF('Town Data'!M144&gt;9,'Town Data'!L144,"*")</f>
        <v>*</v>
      </c>
      <c r="I148" s="19">
        <f t="shared" si="6"/>
        <v>0.51696114749638034</v>
      </c>
      <c r="J148" s="19">
        <f t="shared" si="7"/>
        <v>0.5341162434684954</v>
      </c>
      <c r="K148" s="19" t="str">
        <f t="shared" si="8"/>
        <v/>
      </c>
    </row>
    <row r="149" spans="2:11" x14ac:dyDescent="0.3">
      <c r="B149" s="24" t="str">
        <f>'Town Data'!A145</f>
        <v>WATERBURY</v>
      </c>
      <c r="C149" s="40">
        <f>IF('Town Data'!C145&gt;9,'Town Data'!B145,"*")</f>
        <v>33328360.920000002</v>
      </c>
      <c r="D149" s="41">
        <f>IF('Town Data'!E145&gt;9,'Town Data'!D145,"*")</f>
        <v>10641209.060000001</v>
      </c>
      <c r="E149" s="42">
        <f>IF('Town Data'!G145&gt;9,'Town Data'!F145,"*")</f>
        <v>1496295.5</v>
      </c>
      <c r="F149" s="41">
        <f>IF('Town Data'!I145&gt;9,'Town Data'!H145,"*")</f>
        <v>33344976.32</v>
      </c>
      <c r="G149" s="41">
        <f>IF('Town Data'!K145&gt;9,'Town Data'!J145,"*")</f>
        <v>9305515.6099999994</v>
      </c>
      <c r="H149" s="42">
        <f>IF('Town Data'!M145&gt;9,'Town Data'!L145,"*")</f>
        <v>2343143.8333333367</v>
      </c>
      <c r="I149" s="19">
        <f t="shared" si="6"/>
        <v>-4.9828795320009723E-4</v>
      </c>
      <c r="J149" s="19">
        <f t="shared" si="7"/>
        <v>0.1435378227257631</v>
      </c>
      <c r="K149" s="19">
        <f t="shared" si="8"/>
        <v>-0.36141542882948735</v>
      </c>
    </row>
    <row r="150" spans="2:11" x14ac:dyDescent="0.3">
      <c r="B150" s="24" t="str">
        <f>'Town Data'!A146</f>
        <v>WATERFORD</v>
      </c>
      <c r="C150" s="40">
        <f>IF('Town Data'!C146&gt;9,'Town Data'!B146,"*")</f>
        <v>933265.73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>
        <f>IF('Town Data'!I146&gt;9,'Town Data'!H146,"*")</f>
        <v>552482.26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>
        <f t="shared" si="6"/>
        <v>0.68922298066185861</v>
      </c>
      <c r="J150" s="19" t="str">
        <f t="shared" si="7"/>
        <v/>
      </c>
      <c r="K150" s="19" t="str">
        <f t="shared" si="8"/>
        <v/>
      </c>
    </row>
    <row r="151" spans="2:11" x14ac:dyDescent="0.3">
      <c r="B151" s="24" t="str">
        <f>'Town Data'!A147</f>
        <v>WEATHERSFIELD</v>
      </c>
      <c r="C151" s="40">
        <f>IF('Town Data'!C147&gt;9,'Town Data'!B147,"*")</f>
        <v>5080899.41</v>
      </c>
      <c r="D151" s="41">
        <f>IF('Town Data'!E147&gt;9,'Town Data'!D147,"*")</f>
        <v>987908.7</v>
      </c>
      <c r="E151" s="42">
        <f>IF('Town Data'!G147&gt;9,'Town Data'!F147,"*")</f>
        <v>122426.33333333327</v>
      </c>
      <c r="F151" s="41">
        <f>IF('Town Data'!I147&gt;9,'Town Data'!H147,"*")</f>
        <v>4958956.41</v>
      </c>
      <c r="G151" s="41">
        <f>IF('Town Data'!K147&gt;9,'Town Data'!J147,"*")</f>
        <v>878205.11</v>
      </c>
      <c r="H151" s="42">
        <f>IF('Town Data'!M147&gt;9,'Town Data'!L147,"*")</f>
        <v>130186.33333333337</v>
      </c>
      <c r="I151" s="19">
        <f t="shared" si="6"/>
        <v>2.4590456119778635E-2</v>
      </c>
      <c r="J151" s="19">
        <f t="shared" si="7"/>
        <v>0.1249179590858905</v>
      </c>
      <c r="K151" s="19">
        <f t="shared" si="8"/>
        <v>-5.9606871176954825E-2</v>
      </c>
    </row>
    <row r="152" spans="2:11" x14ac:dyDescent="0.3">
      <c r="B152" s="24" t="str">
        <f>'Town Data'!A148</f>
        <v>WELLS</v>
      </c>
      <c r="C152" s="40">
        <f>IF('Town Data'!C148&gt;9,'Town Data'!B148,"*")</f>
        <v>533698.12</v>
      </c>
      <c r="D152" s="41">
        <f>IF('Town Data'!E148&gt;9,'Town Data'!D148,"*")</f>
        <v>113849.77</v>
      </c>
      <c r="E152" s="42" t="str">
        <f>IF('Town Data'!G148&gt;9,'Town Data'!F148,"*")</f>
        <v>*</v>
      </c>
      <c r="F152" s="41">
        <f>IF('Town Data'!I148&gt;9,'Town Data'!H148,"*")</f>
        <v>440040.01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>
        <f t="shared" si="6"/>
        <v>0.2128399869820928</v>
      </c>
      <c r="J152" s="19" t="str">
        <f t="shared" si="7"/>
        <v/>
      </c>
      <c r="K152" s="19" t="str">
        <f t="shared" si="8"/>
        <v/>
      </c>
    </row>
    <row r="153" spans="2:11" x14ac:dyDescent="0.3">
      <c r="B153" s="24" t="str">
        <f>'Town Data'!A149</f>
        <v>WEST RUTLAND</v>
      </c>
      <c r="C153" s="40">
        <f>IF('Town Data'!C149&gt;9,'Town Data'!B149,"*")</f>
        <v>14785112.74</v>
      </c>
      <c r="D153" s="41">
        <f>IF('Town Data'!E149&gt;9,'Town Data'!D149,"*")</f>
        <v>2844675.03</v>
      </c>
      <c r="E153" s="42" t="str">
        <f>IF('Town Data'!G149&gt;9,'Town Data'!F149,"*")</f>
        <v>*</v>
      </c>
      <c r="F153" s="41">
        <f>IF('Town Data'!I149&gt;9,'Town Data'!H149,"*")</f>
        <v>19335061.829999998</v>
      </c>
      <c r="G153" s="41">
        <f>IF('Town Data'!K149&gt;9,'Town Data'!J149,"*")</f>
        <v>2566390.7400000002</v>
      </c>
      <c r="H153" s="42">
        <f>IF('Town Data'!M149&gt;9,'Town Data'!L149,"*")</f>
        <v>32786.833333333321</v>
      </c>
      <c r="I153" s="19">
        <f t="shared" si="6"/>
        <v>-0.23532115542244419</v>
      </c>
      <c r="J153" s="19">
        <f t="shared" si="7"/>
        <v>0.1084341077384029</v>
      </c>
      <c r="K153" s="19" t="str">
        <f t="shared" si="8"/>
        <v/>
      </c>
    </row>
    <row r="154" spans="2:11" x14ac:dyDescent="0.3">
      <c r="B154" s="24" t="str">
        <f>'Town Data'!A150</f>
        <v>WESTFIELD</v>
      </c>
      <c r="C154" s="40">
        <f>IF('Town Data'!C150&gt;9,'Town Data'!B150,"*")</f>
        <v>4646286.88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>
        <f>IF('Town Data'!I150&gt;9,'Town Data'!H150,"*")</f>
        <v>2572398.46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>
        <f t="shared" si="6"/>
        <v>0.80620807866600885</v>
      </c>
      <c r="J154" s="19" t="str">
        <f t="shared" si="7"/>
        <v/>
      </c>
      <c r="K154" s="19" t="str">
        <f t="shared" si="8"/>
        <v/>
      </c>
    </row>
    <row r="155" spans="2:11" x14ac:dyDescent="0.3">
      <c r="B155" s="24" t="str">
        <f>'Town Data'!A151</f>
        <v>WESTFORD</v>
      </c>
      <c r="C155" s="40">
        <f>IF('Town Data'!C151&gt;9,'Town Data'!B151,"*")</f>
        <v>5241462.79</v>
      </c>
      <c r="D155" s="41">
        <f>IF('Town Data'!E151&gt;9,'Town Data'!D151,"*")</f>
        <v>193067.51999999999</v>
      </c>
      <c r="E155" s="42" t="str">
        <f>IF('Town Data'!G151&gt;9,'Town Data'!F151,"*")</f>
        <v>*</v>
      </c>
      <c r="F155" s="41">
        <f>IF('Town Data'!I151&gt;9,'Town Data'!H151,"*")</f>
        <v>4805587.96</v>
      </c>
      <c r="G155" s="41">
        <f>IF('Town Data'!K151&gt;9,'Town Data'!J151,"*")</f>
        <v>218912.01</v>
      </c>
      <c r="H155" s="42" t="str">
        <f>IF('Town Data'!M151&gt;9,'Town Data'!L151,"*")</f>
        <v>*</v>
      </c>
      <c r="I155" s="19">
        <f t="shared" si="6"/>
        <v>9.070166515066766E-2</v>
      </c>
      <c r="J155" s="19">
        <f t="shared" si="7"/>
        <v>-0.11805880362616934</v>
      </c>
      <c r="K155" s="19" t="str">
        <f t="shared" si="8"/>
        <v/>
      </c>
    </row>
    <row r="156" spans="2:11" x14ac:dyDescent="0.3">
      <c r="B156" s="24" t="str">
        <f>'Town Data'!A152</f>
        <v>WESTMINSTER</v>
      </c>
      <c r="C156" s="40">
        <f>IF('Town Data'!C152&gt;9,'Town Data'!B152,"*")</f>
        <v>31690729.780000001</v>
      </c>
      <c r="D156" s="41">
        <f>IF('Town Data'!E152&gt;9,'Town Data'!D152,"*")</f>
        <v>1953049.65</v>
      </c>
      <c r="E156" s="42" t="str">
        <f>IF('Town Data'!G152&gt;9,'Town Data'!F152,"*")</f>
        <v>*</v>
      </c>
      <c r="F156" s="41">
        <f>IF('Town Data'!I152&gt;9,'Town Data'!H152,"*")</f>
        <v>31376161.77</v>
      </c>
      <c r="G156" s="41">
        <f>IF('Town Data'!K152&gt;9,'Town Data'!J152,"*")</f>
        <v>1659149.03</v>
      </c>
      <c r="H156" s="42" t="str">
        <f>IF('Town Data'!M152&gt;9,'Town Data'!L152,"*")</f>
        <v>*</v>
      </c>
      <c r="I156" s="19">
        <f t="shared" si="6"/>
        <v>1.0025700794951046E-2</v>
      </c>
      <c r="J156" s="19">
        <f t="shared" si="7"/>
        <v>0.17713937367036878</v>
      </c>
      <c r="K156" s="19" t="str">
        <f t="shared" si="8"/>
        <v/>
      </c>
    </row>
    <row r="157" spans="2:11" x14ac:dyDescent="0.3">
      <c r="B157" s="24" t="str">
        <f>'Town Data'!A153</f>
        <v>WEYBRIDGE</v>
      </c>
      <c r="C157" s="40">
        <f>IF('Town Data'!C153&gt;9,'Town Data'!B153,"*")</f>
        <v>365614.05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>
        <f>IF('Town Data'!I153&gt;9,'Town Data'!H153,"*")</f>
        <v>179726.47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>
        <f t="shared" si="6"/>
        <v>1.0342804818900633</v>
      </c>
      <c r="J157" s="19" t="str">
        <f t="shared" si="7"/>
        <v/>
      </c>
      <c r="K157" s="19" t="str">
        <f t="shared" si="8"/>
        <v/>
      </c>
    </row>
    <row r="158" spans="2:11" x14ac:dyDescent="0.3">
      <c r="B158" s="24" t="str">
        <f>'Town Data'!A154</f>
        <v>WHITING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>
        <f>IF('Town Data'!I154&gt;9,'Town Data'!H154,"*")</f>
        <v>1116803.71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 t="str">
        <f>'Town Data'!A155</f>
        <v>WHITINGHAM</v>
      </c>
      <c r="C159" s="40">
        <f>IF('Town Data'!C155&gt;9,'Town Data'!B155,"*")</f>
        <v>976633.12</v>
      </c>
      <c r="D159" s="41">
        <f>IF('Town Data'!E155&gt;9,'Town Data'!D155,"*")</f>
        <v>215947.89</v>
      </c>
      <c r="E159" s="42" t="str">
        <f>IF('Town Data'!G155&gt;9,'Town Data'!F155,"*")</f>
        <v>*</v>
      </c>
      <c r="F159" s="41">
        <f>IF('Town Data'!I155&gt;9,'Town Data'!H155,"*")</f>
        <v>1099231.3500000001</v>
      </c>
      <c r="G159" s="41">
        <f>IF('Town Data'!K155&gt;9,'Town Data'!J155,"*")</f>
        <v>266893.75</v>
      </c>
      <c r="H159" s="42" t="str">
        <f>IF('Town Data'!M155&gt;9,'Town Data'!L155,"*")</f>
        <v>*</v>
      </c>
      <c r="I159" s="19">
        <f t="shared" si="6"/>
        <v>-0.11153087109460633</v>
      </c>
      <c r="J159" s="19">
        <f t="shared" si="7"/>
        <v>-0.19088442498185135</v>
      </c>
      <c r="K159" s="19" t="str">
        <f t="shared" si="8"/>
        <v/>
      </c>
    </row>
    <row r="160" spans="2:11" x14ac:dyDescent="0.3">
      <c r="B160" s="24" t="str">
        <f>'Town Data'!A156</f>
        <v>WILLIAMSTOWN</v>
      </c>
      <c r="C160" s="40">
        <f>IF('Town Data'!C156&gt;9,'Town Data'!B156,"*")</f>
        <v>4226673.5599999996</v>
      </c>
      <c r="D160" s="41">
        <f>IF('Town Data'!E156&gt;9,'Town Data'!D156,"*")</f>
        <v>1233312.83</v>
      </c>
      <c r="E160" s="42" t="str">
        <f>IF('Town Data'!G156&gt;9,'Town Data'!F156,"*")</f>
        <v>*</v>
      </c>
      <c r="F160" s="41">
        <f>IF('Town Data'!I156&gt;9,'Town Data'!H156,"*")</f>
        <v>3680684.84</v>
      </c>
      <c r="G160" s="41">
        <f>IF('Town Data'!K156&gt;9,'Town Data'!J156,"*")</f>
        <v>1127195.02</v>
      </c>
      <c r="H160" s="42" t="str">
        <f>IF('Town Data'!M156&gt;9,'Town Data'!L156,"*")</f>
        <v>*</v>
      </c>
      <c r="I160" s="19">
        <f t="shared" si="6"/>
        <v>0.14833889445421786</v>
      </c>
      <c r="J160" s="19">
        <f t="shared" si="7"/>
        <v>9.41432565945865E-2</v>
      </c>
      <c r="K160" s="19" t="str">
        <f t="shared" si="8"/>
        <v/>
      </c>
    </row>
    <row r="161" spans="2:11" x14ac:dyDescent="0.3">
      <c r="B161" s="24" t="str">
        <f>'Town Data'!A157</f>
        <v>WILLISTON</v>
      </c>
      <c r="C161" s="40">
        <f>IF('Town Data'!C157&gt;9,'Town Data'!B157,"*")</f>
        <v>249484088.06</v>
      </c>
      <c r="D161" s="41">
        <f>IF('Town Data'!E157&gt;9,'Town Data'!D157,"*")</f>
        <v>94739032.590000004</v>
      </c>
      <c r="E161" s="42">
        <f>IF('Town Data'!G157&gt;9,'Town Data'!F157,"*")</f>
        <v>4868946</v>
      </c>
      <c r="F161" s="41">
        <f>IF('Town Data'!I157&gt;9,'Town Data'!H157,"*")</f>
        <v>230849070.72999999</v>
      </c>
      <c r="G161" s="41">
        <f>IF('Town Data'!K157&gt;9,'Town Data'!J157,"*")</f>
        <v>95297463.310000002</v>
      </c>
      <c r="H161" s="42">
        <f>IF('Town Data'!M157&gt;9,'Town Data'!L157,"*")</f>
        <v>5381913.666666667</v>
      </c>
      <c r="I161" s="19">
        <f t="shared" si="6"/>
        <v>8.0723813490223853E-2</v>
      </c>
      <c r="J161" s="19">
        <f t="shared" si="7"/>
        <v>-5.859869723745313E-3</v>
      </c>
      <c r="K161" s="19">
        <f t="shared" si="8"/>
        <v>-9.5313247004271948E-2</v>
      </c>
    </row>
    <row r="162" spans="2:11" x14ac:dyDescent="0.3">
      <c r="B162" s="24" t="str">
        <f>'Town Data'!A158</f>
        <v>WILMINGTON</v>
      </c>
      <c r="C162" s="40">
        <f>IF('Town Data'!C158&gt;9,'Town Data'!B158,"*")</f>
        <v>22137475.809999999</v>
      </c>
      <c r="D162" s="41">
        <f>IF('Town Data'!E158&gt;9,'Town Data'!D158,"*")</f>
        <v>10441741.970000001</v>
      </c>
      <c r="E162" s="42">
        <f>IF('Town Data'!G158&gt;9,'Town Data'!F158,"*")</f>
        <v>45336.666666666642</v>
      </c>
      <c r="F162" s="41">
        <f>IF('Town Data'!I158&gt;9,'Town Data'!H158,"*")</f>
        <v>17806064.710000001</v>
      </c>
      <c r="G162" s="41">
        <f>IF('Town Data'!K158&gt;9,'Town Data'!J158,"*")</f>
        <v>7921068.3799999999</v>
      </c>
      <c r="H162" s="42">
        <f>IF('Town Data'!M158&gt;9,'Town Data'!L158,"*")</f>
        <v>88159.833333333358</v>
      </c>
      <c r="I162" s="19">
        <f t="shared" si="6"/>
        <v>0.24325482191286485</v>
      </c>
      <c r="J162" s="19">
        <f t="shared" si="7"/>
        <v>0.3182239401397518</v>
      </c>
      <c r="K162" s="19">
        <f t="shared" si="8"/>
        <v>-0.48574464183424465</v>
      </c>
    </row>
    <row r="163" spans="2:11" x14ac:dyDescent="0.3">
      <c r="B163" s="24" t="str">
        <f>'Town Data'!A159</f>
        <v>WINDSOR</v>
      </c>
      <c r="C163" s="40">
        <f>IF('Town Data'!C159&gt;9,'Town Data'!B159,"*")</f>
        <v>9192484.5600000005</v>
      </c>
      <c r="D163" s="41">
        <f>IF('Town Data'!E159&gt;9,'Town Data'!D159,"*")</f>
        <v>2651741.6</v>
      </c>
      <c r="E163" s="42">
        <f>IF('Town Data'!G159&gt;9,'Town Data'!F159,"*")</f>
        <v>62415</v>
      </c>
      <c r="F163" s="41">
        <f>IF('Town Data'!I159&gt;9,'Town Data'!H159,"*")</f>
        <v>9194199.5399999991</v>
      </c>
      <c r="G163" s="41">
        <f>IF('Town Data'!K159&gt;9,'Town Data'!J159,"*")</f>
        <v>2829138.57</v>
      </c>
      <c r="H163" s="42">
        <f>IF('Town Data'!M159&gt;9,'Town Data'!L159,"*")</f>
        <v>76321.833333333358</v>
      </c>
      <c r="I163" s="19">
        <f t="shared" si="6"/>
        <v>-1.8652847292876837E-4</v>
      </c>
      <c r="J163" s="19">
        <f t="shared" si="7"/>
        <v>-6.2703528162637773E-2</v>
      </c>
      <c r="K163" s="19">
        <f t="shared" si="8"/>
        <v>-0.18221304082929551</v>
      </c>
    </row>
    <row r="164" spans="2:11" x14ac:dyDescent="0.3">
      <c r="B164" s="24" t="str">
        <f>'Town Data'!A160</f>
        <v>WINHALL</v>
      </c>
      <c r="C164" s="40">
        <f>IF('Town Data'!C160&gt;9,'Town Data'!B160,"*")</f>
        <v>5393828.7000000002</v>
      </c>
      <c r="D164" s="41">
        <f>IF('Town Data'!E160&gt;9,'Town Data'!D160,"*")</f>
        <v>2054597.86</v>
      </c>
      <c r="E164" s="42" t="str">
        <f>IF('Town Data'!G160&gt;9,'Town Data'!F160,"*")</f>
        <v>*</v>
      </c>
      <c r="F164" s="41">
        <f>IF('Town Data'!I160&gt;9,'Town Data'!H160,"*")</f>
        <v>3544621.04</v>
      </c>
      <c r="G164" s="41">
        <f>IF('Town Data'!K160&gt;9,'Town Data'!J160,"*")</f>
        <v>2106294.23</v>
      </c>
      <c r="H164" s="42" t="str">
        <f>IF('Town Data'!M160&gt;9,'Town Data'!L160,"*")</f>
        <v>*</v>
      </c>
      <c r="I164" s="19">
        <f t="shared" si="6"/>
        <v>0.52169403700204864</v>
      </c>
      <c r="J164" s="19">
        <f t="shared" si="7"/>
        <v>-2.4543755218851774E-2</v>
      </c>
      <c r="K164" s="19" t="str">
        <f t="shared" si="8"/>
        <v/>
      </c>
    </row>
    <row r="165" spans="2:11" x14ac:dyDescent="0.3">
      <c r="B165" s="24" t="str">
        <f>'Town Data'!A161</f>
        <v>WINOOSKI</v>
      </c>
      <c r="C165" s="40">
        <f>IF('Town Data'!C161&gt;9,'Town Data'!B161,"*")</f>
        <v>42040076.539999999</v>
      </c>
      <c r="D165" s="41">
        <f>IF('Town Data'!E161&gt;9,'Town Data'!D161,"*")</f>
        <v>3072986.59</v>
      </c>
      <c r="E165" s="42" t="str">
        <f>IF('Town Data'!G161&gt;9,'Town Data'!F161,"*")</f>
        <v>*</v>
      </c>
      <c r="F165" s="41">
        <f>IF('Town Data'!I161&gt;9,'Town Data'!H161,"*")</f>
        <v>34200136.93</v>
      </c>
      <c r="G165" s="41">
        <f>IF('Town Data'!K161&gt;9,'Town Data'!J161,"*")</f>
        <v>3256515</v>
      </c>
      <c r="H165" s="42">
        <f>IF('Town Data'!M161&gt;9,'Town Data'!L161,"*")</f>
        <v>584501.33333333291</v>
      </c>
      <c r="I165" s="19">
        <f t="shared" si="6"/>
        <v>0.22923708247269872</v>
      </c>
      <c r="J165" s="19">
        <f t="shared" si="7"/>
        <v>-5.6357305278802693E-2</v>
      </c>
      <c r="K165" s="19" t="str">
        <f t="shared" si="8"/>
        <v/>
      </c>
    </row>
    <row r="166" spans="2:11" x14ac:dyDescent="0.3">
      <c r="B166" s="24" t="str">
        <f>'Town Data'!A162</f>
        <v>WOLCOTT</v>
      </c>
      <c r="C166" s="40">
        <f>IF('Town Data'!C162&gt;9,'Town Data'!B162,"*")</f>
        <v>2169787.2599999998</v>
      </c>
      <c r="D166" s="41">
        <f>IF('Town Data'!E162&gt;9,'Town Data'!D162,"*")</f>
        <v>565809.15</v>
      </c>
      <c r="E166" s="42" t="str">
        <f>IF('Town Data'!G162&gt;9,'Town Data'!F162,"*")</f>
        <v>*</v>
      </c>
      <c r="F166" s="41">
        <f>IF('Town Data'!I162&gt;9,'Town Data'!H162,"*")</f>
        <v>1345515.14</v>
      </c>
      <c r="G166" s="41">
        <f>IF('Town Data'!K162&gt;9,'Town Data'!J162,"*")</f>
        <v>561813.41</v>
      </c>
      <c r="H166" s="42" t="str">
        <f>IF('Town Data'!M162&gt;9,'Town Data'!L162,"*")</f>
        <v>*</v>
      </c>
      <c r="I166" s="19">
        <f t="shared" si="6"/>
        <v>0.61260709411266823</v>
      </c>
      <c r="J166" s="19">
        <f t="shared" si="7"/>
        <v>7.1122189838793461E-3</v>
      </c>
      <c r="K166" s="19" t="str">
        <f t="shared" si="8"/>
        <v/>
      </c>
    </row>
    <row r="167" spans="2:11" x14ac:dyDescent="0.3">
      <c r="B167" s="24" t="str">
        <f>'Town Data'!A163</f>
        <v>WOODSTOCK</v>
      </c>
      <c r="C167" s="40">
        <f>IF('Town Data'!C163&gt;9,'Town Data'!B163,"*")</f>
        <v>24045161.670000002</v>
      </c>
      <c r="D167" s="41">
        <f>IF('Town Data'!E163&gt;9,'Town Data'!D163,"*")</f>
        <v>5804088.0999999996</v>
      </c>
      <c r="E167" s="42">
        <f>IF('Town Data'!G163&gt;9,'Town Data'!F163,"*")</f>
        <v>508614.99999999965</v>
      </c>
      <c r="F167" s="41">
        <f>IF('Town Data'!I163&gt;9,'Town Data'!H163,"*")</f>
        <v>19366894.760000002</v>
      </c>
      <c r="G167" s="41">
        <f>IF('Town Data'!K163&gt;9,'Town Data'!J163,"*")</f>
        <v>4846127.3499999996</v>
      </c>
      <c r="H167" s="42">
        <f>IF('Town Data'!M163&gt;9,'Town Data'!L163,"*")</f>
        <v>237584.6666666664</v>
      </c>
      <c r="I167" s="19">
        <f t="shared" si="6"/>
        <v>0.24155999028106453</v>
      </c>
      <c r="J167" s="19">
        <f t="shared" si="7"/>
        <v>0.19767552125925872</v>
      </c>
      <c r="K167" s="19">
        <f t="shared" si="8"/>
        <v>1.1407736750688187</v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G18" sqref="G18"/>
    </sheetView>
  </sheetViews>
  <sheetFormatPr defaultColWidth="9.109375" defaultRowHeight="14.4" x14ac:dyDescent="0.3"/>
  <cols>
    <col min="1" max="1" width="19.88671875" customWidth="1"/>
    <col min="2" max="2" width="15.88671875" style="27" customWidth="1"/>
    <col min="3" max="3" width="13" customWidth="1"/>
    <col min="4" max="4" width="15.88671875" style="27" customWidth="1"/>
    <col min="5" max="5" width="14" customWidth="1"/>
    <col min="6" max="6" width="15.88671875" style="27" customWidth="1"/>
    <col min="7" max="7" width="13.5546875" bestFit="1" customWidth="1"/>
    <col min="8" max="8" width="15.88671875" style="27" customWidth="1"/>
    <col min="9" max="9" width="17.21875" customWidth="1"/>
    <col min="10" max="10" width="15.88671875" style="27" customWidth="1"/>
    <col min="11" max="11" width="16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1294521.56</v>
      </c>
      <c r="C2" s="30">
        <v>20</v>
      </c>
      <c r="D2" s="33">
        <v>337608.87</v>
      </c>
      <c r="E2" s="30">
        <v>17</v>
      </c>
      <c r="F2" s="30">
        <v>0</v>
      </c>
      <c r="G2" s="30">
        <v>0</v>
      </c>
      <c r="H2" s="33">
        <v>990881.87</v>
      </c>
      <c r="I2" s="30">
        <v>17</v>
      </c>
      <c r="J2" s="33">
        <v>255281.29</v>
      </c>
      <c r="K2" s="30">
        <v>16</v>
      </c>
      <c r="L2" s="30">
        <v>0</v>
      </c>
      <c r="M2" s="30">
        <v>0</v>
      </c>
    </row>
    <row r="3" spans="1:13" x14ac:dyDescent="0.3">
      <c r="A3" s="29" t="s">
        <v>53</v>
      </c>
      <c r="B3" s="33">
        <v>4921685.7699999996</v>
      </c>
      <c r="C3" s="30">
        <v>20</v>
      </c>
      <c r="D3" s="33">
        <v>904904.35</v>
      </c>
      <c r="E3" s="30">
        <v>17</v>
      </c>
      <c r="F3" s="30">
        <v>0</v>
      </c>
      <c r="G3" s="30">
        <v>0</v>
      </c>
      <c r="H3" s="33">
        <v>3596314.43</v>
      </c>
      <c r="I3" s="30">
        <v>18</v>
      </c>
      <c r="J3" s="33">
        <v>934603.11</v>
      </c>
      <c r="K3" s="30">
        <v>15</v>
      </c>
      <c r="L3" s="30">
        <v>0</v>
      </c>
      <c r="M3" s="30">
        <v>0</v>
      </c>
    </row>
    <row r="4" spans="1:13" x14ac:dyDescent="0.3">
      <c r="A4" s="29" t="s">
        <v>54</v>
      </c>
      <c r="B4" s="33">
        <v>47369077.079999998</v>
      </c>
      <c r="C4" s="30">
        <v>37</v>
      </c>
      <c r="D4" s="33">
        <v>1416514.3</v>
      </c>
      <c r="E4" s="30">
        <v>34</v>
      </c>
      <c r="F4" s="33">
        <v>0</v>
      </c>
      <c r="G4" s="30">
        <v>0</v>
      </c>
      <c r="H4" s="33">
        <v>42406221.460000001</v>
      </c>
      <c r="I4" s="30">
        <v>34</v>
      </c>
      <c r="J4" s="33">
        <v>1346445.24</v>
      </c>
      <c r="K4" s="30">
        <v>30</v>
      </c>
      <c r="L4" s="33">
        <v>0</v>
      </c>
      <c r="M4" s="30">
        <v>0</v>
      </c>
    </row>
    <row r="5" spans="1:13" x14ac:dyDescent="0.3">
      <c r="A5" s="29" t="s">
        <v>55</v>
      </c>
      <c r="B5" s="33">
        <v>1696528.34</v>
      </c>
      <c r="C5" s="30">
        <v>17</v>
      </c>
      <c r="D5" s="33">
        <v>340588.7</v>
      </c>
      <c r="E5" s="30">
        <v>14</v>
      </c>
      <c r="F5" s="30">
        <v>0</v>
      </c>
      <c r="G5" s="30">
        <v>0</v>
      </c>
      <c r="H5" s="33">
        <v>1440540.38</v>
      </c>
      <c r="I5" s="30">
        <v>17</v>
      </c>
      <c r="J5" s="33">
        <v>365324.16</v>
      </c>
      <c r="K5" s="30">
        <v>13</v>
      </c>
      <c r="L5" s="30">
        <v>0</v>
      </c>
      <c r="M5" s="30">
        <v>0</v>
      </c>
    </row>
    <row r="6" spans="1:13" x14ac:dyDescent="0.3">
      <c r="A6" s="29" t="s">
        <v>56</v>
      </c>
      <c r="B6" s="33">
        <v>116607221.51000001</v>
      </c>
      <c r="C6" s="30">
        <v>239</v>
      </c>
      <c r="D6" s="33">
        <v>29650933.93</v>
      </c>
      <c r="E6" s="30">
        <v>218</v>
      </c>
      <c r="F6" s="33">
        <v>753747.16666666674</v>
      </c>
      <c r="G6" s="30">
        <v>54</v>
      </c>
      <c r="H6" s="33">
        <v>102350729.28</v>
      </c>
      <c r="I6" s="30">
        <v>240</v>
      </c>
      <c r="J6" s="33">
        <v>29220151.719999999</v>
      </c>
      <c r="K6" s="30">
        <v>216</v>
      </c>
      <c r="L6" s="33">
        <v>993907.49999999942</v>
      </c>
      <c r="M6" s="30">
        <v>58</v>
      </c>
    </row>
    <row r="7" spans="1:13" x14ac:dyDescent="0.3">
      <c r="A7" s="29" t="s">
        <v>57</v>
      </c>
      <c r="B7" s="33">
        <v>32490674.059999999</v>
      </c>
      <c r="C7" s="30">
        <v>40</v>
      </c>
      <c r="D7" s="33">
        <v>3714354.26</v>
      </c>
      <c r="E7" s="30">
        <v>36</v>
      </c>
      <c r="F7" s="33">
        <v>0</v>
      </c>
      <c r="G7" s="30">
        <v>0</v>
      </c>
      <c r="H7" s="33">
        <v>25899936.739999998</v>
      </c>
      <c r="I7" s="30">
        <v>40</v>
      </c>
      <c r="J7" s="33">
        <v>3206293.51</v>
      </c>
      <c r="K7" s="30">
        <v>37</v>
      </c>
      <c r="L7" s="33">
        <v>151244.33333333331</v>
      </c>
      <c r="M7" s="30">
        <v>10</v>
      </c>
    </row>
    <row r="8" spans="1:13" x14ac:dyDescent="0.3">
      <c r="A8" s="29" t="s">
        <v>58</v>
      </c>
      <c r="B8" s="33">
        <v>62853055.049999997</v>
      </c>
      <c r="C8" s="30">
        <v>52</v>
      </c>
      <c r="D8" s="33">
        <v>4100882.96</v>
      </c>
      <c r="E8" s="30">
        <v>42</v>
      </c>
      <c r="F8" s="33">
        <v>201601.16666666631</v>
      </c>
      <c r="G8" s="30">
        <v>16</v>
      </c>
      <c r="H8" s="33">
        <v>53873393.920000002</v>
      </c>
      <c r="I8" s="30">
        <v>53</v>
      </c>
      <c r="J8" s="33">
        <v>3961358.02</v>
      </c>
      <c r="K8" s="30">
        <v>45</v>
      </c>
      <c r="L8" s="33">
        <v>188304.83333333302</v>
      </c>
      <c r="M8" s="30">
        <v>17</v>
      </c>
    </row>
    <row r="9" spans="1:13" x14ac:dyDescent="0.3">
      <c r="A9" s="29" t="s">
        <v>59</v>
      </c>
      <c r="B9" s="33">
        <v>140372991.55000001</v>
      </c>
      <c r="C9" s="30">
        <v>250</v>
      </c>
      <c r="D9" s="33">
        <v>37632353.579999998</v>
      </c>
      <c r="E9" s="30">
        <v>220</v>
      </c>
      <c r="F9" s="30">
        <v>639687.16666666698</v>
      </c>
      <c r="G9" s="30">
        <v>49</v>
      </c>
      <c r="H9" s="33">
        <v>126869910.89</v>
      </c>
      <c r="I9" s="30">
        <v>243</v>
      </c>
      <c r="J9" s="33">
        <v>36684353.340000004</v>
      </c>
      <c r="K9" s="30">
        <v>220</v>
      </c>
      <c r="L9" s="30">
        <v>549722.5</v>
      </c>
      <c r="M9" s="30">
        <v>61</v>
      </c>
    </row>
    <row r="10" spans="1:13" x14ac:dyDescent="0.3">
      <c r="A10" s="29" t="s">
        <v>60</v>
      </c>
      <c r="B10" s="33">
        <v>47356153.759999998</v>
      </c>
      <c r="C10" s="30">
        <v>53</v>
      </c>
      <c r="D10" s="33">
        <v>14768061.199999999</v>
      </c>
      <c r="E10" s="30">
        <v>50</v>
      </c>
      <c r="F10" s="33">
        <v>380832.00000000006</v>
      </c>
      <c r="G10" s="30">
        <v>28</v>
      </c>
      <c r="H10" s="33">
        <v>43297837.420000002</v>
      </c>
      <c r="I10" s="30">
        <v>59</v>
      </c>
      <c r="J10" s="33">
        <v>15349506.029999999</v>
      </c>
      <c r="K10" s="30">
        <v>56</v>
      </c>
      <c r="L10" s="33">
        <v>436460.33333333337</v>
      </c>
      <c r="M10" s="30">
        <v>27</v>
      </c>
    </row>
    <row r="11" spans="1:13" x14ac:dyDescent="0.3">
      <c r="A11" s="29" t="s">
        <v>61</v>
      </c>
      <c r="B11" s="33">
        <v>11765910.17</v>
      </c>
      <c r="C11" s="30">
        <v>41</v>
      </c>
      <c r="D11" s="33">
        <v>1443983.77</v>
      </c>
      <c r="E11" s="30">
        <v>36</v>
      </c>
      <c r="F11" s="30">
        <v>0</v>
      </c>
      <c r="G11" s="30">
        <v>0</v>
      </c>
      <c r="H11" s="33">
        <v>11681018.73</v>
      </c>
      <c r="I11" s="30">
        <v>39</v>
      </c>
      <c r="J11" s="33">
        <v>1147529.3899999999</v>
      </c>
      <c r="K11" s="30">
        <v>33</v>
      </c>
      <c r="L11" s="30">
        <v>300859.49999999994</v>
      </c>
      <c r="M11" s="30">
        <v>13</v>
      </c>
    </row>
    <row r="12" spans="1:13" x14ac:dyDescent="0.3">
      <c r="A12" s="29" t="s">
        <v>62</v>
      </c>
      <c r="B12" s="33">
        <v>25017220.960000001</v>
      </c>
      <c r="C12" s="30">
        <v>47</v>
      </c>
      <c r="D12" s="33">
        <v>4479147.68</v>
      </c>
      <c r="E12" s="30">
        <v>42</v>
      </c>
      <c r="F12" s="33">
        <v>357875.83333333302</v>
      </c>
      <c r="G12" s="30">
        <v>20</v>
      </c>
      <c r="H12" s="33">
        <v>21784276.93</v>
      </c>
      <c r="I12" s="30">
        <v>45</v>
      </c>
      <c r="J12" s="33">
        <v>3677373.49</v>
      </c>
      <c r="K12" s="30">
        <v>39</v>
      </c>
      <c r="L12" s="33">
        <v>216420.66666666663</v>
      </c>
      <c r="M12" s="30">
        <v>19</v>
      </c>
    </row>
    <row r="13" spans="1:13" x14ac:dyDescent="0.3">
      <c r="A13" s="29" t="s">
        <v>63</v>
      </c>
      <c r="B13" s="33">
        <v>25746413.969999999</v>
      </c>
      <c r="C13" s="30">
        <v>81</v>
      </c>
      <c r="D13" s="33">
        <v>3074744.29</v>
      </c>
      <c r="E13" s="30">
        <v>66</v>
      </c>
      <c r="F13" s="30">
        <v>473211.00000000035</v>
      </c>
      <c r="G13" s="30">
        <v>11</v>
      </c>
      <c r="H13" s="30">
        <v>22519281.66</v>
      </c>
      <c r="I13" s="30">
        <v>78</v>
      </c>
      <c r="J13" s="30">
        <v>3000916.47</v>
      </c>
      <c r="K13" s="30">
        <v>69</v>
      </c>
      <c r="L13" s="30">
        <v>163516.50000000003</v>
      </c>
      <c r="M13" s="30">
        <v>11</v>
      </c>
    </row>
    <row r="14" spans="1:13" x14ac:dyDescent="0.3">
      <c r="A14" s="29" t="s">
        <v>64</v>
      </c>
      <c r="B14" s="33">
        <v>162441906.81</v>
      </c>
      <c r="C14" s="30">
        <v>289</v>
      </c>
      <c r="D14" s="33">
        <v>22363907.690000001</v>
      </c>
      <c r="E14" s="30">
        <v>251</v>
      </c>
      <c r="F14" s="30">
        <v>713867.00000000012</v>
      </c>
      <c r="G14" s="30">
        <v>65</v>
      </c>
      <c r="H14" s="33">
        <v>130900409.14</v>
      </c>
      <c r="I14" s="30">
        <v>295</v>
      </c>
      <c r="J14" s="33">
        <v>21534811.66</v>
      </c>
      <c r="K14" s="30">
        <v>262</v>
      </c>
      <c r="L14" s="30">
        <v>505339.00000000012</v>
      </c>
      <c r="M14" s="30">
        <v>68</v>
      </c>
    </row>
    <row r="15" spans="1:13" x14ac:dyDescent="0.3">
      <c r="A15" s="29" t="s">
        <v>65</v>
      </c>
      <c r="B15" s="33">
        <v>2200554.33</v>
      </c>
      <c r="C15" s="30">
        <v>13</v>
      </c>
      <c r="D15" s="33">
        <v>934830.7</v>
      </c>
      <c r="E15" s="30">
        <v>11</v>
      </c>
      <c r="F15" s="30">
        <v>0</v>
      </c>
      <c r="G15" s="30">
        <v>0</v>
      </c>
      <c r="H15" s="33">
        <v>1650272.64</v>
      </c>
      <c r="I15" s="30">
        <v>13</v>
      </c>
      <c r="J15" s="33">
        <v>731712.39</v>
      </c>
      <c r="K15" s="30">
        <v>11</v>
      </c>
      <c r="L15" s="30">
        <v>0</v>
      </c>
      <c r="M15" s="30">
        <v>0</v>
      </c>
    </row>
    <row r="16" spans="1:13" x14ac:dyDescent="0.3">
      <c r="A16" s="29" t="s">
        <v>66</v>
      </c>
      <c r="B16" s="33">
        <v>6579495.2300000004</v>
      </c>
      <c r="C16" s="30">
        <v>17</v>
      </c>
      <c r="D16" s="33">
        <v>1176269.99</v>
      </c>
      <c r="E16" s="30">
        <v>14</v>
      </c>
      <c r="F16" s="30">
        <v>0</v>
      </c>
      <c r="G16" s="30">
        <v>0</v>
      </c>
      <c r="H16" s="33">
        <v>4807318.7</v>
      </c>
      <c r="I16" s="30">
        <v>17</v>
      </c>
      <c r="J16" s="33">
        <v>950593.31</v>
      </c>
      <c r="K16" s="30">
        <v>14</v>
      </c>
      <c r="L16" s="30">
        <v>0</v>
      </c>
      <c r="M16" s="30">
        <v>0</v>
      </c>
    </row>
    <row r="17" spans="1:13" x14ac:dyDescent="0.3">
      <c r="A17" s="29" t="s">
        <v>67</v>
      </c>
      <c r="B17" s="33">
        <v>2254390.59</v>
      </c>
      <c r="C17" s="30">
        <v>18</v>
      </c>
      <c r="D17" s="33">
        <v>780260.64</v>
      </c>
      <c r="E17" s="30">
        <v>13</v>
      </c>
      <c r="F17" s="33">
        <v>0</v>
      </c>
      <c r="G17" s="30">
        <v>0</v>
      </c>
      <c r="H17" s="33">
        <v>2119553.98</v>
      </c>
      <c r="I17" s="30">
        <v>19</v>
      </c>
      <c r="J17" s="33">
        <v>777727.56</v>
      </c>
      <c r="K17" s="30">
        <v>13</v>
      </c>
      <c r="L17" s="33">
        <v>0</v>
      </c>
      <c r="M17" s="30">
        <v>0</v>
      </c>
    </row>
    <row r="18" spans="1:13" x14ac:dyDescent="0.3">
      <c r="A18" s="29" t="s">
        <v>68</v>
      </c>
      <c r="B18" s="33">
        <v>18073652.379999999</v>
      </c>
      <c r="C18" s="30">
        <v>80</v>
      </c>
      <c r="D18" s="33">
        <v>4494161.8899999997</v>
      </c>
      <c r="E18" s="30">
        <v>66</v>
      </c>
      <c r="F18" s="30">
        <v>0</v>
      </c>
      <c r="G18" s="30">
        <v>0</v>
      </c>
      <c r="H18" s="33">
        <v>15100891.92</v>
      </c>
      <c r="I18" s="30">
        <v>82</v>
      </c>
      <c r="J18" s="33">
        <v>4235400.1100000003</v>
      </c>
      <c r="K18" s="30">
        <v>67</v>
      </c>
      <c r="L18" s="30">
        <v>125558.33333333337</v>
      </c>
      <c r="M18" s="30">
        <v>10</v>
      </c>
    </row>
    <row r="19" spans="1:13" x14ac:dyDescent="0.3">
      <c r="A19" s="29" t="s">
        <v>69</v>
      </c>
      <c r="B19" s="33">
        <v>3666604.73</v>
      </c>
      <c r="C19" s="30">
        <v>31</v>
      </c>
      <c r="D19" s="33">
        <v>1921204.07</v>
      </c>
      <c r="E19" s="30">
        <v>29</v>
      </c>
      <c r="F19" s="30">
        <v>0</v>
      </c>
      <c r="G19" s="30">
        <v>0</v>
      </c>
      <c r="H19" s="33">
        <v>3326817.97</v>
      </c>
      <c r="I19" s="30">
        <v>30</v>
      </c>
      <c r="J19" s="33">
        <v>2011445.57</v>
      </c>
      <c r="K19" s="30">
        <v>29</v>
      </c>
      <c r="L19" s="30">
        <v>0</v>
      </c>
      <c r="M19" s="30">
        <v>0</v>
      </c>
    </row>
    <row r="20" spans="1:13" x14ac:dyDescent="0.3">
      <c r="A20" s="29" t="s">
        <v>70</v>
      </c>
      <c r="B20" s="33">
        <v>239575051.47999999</v>
      </c>
      <c r="C20" s="30">
        <v>580</v>
      </c>
      <c r="D20" s="33">
        <v>60109144.640000001</v>
      </c>
      <c r="E20" s="30">
        <v>515</v>
      </c>
      <c r="F20" s="30">
        <v>2035383.3333333335</v>
      </c>
      <c r="G20" s="30">
        <v>99</v>
      </c>
      <c r="H20" s="33">
        <v>212467235.31999999</v>
      </c>
      <c r="I20" s="30">
        <v>549</v>
      </c>
      <c r="J20" s="33">
        <v>52806859.840000004</v>
      </c>
      <c r="K20" s="30">
        <v>472</v>
      </c>
      <c r="L20" s="30">
        <v>1757952.666666667</v>
      </c>
      <c r="M20" s="30">
        <v>101</v>
      </c>
    </row>
    <row r="21" spans="1:13" x14ac:dyDescent="0.3">
      <c r="A21" s="29" t="s">
        <v>71</v>
      </c>
      <c r="B21" s="33">
        <v>277307250.93000001</v>
      </c>
      <c r="C21" s="30">
        <v>14</v>
      </c>
      <c r="D21" s="33">
        <v>528987.94999999995</v>
      </c>
      <c r="E21" s="30">
        <v>12</v>
      </c>
      <c r="F21" s="30">
        <v>0</v>
      </c>
      <c r="G21" s="30">
        <v>0</v>
      </c>
      <c r="H21" s="33">
        <v>215691296.12</v>
      </c>
      <c r="I21" s="30">
        <v>15</v>
      </c>
      <c r="J21" s="33">
        <v>513958.18</v>
      </c>
      <c r="K21" s="30">
        <v>14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352807.87</v>
      </c>
      <c r="C22" s="30">
        <v>11</v>
      </c>
      <c r="D22" s="33">
        <v>72191.31</v>
      </c>
      <c r="E22" s="30">
        <v>10</v>
      </c>
      <c r="F22" s="30">
        <v>0</v>
      </c>
      <c r="G22" s="30">
        <v>0</v>
      </c>
      <c r="H22" s="33">
        <v>472886.32</v>
      </c>
      <c r="I22" s="30">
        <v>13</v>
      </c>
      <c r="J22" s="33">
        <v>70427.91</v>
      </c>
      <c r="K22" s="30">
        <v>11</v>
      </c>
      <c r="L22" s="30">
        <v>0</v>
      </c>
      <c r="M22" s="30">
        <v>0</v>
      </c>
    </row>
    <row r="23" spans="1:13" x14ac:dyDescent="0.3">
      <c r="A23" s="29" t="s">
        <v>73</v>
      </c>
      <c r="B23" s="33">
        <v>20031602.27</v>
      </c>
      <c r="C23" s="30">
        <v>74</v>
      </c>
      <c r="D23" s="33">
        <v>10181876.130000001</v>
      </c>
      <c r="E23" s="30">
        <v>65</v>
      </c>
      <c r="F23" s="33">
        <v>125406.50000000007</v>
      </c>
      <c r="G23" s="30">
        <v>10</v>
      </c>
      <c r="H23" s="33">
        <v>16257268.74</v>
      </c>
      <c r="I23" s="30">
        <v>70</v>
      </c>
      <c r="J23" s="33">
        <v>8088856.3200000003</v>
      </c>
      <c r="K23" s="30">
        <v>62</v>
      </c>
      <c r="L23" s="33">
        <v>56902.333333333256</v>
      </c>
      <c r="M23" s="30">
        <v>11</v>
      </c>
    </row>
    <row r="24" spans="1:13" x14ac:dyDescent="0.3">
      <c r="A24" s="29" t="s">
        <v>74</v>
      </c>
      <c r="B24" s="33">
        <v>1350625.81</v>
      </c>
      <c r="C24" s="30">
        <v>12</v>
      </c>
      <c r="D24" s="33">
        <v>61262.239999999998</v>
      </c>
      <c r="E24" s="30">
        <v>10</v>
      </c>
      <c r="F24" s="30">
        <v>0</v>
      </c>
      <c r="G24" s="30">
        <v>0</v>
      </c>
      <c r="H24" s="33">
        <v>1326718.8600000001</v>
      </c>
      <c r="I24" s="30">
        <v>10</v>
      </c>
      <c r="J24" s="33">
        <v>0</v>
      </c>
      <c r="K24" s="30">
        <v>0</v>
      </c>
      <c r="L24" s="30">
        <v>0</v>
      </c>
      <c r="M24" s="30">
        <v>0</v>
      </c>
    </row>
    <row r="25" spans="1:13" x14ac:dyDescent="0.3">
      <c r="A25" s="29" t="s">
        <v>75</v>
      </c>
      <c r="B25" s="33">
        <v>16007593.4</v>
      </c>
      <c r="C25" s="30">
        <v>65</v>
      </c>
      <c r="D25" s="30">
        <v>4083880.53</v>
      </c>
      <c r="E25" s="30">
        <v>57</v>
      </c>
      <c r="F25" s="30">
        <v>0</v>
      </c>
      <c r="G25" s="30">
        <v>0</v>
      </c>
      <c r="H25" s="33">
        <v>14086991.890000001</v>
      </c>
      <c r="I25" s="30">
        <v>55</v>
      </c>
      <c r="J25" s="33">
        <v>4272504.5999999996</v>
      </c>
      <c r="K25" s="30">
        <v>50</v>
      </c>
      <c r="L25" s="30">
        <v>22099.999999999964</v>
      </c>
      <c r="M25" s="30">
        <v>10</v>
      </c>
    </row>
    <row r="26" spans="1:13" x14ac:dyDescent="0.3">
      <c r="A26" s="29" t="s">
        <v>76</v>
      </c>
      <c r="B26" s="33">
        <v>1815349.93</v>
      </c>
      <c r="C26" s="30">
        <v>14</v>
      </c>
      <c r="D26" s="33">
        <v>439705.51</v>
      </c>
      <c r="E26" s="30">
        <v>14</v>
      </c>
      <c r="F26" s="30">
        <v>0</v>
      </c>
      <c r="G26" s="30">
        <v>0</v>
      </c>
      <c r="H26" s="33">
        <v>1679668</v>
      </c>
      <c r="I26" s="30">
        <v>15</v>
      </c>
      <c r="J26" s="33">
        <v>416198.7</v>
      </c>
      <c r="K26" s="30">
        <v>15</v>
      </c>
      <c r="L26" s="30">
        <v>0</v>
      </c>
      <c r="M26" s="30">
        <v>0</v>
      </c>
    </row>
    <row r="27" spans="1:13" x14ac:dyDescent="0.3">
      <c r="A27" s="29" t="s">
        <v>77</v>
      </c>
      <c r="B27" s="33">
        <v>649920.93999999994</v>
      </c>
      <c r="C27" s="30">
        <v>13</v>
      </c>
      <c r="D27" s="33">
        <v>270159.07</v>
      </c>
      <c r="E27" s="30">
        <v>11</v>
      </c>
      <c r="F27" s="33">
        <v>0</v>
      </c>
      <c r="G27" s="30">
        <v>0</v>
      </c>
      <c r="H27" s="33">
        <v>465694.83</v>
      </c>
      <c r="I27" s="30">
        <v>10</v>
      </c>
      <c r="J27" s="33">
        <v>226795.01</v>
      </c>
      <c r="K27" s="30">
        <v>10</v>
      </c>
      <c r="L27" s="33">
        <v>0</v>
      </c>
      <c r="M27" s="30">
        <v>0</v>
      </c>
    </row>
    <row r="28" spans="1:13" x14ac:dyDescent="0.3">
      <c r="A28" s="29" t="s">
        <v>78</v>
      </c>
      <c r="B28" s="33">
        <v>4929726</v>
      </c>
      <c r="C28" s="30">
        <v>53</v>
      </c>
      <c r="D28" s="33">
        <v>952542.13</v>
      </c>
      <c r="E28" s="30">
        <v>37</v>
      </c>
      <c r="F28" s="30">
        <v>0</v>
      </c>
      <c r="G28" s="30">
        <v>0</v>
      </c>
      <c r="H28" s="33">
        <v>4085093.22</v>
      </c>
      <c r="I28" s="30">
        <v>52</v>
      </c>
      <c r="J28" s="33">
        <v>939520.42</v>
      </c>
      <c r="K28" s="30">
        <v>37</v>
      </c>
      <c r="L28" s="30">
        <v>0</v>
      </c>
      <c r="M28" s="30">
        <v>0</v>
      </c>
    </row>
    <row r="29" spans="1:13" x14ac:dyDescent="0.3">
      <c r="A29" s="29" t="s">
        <v>79</v>
      </c>
      <c r="B29" s="33">
        <v>2517561.54</v>
      </c>
      <c r="C29" s="30">
        <v>11</v>
      </c>
      <c r="D29" s="33">
        <v>230528</v>
      </c>
      <c r="E29" s="30">
        <v>11</v>
      </c>
      <c r="F29" s="30">
        <v>0</v>
      </c>
      <c r="G29" s="30">
        <v>0</v>
      </c>
      <c r="H29" s="33">
        <v>2035354.99</v>
      </c>
      <c r="I29" s="30">
        <v>12</v>
      </c>
      <c r="J29" s="33">
        <v>213599.23</v>
      </c>
      <c r="K29" s="30">
        <v>12</v>
      </c>
      <c r="L29" s="30">
        <v>0</v>
      </c>
      <c r="M29" s="30">
        <v>0</v>
      </c>
    </row>
    <row r="30" spans="1:13" x14ac:dyDescent="0.3">
      <c r="A30" s="29" t="s">
        <v>80</v>
      </c>
      <c r="B30" s="33">
        <v>27532239.43</v>
      </c>
      <c r="C30" s="30">
        <v>64</v>
      </c>
      <c r="D30" s="33">
        <v>2312920.66</v>
      </c>
      <c r="E30" s="30">
        <v>55</v>
      </c>
      <c r="F30" s="30">
        <v>52804.999999999927</v>
      </c>
      <c r="G30" s="30">
        <v>12</v>
      </c>
      <c r="H30" s="33">
        <v>23219405.690000001</v>
      </c>
      <c r="I30" s="30">
        <v>63</v>
      </c>
      <c r="J30" s="33">
        <v>2190102.1800000002</v>
      </c>
      <c r="K30" s="30">
        <v>56</v>
      </c>
      <c r="L30" s="30">
        <v>71412.166666666701</v>
      </c>
      <c r="M30" s="30">
        <v>11</v>
      </c>
    </row>
    <row r="31" spans="1:13" x14ac:dyDescent="0.3">
      <c r="A31" s="29" t="s">
        <v>81</v>
      </c>
      <c r="B31" s="33">
        <v>21892136.719999999</v>
      </c>
      <c r="C31" s="30">
        <v>34</v>
      </c>
      <c r="D31" s="33">
        <v>3722268.77</v>
      </c>
      <c r="E31" s="30">
        <v>30</v>
      </c>
      <c r="F31" s="30">
        <v>0</v>
      </c>
      <c r="G31" s="30">
        <v>0</v>
      </c>
      <c r="H31" s="33">
        <v>21240179.120000001</v>
      </c>
      <c r="I31" s="30">
        <v>40</v>
      </c>
      <c r="J31" s="33">
        <v>3376007.19</v>
      </c>
      <c r="K31" s="30">
        <v>34</v>
      </c>
      <c r="L31" s="30">
        <v>0</v>
      </c>
      <c r="M31" s="30">
        <v>0</v>
      </c>
    </row>
    <row r="32" spans="1:13" x14ac:dyDescent="0.3">
      <c r="A32" s="29" t="s">
        <v>82</v>
      </c>
      <c r="B32" s="33">
        <v>438227312.66000003</v>
      </c>
      <c r="C32" s="30">
        <v>210</v>
      </c>
      <c r="D32" s="33">
        <v>96168107.969999999</v>
      </c>
      <c r="E32" s="30">
        <v>182</v>
      </c>
      <c r="F32" s="33">
        <v>1401732.6666666663</v>
      </c>
      <c r="G32" s="30">
        <v>50</v>
      </c>
      <c r="H32" s="33">
        <v>363965399.93000001</v>
      </c>
      <c r="I32" s="30">
        <v>221</v>
      </c>
      <c r="J32" s="33">
        <v>86703903.859999999</v>
      </c>
      <c r="K32" s="30">
        <v>189</v>
      </c>
      <c r="L32" s="33">
        <v>1804194.1666666667</v>
      </c>
      <c r="M32" s="30">
        <v>57</v>
      </c>
    </row>
    <row r="33" spans="1:13" x14ac:dyDescent="0.3">
      <c r="A33" s="29" t="s">
        <v>83</v>
      </c>
      <c r="B33" s="33">
        <v>1330744.3899999999</v>
      </c>
      <c r="C33" s="30">
        <v>17</v>
      </c>
      <c r="D33" s="33">
        <v>464989.35</v>
      </c>
      <c r="E33" s="30">
        <v>16</v>
      </c>
      <c r="F33" s="33">
        <v>0</v>
      </c>
      <c r="G33" s="30">
        <v>0</v>
      </c>
      <c r="H33" s="33">
        <v>1312099.67</v>
      </c>
      <c r="I33" s="30">
        <v>16</v>
      </c>
      <c r="J33" s="33">
        <v>475631.79</v>
      </c>
      <c r="K33" s="30">
        <v>15</v>
      </c>
      <c r="L33" s="33">
        <v>0</v>
      </c>
      <c r="M33" s="30">
        <v>0</v>
      </c>
    </row>
    <row r="34" spans="1:13" x14ac:dyDescent="0.3">
      <c r="A34" s="29" t="s">
        <v>84</v>
      </c>
      <c r="B34" s="33">
        <v>1053077.33</v>
      </c>
      <c r="C34" s="30">
        <v>10</v>
      </c>
      <c r="D34" s="33">
        <v>196288.73</v>
      </c>
      <c r="E34" s="30">
        <v>10</v>
      </c>
      <c r="F34" s="30">
        <v>0</v>
      </c>
      <c r="G34" s="30">
        <v>0</v>
      </c>
      <c r="H34" s="33">
        <v>1849583.8</v>
      </c>
      <c r="I34" s="30">
        <v>12</v>
      </c>
      <c r="J34" s="33">
        <v>0</v>
      </c>
      <c r="K34" s="30">
        <v>0</v>
      </c>
      <c r="L34" s="30">
        <v>0</v>
      </c>
      <c r="M34" s="30">
        <v>0</v>
      </c>
    </row>
    <row r="35" spans="1:13" x14ac:dyDescent="0.3">
      <c r="A35" s="29" t="s">
        <v>85</v>
      </c>
      <c r="B35" s="33">
        <v>4630270.87</v>
      </c>
      <c r="C35" s="30">
        <v>27</v>
      </c>
      <c r="D35" s="33">
        <v>860932.95</v>
      </c>
      <c r="E35" s="30">
        <v>24</v>
      </c>
      <c r="F35" s="30">
        <v>0</v>
      </c>
      <c r="G35" s="30">
        <v>0</v>
      </c>
      <c r="H35" s="33">
        <v>2242239.2200000002</v>
      </c>
      <c r="I35" s="30">
        <v>23</v>
      </c>
      <c r="J35" s="33">
        <v>725040.11</v>
      </c>
      <c r="K35" s="30">
        <v>20</v>
      </c>
      <c r="L35" s="30">
        <v>0</v>
      </c>
      <c r="M35" s="30">
        <v>0</v>
      </c>
    </row>
    <row r="36" spans="1:13" x14ac:dyDescent="0.3">
      <c r="A36" s="29" t="s">
        <v>86</v>
      </c>
      <c r="B36" s="33">
        <v>686630.83</v>
      </c>
      <c r="C36" s="30">
        <v>17</v>
      </c>
      <c r="D36" s="33">
        <v>405353.4</v>
      </c>
      <c r="E36" s="30">
        <v>15</v>
      </c>
      <c r="F36" s="30">
        <v>0</v>
      </c>
      <c r="G36" s="30">
        <v>0</v>
      </c>
      <c r="H36" s="33">
        <v>426665.87</v>
      </c>
      <c r="I36" s="30">
        <v>16</v>
      </c>
      <c r="J36" s="33">
        <v>189925.17</v>
      </c>
      <c r="K36" s="30">
        <v>14</v>
      </c>
      <c r="L36" s="30">
        <v>0</v>
      </c>
      <c r="M36" s="30">
        <v>0</v>
      </c>
    </row>
    <row r="37" spans="1:13" x14ac:dyDescent="0.3">
      <c r="A37" s="29" t="s">
        <v>87</v>
      </c>
      <c r="B37" s="33">
        <v>2664526.44</v>
      </c>
      <c r="C37" s="30">
        <v>29</v>
      </c>
      <c r="D37" s="33">
        <v>1658536.7</v>
      </c>
      <c r="E37" s="30">
        <v>27</v>
      </c>
      <c r="F37" s="30">
        <v>0</v>
      </c>
      <c r="G37" s="30">
        <v>0</v>
      </c>
      <c r="H37" s="33">
        <v>2353789.62</v>
      </c>
      <c r="I37" s="30">
        <v>30</v>
      </c>
      <c r="J37" s="33">
        <v>1473458.38</v>
      </c>
      <c r="K37" s="30">
        <v>28</v>
      </c>
      <c r="L37" s="30">
        <v>0</v>
      </c>
      <c r="M37" s="30">
        <v>0</v>
      </c>
    </row>
    <row r="38" spans="1:13" x14ac:dyDescent="0.3">
      <c r="A38" s="29" t="s">
        <v>88</v>
      </c>
      <c r="B38" s="33">
        <v>74589275.719999999</v>
      </c>
      <c r="C38" s="30">
        <v>77</v>
      </c>
      <c r="D38" s="33">
        <v>22241931.280000001</v>
      </c>
      <c r="E38" s="30">
        <v>68</v>
      </c>
      <c r="F38" s="30">
        <v>320084.16666666669</v>
      </c>
      <c r="G38" s="30">
        <v>32</v>
      </c>
      <c r="H38" s="33">
        <v>61780114.780000001</v>
      </c>
      <c r="I38" s="30">
        <v>79</v>
      </c>
      <c r="J38" s="33">
        <v>19960356.989999998</v>
      </c>
      <c r="K38" s="30">
        <v>70</v>
      </c>
      <c r="L38" s="30">
        <v>232565.16666666666</v>
      </c>
      <c r="M38" s="30">
        <v>32</v>
      </c>
    </row>
    <row r="39" spans="1:13" x14ac:dyDescent="0.3">
      <c r="A39" s="29" t="s">
        <v>89</v>
      </c>
      <c r="B39" s="33">
        <v>11485331.08</v>
      </c>
      <c r="C39" s="30">
        <v>47</v>
      </c>
      <c r="D39" s="33">
        <v>4779739.42</v>
      </c>
      <c r="E39" s="30">
        <v>39</v>
      </c>
      <c r="F39" s="30">
        <v>0</v>
      </c>
      <c r="G39" s="30">
        <v>0</v>
      </c>
      <c r="H39" s="33">
        <v>9819934.5199999996</v>
      </c>
      <c r="I39" s="30">
        <v>49</v>
      </c>
      <c r="J39" s="33">
        <v>4420414.83</v>
      </c>
      <c r="K39" s="30">
        <v>40</v>
      </c>
      <c r="L39" s="30">
        <v>0</v>
      </c>
      <c r="M39" s="30">
        <v>0</v>
      </c>
    </row>
    <row r="40" spans="1:13" x14ac:dyDescent="0.3">
      <c r="A40" s="29" t="s">
        <v>90</v>
      </c>
      <c r="B40" s="33">
        <v>21723161.23</v>
      </c>
      <c r="C40" s="30">
        <v>43</v>
      </c>
      <c r="D40" s="33">
        <v>14702797.619999999</v>
      </c>
      <c r="E40" s="30">
        <v>41</v>
      </c>
      <c r="F40" s="33">
        <v>0</v>
      </c>
      <c r="G40" s="30">
        <v>0</v>
      </c>
      <c r="H40" s="33">
        <v>18389659.440000001</v>
      </c>
      <c r="I40" s="30">
        <v>42</v>
      </c>
      <c r="J40" s="33">
        <v>14285080.76</v>
      </c>
      <c r="K40" s="30">
        <v>39</v>
      </c>
      <c r="L40" s="33">
        <v>0</v>
      </c>
      <c r="M40" s="30">
        <v>0</v>
      </c>
    </row>
    <row r="41" spans="1:13" x14ac:dyDescent="0.3">
      <c r="A41" s="29" t="s">
        <v>91</v>
      </c>
      <c r="B41" s="33">
        <v>5181119.6399999997</v>
      </c>
      <c r="C41" s="30">
        <v>26</v>
      </c>
      <c r="D41" s="33">
        <v>846190.56</v>
      </c>
      <c r="E41" s="30">
        <v>24</v>
      </c>
      <c r="F41" s="30">
        <v>0</v>
      </c>
      <c r="G41" s="30">
        <v>0</v>
      </c>
      <c r="H41" s="33">
        <v>4221149.1500000004</v>
      </c>
      <c r="I41" s="30">
        <v>26</v>
      </c>
      <c r="J41" s="33">
        <v>749158.19</v>
      </c>
      <c r="K41" s="30">
        <v>23</v>
      </c>
      <c r="L41" s="30">
        <v>0</v>
      </c>
      <c r="M41" s="30">
        <v>0</v>
      </c>
    </row>
    <row r="42" spans="1:13" x14ac:dyDescent="0.3">
      <c r="A42" s="29" t="s">
        <v>92</v>
      </c>
      <c r="B42" s="33">
        <v>479550.91</v>
      </c>
      <c r="C42" s="30">
        <v>11</v>
      </c>
      <c r="D42" s="33">
        <v>313910.03999999998</v>
      </c>
      <c r="E42" s="30">
        <v>11</v>
      </c>
      <c r="F42" s="30">
        <v>0</v>
      </c>
      <c r="G42" s="30">
        <v>0</v>
      </c>
      <c r="H42" s="33">
        <v>485953.34</v>
      </c>
      <c r="I42" s="30">
        <v>11</v>
      </c>
      <c r="J42" s="33">
        <v>0</v>
      </c>
      <c r="K42" s="30">
        <v>0</v>
      </c>
      <c r="L42" s="30">
        <v>0</v>
      </c>
      <c r="M42" s="30">
        <v>0</v>
      </c>
    </row>
    <row r="43" spans="1:13" x14ac:dyDescent="0.3">
      <c r="A43" s="29" t="s">
        <v>93</v>
      </c>
      <c r="B43" s="33">
        <v>16749252</v>
      </c>
      <c r="C43" s="30">
        <v>43</v>
      </c>
      <c r="D43" s="33">
        <v>3895910.08</v>
      </c>
      <c r="E43" s="30">
        <v>38</v>
      </c>
      <c r="F43" s="30">
        <v>0</v>
      </c>
      <c r="G43" s="30">
        <v>0</v>
      </c>
      <c r="H43" s="33">
        <v>15664165.130000001</v>
      </c>
      <c r="I43" s="30">
        <v>42</v>
      </c>
      <c r="J43" s="33">
        <v>4356777.6100000003</v>
      </c>
      <c r="K43" s="30">
        <v>37</v>
      </c>
      <c r="L43" s="30">
        <v>0</v>
      </c>
      <c r="M43" s="30">
        <v>0</v>
      </c>
    </row>
    <row r="44" spans="1:13" x14ac:dyDescent="0.3">
      <c r="A44" s="29" t="s">
        <v>94</v>
      </c>
      <c r="B44" s="33">
        <v>1439979.47</v>
      </c>
      <c r="C44" s="30">
        <v>11</v>
      </c>
      <c r="D44" s="33">
        <v>0</v>
      </c>
      <c r="E44" s="30">
        <v>0</v>
      </c>
      <c r="F44" s="30">
        <v>0</v>
      </c>
      <c r="G44" s="30">
        <v>0</v>
      </c>
      <c r="H44" s="33">
        <v>0</v>
      </c>
      <c r="I44" s="30">
        <v>0</v>
      </c>
      <c r="J44" s="33">
        <v>0</v>
      </c>
      <c r="K44" s="30">
        <v>0</v>
      </c>
      <c r="L44" s="30">
        <v>0</v>
      </c>
      <c r="M44" s="30">
        <v>0</v>
      </c>
    </row>
    <row r="45" spans="1:13" x14ac:dyDescent="0.3">
      <c r="A45" s="29" t="s">
        <v>95</v>
      </c>
      <c r="B45" s="33">
        <v>21626313.739999998</v>
      </c>
      <c r="C45" s="30">
        <v>67</v>
      </c>
      <c r="D45" s="33">
        <v>5125341.03</v>
      </c>
      <c r="E45" s="30">
        <v>64</v>
      </c>
      <c r="F45" s="30">
        <v>115948.99999999993</v>
      </c>
      <c r="G45" s="30">
        <v>11</v>
      </c>
      <c r="H45" s="33">
        <v>19062741.289999999</v>
      </c>
      <c r="I45" s="30">
        <v>70</v>
      </c>
      <c r="J45" s="33">
        <v>5124203.7300000004</v>
      </c>
      <c r="K45" s="30">
        <v>65</v>
      </c>
      <c r="L45" s="30">
        <v>52630.166666666693</v>
      </c>
      <c r="M45" s="30">
        <v>13</v>
      </c>
    </row>
    <row r="46" spans="1:13" x14ac:dyDescent="0.3">
      <c r="A46" s="29" t="s">
        <v>96</v>
      </c>
      <c r="B46" s="33">
        <v>123959711.48</v>
      </c>
      <c r="C46" s="30">
        <v>199</v>
      </c>
      <c r="D46" s="33">
        <v>27377639.829999998</v>
      </c>
      <c r="E46" s="30">
        <v>176</v>
      </c>
      <c r="F46" s="30">
        <v>580156.33333333267</v>
      </c>
      <c r="G46" s="30">
        <v>34</v>
      </c>
      <c r="H46" s="33">
        <v>111371497</v>
      </c>
      <c r="I46" s="30">
        <v>198</v>
      </c>
      <c r="J46" s="33">
        <v>28917930.02</v>
      </c>
      <c r="K46" s="30">
        <v>177</v>
      </c>
      <c r="L46" s="30">
        <v>772417.33333333337</v>
      </c>
      <c r="M46" s="30">
        <v>42</v>
      </c>
    </row>
    <row r="47" spans="1:13" x14ac:dyDescent="0.3">
      <c r="A47" s="29" t="s">
        <v>97</v>
      </c>
      <c r="B47" s="33">
        <v>22838187.329999998</v>
      </c>
      <c r="C47" s="30">
        <v>52</v>
      </c>
      <c r="D47" s="33">
        <v>3804158.95</v>
      </c>
      <c r="E47" s="30">
        <v>47</v>
      </c>
      <c r="F47" s="30">
        <v>0</v>
      </c>
      <c r="G47" s="30">
        <v>0</v>
      </c>
      <c r="H47" s="33">
        <v>16641106.43</v>
      </c>
      <c r="I47" s="30">
        <v>47</v>
      </c>
      <c r="J47" s="33">
        <v>3543065.71</v>
      </c>
      <c r="K47" s="30">
        <v>46</v>
      </c>
      <c r="L47" s="30">
        <v>0</v>
      </c>
      <c r="M47" s="30">
        <v>0</v>
      </c>
    </row>
    <row r="48" spans="1:13" x14ac:dyDescent="0.3">
      <c r="A48" s="29" t="s">
        <v>98</v>
      </c>
      <c r="B48" s="33">
        <v>14533364.84</v>
      </c>
      <c r="C48" s="30">
        <v>44</v>
      </c>
      <c r="D48" s="33">
        <v>2919961.66</v>
      </c>
      <c r="E48" s="30">
        <v>39</v>
      </c>
      <c r="F48" s="30">
        <v>0</v>
      </c>
      <c r="G48" s="30">
        <v>0</v>
      </c>
      <c r="H48" s="33">
        <v>12760989.1</v>
      </c>
      <c r="I48" s="30">
        <v>43</v>
      </c>
      <c r="J48" s="33">
        <v>3073627.89</v>
      </c>
      <c r="K48" s="30">
        <v>38</v>
      </c>
      <c r="L48" s="30">
        <v>0</v>
      </c>
      <c r="M48" s="30">
        <v>0</v>
      </c>
    </row>
    <row r="49" spans="1:13" x14ac:dyDescent="0.3">
      <c r="A49" s="29" t="s">
        <v>99</v>
      </c>
      <c r="B49" s="33">
        <v>2357232.9500000002</v>
      </c>
      <c r="C49" s="30">
        <v>20</v>
      </c>
      <c r="D49" s="33">
        <v>383901.16</v>
      </c>
      <c r="E49" s="30">
        <v>17</v>
      </c>
      <c r="F49" s="30">
        <v>0</v>
      </c>
      <c r="G49" s="30">
        <v>0</v>
      </c>
      <c r="H49" s="33">
        <v>1881531.38</v>
      </c>
      <c r="I49" s="30">
        <v>18</v>
      </c>
      <c r="J49" s="33">
        <v>350580.8</v>
      </c>
      <c r="K49" s="30">
        <v>14</v>
      </c>
      <c r="L49" s="30">
        <v>0</v>
      </c>
      <c r="M49" s="30">
        <v>0</v>
      </c>
    </row>
    <row r="50" spans="1:13" x14ac:dyDescent="0.3">
      <c r="A50" s="29" t="s">
        <v>100</v>
      </c>
      <c r="B50" s="33">
        <v>12367363.699999999</v>
      </c>
      <c r="C50" s="30">
        <v>31</v>
      </c>
      <c r="D50" s="33">
        <v>956017.94</v>
      </c>
      <c r="E50" s="30">
        <v>28</v>
      </c>
      <c r="F50" s="30">
        <v>0</v>
      </c>
      <c r="G50" s="30">
        <v>0</v>
      </c>
      <c r="H50" s="33">
        <v>11604903.5</v>
      </c>
      <c r="I50" s="30">
        <v>25</v>
      </c>
      <c r="J50" s="33">
        <v>967206.68</v>
      </c>
      <c r="K50" s="30">
        <v>23</v>
      </c>
      <c r="L50" s="30">
        <v>53830.666666666672</v>
      </c>
      <c r="M50" s="30">
        <v>10</v>
      </c>
    </row>
    <row r="51" spans="1:13" x14ac:dyDescent="0.3">
      <c r="A51" s="29" t="s">
        <v>101</v>
      </c>
      <c r="B51" s="33">
        <v>8305703.4500000002</v>
      </c>
      <c r="C51" s="30">
        <v>31</v>
      </c>
      <c r="D51" s="33">
        <v>1349764.72</v>
      </c>
      <c r="E51" s="30">
        <v>24</v>
      </c>
      <c r="F51" s="33">
        <v>0</v>
      </c>
      <c r="G51" s="30">
        <v>0</v>
      </c>
      <c r="H51" s="33">
        <v>6927467.5599999996</v>
      </c>
      <c r="I51" s="30">
        <v>27</v>
      </c>
      <c r="J51" s="33">
        <v>1373587.41</v>
      </c>
      <c r="K51" s="30">
        <v>22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1750697.82</v>
      </c>
      <c r="C52" s="30">
        <v>14</v>
      </c>
      <c r="D52" s="33">
        <v>734317.78</v>
      </c>
      <c r="E52" s="30">
        <v>13</v>
      </c>
      <c r="F52" s="33">
        <v>0</v>
      </c>
      <c r="G52" s="30">
        <v>0</v>
      </c>
      <c r="H52" s="33">
        <v>842967.13</v>
      </c>
      <c r="I52" s="30">
        <v>10</v>
      </c>
      <c r="J52" s="33">
        <v>462106.97</v>
      </c>
      <c r="K52" s="30">
        <v>10</v>
      </c>
      <c r="L52" s="33">
        <v>0</v>
      </c>
      <c r="M52" s="30">
        <v>0</v>
      </c>
    </row>
    <row r="53" spans="1:13" x14ac:dyDescent="0.3">
      <c r="A53" s="29" t="s">
        <v>103</v>
      </c>
      <c r="B53" s="33">
        <v>4148616.99</v>
      </c>
      <c r="C53" s="30">
        <v>21</v>
      </c>
      <c r="D53" s="33">
        <v>1764592.31</v>
      </c>
      <c r="E53" s="30">
        <v>19</v>
      </c>
      <c r="F53" s="33">
        <v>0</v>
      </c>
      <c r="G53" s="30">
        <v>0</v>
      </c>
      <c r="H53" s="33">
        <v>4075910.58</v>
      </c>
      <c r="I53" s="30">
        <v>22</v>
      </c>
      <c r="J53" s="33">
        <v>1477361.97</v>
      </c>
      <c r="K53" s="30">
        <v>21</v>
      </c>
      <c r="L53" s="33">
        <v>0</v>
      </c>
      <c r="M53" s="30">
        <v>0</v>
      </c>
    </row>
    <row r="54" spans="1:13" x14ac:dyDescent="0.3">
      <c r="A54" s="29" t="s">
        <v>104</v>
      </c>
      <c r="B54" s="33">
        <v>595565.72</v>
      </c>
      <c r="C54" s="30">
        <v>10</v>
      </c>
      <c r="D54" s="33">
        <v>0</v>
      </c>
      <c r="E54" s="30">
        <v>0</v>
      </c>
      <c r="F54" s="33">
        <v>0</v>
      </c>
      <c r="G54" s="30">
        <v>0</v>
      </c>
      <c r="H54" s="33">
        <v>554495.72</v>
      </c>
      <c r="I54" s="30">
        <v>10</v>
      </c>
      <c r="J54" s="33">
        <v>0</v>
      </c>
      <c r="K54" s="30">
        <v>0</v>
      </c>
      <c r="L54" s="33">
        <v>0</v>
      </c>
      <c r="M54" s="30">
        <v>0</v>
      </c>
    </row>
    <row r="55" spans="1:13" x14ac:dyDescent="0.3">
      <c r="A55" s="29" t="s">
        <v>105</v>
      </c>
      <c r="B55" s="33">
        <v>1881895.21</v>
      </c>
      <c r="C55" s="30">
        <v>16</v>
      </c>
      <c r="D55" s="33">
        <v>482424.73</v>
      </c>
      <c r="E55" s="30">
        <v>15</v>
      </c>
      <c r="F55" s="33">
        <v>0</v>
      </c>
      <c r="G55" s="30">
        <v>0</v>
      </c>
      <c r="H55" s="33">
        <v>1807700.28</v>
      </c>
      <c r="I55" s="30">
        <v>15</v>
      </c>
      <c r="J55" s="33">
        <v>529579.34</v>
      </c>
      <c r="K55" s="30">
        <v>13</v>
      </c>
      <c r="L55" s="33">
        <v>0</v>
      </c>
      <c r="M55" s="30">
        <v>0</v>
      </c>
    </row>
    <row r="56" spans="1:13" x14ac:dyDescent="0.3">
      <c r="A56" s="29" t="s">
        <v>106</v>
      </c>
      <c r="B56" s="33">
        <v>1823874.44</v>
      </c>
      <c r="C56" s="30">
        <v>16</v>
      </c>
      <c r="D56" s="33">
        <v>1081505.0900000001</v>
      </c>
      <c r="E56" s="30">
        <v>13</v>
      </c>
      <c r="F56" s="33">
        <v>0</v>
      </c>
      <c r="G56" s="30">
        <v>0</v>
      </c>
      <c r="H56" s="33">
        <v>1183977.82</v>
      </c>
      <c r="I56" s="30">
        <v>19</v>
      </c>
      <c r="J56" s="33">
        <v>518173.02</v>
      </c>
      <c r="K56" s="30">
        <v>17</v>
      </c>
      <c r="L56" s="33">
        <v>0</v>
      </c>
      <c r="M56" s="30">
        <v>0</v>
      </c>
    </row>
    <row r="57" spans="1:13" x14ac:dyDescent="0.3">
      <c r="A57" s="29" t="s">
        <v>107</v>
      </c>
      <c r="B57" s="33">
        <v>2687479.42</v>
      </c>
      <c r="C57" s="30">
        <v>11</v>
      </c>
      <c r="D57" s="33">
        <v>0</v>
      </c>
      <c r="E57" s="30">
        <v>0</v>
      </c>
      <c r="F57" s="30">
        <v>0</v>
      </c>
      <c r="G57" s="30">
        <v>0</v>
      </c>
      <c r="H57" s="33">
        <v>3164031.37</v>
      </c>
      <c r="I57" s="30">
        <v>13</v>
      </c>
      <c r="J57" s="33">
        <v>1061668.5900000001</v>
      </c>
      <c r="K57" s="30">
        <v>10</v>
      </c>
      <c r="L57" s="30">
        <v>0</v>
      </c>
      <c r="M57" s="30">
        <v>0</v>
      </c>
    </row>
    <row r="58" spans="1:13" x14ac:dyDescent="0.3">
      <c r="A58" s="29" t="s">
        <v>108</v>
      </c>
      <c r="B58" s="33">
        <v>1064109.17</v>
      </c>
      <c r="C58" s="30">
        <v>18</v>
      </c>
      <c r="D58" s="33">
        <v>565557.46</v>
      </c>
      <c r="E58" s="30">
        <v>14</v>
      </c>
      <c r="F58" s="30">
        <v>0</v>
      </c>
      <c r="G58" s="30">
        <v>0</v>
      </c>
      <c r="H58" s="33">
        <v>754184.44</v>
      </c>
      <c r="I58" s="30">
        <v>21</v>
      </c>
      <c r="J58" s="33">
        <v>322324.15000000002</v>
      </c>
      <c r="K58" s="30">
        <v>16</v>
      </c>
      <c r="L58" s="30">
        <v>0</v>
      </c>
      <c r="M58" s="30">
        <v>0</v>
      </c>
    </row>
    <row r="59" spans="1:13" x14ac:dyDescent="0.3">
      <c r="A59" s="29" t="s">
        <v>109</v>
      </c>
      <c r="B59" s="33">
        <v>654101.52</v>
      </c>
      <c r="C59" s="30">
        <v>10</v>
      </c>
      <c r="D59" s="33">
        <v>0</v>
      </c>
      <c r="E59" s="30">
        <v>0</v>
      </c>
      <c r="F59" s="33">
        <v>0</v>
      </c>
      <c r="G59" s="30">
        <v>0</v>
      </c>
      <c r="H59" s="33">
        <v>0</v>
      </c>
      <c r="I59" s="30">
        <v>0</v>
      </c>
      <c r="J59" s="33">
        <v>0</v>
      </c>
      <c r="K59" s="30">
        <v>0</v>
      </c>
      <c r="L59" s="33">
        <v>0</v>
      </c>
      <c r="M59" s="30">
        <v>0</v>
      </c>
    </row>
    <row r="60" spans="1:13" x14ac:dyDescent="0.3">
      <c r="A60" s="29" t="s">
        <v>110</v>
      </c>
      <c r="B60" s="33">
        <v>26152362.890000001</v>
      </c>
      <c r="C60" s="30">
        <v>57</v>
      </c>
      <c r="D60" s="33">
        <v>3958659.23</v>
      </c>
      <c r="E60" s="30">
        <v>52</v>
      </c>
      <c r="F60" s="30">
        <v>16759.833333333332</v>
      </c>
      <c r="G60" s="30">
        <v>13</v>
      </c>
      <c r="H60" s="33">
        <v>25385523.489999998</v>
      </c>
      <c r="I60" s="30">
        <v>57</v>
      </c>
      <c r="J60" s="33">
        <v>4076340.52</v>
      </c>
      <c r="K60" s="30">
        <v>51</v>
      </c>
      <c r="L60" s="30">
        <v>11932.166666666666</v>
      </c>
      <c r="M60" s="30">
        <v>11</v>
      </c>
    </row>
    <row r="61" spans="1:13" x14ac:dyDescent="0.3">
      <c r="A61" s="29" t="s">
        <v>111</v>
      </c>
      <c r="B61" s="33">
        <v>141330217.80000001</v>
      </c>
      <c r="C61" s="30">
        <v>207</v>
      </c>
      <c r="D61" s="33">
        <v>21505476.57</v>
      </c>
      <c r="E61" s="30">
        <v>187</v>
      </c>
      <c r="F61" s="30">
        <v>434711.50000000006</v>
      </c>
      <c r="G61" s="30">
        <v>67</v>
      </c>
      <c r="H61" s="33">
        <v>124915775.56</v>
      </c>
      <c r="I61" s="30">
        <v>212</v>
      </c>
      <c r="J61" s="33">
        <v>18599658.23</v>
      </c>
      <c r="K61" s="30">
        <v>193</v>
      </c>
      <c r="L61" s="30">
        <v>237690.66666666663</v>
      </c>
      <c r="M61" s="30">
        <v>71</v>
      </c>
    </row>
    <row r="62" spans="1:13" x14ac:dyDescent="0.3">
      <c r="A62" s="29" t="s">
        <v>112</v>
      </c>
      <c r="B62" s="33">
        <v>2606139.2200000002</v>
      </c>
      <c r="C62" s="30">
        <v>37</v>
      </c>
      <c r="D62" s="33">
        <v>999925.94</v>
      </c>
      <c r="E62" s="30">
        <v>30</v>
      </c>
      <c r="F62" s="30">
        <v>72426.833333333328</v>
      </c>
      <c r="G62" s="30">
        <v>10</v>
      </c>
      <c r="H62" s="33">
        <v>2650043.81</v>
      </c>
      <c r="I62" s="30">
        <v>33</v>
      </c>
      <c r="J62" s="33">
        <v>1020441.38</v>
      </c>
      <c r="K62" s="30">
        <v>28</v>
      </c>
      <c r="L62" s="30">
        <v>65227.666666666642</v>
      </c>
      <c r="M62" s="30">
        <v>11</v>
      </c>
    </row>
    <row r="63" spans="1:13" x14ac:dyDescent="0.3">
      <c r="A63" s="29" t="s">
        <v>113</v>
      </c>
      <c r="B63" s="33">
        <v>6654815.4299999997</v>
      </c>
      <c r="C63" s="30">
        <v>23</v>
      </c>
      <c r="D63" s="33">
        <v>1559115.01</v>
      </c>
      <c r="E63" s="30">
        <v>20</v>
      </c>
      <c r="F63" s="30">
        <v>0</v>
      </c>
      <c r="G63" s="30">
        <v>0</v>
      </c>
      <c r="H63" s="33">
        <v>5465594.6900000004</v>
      </c>
      <c r="I63" s="30">
        <v>23</v>
      </c>
      <c r="J63" s="33">
        <v>1785479.77</v>
      </c>
      <c r="K63" s="30">
        <v>21</v>
      </c>
      <c r="L63" s="30">
        <v>0</v>
      </c>
      <c r="M63" s="30">
        <v>0</v>
      </c>
    </row>
    <row r="64" spans="1:13" x14ac:dyDescent="0.3">
      <c r="A64" s="29" t="s">
        <v>114</v>
      </c>
      <c r="B64" s="33">
        <v>17630575.309999999</v>
      </c>
      <c r="C64" s="30">
        <v>65</v>
      </c>
      <c r="D64" s="33">
        <v>4326949.66</v>
      </c>
      <c r="E64" s="30">
        <v>54</v>
      </c>
      <c r="F64" s="30">
        <v>0</v>
      </c>
      <c r="G64" s="30">
        <v>0</v>
      </c>
      <c r="H64" s="33">
        <v>16202393.699999999</v>
      </c>
      <c r="I64" s="30">
        <v>63</v>
      </c>
      <c r="J64" s="33">
        <v>3933727.72</v>
      </c>
      <c r="K64" s="30">
        <v>53</v>
      </c>
      <c r="L64" s="30">
        <v>82370.333333333401</v>
      </c>
      <c r="M64" s="30">
        <v>11</v>
      </c>
    </row>
    <row r="65" spans="1:13" x14ac:dyDescent="0.3">
      <c r="A65" s="29" t="s">
        <v>115</v>
      </c>
      <c r="B65" s="33">
        <v>666067.88</v>
      </c>
      <c r="C65" s="30">
        <v>16</v>
      </c>
      <c r="D65" s="33">
        <v>302720.63</v>
      </c>
      <c r="E65" s="30">
        <v>15</v>
      </c>
      <c r="F65" s="33">
        <v>0</v>
      </c>
      <c r="G65" s="30">
        <v>0</v>
      </c>
      <c r="H65" s="33">
        <v>707809.68</v>
      </c>
      <c r="I65" s="30">
        <v>19</v>
      </c>
      <c r="J65" s="33">
        <v>378548.99</v>
      </c>
      <c r="K65" s="30">
        <v>17</v>
      </c>
      <c r="L65" s="33">
        <v>0</v>
      </c>
      <c r="M65" s="30">
        <v>0</v>
      </c>
    </row>
    <row r="66" spans="1:13" x14ac:dyDescent="0.3">
      <c r="A66" s="29" t="s">
        <v>116</v>
      </c>
      <c r="B66" s="33">
        <v>11000886.91</v>
      </c>
      <c r="C66" s="30">
        <v>38</v>
      </c>
      <c r="D66" s="33">
        <v>953994.51</v>
      </c>
      <c r="E66" s="30">
        <v>32</v>
      </c>
      <c r="F66" s="30">
        <v>0</v>
      </c>
      <c r="G66" s="30">
        <v>0</v>
      </c>
      <c r="H66" s="33">
        <v>11797912.449999999</v>
      </c>
      <c r="I66" s="30">
        <v>40</v>
      </c>
      <c r="J66" s="33">
        <v>882902.72</v>
      </c>
      <c r="K66" s="30">
        <v>32</v>
      </c>
      <c r="L66" s="30">
        <v>0</v>
      </c>
      <c r="M66" s="30">
        <v>0</v>
      </c>
    </row>
    <row r="67" spans="1:13" x14ac:dyDescent="0.3">
      <c r="A67" s="29" t="s">
        <v>117</v>
      </c>
      <c r="B67" s="33">
        <v>4532976.2</v>
      </c>
      <c r="C67" s="30">
        <v>20</v>
      </c>
      <c r="D67" s="33">
        <v>1072312.3600000001</v>
      </c>
      <c r="E67" s="30">
        <v>14</v>
      </c>
      <c r="F67" s="30">
        <v>0</v>
      </c>
      <c r="G67" s="30">
        <v>0</v>
      </c>
      <c r="H67" s="33">
        <v>2810361.25</v>
      </c>
      <c r="I67" s="30">
        <v>21</v>
      </c>
      <c r="J67" s="33">
        <v>1139913.1499999999</v>
      </c>
      <c r="K67" s="30">
        <v>16</v>
      </c>
      <c r="L67" s="30">
        <v>0</v>
      </c>
      <c r="M67" s="30">
        <v>0</v>
      </c>
    </row>
    <row r="68" spans="1:13" x14ac:dyDescent="0.3">
      <c r="A68" s="29" t="s">
        <v>118</v>
      </c>
      <c r="B68" s="33">
        <v>5607077.4100000001</v>
      </c>
      <c r="C68" s="30">
        <v>20</v>
      </c>
      <c r="D68" s="33">
        <v>1357674.99</v>
      </c>
      <c r="E68" s="30">
        <v>19</v>
      </c>
      <c r="F68" s="30">
        <v>0</v>
      </c>
      <c r="G68" s="30">
        <v>0</v>
      </c>
      <c r="H68" s="33">
        <v>4056958.23</v>
      </c>
      <c r="I68" s="30">
        <v>19</v>
      </c>
      <c r="J68" s="33">
        <v>1425995.52</v>
      </c>
      <c r="K68" s="30">
        <v>19</v>
      </c>
      <c r="L68" s="30">
        <v>0</v>
      </c>
      <c r="M68" s="30">
        <v>0</v>
      </c>
    </row>
    <row r="69" spans="1:13" x14ac:dyDescent="0.3">
      <c r="A69" s="29" t="s">
        <v>119</v>
      </c>
      <c r="B69" s="33">
        <v>12527564.51</v>
      </c>
      <c r="C69" s="30">
        <v>51</v>
      </c>
      <c r="D69" s="33">
        <v>2812270.25</v>
      </c>
      <c r="E69" s="30">
        <v>44</v>
      </c>
      <c r="F69" s="30">
        <v>0</v>
      </c>
      <c r="G69" s="30">
        <v>0</v>
      </c>
      <c r="H69" s="33">
        <v>7936107.71</v>
      </c>
      <c r="I69" s="30">
        <v>47</v>
      </c>
      <c r="J69" s="33">
        <v>2308344.8199999998</v>
      </c>
      <c r="K69" s="30">
        <v>43</v>
      </c>
      <c r="L69" s="30">
        <v>0</v>
      </c>
      <c r="M69" s="30">
        <v>0</v>
      </c>
    </row>
    <row r="70" spans="1:13" x14ac:dyDescent="0.3">
      <c r="A70" s="29" t="s">
        <v>120</v>
      </c>
      <c r="B70" s="33">
        <v>32731917.280000001</v>
      </c>
      <c r="C70" s="30">
        <v>40</v>
      </c>
      <c r="D70" s="33">
        <v>8131627.0800000001</v>
      </c>
      <c r="E70" s="30">
        <v>36</v>
      </c>
      <c r="F70" s="30">
        <v>0</v>
      </c>
      <c r="G70" s="30">
        <v>0</v>
      </c>
      <c r="H70" s="33">
        <v>29797898.120000001</v>
      </c>
      <c r="I70" s="30">
        <v>36</v>
      </c>
      <c r="J70" s="33">
        <v>7518557.2599999998</v>
      </c>
      <c r="K70" s="30">
        <v>33</v>
      </c>
      <c r="L70" s="30">
        <v>0</v>
      </c>
      <c r="M70" s="30">
        <v>0</v>
      </c>
    </row>
    <row r="71" spans="1:13" x14ac:dyDescent="0.3">
      <c r="A71" s="29" t="s">
        <v>121</v>
      </c>
      <c r="B71" s="33">
        <v>43250893.899999999</v>
      </c>
      <c r="C71" s="30">
        <v>50</v>
      </c>
      <c r="D71" s="33">
        <v>38646943.259999998</v>
      </c>
      <c r="E71" s="30">
        <v>47</v>
      </c>
      <c r="F71" s="33">
        <v>0</v>
      </c>
      <c r="G71" s="30">
        <v>0</v>
      </c>
      <c r="H71" s="33">
        <v>35733705.060000002</v>
      </c>
      <c r="I71" s="30">
        <v>48</v>
      </c>
      <c r="J71" s="33">
        <v>31847456.710000001</v>
      </c>
      <c r="K71" s="30">
        <v>46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562572.89</v>
      </c>
      <c r="C72" s="30">
        <v>13</v>
      </c>
      <c r="D72" s="33">
        <v>0</v>
      </c>
      <c r="E72" s="30">
        <v>0</v>
      </c>
      <c r="F72" s="33">
        <v>0</v>
      </c>
      <c r="G72" s="30">
        <v>0</v>
      </c>
      <c r="H72" s="33">
        <v>561468.61</v>
      </c>
      <c r="I72" s="30">
        <v>13</v>
      </c>
      <c r="J72" s="33">
        <v>0</v>
      </c>
      <c r="K72" s="30">
        <v>0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16662543.1</v>
      </c>
      <c r="C73" s="30">
        <v>41</v>
      </c>
      <c r="D73" s="30">
        <v>6716767.8300000001</v>
      </c>
      <c r="E73" s="30">
        <v>35</v>
      </c>
      <c r="F73" s="30">
        <v>0</v>
      </c>
      <c r="G73" s="30">
        <v>0</v>
      </c>
      <c r="H73" s="33">
        <v>16428966.41</v>
      </c>
      <c r="I73" s="30">
        <v>43</v>
      </c>
      <c r="J73" s="30">
        <v>7730910.3300000001</v>
      </c>
      <c r="K73" s="30">
        <v>36</v>
      </c>
      <c r="L73" s="30">
        <v>0</v>
      </c>
      <c r="M73" s="30">
        <v>0</v>
      </c>
    </row>
    <row r="74" spans="1:13" x14ac:dyDescent="0.3">
      <c r="A74" s="29" t="s">
        <v>124</v>
      </c>
      <c r="B74" s="33">
        <v>26151916.59</v>
      </c>
      <c r="C74" s="30">
        <v>59</v>
      </c>
      <c r="D74" s="33">
        <v>12022056.560000001</v>
      </c>
      <c r="E74" s="30">
        <v>54</v>
      </c>
      <c r="F74" s="33">
        <v>0</v>
      </c>
      <c r="G74" s="30">
        <v>0</v>
      </c>
      <c r="H74" s="33">
        <v>22977071.350000001</v>
      </c>
      <c r="I74" s="30">
        <v>58</v>
      </c>
      <c r="J74" s="33">
        <v>10887102.34</v>
      </c>
      <c r="K74" s="30">
        <v>54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35399555.859999999</v>
      </c>
      <c r="C75" s="30">
        <v>90</v>
      </c>
      <c r="D75" s="33">
        <v>8457029.3800000008</v>
      </c>
      <c r="E75" s="30">
        <v>80</v>
      </c>
      <c r="F75" s="33">
        <v>120301.6666666667</v>
      </c>
      <c r="G75" s="30">
        <v>23</v>
      </c>
      <c r="H75" s="33">
        <v>33344244.050000001</v>
      </c>
      <c r="I75" s="30">
        <v>88</v>
      </c>
      <c r="J75" s="33">
        <v>8724167.2300000004</v>
      </c>
      <c r="K75" s="30">
        <v>75</v>
      </c>
      <c r="L75" s="33">
        <v>94839.5</v>
      </c>
      <c r="M75" s="30">
        <v>26</v>
      </c>
    </row>
    <row r="76" spans="1:13" x14ac:dyDescent="0.3">
      <c r="A76" s="29" t="s">
        <v>126</v>
      </c>
      <c r="B76" s="33">
        <v>69814374.109999999</v>
      </c>
      <c r="C76" s="30">
        <v>209</v>
      </c>
      <c r="D76" s="33">
        <v>31085550.719999999</v>
      </c>
      <c r="E76" s="30">
        <v>191</v>
      </c>
      <c r="F76" s="30">
        <v>998560</v>
      </c>
      <c r="G76" s="30">
        <v>32</v>
      </c>
      <c r="H76" s="33">
        <v>65475810.689999998</v>
      </c>
      <c r="I76" s="30">
        <v>202</v>
      </c>
      <c r="J76" s="33">
        <v>30066866.920000002</v>
      </c>
      <c r="K76" s="30">
        <v>188</v>
      </c>
      <c r="L76" s="30">
        <v>730867.16666666628</v>
      </c>
      <c r="M76" s="30">
        <v>35</v>
      </c>
    </row>
    <row r="77" spans="1:13" x14ac:dyDescent="0.3">
      <c r="A77" t="s">
        <v>127</v>
      </c>
      <c r="B77" s="31">
        <v>2689898.83</v>
      </c>
      <c r="C77">
        <v>19</v>
      </c>
      <c r="D77" s="31">
        <v>616619.32999999996</v>
      </c>
      <c r="E77">
        <v>15</v>
      </c>
      <c r="F77" s="31">
        <v>0</v>
      </c>
      <c r="G77">
        <v>0</v>
      </c>
      <c r="H77" s="31">
        <v>1817209.52</v>
      </c>
      <c r="I77">
        <v>13</v>
      </c>
      <c r="J77" s="31">
        <v>0</v>
      </c>
      <c r="K77">
        <v>0</v>
      </c>
      <c r="L77" s="31">
        <v>0</v>
      </c>
      <c r="M77">
        <v>0</v>
      </c>
    </row>
    <row r="78" spans="1:13" x14ac:dyDescent="0.3">
      <c r="A78" t="s">
        <v>128</v>
      </c>
      <c r="B78" s="31">
        <v>7681228.2800000003</v>
      </c>
      <c r="C78">
        <v>17</v>
      </c>
      <c r="D78" s="31">
        <v>1142866.4099999999</v>
      </c>
      <c r="E78">
        <v>16</v>
      </c>
      <c r="F78" s="31">
        <v>0</v>
      </c>
      <c r="G78">
        <v>0</v>
      </c>
      <c r="H78" s="31">
        <v>7075598.5999999996</v>
      </c>
      <c r="I78">
        <v>15</v>
      </c>
      <c r="J78" s="31">
        <v>919955.09</v>
      </c>
      <c r="K78">
        <v>15</v>
      </c>
      <c r="L78" s="31">
        <v>0</v>
      </c>
      <c r="M78">
        <v>0</v>
      </c>
    </row>
    <row r="79" spans="1:13" x14ac:dyDescent="0.3">
      <c r="A79" t="s">
        <v>129</v>
      </c>
      <c r="B79" s="31">
        <v>109232031.75</v>
      </c>
      <c r="C79">
        <v>182</v>
      </c>
      <c r="D79" s="31">
        <v>30079986.59</v>
      </c>
      <c r="E79">
        <v>172</v>
      </c>
      <c r="F79" s="31">
        <v>264927.5</v>
      </c>
      <c r="G79">
        <v>43</v>
      </c>
      <c r="H79" s="31">
        <v>98967988.780000001</v>
      </c>
      <c r="I79">
        <v>178</v>
      </c>
      <c r="J79" s="31">
        <v>28355577.760000002</v>
      </c>
      <c r="K79">
        <v>167</v>
      </c>
      <c r="L79" s="31">
        <v>230472.83333333334</v>
      </c>
      <c r="M79">
        <v>40</v>
      </c>
    </row>
    <row r="80" spans="1:13" x14ac:dyDescent="0.3">
      <c r="A80" t="s">
        <v>130</v>
      </c>
      <c r="B80" s="31">
        <v>6047939.2199999997</v>
      </c>
      <c r="C80">
        <v>22</v>
      </c>
      <c r="D80" s="31">
        <v>728228.92</v>
      </c>
      <c r="E80">
        <v>18</v>
      </c>
      <c r="F80" s="31">
        <v>0</v>
      </c>
      <c r="G80">
        <v>0</v>
      </c>
      <c r="H80" s="31">
        <v>13474701.630000001</v>
      </c>
      <c r="I80">
        <v>29</v>
      </c>
      <c r="J80" s="31">
        <v>522202.93</v>
      </c>
      <c r="K80">
        <v>24</v>
      </c>
      <c r="L80" s="31">
        <v>0</v>
      </c>
      <c r="M80">
        <v>0</v>
      </c>
    </row>
    <row r="81" spans="1:13" x14ac:dyDescent="0.3">
      <c r="A81" t="s">
        <v>131</v>
      </c>
      <c r="B81" s="31">
        <v>848462.05</v>
      </c>
      <c r="C81">
        <v>10</v>
      </c>
      <c r="D81" s="31">
        <v>0</v>
      </c>
      <c r="E81">
        <v>0</v>
      </c>
      <c r="F81" s="31">
        <v>0</v>
      </c>
      <c r="G81">
        <v>0</v>
      </c>
      <c r="H81" s="31">
        <v>724188.91</v>
      </c>
      <c r="I81">
        <v>12</v>
      </c>
      <c r="J81" s="31">
        <v>88515.87</v>
      </c>
      <c r="K81">
        <v>10</v>
      </c>
      <c r="L81" s="31">
        <v>0</v>
      </c>
      <c r="M81">
        <v>0</v>
      </c>
    </row>
    <row r="82" spans="1:13" x14ac:dyDescent="0.3">
      <c r="A82" t="s">
        <v>132</v>
      </c>
      <c r="B82" s="31">
        <v>58924917.329999998</v>
      </c>
      <c r="C82">
        <v>142</v>
      </c>
      <c r="D82" s="31">
        <v>10618300.439999999</v>
      </c>
      <c r="E82">
        <v>127</v>
      </c>
      <c r="F82" s="31">
        <v>233289.49999999997</v>
      </c>
      <c r="G82">
        <v>28</v>
      </c>
      <c r="H82" s="31">
        <v>54545511.329999998</v>
      </c>
      <c r="I82">
        <v>130</v>
      </c>
      <c r="J82" s="31">
        <v>10111749.800000001</v>
      </c>
      <c r="K82">
        <v>121</v>
      </c>
      <c r="L82" s="31">
        <v>86609.166666666599</v>
      </c>
      <c r="M82">
        <v>24</v>
      </c>
    </row>
    <row r="83" spans="1:13" x14ac:dyDescent="0.3">
      <c r="A83" t="s">
        <v>133</v>
      </c>
      <c r="B83" s="31">
        <v>1854555.76</v>
      </c>
      <c r="C83">
        <v>21</v>
      </c>
      <c r="D83" s="31">
        <v>648758.27</v>
      </c>
      <c r="E83">
        <v>17</v>
      </c>
      <c r="F83">
        <v>0</v>
      </c>
      <c r="G83">
        <v>0</v>
      </c>
      <c r="H83" s="31">
        <v>1976085.27</v>
      </c>
      <c r="I83">
        <v>21</v>
      </c>
      <c r="J83" s="31">
        <v>574886.98</v>
      </c>
      <c r="K83">
        <v>19</v>
      </c>
      <c r="L83">
        <v>0</v>
      </c>
      <c r="M83">
        <v>0</v>
      </c>
    </row>
    <row r="84" spans="1:13" x14ac:dyDescent="0.3">
      <c r="A84" t="s">
        <v>134</v>
      </c>
      <c r="B84" s="31">
        <v>50967870.509999998</v>
      </c>
      <c r="C84">
        <v>189</v>
      </c>
      <c r="D84" s="31">
        <v>13527983.710000001</v>
      </c>
      <c r="E84">
        <v>165</v>
      </c>
      <c r="F84">
        <v>655362.33333333407</v>
      </c>
      <c r="G84">
        <v>47</v>
      </c>
      <c r="H84" s="31">
        <v>46668528.530000001</v>
      </c>
      <c r="I84">
        <v>190</v>
      </c>
      <c r="J84" s="31">
        <v>13825584.49</v>
      </c>
      <c r="K84">
        <v>171</v>
      </c>
      <c r="L84">
        <v>593089.16666666698</v>
      </c>
      <c r="M84">
        <v>46</v>
      </c>
    </row>
    <row r="85" spans="1:13" x14ac:dyDescent="0.3">
      <c r="A85" t="s">
        <v>135</v>
      </c>
      <c r="B85" s="31">
        <v>1648206.31</v>
      </c>
      <c r="C85">
        <v>21</v>
      </c>
      <c r="D85" s="31">
        <v>579493.05000000005</v>
      </c>
      <c r="E85">
        <v>14</v>
      </c>
      <c r="F85" s="31">
        <v>0</v>
      </c>
      <c r="G85">
        <v>0</v>
      </c>
      <c r="H85" s="31">
        <v>1342232.36</v>
      </c>
      <c r="I85">
        <v>25</v>
      </c>
      <c r="J85" s="31">
        <v>548274.73</v>
      </c>
      <c r="K85">
        <v>20</v>
      </c>
      <c r="L85" s="31">
        <v>0</v>
      </c>
      <c r="M85">
        <v>0</v>
      </c>
    </row>
    <row r="86" spans="1:13" x14ac:dyDescent="0.3">
      <c r="A86" t="s">
        <v>136</v>
      </c>
      <c r="B86" s="31">
        <v>92624451.519999996</v>
      </c>
      <c r="C86">
        <v>130</v>
      </c>
      <c r="D86" s="31">
        <v>25262090.34</v>
      </c>
      <c r="E86">
        <v>123</v>
      </c>
      <c r="F86">
        <v>692719.00000000012</v>
      </c>
      <c r="G86">
        <v>39</v>
      </c>
      <c r="H86" s="31">
        <v>77440849.579999998</v>
      </c>
      <c r="I86">
        <v>137</v>
      </c>
      <c r="J86" s="31">
        <v>23646898.390000001</v>
      </c>
      <c r="K86">
        <v>129</v>
      </c>
      <c r="L86">
        <v>377586.16666666704</v>
      </c>
      <c r="M86">
        <v>35</v>
      </c>
    </row>
    <row r="87" spans="1:13" x14ac:dyDescent="0.3">
      <c r="A87" t="s">
        <v>137</v>
      </c>
      <c r="B87" s="31">
        <v>1162967.6100000001</v>
      </c>
      <c r="C87">
        <v>12</v>
      </c>
      <c r="D87" s="31">
        <v>476207.83</v>
      </c>
      <c r="E87">
        <v>12</v>
      </c>
      <c r="F87">
        <v>0</v>
      </c>
      <c r="G87">
        <v>0</v>
      </c>
      <c r="H87" s="31">
        <v>0</v>
      </c>
      <c r="I87">
        <v>0</v>
      </c>
      <c r="J87" s="31">
        <v>0</v>
      </c>
      <c r="K87">
        <v>0</v>
      </c>
      <c r="L87">
        <v>0</v>
      </c>
      <c r="M87">
        <v>0</v>
      </c>
    </row>
    <row r="88" spans="1:13" x14ac:dyDescent="0.3">
      <c r="A88" t="s">
        <v>138</v>
      </c>
      <c r="B88" s="31">
        <v>37057270.890000001</v>
      </c>
      <c r="C88">
        <v>40</v>
      </c>
      <c r="D88" s="31">
        <v>1990739.21</v>
      </c>
      <c r="E88">
        <v>34</v>
      </c>
      <c r="F88" s="31">
        <v>0</v>
      </c>
      <c r="G88">
        <v>0</v>
      </c>
      <c r="H88" s="31">
        <v>34247078.450000003</v>
      </c>
      <c r="I88">
        <v>43</v>
      </c>
      <c r="J88" s="31">
        <v>1696585.82</v>
      </c>
      <c r="K88">
        <v>37</v>
      </c>
      <c r="L88" s="31">
        <v>0</v>
      </c>
      <c r="M88">
        <v>0</v>
      </c>
    </row>
    <row r="89" spans="1:13" x14ac:dyDescent="0.3">
      <c r="A89" t="s">
        <v>139</v>
      </c>
      <c r="B89" s="31">
        <v>10889247.390000001</v>
      </c>
      <c r="C89">
        <v>21</v>
      </c>
      <c r="D89" s="31">
        <v>777223.24</v>
      </c>
      <c r="E89">
        <v>19</v>
      </c>
      <c r="F89">
        <v>0</v>
      </c>
      <c r="G89">
        <v>0</v>
      </c>
      <c r="H89" s="31">
        <v>10050938.949999999</v>
      </c>
      <c r="I89">
        <v>23</v>
      </c>
      <c r="J89" s="31">
        <v>877605.56</v>
      </c>
      <c r="K89">
        <v>21</v>
      </c>
      <c r="L89">
        <v>0</v>
      </c>
      <c r="M89">
        <v>0</v>
      </c>
    </row>
    <row r="90" spans="1:13" x14ac:dyDescent="0.3">
      <c r="A90" t="s">
        <v>140</v>
      </c>
      <c r="B90" s="31">
        <v>3092390.99</v>
      </c>
      <c r="C90">
        <v>17</v>
      </c>
      <c r="D90" s="31">
        <v>2341096.04</v>
      </c>
      <c r="E90">
        <v>16</v>
      </c>
      <c r="F90">
        <v>0</v>
      </c>
      <c r="G90">
        <v>0</v>
      </c>
      <c r="H90" s="31">
        <v>2462482.87</v>
      </c>
      <c r="I90">
        <v>20</v>
      </c>
      <c r="J90" s="31">
        <v>1960369.15</v>
      </c>
      <c r="K90">
        <v>18</v>
      </c>
      <c r="L90">
        <v>0</v>
      </c>
      <c r="M90">
        <v>0</v>
      </c>
    </row>
    <row r="91" spans="1:13" x14ac:dyDescent="0.3">
      <c r="A91" t="s">
        <v>141</v>
      </c>
      <c r="B91" s="31">
        <v>77874491.459999993</v>
      </c>
      <c r="C91">
        <v>147</v>
      </c>
      <c r="D91" s="31">
        <v>12084313.470000001</v>
      </c>
      <c r="E91">
        <v>124</v>
      </c>
      <c r="F91">
        <v>274712</v>
      </c>
      <c r="G91">
        <v>42</v>
      </c>
      <c r="H91" s="31">
        <v>69244571.549999997</v>
      </c>
      <c r="I91">
        <v>142</v>
      </c>
      <c r="J91" s="31">
        <v>12167023.949999999</v>
      </c>
      <c r="K91">
        <v>119</v>
      </c>
      <c r="L91">
        <v>254992.66666666674</v>
      </c>
      <c r="M91">
        <v>47</v>
      </c>
    </row>
    <row r="92" spans="1:13" x14ac:dyDescent="0.3">
      <c r="A92" t="s">
        <v>142</v>
      </c>
      <c r="B92" s="31">
        <v>1393215.19</v>
      </c>
      <c r="C92">
        <v>19</v>
      </c>
      <c r="D92" s="31">
        <v>271648</v>
      </c>
      <c r="E92">
        <v>17</v>
      </c>
      <c r="F92">
        <v>0</v>
      </c>
      <c r="G92">
        <v>0</v>
      </c>
      <c r="H92" s="31">
        <v>1904587.34</v>
      </c>
      <c r="I92">
        <v>19</v>
      </c>
      <c r="J92" s="31">
        <v>371843.38</v>
      </c>
      <c r="K92">
        <v>18</v>
      </c>
      <c r="L92">
        <v>0</v>
      </c>
      <c r="M92">
        <v>0</v>
      </c>
    </row>
    <row r="93" spans="1:13" x14ac:dyDescent="0.3">
      <c r="A93" t="s">
        <v>143</v>
      </c>
      <c r="B93" s="31">
        <v>854869.98</v>
      </c>
      <c r="C93">
        <v>12</v>
      </c>
      <c r="D93" s="31">
        <v>0</v>
      </c>
      <c r="E93">
        <v>0</v>
      </c>
      <c r="F93">
        <v>0</v>
      </c>
      <c r="G93">
        <v>0</v>
      </c>
      <c r="H93" s="31">
        <v>1009128.14</v>
      </c>
      <c r="I93">
        <v>14</v>
      </c>
      <c r="J93" s="31">
        <v>236992.27</v>
      </c>
      <c r="K93">
        <v>12</v>
      </c>
      <c r="L93">
        <v>0</v>
      </c>
      <c r="M93">
        <v>0</v>
      </c>
    </row>
    <row r="94" spans="1:13" x14ac:dyDescent="0.3">
      <c r="A94" t="s">
        <v>144</v>
      </c>
      <c r="B94" s="31">
        <v>24225837.550000001</v>
      </c>
      <c r="C94">
        <v>56</v>
      </c>
      <c r="D94" s="31">
        <v>4855398.03</v>
      </c>
      <c r="E94">
        <v>51</v>
      </c>
      <c r="F94" s="31">
        <v>0</v>
      </c>
      <c r="G94">
        <v>0</v>
      </c>
      <c r="H94" s="31">
        <v>17599070.239999998</v>
      </c>
      <c r="I94">
        <v>56</v>
      </c>
      <c r="J94" s="31">
        <v>4253468.51</v>
      </c>
      <c r="K94">
        <v>49</v>
      </c>
      <c r="L94" s="31">
        <v>0</v>
      </c>
      <c r="M94">
        <v>0</v>
      </c>
    </row>
    <row r="95" spans="1:13" x14ac:dyDescent="0.3">
      <c r="A95" t="s">
        <v>145</v>
      </c>
      <c r="B95" s="31">
        <v>8292177.0499999998</v>
      </c>
      <c r="C95">
        <v>42</v>
      </c>
      <c r="D95" s="31">
        <v>2078108.66</v>
      </c>
      <c r="E95">
        <v>34</v>
      </c>
      <c r="F95">
        <v>29468.000000000033</v>
      </c>
      <c r="G95">
        <v>15</v>
      </c>
      <c r="H95" s="31">
        <v>6265235.2300000004</v>
      </c>
      <c r="I95">
        <v>37</v>
      </c>
      <c r="J95" s="31">
        <v>1291623.6299999999</v>
      </c>
      <c r="K95">
        <v>28</v>
      </c>
      <c r="L95">
        <v>81579.000000000044</v>
      </c>
      <c r="M95">
        <v>13</v>
      </c>
    </row>
    <row r="96" spans="1:13" x14ac:dyDescent="0.3">
      <c r="A96" t="s">
        <v>146</v>
      </c>
      <c r="B96" s="31">
        <v>8797445.3300000001</v>
      </c>
      <c r="C96">
        <v>16</v>
      </c>
      <c r="D96" s="31">
        <v>1428217.75</v>
      </c>
      <c r="E96">
        <v>15</v>
      </c>
      <c r="F96">
        <v>0</v>
      </c>
      <c r="G96">
        <v>0</v>
      </c>
      <c r="H96" s="31">
        <v>7001620.2199999997</v>
      </c>
      <c r="I96">
        <v>16</v>
      </c>
      <c r="J96" s="31">
        <v>1098135.57</v>
      </c>
      <c r="K96">
        <v>15</v>
      </c>
      <c r="L96">
        <v>0</v>
      </c>
      <c r="M96">
        <v>0</v>
      </c>
    </row>
    <row r="97" spans="1:13" x14ac:dyDescent="0.3">
      <c r="A97" t="s">
        <v>147</v>
      </c>
      <c r="B97" s="31">
        <v>2638562.71</v>
      </c>
      <c r="C97">
        <v>21</v>
      </c>
      <c r="D97" s="31">
        <v>614980.42000000004</v>
      </c>
      <c r="E97">
        <v>13</v>
      </c>
      <c r="F97">
        <v>0</v>
      </c>
      <c r="G97">
        <v>0</v>
      </c>
      <c r="H97" s="31">
        <v>1690807.9</v>
      </c>
      <c r="I97">
        <v>21</v>
      </c>
      <c r="J97" s="31">
        <v>569719.62</v>
      </c>
      <c r="K97">
        <v>18</v>
      </c>
      <c r="L97">
        <v>0</v>
      </c>
      <c r="M97">
        <v>0</v>
      </c>
    </row>
    <row r="98" spans="1:13" x14ac:dyDescent="0.3">
      <c r="A98" t="s">
        <v>148</v>
      </c>
      <c r="B98" s="31">
        <v>4431048.25</v>
      </c>
      <c r="C98">
        <v>11</v>
      </c>
      <c r="D98" s="31">
        <v>0</v>
      </c>
      <c r="E98">
        <v>0</v>
      </c>
      <c r="F98" s="31">
        <v>0</v>
      </c>
      <c r="G98">
        <v>0</v>
      </c>
      <c r="H98" s="31">
        <v>3967927.11</v>
      </c>
      <c r="I98">
        <v>11</v>
      </c>
      <c r="J98" s="31">
        <v>0</v>
      </c>
      <c r="K98">
        <v>0</v>
      </c>
      <c r="L98" s="31">
        <v>0</v>
      </c>
      <c r="M98">
        <v>0</v>
      </c>
    </row>
    <row r="99" spans="1:13" x14ac:dyDescent="0.3">
      <c r="A99" t="s">
        <v>149</v>
      </c>
      <c r="B99" s="31">
        <v>10757476.060000001</v>
      </c>
      <c r="C99">
        <v>42</v>
      </c>
      <c r="D99" s="31">
        <v>1860226.37</v>
      </c>
      <c r="E99">
        <v>40</v>
      </c>
      <c r="F99" s="31">
        <v>0</v>
      </c>
      <c r="G99">
        <v>0</v>
      </c>
      <c r="H99" s="31">
        <v>9755702.4299999997</v>
      </c>
      <c r="I99">
        <v>41</v>
      </c>
      <c r="J99" s="31">
        <v>1612421.25</v>
      </c>
      <c r="K99">
        <v>38</v>
      </c>
      <c r="L99" s="31">
        <v>0</v>
      </c>
      <c r="M99">
        <v>0</v>
      </c>
    </row>
    <row r="100" spans="1:13" x14ac:dyDescent="0.3">
      <c r="A100" t="s">
        <v>150</v>
      </c>
      <c r="B100">
        <v>1483548.4</v>
      </c>
      <c r="C100">
        <v>13</v>
      </c>
      <c r="D100">
        <v>440078.34</v>
      </c>
      <c r="E100">
        <v>10</v>
      </c>
      <c r="F100">
        <v>0</v>
      </c>
      <c r="G100">
        <v>0</v>
      </c>
      <c r="H100">
        <v>1159071.96</v>
      </c>
      <c r="I100">
        <v>17</v>
      </c>
      <c r="J100">
        <v>344858.19</v>
      </c>
      <c r="K100">
        <v>11</v>
      </c>
      <c r="L100">
        <v>0</v>
      </c>
      <c r="M100">
        <v>0</v>
      </c>
    </row>
    <row r="101" spans="1:13" x14ac:dyDescent="0.3">
      <c r="A101" t="s">
        <v>151</v>
      </c>
      <c r="B101">
        <v>1032952.63</v>
      </c>
      <c r="C101">
        <v>11</v>
      </c>
      <c r="D101">
        <v>0</v>
      </c>
      <c r="E101">
        <v>0</v>
      </c>
      <c r="F101">
        <v>0</v>
      </c>
      <c r="G101">
        <v>0</v>
      </c>
      <c r="H101">
        <v>693589.01</v>
      </c>
      <c r="I101">
        <v>10</v>
      </c>
      <c r="J101">
        <v>0</v>
      </c>
      <c r="K101">
        <v>0</v>
      </c>
      <c r="L101">
        <v>0</v>
      </c>
      <c r="M101">
        <v>0</v>
      </c>
    </row>
    <row r="102" spans="1:13" x14ac:dyDescent="0.3">
      <c r="A102" t="s">
        <v>152</v>
      </c>
      <c r="B102">
        <v>12456194.619999999</v>
      </c>
      <c r="C102">
        <v>49</v>
      </c>
      <c r="D102">
        <v>2149098.02</v>
      </c>
      <c r="E102">
        <v>43</v>
      </c>
      <c r="F102">
        <v>0</v>
      </c>
      <c r="G102">
        <v>0</v>
      </c>
      <c r="H102">
        <v>12927418.07</v>
      </c>
      <c r="I102">
        <v>44</v>
      </c>
      <c r="J102">
        <v>1993448.27</v>
      </c>
      <c r="K102">
        <v>38</v>
      </c>
      <c r="L102">
        <v>0</v>
      </c>
      <c r="M102">
        <v>0</v>
      </c>
    </row>
    <row r="103" spans="1:13" x14ac:dyDescent="0.3">
      <c r="A103" t="s">
        <v>153</v>
      </c>
      <c r="B103">
        <v>3886548.29</v>
      </c>
      <c r="C103">
        <v>22</v>
      </c>
      <c r="D103">
        <v>1893475.55</v>
      </c>
      <c r="E103">
        <v>18</v>
      </c>
      <c r="F103">
        <v>0</v>
      </c>
      <c r="G103">
        <v>0</v>
      </c>
      <c r="H103">
        <v>3780667.15</v>
      </c>
      <c r="I103">
        <v>20</v>
      </c>
      <c r="J103">
        <v>1902743.4</v>
      </c>
      <c r="K103">
        <v>14</v>
      </c>
      <c r="L103">
        <v>0</v>
      </c>
      <c r="M103">
        <v>0</v>
      </c>
    </row>
    <row r="104" spans="1:13" x14ac:dyDescent="0.3">
      <c r="A104" t="s">
        <v>154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3407400.07</v>
      </c>
      <c r="I104">
        <v>13</v>
      </c>
      <c r="J104">
        <v>449255.21</v>
      </c>
      <c r="K104">
        <v>11</v>
      </c>
      <c r="L104">
        <v>0</v>
      </c>
      <c r="M104">
        <v>0</v>
      </c>
    </row>
    <row r="105" spans="1:13" x14ac:dyDescent="0.3">
      <c r="A105" t="s">
        <v>155</v>
      </c>
      <c r="B105">
        <v>17303652.68</v>
      </c>
      <c r="C105">
        <v>47</v>
      </c>
      <c r="D105">
        <v>592017.18000000005</v>
      </c>
      <c r="E105">
        <v>37</v>
      </c>
      <c r="F105">
        <v>107225.66666666663</v>
      </c>
      <c r="G105">
        <v>13</v>
      </c>
      <c r="H105">
        <v>13161114.07</v>
      </c>
      <c r="I105">
        <v>52</v>
      </c>
      <c r="J105">
        <v>648394.31999999995</v>
      </c>
      <c r="K105">
        <v>43</v>
      </c>
      <c r="L105">
        <v>42656.999999999971</v>
      </c>
      <c r="M105">
        <v>10</v>
      </c>
    </row>
    <row r="106" spans="1:13" x14ac:dyDescent="0.3">
      <c r="A106" t="s">
        <v>156</v>
      </c>
      <c r="B106">
        <v>41273779.409999996</v>
      </c>
      <c r="C106">
        <v>96</v>
      </c>
      <c r="D106">
        <v>4412014.95</v>
      </c>
      <c r="E106">
        <v>81</v>
      </c>
      <c r="F106">
        <v>37389.999999999985</v>
      </c>
      <c r="G106">
        <v>22</v>
      </c>
      <c r="H106">
        <v>36849764.25</v>
      </c>
      <c r="I106">
        <v>92</v>
      </c>
      <c r="J106">
        <v>4878999.41</v>
      </c>
      <c r="K106">
        <v>80</v>
      </c>
      <c r="L106">
        <v>78976.666666666642</v>
      </c>
      <c r="M106">
        <v>19</v>
      </c>
    </row>
    <row r="107" spans="1:13" x14ac:dyDescent="0.3">
      <c r="A107" t="s">
        <v>157</v>
      </c>
      <c r="B107">
        <v>356252.5</v>
      </c>
      <c r="C107">
        <v>10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1:13" x14ac:dyDescent="0.3">
      <c r="A108" t="s">
        <v>158</v>
      </c>
      <c r="B108">
        <v>20597706.329999998</v>
      </c>
      <c r="C108">
        <v>24</v>
      </c>
      <c r="D108">
        <v>860342.37</v>
      </c>
      <c r="E108">
        <v>21</v>
      </c>
      <c r="F108">
        <v>0</v>
      </c>
      <c r="G108">
        <v>0</v>
      </c>
      <c r="H108">
        <v>16109498.02</v>
      </c>
      <c r="I108">
        <v>23</v>
      </c>
      <c r="J108">
        <v>878410.2</v>
      </c>
      <c r="K108">
        <v>19</v>
      </c>
      <c r="L108">
        <v>0</v>
      </c>
      <c r="M108">
        <v>0</v>
      </c>
    </row>
    <row r="109" spans="1:13" x14ac:dyDescent="0.3">
      <c r="A109" t="s">
        <v>159</v>
      </c>
      <c r="B109">
        <v>39050296.600000001</v>
      </c>
      <c r="C109">
        <v>60</v>
      </c>
      <c r="D109">
        <v>6445720.0300000003</v>
      </c>
      <c r="E109">
        <v>51</v>
      </c>
      <c r="F109">
        <v>171382.66666666666</v>
      </c>
      <c r="G109">
        <v>11</v>
      </c>
      <c r="H109">
        <v>25893896.100000001</v>
      </c>
      <c r="I109">
        <v>56</v>
      </c>
      <c r="J109">
        <v>5892319.0700000003</v>
      </c>
      <c r="K109">
        <v>46</v>
      </c>
      <c r="L109">
        <v>108928.66666666667</v>
      </c>
      <c r="M109">
        <v>14</v>
      </c>
    </row>
    <row r="110" spans="1:13" x14ac:dyDescent="0.3">
      <c r="A110" t="s">
        <v>160</v>
      </c>
      <c r="B110">
        <v>7028384.0499999998</v>
      </c>
      <c r="C110">
        <v>24</v>
      </c>
      <c r="D110">
        <v>673503.3</v>
      </c>
      <c r="E110">
        <v>22</v>
      </c>
      <c r="F110">
        <v>0</v>
      </c>
      <c r="G110">
        <v>0</v>
      </c>
      <c r="H110">
        <v>5213288.42</v>
      </c>
      <c r="I110">
        <v>20</v>
      </c>
      <c r="J110">
        <v>689588.65</v>
      </c>
      <c r="K110">
        <v>16</v>
      </c>
      <c r="L110">
        <v>0</v>
      </c>
      <c r="M110">
        <v>0</v>
      </c>
    </row>
    <row r="111" spans="1:13" x14ac:dyDescent="0.3">
      <c r="A111" t="s">
        <v>161</v>
      </c>
      <c r="B111">
        <v>35358685.009999998</v>
      </c>
      <c r="C111">
        <v>75</v>
      </c>
      <c r="D111">
        <v>3754257.29</v>
      </c>
      <c r="E111">
        <v>61</v>
      </c>
      <c r="F111">
        <v>145639.99999999968</v>
      </c>
      <c r="G111">
        <v>18</v>
      </c>
      <c r="H111">
        <v>28167046.739999998</v>
      </c>
      <c r="I111">
        <v>74</v>
      </c>
      <c r="J111">
        <v>3295922.12</v>
      </c>
      <c r="K111">
        <v>57</v>
      </c>
      <c r="L111">
        <v>131661.99999999997</v>
      </c>
      <c r="M111">
        <v>17</v>
      </c>
    </row>
    <row r="112" spans="1:13" x14ac:dyDescent="0.3">
      <c r="A112" t="s">
        <v>162</v>
      </c>
      <c r="B112">
        <v>14659048.75</v>
      </c>
      <c r="C112">
        <v>32</v>
      </c>
      <c r="D112">
        <v>2211827.7999999998</v>
      </c>
      <c r="E112">
        <v>28</v>
      </c>
      <c r="F112">
        <v>29717.666666666672</v>
      </c>
      <c r="G112">
        <v>11</v>
      </c>
      <c r="H112">
        <v>14383296.18</v>
      </c>
      <c r="I112">
        <v>33</v>
      </c>
      <c r="J112">
        <v>2332149</v>
      </c>
      <c r="K112">
        <v>29</v>
      </c>
      <c r="L112">
        <v>0</v>
      </c>
      <c r="M112">
        <v>0</v>
      </c>
    </row>
    <row r="113" spans="1:13" x14ac:dyDescent="0.3">
      <c r="A113" t="s">
        <v>163</v>
      </c>
      <c r="B113">
        <v>141924389.22</v>
      </c>
      <c r="C113">
        <v>322</v>
      </c>
      <c r="D113">
        <v>45722390.619999997</v>
      </c>
      <c r="E113">
        <v>287</v>
      </c>
      <c r="F113">
        <v>1481909.3333333347</v>
      </c>
      <c r="G113">
        <v>77</v>
      </c>
      <c r="H113">
        <v>130934834.09</v>
      </c>
      <c r="I113">
        <v>325</v>
      </c>
      <c r="J113">
        <v>42786691.039999999</v>
      </c>
      <c r="K113">
        <v>287</v>
      </c>
      <c r="L113">
        <v>1606717.833333333</v>
      </c>
      <c r="M113">
        <v>75</v>
      </c>
    </row>
    <row r="114" spans="1:13" x14ac:dyDescent="0.3">
      <c r="A114" t="s">
        <v>164</v>
      </c>
      <c r="B114">
        <v>65191491.909999996</v>
      </c>
      <c r="C114">
        <v>71</v>
      </c>
      <c r="D114">
        <v>28071323.890000001</v>
      </c>
      <c r="E114">
        <v>69</v>
      </c>
      <c r="F114">
        <v>6130556.3333333377</v>
      </c>
      <c r="G114">
        <v>20</v>
      </c>
      <c r="H114">
        <v>63416717.109999999</v>
      </c>
      <c r="I114">
        <v>71</v>
      </c>
      <c r="J114">
        <v>28235757.93</v>
      </c>
      <c r="K114">
        <v>67</v>
      </c>
      <c r="L114">
        <v>2985714.666666667</v>
      </c>
      <c r="M114">
        <v>26</v>
      </c>
    </row>
    <row r="115" spans="1:13" x14ac:dyDescent="0.3">
      <c r="A115" t="s">
        <v>165</v>
      </c>
      <c r="B115">
        <v>1176587.6399999999</v>
      </c>
      <c r="C115">
        <v>10</v>
      </c>
      <c r="D115">
        <v>0</v>
      </c>
      <c r="E115">
        <v>0</v>
      </c>
      <c r="F115">
        <v>0</v>
      </c>
      <c r="G115">
        <v>0</v>
      </c>
      <c r="H115">
        <v>989281.18</v>
      </c>
      <c r="I115">
        <v>10</v>
      </c>
      <c r="J115">
        <v>0</v>
      </c>
      <c r="K115">
        <v>0</v>
      </c>
      <c r="L115">
        <v>0</v>
      </c>
      <c r="M115">
        <v>0</v>
      </c>
    </row>
    <row r="116" spans="1:13" x14ac:dyDescent="0.3">
      <c r="A116" t="s">
        <v>166</v>
      </c>
      <c r="B116">
        <v>436027.66</v>
      </c>
      <c r="C116">
        <v>10</v>
      </c>
      <c r="D116">
        <v>0</v>
      </c>
      <c r="E116">
        <v>0</v>
      </c>
      <c r="F116">
        <v>0</v>
      </c>
      <c r="G116">
        <v>0</v>
      </c>
      <c r="H116">
        <v>413172.8</v>
      </c>
      <c r="I116">
        <v>11</v>
      </c>
      <c r="J116">
        <v>95806.63</v>
      </c>
      <c r="K116">
        <v>10</v>
      </c>
      <c r="L116">
        <v>0</v>
      </c>
      <c r="M116">
        <v>0</v>
      </c>
    </row>
    <row r="117" spans="1:13" x14ac:dyDescent="0.3">
      <c r="A117" t="s">
        <v>167</v>
      </c>
      <c r="B117">
        <v>16143833.66</v>
      </c>
      <c r="C117">
        <v>20</v>
      </c>
      <c r="D117">
        <v>1099204.3400000001</v>
      </c>
      <c r="E117">
        <v>17</v>
      </c>
      <c r="F117">
        <v>0</v>
      </c>
      <c r="G117">
        <v>0</v>
      </c>
      <c r="H117">
        <v>17237625.82</v>
      </c>
      <c r="I117">
        <v>17</v>
      </c>
      <c r="J117">
        <v>968767.82</v>
      </c>
      <c r="K117">
        <v>12</v>
      </c>
      <c r="L117">
        <v>0</v>
      </c>
      <c r="M117">
        <v>0</v>
      </c>
    </row>
    <row r="118" spans="1:13" x14ac:dyDescent="0.3">
      <c r="A118" t="s">
        <v>168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1203529.2</v>
      </c>
      <c r="I118">
        <v>12</v>
      </c>
      <c r="J118">
        <v>0</v>
      </c>
      <c r="K118">
        <v>0</v>
      </c>
      <c r="L118">
        <v>0</v>
      </c>
      <c r="M118">
        <v>0</v>
      </c>
    </row>
    <row r="119" spans="1:13" x14ac:dyDescent="0.3">
      <c r="A119" t="s">
        <v>169</v>
      </c>
      <c r="B119">
        <v>81528088.640000001</v>
      </c>
      <c r="C119">
        <v>132</v>
      </c>
      <c r="D119">
        <v>20548080.670000002</v>
      </c>
      <c r="E119">
        <v>117</v>
      </c>
      <c r="F119">
        <v>59607.499999999964</v>
      </c>
      <c r="G119">
        <v>19</v>
      </c>
      <c r="H119">
        <v>79800707.930000007</v>
      </c>
      <c r="I119">
        <v>140</v>
      </c>
      <c r="J119">
        <v>17769170.18</v>
      </c>
      <c r="K119">
        <v>116</v>
      </c>
      <c r="L119">
        <v>62089.166666666701</v>
      </c>
      <c r="M119">
        <v>19</v>
      </c>
    </row>
    <row r="120" spans="1:13" x14ac:dyDescent="0.3">
      <c r="A120" t="s">
        <v>170</v>
      </c>
      <c r="B120">
        <v>9994484.5399999991</v>
      </c>
      <c r="C120">
        <v>10</v>
      </c>
      <c r="D120">
        <v>453380.16</v>
      </c>
      <c r="E120">
        <v>10</v>
      </c>
      <c r="F120">
        <v>0</v>
      </c>
      <c r="G120">
        <v>0</v>
      </c>
      <c r="H120">
        <v>7194544.96</v>
      </c>
      <c r="I120">
        <v>12</v>
      </c>
      <c r="J120">
        <v>564888.21</v>
      </c>
      <c r="K120">
        <v>12</v>
      </c>
      <c r="L120">
        <v>0</v>
      </c>
      <c r="M120">
        <v>0</v>
      </c>
    </row>
    <row r="121" spans="1:13" x14ac:dyDescent="0.3">
      <c r="A121" t="s">
        <v>171</v>
      </c>
      <c r="B121">
        <v>25768226.010000002</v>
      </c>
      <c r="C121">
        <v>18</v>
      </c>
      <c r="D121">
        <v>975374.8</v>
      </c>
      <c r="E121">
        <v>13</v>
      </c>
      <c r="F121">
        <v>0</v>
      </c>
      <c r="G121">
        <v>0</v>
      </c>
      <c r="H121">
        <v>14680577.35</v>
      </c>
      <c r="I121">
        <v>20</v>
      </c>
      <c r="J121">
        <v>491122.47</v>
      </c>
      <c r="K121">
        <v>14</v>
      </c>
      <c r="L121">
        <v>0</v>
      </c>
      <c r="M121">
        <v>0</v>
      </c>
    </row>
    <row r="122" spans="1:13" x14ac:dyDescent="0.3">
      <c r="A122" t="s">
        <v>172</v>
      </c>
      <c r="B122">
        <v>249721.07</v>
      </c>
      <c r="C122">
        <v>15</v>
      </c>
      <c r="D122">
        <v>131323.51999999999</v>
      </c>
      <c r="E122">
        <v>14</v>
      </c>
      <c r="F122">
        <v>0</v>
      </c>
      <c r="G122">
        <v>0</v>
      </c>
      <c r="H122">
        <v>253816.78</v>
      </c>
      <c r="I122">
        <v>13</v>
      </c>
      <c r="J122">
        <v>178293.8</v>
      </c>
      <c r="K122">
        <v>12</v>
      </c>
      <c r="L122">
        <v>0</v>
      </c>
      <c r="M122">
        <v>0</v>
      </c>
    </row>
    <row r="123" spans="1:13" x14ac:dyDescent="0.3">
      <c r="A123" t="s">
        <v>173</v>
      </c>
      <c r="B123">
        <v>375195205.23000002</v>
      </c>
      <c r="C123">
        <v>417</v>
      </c>
      <c r="D123">
        <v>88761482.870000005</v>
      </c>
      <c r="E123">
        <v>365</v>
      </c>
      <c r="F123">
        <v>3761346.3333333372</v>
      </c>
      <c r="G123">
        <v>150</v>
      </c>
      <c r="H123">
        <v>356430816.31999999</v>
      </c>
      <c r="I123">
        <v>448</v>
      </c>
      <c r="J123">
        <v>82235049.280000001</v>
      </c>
      <c r="K123">
        <v>387</v>
      </c>
      <c r="L123">
        <v>3785129.8333333335</v>
      </c>
      <c r="M123">
        <v>156</v>
      </c>
    </row>
    <row r="124" spans="1:13" x14ac:dyDescent="0.3">
      <c r="A124" t="s">
        <v>174</v>
      </c>
      <c r="B124">
        <v>4798456.4800000004</v>
      </c>
      <c r="C124">
        <v>28</v>
      </c>
      <c r="D124">
        <v>1322496.18</v>
      </c>
      <c r="E124">
        <v>25</v>
      </c>
      <c r="F124">
        <v>0</v>
      </c>
      <c r="G124">
        <v>0</v>
      </c>
      <c r="H124">
        <v>3806036.06</v>
      </c>
      <c r="I124">
        <v>27</v>
      </c>
      <c r="J124">
        <v>1266033.6100000001</v>
      </c>
      <c r="K124">
        <v>25</v>
      </c>
      <c r="L124">
        <v>0</v>
      </c>
      <c r="M124">
        <v>0</v>
      </c>
    </row>
    <row r="125" spans="1:13" x14ac:dyDescent="0.3">
      <c r="A125" t="s">
        <v>175</v>
      </c>
      <c r="B125">
        <v>38715524.32</v>
      </c>
      <c r="C125">
        <v>127</v>
      </c>
      <c r="D125">
        <v>12655977.15</v>
      </c>
      <c r="E125">
        <v>108</v>
      </c>
      <c r="F125">
        <v>704248.33333333326</v>
      </c>
      <c r="G125">
        <v>34</v>
      </c>
      <c r="H125">
        <v>38113717.759999998</v>
      </c>
      <c r="I125">
        <v>113</v>
      </c>
      <c r="J125">
        <v>12710871.25</v>
      </c>
      <c r="K125">
        <v>97</v>
      </c>
      <c r="L125">
        <v>1690238.999999997</v>
      </c>
      <c r="M125">
        <v>31</v>
      </c>
    </row>
    <row r="126" spans="1:13" x14ac:dyDescent="0.3">
      <c r="A126" t="s">
        <v>176</v>
      </c>
      <c r="B126">
        <v>210513775.06999999</v>
      </c>
      <c r="C126">
        <v>153</v>
      </c>
      <c r="D126">
        <v>25517004.98</v>
      </c>
      <c r="E126">
        <v>132</v>
      </c>
      <c r="F126">
        <v>430197.66666666651</v>
      </c>
      <c r="G126">
        <v>35</v>
      </c>
      <c r="H126">
        <v>153268858.87</v>
      </c>
      <c r="I126">
        <v>139</v>
      </c>
      <c r="J126">
        <v>21989797.809999999</v>
      </c>
      <c r="K126">
        <v>122</v>
      </c>
      <c r="L126">
        <v>739308.83333333395</v>
      </c>
      <c r="M126">
        <v>31</v>
      </c>
    </row>
    <row r="127" spans="1:13" x14ac:dyDescent="0.3">
      <c r="A127" t="s">
        <v>177</v>
      </c>
      <c r="B127">
        <v>94964899.439999998</v>
      </c>
      <c r="C127">
        <v>56</v>
      </c>
      <c r="D127">
        <v>20922375.52</v>
      </c>
      <c r="E127">
        <v>52</v>
      </c>
      <c r="F127">
        <v>154600.66666666669</v>
      </c>
      <c r="G127">
        <v>20</v>
      </c>
      <c r="H127">
        <v>88858276.709999993</v>
      </c>
      <c r="I127">
        <v>61</v>
      </c>
      <c r="J127">
        <v>20922702.559999999</v>
      </c>
      <c r="K127">
        <v>55</v>
      </c>
      <c r="L127">
        <v>158898.49999999994</v>
      </c>
      <c r="M127">
        <v>20</v>
      </c>
    </row>
    <row r="128" spans="1:13" x14ac:dyDescent="0.3">
      <c r="A128" t="s">
        <v>178</v>
      </c>
      <c r="B128">
        <v>84673098.109999999</v>
      </c>
      <c r="C128">
        <v>155</v>
      </c>
      <c r="D128">
        <v>18992314.989999998</v>
      </c>
      <c r="E128">
        <v>140</v>
      </c>
      <c r="F128">
        <v>320100.66666666692</v>
      </c>
      <c r="G128">
        <v>48</v>
      </c>
      <c r="H128">
        <v>76094938.120000005</v>
      </c>
      <c r="I128">
        <v>157</v>
      </c>
      <c r="J128">
        <v>17312442.050000001</v>
      </c>
      <c r="K128">
        <v>144</v>
      </c>
      <c r="L128">
        <v>268008</v>
      </c>
      <c r="M128">
        <v>48</v>
      </c>
    </row>
    <row r="129" spans="1:13" x14ac:dyDescent="0.3">
      <c r="A129" t="s">
        <v>179</v>
      </c>
      <c r="B129">
        <v>660737.77</v>
      </c>
      <c r="C129">
        <v>14</v>
      </c>
      <c r="D129">
        <v>0</v>
      </c>
      <c r="E129">
        <v>0</v>
      </c>
      <c r="F129">
        <v>0</v>
      </c>
      <c r="G129">
        <v>0</v>
      </c>
      <c r="H129">
        <v>608582.48</v>
      </c>
      <c r="I129">
        <v>13</v>
      </c>
      <c r="J129">
        <v>0</v>
      </c>
      <c r="K129">
        <v>0</v>
      </c>
      <c r="L129">
        <v>0</v>
      </c>
      <c r="M129">
        <v>0</v>
      </c>
    </row>
    <row r="130" spans="1:13" x14ac:dyDescent="0.3">
      <c r="A130" t="s">
        <v>180</v>
      </c>
      <c r="B130">
        <v>96473737.400000006</v>
      </c>
      <c r="C130">
        <v>182</v>
      </c>
      <c r="D130">
        <v>56589466.869999997</v>
      </c>
      <c r="E130">
        <v>171</v>
      </c>
      <c r="F130">
        <v>755111.83333333267</v>
      </c>
      <c r="G130">
        <v>33</v>
      </c>
      <c r="H130">
        <v>72476326.359999999</v>
      </c>
      <c r="I130">
        <v>168</v>
      </c>
      <c r="J130">
        <v>41153909.469999999</v>
      </c>
      <c r="K130">
        <v>155</v>
      </c>
      <c r="L130">
        <v>651222.83333333326</v>
      </c>
      <c r="M130">
        <v>38</v>
      </c>
    </row>
    <row r="131" spans="1:13" x14ac:dyDescent="0.3">
      <c r="A131" t="s">
        <v>181</v>
      </c>
      <c r="B131">
        <v>959296.67</v>
      </c>
      <c r="C131">
        <v>15</v>
      </c>
      <c r="D131">
        <v>176545.57</v>
      </c>
      <c r="E131">
        <v>14</v>
      </c>
      <c r="F131">
        <v>0</v>
      </c>
      <c r="G131">
        <v>0</v>
      </c>
      <c r="H131">
        <v>570031.89</v>
      </c>
      <c r="I131">
        <v>15</v>
      </c>
      <c r="J131">
        <v>159236.99</v>
      </c>
      <c r="K131">
        <v>14</v>
      </c>
      <c r="L131">
        <v>0</v>
      </c>
      <c r="M131">
        <v>0</v>
      </c>
    </row>
    <row r="132" spans="1:13" x14ac:dyDescent="0.3">
      <c r="A132" t="s">
        <v>182</v>
      </c>
      <c r="B132">
        <v>49297187.840000004</v>
      </c>
      <c r="C132">
        <v>10</v>
      </c>
      <c r="D132">
        <v>0</v>
      </c>
      <c r="E132">
        <v>0</v>
      </c>
      <c r="F132">
        <v>0</v>
      </c>
      <c r="G132">
        <v>0</v>
      </c>
      <c r="H132">
        <v>30078522.399999999</v>
      </c>
      <c r="I132">
        <v>10</v>
      </c>
      <c r="J132">
        <v>0</v>
      </c>
      <c r="K132">
        <v>0</v>
      </c>
      <c r="L132">
        <v>0</v>
      </c>
      <c r="M132">
        <v>0</v>
      </c>
    </row>
    <row r="133" spans="1:13" x14ac:dyDescent="0.3">
      <c r="A133" t="s">
        <v>183</v>
      </c>
      <c r="B133">
        <v>45722017.18</v>
      </c>
      <c r="C133">
        <v>84</v>
      </c>
      <c r="D133">
        <v>5099494.03</v>
      </c>
      <c r="E133">
        <v>68</v>
      </c>
      <c r="F133">
        <v>103348.50000000004</v>
      </c>
      <c r="G133">
        <v>12</v>
      </c>
      <c r="H133">
        <v>36364610.689999998</v>
      </c>
      <c r="I133">
        <v>86</v>
      </c>
      <c r="J133">
        <v>5654236.6399999997</v>
      </c>
      <c r="K133">
        <v>71</v>
      </c>
      <c r="L133">
        <v>89692.833333333372</v>
      </c>
      <c r="M133">
        <v>13</v>
      </c>
    </row>
    <row r="134" spans="1:13" x14ac:dyDescent="0.3">
      <c r="A134" t="s">
        <v>184</v>
      </c>
      <c r="B134">
        <v>3471617.34</v>
      </c>
      <c r="C134">
        <v>34</v>
      </c>
      <c r="D134">
        <v>1344242.5</v>
      </c>
      <c r="E134">
        <v>29</v>
      </c>
      <c r="F134">
        <v>13775.000000000002</v>
      </c>
      <c r="G134">
        <v>14</v>
      </c>
      <c r="H134">
        <v>3396277.32</v>
      </c>
      <c r="I134">
        <v>32</v>
      </c>
      <c r="J134">
        <v>1517234.69</v>
      </c>
      <c r="K134">
        <v>26</v>
      </c>
      <c r="L134">
        <v>25826.333333333336</v>
      </c>
      <c r="M134">
        <v>12</v>
      </c>
    </row>
    <row r="135" spans="1:13" x14ac:dyDescent="0.3">
      <c r="A135" t="s">
        <v>185</v>
      </c>
      <c r="B135">
        <v>3922876.59</v>
      </c>
      <c r="C135">
        <v>14</v>
      </c>
      <c r="D135">
        <v>651611.52</v>
      </c>
      <c r="E135">
        <v>13</v>
      </c>
      <c r="F135">
        <v>0</v>
      </c>
      <c r="G135">
        <v>0</v>
      </c>
      <c r="H135">
        <v>3888091.67</v>
      </c>
      <c r="I135">
        <v>14</v>
      </c>
      <c r="J135">
        <v>668254.93999999994</v>
      </c>
      <c r="K135">
        <v>13</v>
      </c>
      <c r="L135">
        <v>0</v>
      </c>
      <c r="M135">
        <v>0</v>
      </c>
    </row>
    <row r="136" spans="1:13" x14ac:dyDescent="0.3">
      <c r="A136" t="s">
        <v>186</v>
      </c>
      <c r="B136">
        <v>10402898.779999999</v>
      </c>
      <c r="C136">
        <v>20</v>
      </c>
      <c r="D136">
        <v>912746.66</v>
      </c>
      <c r="E136">
        <v>17</v>
      </c>
      <c r="F136">
        <v>401254.33333333296</v>
      </c>
      <c r="G136">
        <v>10</v>
      </c>
      <c r="H136">
        <v>7607386.5800000001</v>
      </c>
      <c r="I136">
        <v>22</v>
      </c>
      <c r="J136">
        <v>956793.15</v>
      </c>
      <c r="K136">
        <v>20</v>
      </c>
      <c r="L136">
        <v>0</v>
      </c>
      <c r="M136">
        <v>0</v>
      </c>
    </row>
    <row r="137" spans="1:13" x14ac:dyDescent="0.3">
      <c r="A137" t="s">
        <v>187</v>
      </c>
      <c r="B137">
        <v>219034.78</v>
      </c>
      <c r="C137">
        <v>16</v>
      </c>
      <c r="D137">
        <v>89719.34</v>
      </c>
      <c r="E137">
        <v>15</v>
      </c>
      <c r="F137">
        <v>0</v>
      </c>
      <c r="G137">
        <v>0</v>
      </c>
      <c r="H137">
        <v>317435.95</v>
      </c>
      <c r="I137">
        <v>17</v>
      </c>
      <c r="J137">
        <v>138292.09</v>
      </c>
      <c r="K137">
        <v>15</v>
      </c>
      <c r="L137">
        <v>0</v>
      </c>
      <c r="M137">
        <v>0</v>
      </c>
    </row>
    <row r="138" spans="1:13" x14ac:dyDescent="0.3">
      <c r="A138" t="s">
        <v>188</v>
      </c>
      <c r="B138">
        <v>846802.33</v>
      </c>
      <c r="C138">
        <v>23</v>
      </c>
      <c r="D138">
        <v>285424.12</v>
      </c>
      <c r="E138">
        <v>18</v>
      </c>
      <c r="F138">
        <v>0</v>
      </c>
      <c r="G138">
        <v>0</v>
      </c>
      <c r="H138">
        <v>6033683.4199999999</v>
      </c>
      <c r="I138">
        <v>24</v>
      </c>
      <c r="J138">
        <v>752564.17</v>
      </c>
      <c r="K138">
        <v>21</v>
      </c>
      <c r="L138">
        <v>0</v>
      </c>
      <c r="M138">
        <v>0</v>
      </c>
    </row>
    <row r="139" spans="1:13" x14ac:dyDescent="0.3">
      <c r="A139" t="s">
        <v>189</v>
      </c>
      <c r="B139">
        <v>26907619.460000001</v>
      </c>
      <c r="C139">
        <v>69</v>
      </c>
      <c r="D139">
        <v>4051000.87</v>
      </c>
      <c r="E139">
        <v>59</v>
      </c>
      <c r="F139">
        <v>507552.83333333331</v>
      </c>
      <c r="G139">
        <v>10</v>
      </c>
      <c r="H139">
        <v>25615263.379999999</v>
      </c>
      <c r="I139">
        <v>70</v>
      </c>
      <c r="J139">
        <v>3941328.6</v>
      </c>
      <c r="K139">
        <v>58</v>
      </c>
      <c r="L139">
        <v>608139.16666666628</v>
      </c>
      <c r="M139">
        <v>11</v>
      </c>
    </row>
    <row r="140" spans="1:13" x14ac:dyDescent="0.3">
      <c r="A140" t="s">
        <v>190</v>
      </c>
      <c r="B140">
        <v>4753996.78</v>
      </c>
      <c r="C140">
        <v>20</v>
      </c>
      <c r="D140">
        <v>771980.09</v>
      </c>
      <c r="E140">
        <v>18</v>
      </c>
      <c r="F140">
        <v>0</v>
      </c>
      <c r="G140">
        <v>0</v>
      </c>
      <c r="H140">
        <v>3932021.92</v>
      </c>
      <c r="I140">
        <v>23</v>
      </c>
      <c r="J140">
        <v>715764.4</v>
      </c>
      <c r="K140">
        <v>20</v>
      </c>
      <c r="L140">
        <v>0</v>
      </c>
      <c r="M140">
        <v>0</v>
      </c>
    </row>
    <row r="141" spans="1:13" x14ac:dyDescent="0.3">
      <c r="A141" t="s">
        <v>191</v>
      </c>
      <c r="B141">
        <v>28538495.149999999</v>
      </c>
      <c r="C141">
        <v>99</v>
      </c>
      <c r="D141">
        <v>9141805.7400000002</v>
      </c>
      <c r="E141">
        <v>83</v>
      </c>
      <c r="F141">
        <v>507429.00000000035</v>
      </c>
      <c r="G141">
        <v>11</v>
      </c>
      <c r="H141">
        <v>26401213.640000001</v>
      </c>
      <c r="I141">
        <v>97</v>
      </c>
      <c r="J141">
        <v>8591547.1400000006</v>
      </c>
      <c r="K141">
        <v>82</v>
      </c>
      <c r="L141">
        <v>464620</v>
      </c>
      <c r="M141">
        <v>11</v>
      </c>
    </row>
    <row r="142" spans="1:13" x14ac:dyDescent="0.3">
      <c r="A142" t="s">
        <v>192</v>
      </c>
      <c r="B142">
        <v>3456626.18</v>
      </c>
      <c r="C142">
        <v>14</v>
      </c>
      <c r="D142">
        <v>1111826.78</v>
      </c>
      <c r="E142">
        <v>14</v>
      </c>
      <c r="F142">
        <v>0</v>
      </c>
      <c r="G142">
        <v>0</v>
      </c>
      <c r="H142">
        <v>2493436.29</v>
      </c>
      <c r="I142">
        <v>15</v>
      </c>
      <c r="J142">
        <v>1026095.77</v>
      </c>
      <c r="K142">
        <v>15</v>
      </c>
      <c r="L142">
        <v>0</v>
      </c>
      <c r="M142">
        <v>0</v>
      </c>
    </row>
    <row r="143" spans="1:13" x14ac:dyDescent="0.3">
      <c r="A143" t="s">
        <v>193</v>
      </c>
      <c r="B143">
        <v>552646.55000000005</v>
      </c>
      <c r="C143">
        <v>10</v>
      </c>
      <c r="D143">
        <v>0</v>
      </c>
      <c r="E143">
        <v>0</v>
      </c>
      <c r="F143">
        <v>0</v>
      </c>
      <c r="G143">
        <v>0</v>
      </c>
      <c r="H143">
        <v>411926.28</v>
      </c>
      <c r="I143">
        <v>10</v>
      </c>
      <c r="J143">
        <v>0</v>
      </c>
      <c r="K143">
        <v>0</v>
      </c>
      <c r="L143">
        <v>0</v>
      </c>
      <c r="M143">
        <v>0</v>
      </c>
    </row>
    <row r="144" spans="1:13" x14ac:dyDescent="0.3">
      <c r="A144" t="s">
        <v>194</v>
      </c>
      <c r="B144">
        <v>39740331.049999997</v>
      </c>
      <c r="C144">
        <v>35</v>
      </c>
      <c r="D144">
        <v>19311486.399999999</v>
      </c>
      <c r="E144">
        <v>33</v>
      </c>
      <c r="F144">
        <v>0</v>
      </c>
      <c r="G144">
        <v>0</v>
      </c>
      <c r="H144">
        <v>26197329.52</v>
      </c>
      <c r="I144">
        <v>39</v>
      </c>
      <c r="J144">
        <v>12588020.289999999</v>
      </c>
      <c r="K144">
        <v>35</v>
      </c>
      <c r="L144">
        <v>0</v>
      </c>
      <c r="M144">
        <v>0</v>
      </c>
    </row>
    <row r="145" spans="1:13" x14ac:dyDescent="0.3">
      <c r="A145" t="s">
        <v>195</v>
      </c>
      <c r="B145">
        <v>33328360.920000002</v>
      </c>
      <c r="C145">
        <v>135</v>
      </c>
      <c r="D145">
        <v>10641209.060000001</v>
      </c>
      <c r="E145">
        <v>125</v>
      </c>
      <c r="F145">
        <v>1496295.5</v>
      </c>
      <c r="G145">
        <v>18</v>
      </c>
      <c r="H145">
        <v>33344976.32</v>
      </c>
      <c r="I145">
        <v>128</v>
      </c>
      <c r="J145">
        <v>9305515.6099999994</v>
      </c>
      <c r="K145">
        <v>118</v>
      </c>
      <c r="L145">
        <v>2343143.8333333367</v>
      </c>
      <c r="M145">
        <v>19</v>
      </c>
    </row>
    <row r="146" spans="1:13" x14ac:dyDescent="0.3">
      <c r="A146" t="s">
        <v>196</v>
      </c>
      <c r="B146">
        <v>933265.73</v>
      </c>
      <c r="C146">
        <v>11</v>
      </c>
      <c r="D146">
        <v>0</v>
      </c>
      <c r="E146">
        <v>0</v>
      </c>
      <c r="F146">
        <v>0</v>
      </c>
      <c r="G146">
        <v>0</v>
      </c>
      <c r="H146">
        <v>552482.26</v>
      </c>
      <c r="I146">
        <v>11</v>
      </c>
      <c r="J146">
        <v>0</v>
      </c>
      <c r="K146">
        <v>0</v>
      </c>
      <c r="L146">
        <v>0</v>
      </c>
      <c r="M146">
        <v>0</v>
      </c>
    </row>
    <row r="147" spans="1:13" x14ac:dyDescent="0.3">
      <c r="A147" t="s">
        <v>197</v>
      </c>
      <c r="B147">
        <v>5080899.41</v>
      </c>
      <c r="C147">
        <v>34</v>
      </c>
      <c r="D147">
        <v>987908.7</v>
      </c>
      <c r="E147">
        <v>32</v>
      </c>
      <c r="F147">
        <v>122426.33333333327</v>
      </c>
      <c r="G147">
        <v>12</v>
      </c>
      <c r="H147">
        <v>4958956.41</v>
      </c>
      <c r="I147">
        <v>34</v>
      </c>
      <c r="J147">
        <v>878205.11</v>
      </c>
      <c r="K147">
        <v>30</v>
      </c>
      <c r="L147">
        <v>130186.33333333337</v>
      </c>
      <c r="M147">
        <v>11</v>
      </c>
    </row>
    <row r="148" spans="1:13" x14ac:dyDescent="0.3">
      <c r="A148" t="s">
        <v>198</v>
      </c>
      <c r="B148">
        <v>533698.12</v>
      </c>
      <c r="C148">
        <v>13</v>
      </c>
      <c r="D148">
        <v>113849.77</v>
      </c>
      <c r="E148">
        <v>10</v>
      </c>
      <c r="F148">
        <v>0</v>
      </c>
      <c r="G148">
        <v>0</v>
      </c>
      <c r="H148">
        <v>440040.01</v>
      </c>
      <c r="I148">
        <v>12</v>
      </c>
      <c r="J148">
        <v>0</v>
      </c>
      <c r="K148">
        <v>0</v>
      </c>
      <c r="L148">
        <v>0</v>
      </c>
      <c r="M148">
        <v>0</v>
      </c>
    </row>
    <row r="149" spans="1:13" x14ac:dyDescent="0.3">
      <c r="A149" t="s">
        <v>199</v>
      </c>
      <c r="B149">
        <v>14785112.74</v>
      </c>
      <c r="C149">
        <v>26</v>
      </c>
      <c r="D149">
        <v>2844675.03</v>
      </c>
      <c r="E149">
        <v>23</v>
      </c>
      <c r="F149">
        <v>0</v>
      </c>
      <c r="G149">
        <v>0</v>
      </c>
      <c r="H149">
        <v>19335061.829999998</v>
      </c>
      <c r="I149">
        <v>26</v>
      </c>
      <c r="J149">
        <v>2566390.7400000002</v>
      </c>
      <c r="K149">
        <v>22</v>
      </c>
      <c r="L149">
        <v>32786.833333333321</v>
      </c>
      <c r="M149">
        <v>11</v>
      </c>
    </row>
    <row r="150" spans="1:13" x14ac:dyDescent="0.3">
      <c r="A150" t="s">
        <v>200</v>
      </c>
      <c r="B150">
        <v>4646286.88</v>
      </c>
      <c r="C150">
        <v>13</v>
      </c>
      <c r="D150">
        <v>0</v>
      </c>
      <c r="E150">
        <v>0</v>
      </c>
      <c r="F150">
        <v>0</v>
      </c>
      <c r="G150">
        <v>0</v>
      </c>
      <c r="H150">
        <v>2572398.46</v>
      </c>
      <c r="I150">
        <v>12</v>
      </c>
      <c r="J150">
        <v>0</v>
      </c>
      <c r="K150">
        <v>0</v>
      </c>
      <c r="L150">
        <v>0</v>
      </c>
      <c r="M150">
        <v>0</v>
      </c>
    </row>
    <row r="151" spans="1:13" x14ac:dyDescent="0.3">
      <c r="A151" t="s">
        <v>201</v>
      </c>
      <c r="B151">
        <v>5241462.79</v>
      </c>
      <c r="C151">
        <v>15</v>
      </c>
      <c r="D151">
        <v>193067.51999999999</v>
      </c>
      <c r="E151">
        <v>10</v>
      </c>
      <c r="F151">
        <v>0</v>
      </c>
      <c r="G151">
        <v>0</v>
      </c>
      <c r="H151">
        <v>4805587.96</v>
      </c>
      <c r="I151">
        <v>21</v>
      </c>
      <c r="J151">
        <v>218912.01</v>
      </c>
      <c r="K151">
        <v>17</v>
      </c>
      <c r="L151">
        <v>0</v>
      </c>
      <c r="M151">
        <v>0</v>
      </c>
    </row>
    <row r="152" spans="1:13" x14ac:dyDescent="0.3">
      <c r="A152" t="s">
        <v>202</v>
      </c>
      <c r="B152">
        <v>31690729.780000001</v>
      </c>
      <c r="C152">
        <v>24</v>
      </c>
      <c r="D152">
        <v>1953049.65</v>
      </c>
      <c r="E152">
        <v>23</v>
      </c>
      <c r="F152">
        <v>0</v>
      </c>
      <c r="G152">
        <v>0</v>
      </c>
      <c r="H152">
        <v>31376161.77</v>
      </c>
      <c r="I152">
        <v>28</v>
      </c>
      <c r="J152">
        <v>1659149.03</v>
      </c>
      <c r="K152">
        <v>26</v>
      </c>
      <c r="L152">
        <v>0</v>
      </c>
      <c r="M152">
        <v>0</v>
      </c>
    </row>
    <row r="153" spans="1:13" x14ac:dyDescent="0.3">
      <c r="A153" t="s">
        <v>203</v>
      </c>
      <c r="B153">
        <v>365614.05</v>
      </c>
      <c r="C153">
        <v>11</v>
      </c>
      <c r="D153">
        <v>0</v>
      </c>
      <c r="E153">
        <v>0</v>
      </c>
      <c r="F153">
        <v>0</v>
      </c>
      <c r="G153">
        <v>0</v>
      </c>
      <c r="H153">
        <v>179726.47</v>
      </c>
      <c r="I153">
        <v>11</v>
      </c>
      <c r="J153">
        <v>0</v>
      </c>
      <c r="K153">
        <v>0</v>
      </c>
      <c r="L153">
        <v>0</v>
      </c>
      <c r="M153">
        <v>0</v>
      </c>
    </row>
    <row r="154" spans="1:13" x14ac:dyDescent="0.3">
      <c r="A154" t="s">
        <v>204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1116803.71</v>
      </c>
      <c r="I154">
        <v>10</v>
      </c>
      <c r="J154">
        <v>0</v>
      </c>
      <c r="K154">
        <v>0</v>
      </c>
      <c r="L154">
        <v>0</v>
      </c>
      <c r="M154">
        <v>0</v>
      </c>
    </row>
    <row r="155" spans="1:13" x14ac:dyDescent="0.3">
      <c r="A155" t="s">
        <v>205</v>
      </c>
      <c r="B155">
        <v>976633.12</v>
      </c>
      <c r="C155">
        <v>20</v>
      </c>
      <c r="D155">
        <v>215947.89</v>
      </c>
      <c r="E155">
        <v>16</v>
      </c>
      <c r="F155">
        <v>0</v>
      </c>
      <c r="G155">
        <v>0</v>
      </c>
      <c r="H155">
        <v>1099231.3500000001</v>
      </c>
      <c r="I155">
        <v>22</v>
      </c>
      <c r="J155">
        <v>266893.75</v>
      </c>
      <c r="K155">
        <v>19</v>
      </c>
      <c r="L155">
        <v>0</v>
      </c>
      <c r="M155">
        <v>0</v>
      </c>
    </row>
    <row r="156" spans="1:13" x14ac:dyDescent="0.3">
      <c r="A156" t="s">
        <v>206</v>
      </c>
      <c r="B156">
        <v>4226673.5599999996</v>
      </c>
      <c r="C156">
        <v>26</v>
      </c>
      <c r="D156">
        <v>1233312.83</v>
      </c>
      <c r="E156">
        <v>22</v>
      </c>
      <c r="F156">
        <v>0</v>
      </c>
      <c r="G156">
        <v>0</v>
      </c>
      <c r="H156">
        <v>3680684.84</v>
      </c>
      <c r="I156">
        <v>29</v>
      </c>
      <c r="J156">
        <v>1127195.02</v>
      </c>
      <c r="K156">
        <v>24</v>
      </c>
      <c r="L156">
        <v>0</v>
      </c>
      <c r="M156">
        <v>0</v>
      </c>
    </row>
    <row r="157" spans="1:13" x14ac:dyDescent="0.3">
      <c r="A157" t="s">
        <v>207</v>
      </c>
      <c r="B157">
        <v>249484088.06</v>
      </c>
      <c r="C157">
        <v>357</v>
      </c>
      <c r="D157">
        <v>94739032.590000004</v>
      </c>
      <c r="E157">
        <v>314</v>
      </c>
      <c r="F157">
        <v>4868946</v>
      </c>
      <c r="G157">
        <v>116</v>
      </c>
      <c r="H157">
        <v>230849070.72999999</v>
      </c>
      <c r="I157">
        <v>354</v>
      </c>
      <c r="J157">
        <v>95297463.310000002</v>
      </c>
      <c r="K157">
        <v>307</v>
      </c>
      <c r="L157">
        <v>5381913.666666667</v>
      </c>
      <c r="M157">
        <v>123</v>
      </c>
    </row>
    <row r="158" spans="1:13" x14ac:dyDescent="0.3">
      <c r="A158" t="s">
        <v>208</v>
      </c>
      <c r="B158">
        <v>22137475.809999999</v>
      </c>
      <c r="C158">
        <v>64</v>
      </c>
      <c r="D158">
        <v>10441741.970000001</v>
      </c>
      <c r="E158">
        <v>60</v>
      </c>
      <c r="F158">
        <v>45336.666666666642</v>
      </c>
      <c r="G158">
        <v>10</v>
      </c>
      <c r="H158">
        <v>17806064.710000001</v>
      </c>
      <c r="I158">
        <v>60</v>
      </c>
      <c r="J158">
        <v>7921068.3799999999</v>
      </c>
      <c r="K158">
        <v>56</v>
      </c>
      <c r="L158">
        <v>88159.833333333358</v>
      </c>
      <c r="M158">
        <v>13</v>
      </c>
    </row>
    <row r="159" spans="1:13" x14ac:dyDescent="0.3">
      <c r="A159" t="s">
        <v>209</v>
      </c>
      <c r="B159">
        <v>9192484.5600000005</v>
      </c>
      <c r="C159">
        <v>45</v>
      </c>
      <c r="D159">
        <v>2651741.6</v>
      </c>
      <c r="E159">
        <v>36</v>
      </c>
      <c r="F159">
        <v>62415</v>
      </c>
      <c r="G159">
        <v>20</v>
      </c>
      <c r="H159">
        <v>9194199.5399999991</v>
      </c>
      <c r="I159">
        <v>47</v>
      </c>
      <c r="J159">
        <v>2829138.57</v>
      </c>
      <c r="K159">
        <v>37</v>
      </c>
      <c r="L159">
        <v>76321.833333333358</v>
      </c>
      <c r="M159">
        <v>22</v>
      </c>
    </row>
    <row r="160" spans="1:13" x14ac:dyDescent="0.3">
      <c r="A160" t="s">
        <v>210</v>
      </c>
      <c r="B160">
        <v>5393828.7000000002</v>
      </c>
      <c r="C160">
        <v>21</v>
      </c>
      <c r="D160">
        <v>2054597.86</v>
      </c>
      <c r="E160">
        <v>20</v>
      </c>
      <c r="F160">
        <v>0</v>
      </c>
      <c r="G160">
        <v>0</v>
      </c>
      <c r="H160">
        <v>3544621.04</v>
      </c>
      <c r="I160">
        <v>18</v>
      </c>
      <c r="J160">
        <v>2106294.23</v>
      </c>
      <c r="K160">
        <v>14</v>
      </c>
      <c r="L160">
        <v>0</v>
      </c>
      <c r="M160">
        <v>0</v>
      </c>
    </row>
    <row r="161" spans="1:13" x14ac:dyDescent="0.3">
      <c r="A161" t="s">
        <v>211</v>
      </c>
      <c r="B161">
        <v>42040076.539999999</v>
      </c>
      <c r="C161">
        <v>78</v>
      </c>
      <c r="D161">
        <v>3072986.59</v>
      </c>
      <c r="E161">
        <v>67</v>
      </c>
      <c r="F161">
        <v>0</v>
      </c>
      <c r="G161">
        <v>0</v>
      </c>
      <c r="H161">
        <v>34200136.93</v>
      </c>
      <c r="I161">
        <v>73</v>
      </c>
      <c r="J161">
        <v>3256515</v>
      </c>
      <c r="K161">
        <v>66</v>
      </c>
      <c r="L161">
        <v>584501.33333333291</v>
      </c>
      <c r="M161">
        <v>12</v>
      </c>
    </row>
    <row r="162" spans="1:13" x14ac:dyDescent="0.3">
      <c r="A162" t="s">
        <v>212</v>
      </c>
      <c r="B162">
        <v>2169787.2599999998</v>
      </c>
      <c r="C162">
        <v>21</v>
      </c>
      <c r="D162">
        <v>565809.15</v>
      </c>
      <c r="E162">
        <v>19</v>
      </c>
      <c r="F162">
        <v>0</v>
      </c>
      <c r="G162">
        <v>0</v>
      </c>
      <c r="H162">
        <v>1345515.14</v>
      </c>
      <c r="I162">
        <v>22</v>
      </c>
      <c r="J162">
        <v>561813.41</v>
      </c>
      <c r="K162">
        <v>20</v>
      </c>
      <c r="L162">
        <v>0</v>
      </c>
      <c r="M162">
        <v>0</v>
      </c>
    </row>
    <row r="163" spans="1:13" x14ac:dyDescent="0.3">
      <c r="A163" t="s">
        <v>213</v>
      </c>
      <c r="B163">
        <v>24045161.670000002</v>
      </c>
      <c r="C163">
        <v>100</v>
      </c>
      <c r="D163">
        <v>5804088.0999999996</v>
      </c>
      <c r="E163">
        <v>88</v>
      </c>
      <c r="F163">
        <v>508614.99999999965</v>
      </c>
      <c r="G163">
        <v>26</v>
      </c>
      <c r="H163">
        <v>19366894.760000002</v>
      </c>
      <c r="I163">
        <v>98</v>
      </c>
      <c r="J163">
        <v>4846127.3499999996</v>
      </c>
      <c r="K163">
        <v>83</v>
      </c>
      <c r="L163">
        <v>237584.6666666664</v>
      </c>
      <c r="M163">
        <v>24</v>
      </c>
    </row>
    <row r="164" spans="1:13" x14ac:dyDescent="0.3">
      <c r="B164"/>
      <c r="D164"/>
      <c r="F164"/>
      <c r="H164"/>
      <c r="J164"/>
      <c r="L164"/>
    </row>
    <row r="165" spans="1:13" x14ac:dyDescent="0.3">
      <c r="B165"/>
      <c r="D165"/>
      <c r="F165"/>
      <c r="H165"/>
      <c r="J165"/>
      <c r="L165"/>
    </row>
    <row r="166" spans="1:13" x14ac:dyDescent="0.3">
      <c r="B166"/>
      <c r="D166"/>
      <c r="F166"/>
      <c r="H166"/>
      <c r="J166"/>
      <c r="L166"/>
    </row>
    <row r="167" spans="1:13" x14ac:dyDescent="0.3">
      <c r="B167"/>
      <c r="D167"/>
      <c r="F167"/>
      <c r="H167"/>
      <c r="J167"/>
      <c r="L167"/>
    </row>
    <row r="168" spans="1:13" x14ac:dyDescent="0.3">
      <c r="B168"/>
      <c r="D168"/>
      <c r="F168"/>
      <c r="H168"/>
      <c r="J168"/>
      <c r="L168"/>
    </row>
    <row r="169" spans="1:13" x14ac:dyDescent="0.3">
      <c r="B169"/>
      <c r="D169"/>
      <c r="F169"/>
      <c r="H169"/>
      <c r="J169"/>
      <c r="L169"/>
    </row>
    <row r="170" spans="1:13" x14ac:dyDescent="0.3">
      <c r="B170"/>
      <c r="D170"/>
      <c r="F170"/>
      <c r="H170"/>
      <c r="J170"/>
      <c r="L170"/>
    </row>
    <row r="171" spans="1:13" x14ac:dyDescent="0.3">
      <c r="B171"/>
      <c r="D171"/>
      <c r="F171"/>
      <c r="H171"/>
      <c r="J171"/>
      <c r="L171"/>
    </row>
    <row r="172" spans="1:13" x14ac:dyDescent="0.3">
      <c r="B172"/>
      <c r="D172"/>
      <c r="F172"/>
      <c r="H172"/>
      <c r="J172"/>
      <c r="L172"/>
    </row>
    <row r="173" spans="1:13" x14ac:dyDescent="0.3">
      <c r="B173"/>
      <c r="D173"/>
      <c r="F173"/>
      <c r="H173"/>
      <c r="J173"/>
      <c r="L173"/>
    </row>
    <row r="174" spans="1:13" x14ac:dyDescent="0.3">
      <c r="B174"/>
      <c r="D174"/>
      <c r="F174"/>
      <c r="H174"/>
      <c r="J174"/>
      <c r="L174"/>
    </row>
    <row r="175" spans="1:13" x14ac:dyDescent="0.3">
      <c r="B175"/>
      <c r="D175"/>
      <c r="F175"/>
      <c r="H175"/>
      <c r="J175"/>
      <c r="L175"/>
    </row>
    <row r="176" spans="1:13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  <row r="402" spans="2:12" x14ac:dyDescent="0.3">
      <c r="B402"/>
      <c r="D402"/>
      <c r="F402"/>
      <c r="H402"/>
      <c r="J402"/>
      <c r="L402"/>
    </row>
    <row r="403" spans="2:12" x14ac:dyDescent="0.3">
      <c r="B403"/>
      <c r="D403"/>
      <c r="F403"/>
      <c r="H403"/>
      <c r="J403"/>
      <c r="L403"/>
    </row>
    <row r="404" spans="2:12" x14ac:dyDescent="0.3">
      <c r="B404"/>
      <c r="D404"/>
      <c r="F404"/>
      <c r="H404"/>
      <c r="J404"/>
      <c r="L404"/>
    </row>
    <row r="405" spans="2:12" x14ac:dyDescent="0.3">
      <c r="B405"/>
      <c r="D405"/>
      <c r="F405"/>
      <c r="H405"/>
      <c r="J405"/>
      <c r="L405"/>
    </row>
    <row r="406" spans="2:12" x14ac:dyDescent="0.3">
      <c r="B406"/>
      <c r="D406"/>
      <c r="F406"/>
      <c r="H406"/>
      <c r="J406"/>
      <c r="L406"/>
    </row>
    <row r="407" spans="2:12" x14ac:dyDescent="0.3">
      <c r="B407"/>
      <c r="D407"/>
      <c r="F407"/>
      <c r="H407"/>
      <c r="J407"/>
      <c r="L407"/>
    </row>
    <row r="408" spans="2:12" x14ac:dyDescent="0.3">
      <c r="B408"/>
      <c r="D408"/>
      <c r="F408"/>
      <c r="H408"/>
      <c r="J408"/>
      <c r="L408"/>
    </row>
    <row r="409" spans="2:12" x14ac:dyDescent="0.3">
      <c r="B409"/>
      <c r="D409"/>
      <c r="F409"/>
      <c r="H409"/>
      <c r="J409"/>
      <c r="L409"/>
    </row>
    <row r="410" spans="2:12" x14ac:dyDescent="0.3">
      <c r="B410"/>
      <c r="D410"/>
      <c r="F410"/>
      <c r="H410"/>
      <c r="J410"/>
      <c r="L410"/>
    </row>
    <row r="411" spans="2:12" x14ac:dyDescent="0.3">
      <c r="B411"/>
      <c r="D411"/>
      <c r="F411"/>
      <c r="H411"/>
      <c r="J411"/>
      <c r="L411"/>
    </row>
    <row r="412" spans="2:12" x14ac:dyDescent="0.3">
      <c r="B412"/>
      <c r="D412"/>
      <c r="F412"/>
      <c r="H412"/>
      <c r="J412"/>
      <c r="L412"/>
    </row>
    <row r="413" spans="2:12" x14ac:dyDescent="0.3">
      <c r="B413"/>
      <c r="D413"/>
      <c r="F413"/>
      <c r="H413"/>
      <c r="J413"/>
      <c r="L413"/>
    </row>
    <row r="414" spans="2:12" x14ac:dyDescent="0.3">
      <c r="B414"/>
      <c r="D414"/>
      <c r="F414"/>
      <c r="H414"/>
      <c r="J414"/>
      <c r="L414"/>
    </row>
    <row r="415" spans="2:12" x14ac:dyDescent="0.3">
      <c r="B415"/>
      <c r="D415"/>
      <c r="F415"/>
      <c r="H415"/>
      <c r="J415"/>
      <c r="L415"/>
    </row>
    <row r="416" spans="2:12" x14ac:dyDescent="0.3">
      <c r="B416"/>
      <c r="D416"/>
      <c r="F416"/>
      <c r="H416"/>
      <c r="J416"/>
      <c r="L416"/>
    </row>
    <row r="417" spans="2:12" x14ac:dyDescent="0.3">
      <c r="B417"/>
      <c r="D417"/>
      <c r="F417"/>
      <c r="H417"/>
      <c r="J417"/>
      <c r="L417"/>
    </row>
    <row r="418" spans="2:12" x14ac:dyDescent="0.3">
      <c r="B418"/>
      <c r="D418"/>
      <c r="F418"/>
      <c r="H418"/>
      <c r="J418"/>
      <c r="L418"/>
    </row>
    <row r="419" spans="2:12" x14ac:dyDescent="0.3">
      <c r="B419"/>
      <c r="D419"/>
      <c r="F419"/>
      <c r="H419"/>
      <c r="J419"/>
      <c r="L419"/>
    </row>
    <row r="420" spans="2:12" x14ac:dyDescent="0.3">
      <c r="B420"/>
      <c r="D420"/>
      <c r="F420"/>
      <c r="H420"/>
      <c r="J420"/>
      <c r="L420"/>
    </row>
    <row r="421" spans="2:12" x14ac:dyDescent="0.3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J15" sqref="J15"/>
    </sheetView>
  </sheetViews>
  <sheetFormatPr defaultColWidth="9.109375" defaultRowHeight="14.4" x14ac:dyDescent="0.3"/>
  <cols>
    <col min="1" max="1" width="15" customWidth="1"/>
    <col min="2" max="2" width="15" bestFit="1" customWidth="1"/>
    <col min="3" max="3" width="15.21875" style="2" customWidth="1"/>
    <col min="4" max="4" width="15.5546875" customWidth="1"/>
    <col min="5" max="5" width="16.21875" style="2" customWidth="1"/>
    <col min="6" max="6" width="15.5546875" customWidth="1"/>
    <col min="7" max="7" width="16" style="2" customWidth="1"/>
    <col min="8" max="8" width="15.88671875" customWidth="1"/>
    <col min="9" max="9" width="20.6640625" style="2" customWidth="1"/>
    <col min="10" max="10" width="17.88671875" customWidth="1"/>
    <col min="11" max="11" width="18.88671875" style="2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214</v>
      </c>
      <c r="B2" s="31">
        <v>249257944.63</v>
      </c>
      <c r="C2" s="2">
        <v>583</v>
      </c>
      <c r="D2" s="31">
        <v>47727717.460000001</v>
      </c>
      <c r="E2" s="2">
        <v>500</v>
      </c>
      <c r="F2" s="31">
        <v>1415327.9999999995</v>
      </c>
      <c r="G2" s="2">
        <v>83</v>
      </c>
      <c r="H2" s="31">
        <v>215887717.88999999</v>
      </c>
      <c r="I2" s="2">
        <v>589</v>
      </c>
      <c r="J2" s="31">
        <v>43736950.530000001</v>
      </c>
      <c r="K2" s="2">
        <v>502</v>
      </c>
      <c r="L2" s="31">
        <v>1349878.666666666</v>
      </c>
      <c r="M2" s="28">
        <v>90</v>
      </c>
    </row>
    <row r="3" spans="1:13" x14ac:dyDescent="0.3">
      <c r="A3" t="s">
        <v>215</v>
      </c>
      <c r="B3" s="31">
        <v>301477476.98000002</v>
      </c>
      <c r="C3" s="2">
        <v>651</v>
      </c>
      <c r="D3" s="31">
        <v>84922615.079999998</v>
      </c>
      <c r="E3" s="2">
        <v>577</v>
      </c>
      <c r="F3" s="31">
        <v>2116559.6666666665</v>
      </c>
      <c r="G3" s="2">
        <v>110</v>
      </c>
      <c r="H3" s="31">
        <v>275985131.42000002</v>
      </c>
      <c r="I3" s="2">
        <v>633</v>
      </c>
      <c r="J3" s="31">
        <v>82385091.989999995</v>
      </c>
      <c r="K3" s="2">
        <v>559</v>
      </c>
      <c r="L3" s="31">
        <v>1603909.3333333326</v>
      </c>
      <c r="M3" s="28">
        <v>121</v>
      </c>
    </row>
    <row r="4" spans="1:13" x14ac:dyDescent="0.3">
      <c r="A4" t="s">
        <v>216</v>
      </c>
      <c r="B4" s="31">
        <v>160958323.62</v>
      </c>
      <c r="C4" s="2">
        <v>444</v>
      </c>
      <c r="D4" s="31">
        <v>37299206.759999998</v>
      </c>
      <c r="E4" s="2">
        <v>392</v>
      </c>
      <c r="F4" s="31">
        <v>695056.66666666733</v>
      </c>
      <c r="G4" s="2">
        <v>112</v>
      </c>
      <c r="H4" s="31">
        <v>148584746.09999999</v>
      </c>
      <c r="I4" s="2">
        <v>441</v>
      </c>
      <c r="J4" s="31">
        <v>36179740.68</v>
      </c>
      <c r="K4" s="2">
        <v>394</v>
      </c>
      <c r="L4" s="31">
        <v>708991.16666666663</v>
      </c>
      <c r="M4" s="28">
        <v>107</v>
      </c>
    </row>
    <row r="5" spans="1:13" x14ac:dyDescent="0.3">
      <c r="A5" t="s">
        <v>217</v>
      </c>
      <c r="B5" s="31">
        <v>1693931612.1400001</v>
      </c>
      <c r="C5" s="32">
        <v>2410</v>
      </c>
      <c r="D5" s="31">
        <v>420124429.38</v>
      </c>
      <c r="E5" s="32">
        <v>2103</v>
      </c>
      <c r="F5" s="31">
        <v>14334346.16666667</v>
      </c>
      <c r="G5" s="2">
        <v>544</v>
      </c>
      <c r="H5" s="31">
        <v>1513954515.3599999</v>
      </c>
      <c r="I5" s="32">
        <v>2405</v>
      </c>
      <c r="J5" s="31">
        <v>395423526.19999999</v>
      </c>
      <c r="K5" s="32">
        <v>2078</v>
      </c>
      <c r="L5" s="31">
        <v>14725121.166666666</v>
      </c>
      <c r="M5" s="28">
        <v>579</v>
      </c>
    </row>
    <row r="6" spans="1:13" x14ac:dyDescent="0.3">
      <c r="A6" t="s">
        <v>218</v>
      </c>
      <c r="B6" s="31">
        <v>5305856.57</v>
      </c>
      <c r="C6" s="2">
        <v>57</v>
      </c>
      <c r="D6" s="31">
        <v>1469563.77</v>
      </c>
      <c r="E6" s="2">
        <v>47</v>
      </c>
      <c r="F6">
        <v>0</v>
      </c>
      <c r="G6" s="2">
        <v>0</v>
      </c>
      <c r="H6" s="31">
        <v>5099031.0199999996</v>
      </c>
      <c r="I6" s="2">
        <v>57</v>
      </c>
      <c r="J6" s="31">
        <v>1686919.42</v>
      </c>
      <c r="K6" s="2">
        <v>48</v>
      </c>
      <c r="L6">
        <v>9118.1666666666642</v>
      </c>
      <c r="M6" s="28">
        <v>12</v>
      </c>
    </row>
    <row r="7" spans="1:13" x14ac:dyDescent="0.3">
      <c r="A7" t="s">
        <v>219</v>
      </c>
      <c r="B7" s="31">
        <v>436252065.66000003</v>
      </c>
      <c r="C7" s="2">
        <v>548</v>
      </c>
      <c r="D7" s="31">
        <v>66508650.979999997</v>
      </c>
      <c r="E7" s="2">
        <v>482</v>
      </c>
      <c r="F7" s="31">
        <v>1059068.9999999998</v>
      </c>
      <c r="G7" s="2">
        <v>106</v>
      </c>
      <c r="H7" s="31">
        <v>349129334.16000003</v>
      </c>
      <c r="I7" s="2">
        <v>541</v>
      </c>
      <c r="J7" s="31">
        <v>63331772.159999996</v>
      </c>
      <c r="K7" s="2">
        <v>480</v>
      </c>
      <c r="L7" s="31">
        <v>1477381.8333333342</v>
      </c>
      <c r="M7" s="28">
        <v>106</v>
      </c>
    </row>
    <row r="8" spans="1:13" x14ac:dyDescent="0.3">
      <c r="A8" t="s">
        <v>220</v>
      </c>
      <c r="B8" s="31">
        <v>12611490.210000001</v>
      </c>
      <c r="C8" s="2">
        <v>82</v>
      </c>
      <c r="D8" s="31">
        <v>2912181.33</v>
      </c>
      <c r="E8" s="2">
        <v>71</v>
      </c>
      <c r="F8">
        <v>0</v>
      </c>
      <c r="G8" s="2">
        <v>0</v>
      </c>
      <c r="H8" s="31">
        <v>10436329.460000001</v>
      </c>
      <c r="I8" s="2">
        <v>80</v>
      </c>
      <c r="J8" s="31">
        <v>2996580.54</v>
      </c>
      <c r="K8" s="2">
        <v>70</v>
      </c>
      <c r="L8">
        <v>0</v>
      </c>
      <c r="M8" s="28">
        <v>0</v>
      </c>
    </row>
    <row r="9" spans="1:13" x14ac:dyDescent="0.3">
      <c r="A9" t="s">
        <v>221</v>
      </c>
      <c r="B9" s="31">
        <v>256976105.5</v>
      </c>
      <c r="C9" s="2">
        <v>509</v>
      </c>
      <c r="D9" s="31">
        <v>102386209.26000001</v>
      </c>
      <c r="E9" s="2">
        <v>468</v>
      </c>
      <c r="F9" s="31">
        <v>1871740.833333333</v>
      </c>
      <c r="G9" s="2">
        <v>99</v>
      </c>
      <c r="H9" s="31">
        <v>210699519.55000001</v>
      </c>
      <c r="I9" s="2">
        <v>492</v>
      </c>
      <c r="J9" s="31">
        <v>82485691.230000004</v>
      </c>
      <c r="K9" s="2">
        <v>448</v>
      </c>
      <c r="L9" s="31">
        <v>1265277.3333333335</v>
      </c>
      <c r="M9" s="28">
        <v>102</v>
      </c>
    </row>
    <row r="10" spans="1:13" x14ac:dyDescent="0.3">
      <c r="A10" t="s">
        <v>222</v>
      </c>
      <c r="B10" s="31">
        <v>121284184.66</v>
      </c>
      <c r="C10" s="2">
        <v>361</v>
      </c>
      <c r="D10" s="31">
        <v>14746439.6</v>
      </c>
      <c r="E10" s="2">
        <v>315</v>
      </c>
      <c r="F10" s="31">
        <v>576472.33333333302</v>
      </c>
      <c r="G10" s="2">
        <v>95</v>
      </c>
      <c r="H10" s="31">
        <v>101331573.68000001</v>
      </c>
      <c r="I10" s="2">
        <v>347</v>
      </c>
      <c r="J10" s="31">
        <v>14682352.289999999</v>
      </c>
      <c r="K10" s="2">
        <v>304</v>
      </c>
      <c r="L10" s="31">
        <v>630453.99999999988</v>
      </c>
      <c r="M10" s="28">
        <v>89</v>
      </c>
    </row>
    <row r="11" spans="1:13" x14ac:dyDescent="0.3">
      <c r="A11" t="s">
        <v>223</v>
      </c>
      <c r="B11" s="31">
        <v>256184842.84</v>
      </c>
      <c r="C11" s="2">
        <v>458</v>
      </c>
      <c r="D11" s="31">
        <v>51143261.420000002</v>
      </c>
      <c r="E11" s="2">
        <v>388</v>
      </c>
      <c r="F11" s="31">
        <v>1467916.3333333326</v>
      </c>
      <c r="G11" s="2">
        <v>117</v>
      </c>
      <c r="H11" s="31">
        <v>212586375.44999999</v>
      </c>
      <c r="I11" s="2">
        <v>451</v>
      </c>
      <c r="J11" s="31">
        <v>45669134.399999999</v>
      </c>
      <c r="K11" s="2">
        <v>389</v>
      </c>
      <c r="L11" s="31">
        <v>1092731.166666666</v>
      </c>
      <c r="M11" s="28">
        <v>122</v>
      </c>
    </row>
    <row r="12" spans="1:13" x14ac:dyDescent="0.3">
      <c r="A12" t="s">
        <v>224</v>
      </c>
      <c r="B12" s="31">
        <v>4334899262.4799995</v>
      </c>
      <c r="C12" s="2">
        <v>11168</v>
      </c>
      <c r="D12" s="31">
        <v>821350163.84000003</v>
      </c>
      <c r="E12" s="2">
        <v>8993</v>
      </c>
      <c r="F12" s="31">
        <v>14136218.666666666</v>
      </c>
      <c r="G12" s="2">
        <v>548</v>
      </c>
      <c r="H12" s="31">
        <v>3733860641.6799998</v>
      </c>
      <c r="I12" s="2">
        <v>9893</v>
      </c>
      <c r="J12" s="31">
        <v>765885391.85000002</v>
      </c>
      <c r="K12" s="2">
        <v>7894</v>
      </c>
      <c r="L12" s="31">
        <v>14575994.166666664</v>
      </c>
      <c r="M12" s="28">
        <v>542</v>
      </c>
    </row>
    <row r="13" spans="1:13" x14ac:dyDescent="0.3">
      <c r="A13" t="s">
        <v>225</v>
      </c>
      <c r="B13" s="31">
        <v>404905463.44</v>
      </c>
      <c r="C13" s="2">
        <v>956</v>
      </c>
      <c r="D13" s="31">
        <v>140752212.86000001</v>
      </c>
      <c r="E13" s="2">
        <v>845</v>
      </c>
      <c r="F13" s="31">
        <v>8777107.0000000056</v>
      </c>
      <c r="G13" s="2">
        <v>177</v>
      </c>
      <c r="H13" s="31">
        <v>370726793.51999998</v>
      </c>
      <c r="I13" s="2">
        <v>935</v>
      </c>
      <c r="J13" s="31">
        <v>128712991.06</v>
      </c>
      <c r="K13" s="2">
        <v>839</v>
      </c>
      <c r="L13" s="31">
        <v>6287930</v>
      </c>
      <c r="M13" s="28">
        <v>181</v>
      </c>
    </row>
    <row r="14" spans="1:13" x14ac:dyDescent="0.3">
      <c r="A14" t="s">
        <v>226</v>
      </c>
      <c r="B14" s="31">
        <v>680854984.44000006</v>
      </c>
      <c r="C14" s="2">
        <v>1026</v>
      </c>
      <c r="D14" s="31">
        <v>113126989.65000001</v>
      </c>
      <c r="E14" s="2">
        <v>911</v>
      </c>
      <c r="F14" s="31">
        <v>5487041.6666666679</v>
      </c>
      <c r="G14" s="2">
        <v>194</v>
      </c>
      <c r="H14" s="31">
        <v>572550304.77999997</v>
      </c>
      <c r="I14" s="2">
        <v>1037</v>
      </c>
      <c r="J14" s="31">
        <v>103885869.47</v>
      </c>
      <c r="K14" s="2">
        <v>921</v>
      </c>
      <c r="L14" s="31">
        <v>5733887.3333333367</v>
      </c>
      <c r="M14" s="28">
        <v>200</v>
      </c>
    </row>
    <row r="15" spans="1:13" x14ac:dyDescent="0.3">
      <c r="A15" t="s">
        <v>227</v>
      </c>
      <c r="B15" s="31">
        <v>383598240.27999997</v>
      </c>
      <c r="C15" s="2">
        <v>773</v>
      </c>
      <c r="D15" s="31">
        <v>92963464.280000001</v>
      </c>
      <c r="E15" s="2">
        <v>675</v>
      </c>
      <c r="F15" s="31">
        <v>1623116.333333333</v>
      </c>
      <c r="G15" s="2">
        <v>163</v>
      </c>
      <c r="H15" s="31">
        <v>308717261.41000003</v>
      </c>
      <c r="I15" s="2">
        <v>794</v>
      </c>
      <c r="J15" s="31">
        <v>77506523.650000006</v>
      </c>
      <c r="K15" s="2">
        <v>692</v>
      </c>
      <c r="L15" s="31">
        <v>1362347.833333333</v>
      </c>
      <c r="M15" s="28">
        <v>169</v>
      </c>
    </row>
    <row r="16" spans="1:13" x14ac:dyDescent="0.3">
      <c r="A16" t="s">
        <v>228</v>
      </c>
      <c r="B16">
        <v>327911001.74000001</v>
      </c>
      <c r="C16" s="2">
        <v>909</v>
      </c>
      <c r="D16">
        <v>69451685.810000002</v>
      </c>
      <c r="E16" s="2">
        <v>792</v>
      </c>
      <c r="F16">
        <v>2637211.333333333</v>
      </c>
      <c r="G16" s="2">
        <v>255</v>
      </c>
      <c r="H16">
        <v>292919028.06</v>
      </c>
      <c r="I16" s="2">
        <v>886</v>
      </c>
      <c r="J16">
        <v>63171984.82</v>
      </c>
      <c r="K16" s="2">
        <v>764</v>
      </c>
      <c r="L16">
        <v>3136301.3333333302</v>
      </c>
      <c r="M16" s="28">
        <v>253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2022-10-03T16:37:41Z</dcterms:modified>
</cp:coreProperties>
</file>