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6227183-38B8-4C0F-B6FA-5986E6150944}" xr6:coauthVersionLast="45" xr6:coauthVersionMax="45" xr10:uidLastSave="{00000000-0000-0000-0000-000000000000}"/>
  <bookViews>
    <workbookView xWindow="945" yWindow="0" windowWidth="18165" windowHeight="1143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D350" i="3"/>
  <c r="J350" i="3" s="1"/>
  <c r="C350" i="3"/>
  <c r="B350" i="3"/>
  <c r="J349" i="3"/>
  <c r="H349" i="3"/>
  <c r="G349" i="3"/>
  <c r="F349" i="3"/>
  <c r="I349" i="3" s="1"/>
  <c r="E349" i="3"/>
  <c r="D349" i="3"/>
  <c r="C349" i="3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E346" i="3"/>
  <c r="D346" i="3"/>
  <c r="J346" i="3" s="1"/>
  <c r="C346" i="3"/>
  <c r="B346" i="3"/>
  <c r="J345" i="3"/>
  <c r="H345" i="3"/>
  <c r="G345" i="3"/>
  <c r="F345" i="3"/>
  <c r="E345" i="3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B343" i="3"/>
  <c r="H342" i="3"/>
  <c r="G342" i="3"/>
  <c r="F342" i="3"/>
  <c r="E342" i="3"/>
  <c r="K342" i="3" s="1"/>
  <c r="D342" i="3"/>
  <c r="J342" i="3" s="1"/>
  <c r="C342" i="3"/>
  <c r="B342" i="3"/>
  <c r="J341" i="3"/>
  <c r="H341" i="3"/>
  <c r="G341" i="3"/>
  <c r="F341" i="3"/>
  <c r="E341" i="3"/>
  <c r="K341" i="3" s="1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D338" i="3"/>
  <c r="J338" i="3" s="1"/>
  <c r="C338" i="3"/>
  <c r="B338" i="3"/>
  <c r="J337" i="3"/>
  <c r="H337" i="3"/>
  <c r="K337" i="3" s="1"/>
  <c r="G337" i="3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B335" i="3"/>
  <c r="H334" i="3"/>
  <c r="G334" i="3"/>
  <c r="F334" i="3"/>
  <c r="I334" i="3" s="1"/>
  <c r="E334" i="3"/>
  <c r="D334" i="3"/>
  <c r="J334" i="3" s="1"/>
  <c r="C334" i="3"/>
  <c r="B334" i="3"/>
  <c r="J333" i="3"/>
  <c r="H333" i="3"/>
  <c r="K333" i="3" s="1"/>
  <c r="G333" i="3"/>
  <c r="F333" i="3"/>
  <c r="E333" i="3"/>
  <c r="D333" i="3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I330" i="3" s="1"/>
  <c r="E330" i="3"/>
  <c r="D330" i="3"/>
  <c r="J330" i="3" s="1"/>
  <c r="C330" i="3"/>
  <c r="B330" i="3"/>
  <c r="J329" i="3"/>
  <c r="H329" i="3"/>
  <c r="K329" i="3" s="1"/>
  <c r="G329" i="3"/>
  <c r="F329" i="3"/>
  <c r="E329" i="3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B327" i="3"/>
  <c r="H326" i="3"/>
  <c r="G326" i="3"/>
  <c r="F326" i="3"/>
  <c r="I326" i="3" s="1"/>
  <c r="E326" i="3"/>
  <c r="K326" i="3" s="1"/>
  <c r="D326" i="3"/>
  <c r="J326" i="3" s="1"/>
  <c r="C326" i="3"/>
  <c r="B326" i="3"/>
  <c r="J325" i="3"/>
  <c r="H325" i="3"/>
  <c r="K325" i="3" s="1"/>
  <c r="G325" i="3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D322" i="3"/>
  <c r="J322" i="3" s="1"/>
  <c r="C322" i="3"/>
  <c r="B322" i="3"/>
  <c r="J321" i="3"/>
  <c r="H321" i="3"/>
  <c r="K321" i="3" s="1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D318" i="3"/>
  <c r="J318" i="3" s="1"/>
  <c r="C318" i="3"/>
  <c r="B318" i="3"/>
  <c r="J317" i="3"/>
  <c r="H317" i="3"/>
  <c r="K317" i="3" s="1"/>
  <c r="G317" i="3"/>
  <c r="F317" i="3"/>
  <c r="E317" i="3"/>
  <c r="D317" i="3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I314" i="3" s="1"/>
  <c r="E314" i="3"/>
  <c r="D314" i="3"/>
  <c r="J314" i="3" s="1"/>
  <c r="C314" i="3"/>
  <c r="B314" i="3"/>
  <c r="J313" i="3"/>
  <c r="H313" i="3"/>
  <c r="K313" i="3" s="1"/>
  <c r="G313" i="3"/>
  <c r="F313" i="3"/>
  <c r="E313" i="3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B311" i="3"/>
  <c r="H310" i="3"/>
  <c r="G310" i="3"/>
  <c r="F310" i="3"/>
  <c r="I310" i="3" s="1"/>
  <c r="E310" i="3"/>
  <c r="K310" i="3" s="1"/>
  <c r="D310" i="3"/>
  <c r="J310" i="3" s="1"/>
  <c r="C310" i="3"/>
  <c r="B310" i="3"/>
  <c r="J309" i="3"/>
  <c r="H309" i="3"/>
  <c r="K309" i="3" s="1"/>
  <c r="G309" i="3"/>
  <c r="F309" i="3"/>
  <c r="E309" i="3"/>
  <c r="D309" i="3"/>
  <c r="C309" i="3"/>
  <c r="I309" i="3" s="1"/>
  <c r="B309" i="3"/>
  <c r="H308" i="3"/>
  <c r="G308" i="3"/>
  <c r="F308" i="3"/>
  <c r="I308" i="3" s="1"/>
  <c r="E308" i="3"/>
  <c r="K308" i="3" s="1"/>
  <c r="D308" i="3"/>
  <c r="J308" i="3" s="1"/>
  <c r="C308" i="3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E306" i="3"/>
  <c r="D306" i="3"/>
  <c r="J306" i="3" s="1"/>
  <c r="C306" i="3"/>
  <c r="I306" i="3" s="1"/>
  <c r="B306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B303" i="3"/>
  <c r="H302" i="3"/>
  <c r="G302" i="3"/>
  <c r="F302" i="3"/>
  <c r="E302" i="3"/>
  <c r="D302" i="3"/>
  <c r="J302" i="3" s="1"/>
  <c r="C302" i="3"/>
  <c r="B302" i="3"/>
  <c r="J301" i="3"/>
  <c r="H301" i="3"/>
  <c r="G301" i="3"/>
  <c r="F301" i="3"/>
  <c r="E301" i="3"/>
  <c r="D301" i="3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E298" i="3"/>
  <c r="D298" i="3"/>
  <c r="J298" i="3" s="1"/>
  <c r="C298" i="3"/>
  <c r="B298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B295" i="3"/>
  <c r="H294" i="3"/>
  <c r="G294" i="3"/>
  <c r="F294" i="3"/>
  <c r="E294" i="3"/>
  <c r="K294" i="3" s="1"/>
  <c r="D294" i="3"/>
  <c r="J294" i="3" s="1"/>
  <c r="C294" i="3"/>
  <c r="B294" i="3"/>
  <c r="J293" i="3"/>
  <c r="H293" i="3"/>
  <c r="G293" i="3"/>
  <c r="F293" i="3"/>
  <c r="I293" i="3" s="1"/>
  <c r="E293" i="3"/>
  <c r="K293" i="3" s="1"/>
  <c r="D293" i="3"/>
  <c r="C293" i="3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E290" i="3"/>
  <c r="D290" i="3"/>
  <c r="J290" i="3" s="1"/>
  <c r="C290" i="3"/>
  <c r="I290" i="3" s="1"/>
  <c r="B290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F287" i="3"/>
  <c r="E287" i="3"/>
  <c r="K287" i="3" s="1"/>
  <c r="D287" i="3"/>
  <c r="J287" i="3" s="1"/>
  <c r="C287" i="3"/>
  <c r="B287" i="3"/>
  <c r="H286" i="3"/>
  <c r="G286" i="3"/>
  <c r="F286" i="3"/>
  <c r="E286" i="3"/>
  <c r="D286" i="3"/>
  <c r="J286" i="3" s="1"/>
  <c r="C286" i="3"/>
  <c r="B286" i="3"/>
  <c r="J285" i="3"/>
  <c r="H285" i="3"/>
  <c r="G285" i="3"/>
  <c r="F285" i="3"/>
  <c r="I285" i="3" s="1"/>
  <c r="E285" i="3"/>
  <c r="D285" i="3"/>
  <c r="C285" i="3"/>
  <c r="B285" i="3"/>
  <c r="J284" i="3"/>
  <c r="H284" i="3"/>
  <c r="K284" i="3" s="1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I282" i="3" s="1"/>
  <c r="E282" i="3"/>
  <c r="D282" i="3"/>
  <c r="J282" i="3" s="1"/>
  <c r="C282" i="3"/>
  <c r="B282" i="3"/>
  <c r="J281" i="3"/>
  <c r="H281" i="3"/>
  <c r="G281" i="3"/>
  <c r="F281" i="3"/>
  <c r="I281" i="3" s="1"/>
  <c r="E281" i="3"/>
  <c r="D281" i="3"/>
  <c r="C281" i="3"/>
  <c r="B281" i="3"/>
  <c r="H280" i="3"/>
  <c r="K280" i="3" s="1"/>
  <c r="G280" i="3"/>
  <c r="F280" i="3"/>
  <c r="E280" i="3"/>
  <c r="D280" i="3"/>
  <c r="J280" i="3" s="1"/>
  <c r="C280" i="3"/>
  <c r="I280" i="3" s="1"/>
  <c r="B280" i="3"/>
  <c r="H279" i="3"/>
  <c r="G279" i="3"/>
  <c r="F279" i="3"/>
  <c r="E279" i="3"/>
  <c r="K279" i="3" s="1"/>
  <c r="D279" i="3"/>
  <c r="J279" i="3" s="1"/>
  <c r="C279" i="3"/>
  <c r="B279" i="3"/>
  <c r="H278" i="3"/>
  <c r="G278" i="3"/>
  <c r="F278" i="3"/>
  <c r="E278" i="3"/>
  <c r="K278" i="3" s="1"/>
  <c r="D278" i="3"/>
  <c r="J278" i="3" s="1"/>
  <c r="C278" i="3"/>
  <c r="B278" i="3"/>
  <c r="J277" i="3"/>
  <c r="H277" i="3"/>
  <c r="G277" i="3"/>
  <c r="F277" i="3"/>
  <c r="I277" i="3" s="1"/>
  <c r="E277" i="3"/>
  <c r="K277" i="3" s="1"/>
  <c r="D277" i="3"/>
  <c r="C277" i="3"/>
  <c r="B277" i="3"/>
  <c r="H276" i="3"/>
  <c r="K276" i="3" s="1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F274" i="3"/>
  <c r="E274" i="3"/>
  <c r="D274" i="3"/>
  <c r="J274" i="3" s="1"/>
  <c r="C274" i="3"/>
  <c r="I274" i="3" s="1"/>
  <c r="B274" i="3"/>
  <c r="J273" i="3"/>
  <c r="H273" i="3"/>
  <c r="G273" i="3"/>
  <c r="F273" i="3"/>
  <c r="I273" i="3" s="1"/>
  <c r="E273" i="3"/>
  <c r="D273" i="3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B271" i="3"/>
  <c r="H270" i="3"/>
  <c r="G270" i="3"/>
  <c r="F270" i="3"/>
  <c r="E270" i="3"/>
  <c r="D270" i="3"/>
  <c r="J270" i="3" s="1"/>
  <c r="C270" i="3"/>
  <c r="B270" i="3"/>
  <c r="J269" i="3"/>
  <c r="H269" i="3"/>
  <c r="G269" i="3"/>
  <c r="F269" i="3"/>
  <c r="I269" i="3" s="1"/>
  <c r="E269" i="3"/>
  <c r="D269" i="3"/>
  <c r="C269" i="3"/>
  <c r="B269" i="3"/>
  <c r="J268" i="3"/>
  <c r="H268" i="3"/>
  <c r="K268" i="3" s="1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F266" i="3"/>
  <c r="E266" i="3"/>
  <c r="D266" i="3"/>
  <c r="J266" i="3" s="1"/>
  <c r="C266" i="3"/>
  <c r="B266" i="3"/>
  <c r="J265" i="3"/>
  <c r="H265" i="3"/>
  <c r="G265" i="3"/>
  <c r="F265" i="3"/>
  <c r="I265" i="3" s="1"/>
  <c r="E265" i="3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B263" i="3"/>
  <c r="H262" i="3"/>
  <c r="G262" i="3"/>
  <c r="F262" i="3"/>
  <c r="I262" i="3" s="1"/>
  <c r="E262" i="3"/>
  <c r="K262" i="3" s="1"/>
  <c r="D262" i="3"/>
  <c r="J262" i="3" s="1"/>
  <c r="C262" i="3"/>
  <c r="B262" i="3"/>
  <c r="J261" i="3"/>
  <c r="H261" i="3"/>
  <c r="G261" i="3"/>
  <c r="F261" i="3"/>
  <c r="I261" i="3" s="1"/>
  <c r="E261" i="3"/>
  <c r="K261" i="3" s="1"/>
  <c r="D261" i="3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F258" i="3"/>
  <c r="E258" i="3"/>
  <c r="D258" i="3"/>
  <c r="J258" i="3" s="1"/>
  <c r="C258" i="3"/>
  <c r="I258" i="3" s="1"/>
  <c r="B258" i="3"/>
  <c r="J257" i="3"/>
  <c r="H257" i="3"/>
  <c r="G257" i="3"/>
  <c r="F257" i="3"/>
  <c r="I257" i="3" s="1"/>
  <c r="E257" i="3"/>
  <c r="D257" i="3"/>
  <c r="C257" i="3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B255" i="3"/>
  <c r="H254" i="3"/>
  <c r="G254" i="3"/>
  <c r="F254" i="3"/>
  <c r="I254" i="3" s="1"/>
  <c r="E254" i="3"/>
  <c r="D254" i="3"/>
  <c r="J254" i="3" s="1"/>
  <c r="C254" i="3"/>
  <c r="B254" i="3"/>
  <c r="J253" i="3"/>
  <c r="H253" i="3"/>
  <c r="G253" i="3"/>
  <c r="F253" i="3"/>
  <c r="E253" i="3"/>
  <c r="D253" i="3"/>
  <c r="C253" i="3"/>
  <c r="I253" i="3" s="1"/>
  <c r="B253" i="3"/>
  <c r="J252" i="3"/>
  <c r="H252" i="3"/>
  <c r="G252" i="3"/>
  <c r="F252" i="3"/>
  <c r="E252" i="3"/>
  <c r="K252" i="3" s="1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F250" i="3"/>
  <c r="E250" i="3"/>
  <c r="D250" i="3"/>
  <c r="J250" i="3" s="1"/>
  <c r="C250" i="3"/>
  <c r="B250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F247" i="3"/>
  <c r="E247" i="3"/>
  <c r="K247" i="3" s="1"/>
  <c r="D247" i="3"/>
  <c r="J247" i="3" s="1"/>
  <c r="C247" i="3"/>
  <c r="B247" i="3"/>
  <c r="H246" i="3"/>
  <c r="G246" i="3"/>
  <c r="F246" i="3"/>
  <c r="E246" i="3"/>
  <c r="K246" i="3" s="1"/>
  <c r="D246" i="3"/>
  <c r="J246" i="3" s="1"/>
  <c r="C246" i="3"/>
  <c r="B246" i="3"/>
  <c r="J245" i="3"/>
  <c r="H245" i="3"/>
  <c r="G245" i="3"/>
  <c r="F245" i="3"/>
  <c r="E245" i="3"/>
  <c r="K245" i="3" s="1"/>
  <c r="D245" i="3"/>
  <c r="C245" i="3"/>
  <c r="I245" i="3" s="1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B243" i="3"/>
  <c r="H242" i="3"/>
  <c r="G242" i="3"/>
  <c r="F242" i="3"/>
  <c r="E242" i="3"/>
  <c r="K242" i="3" s="1"/>
  <c r="D242" i="3"/>
  <c r="J242" i="3" s="1"/>
  <c r="C242" i="3"/>
  <c r="B242" i="3"/>
  <c r="J241" i="3"/>
  <c r="H241" i="3"/>
  <c r="G241" i="3"/>
  <c r="F241" i="3"/>
  <c r="E241" i="3"/>
  <c r="K241" i="3" s="1"/>
  <c r="D241" i="3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B239" i="3"/>
  <c r="H238" i="3"/>
  <c r="G238" i="3"/>
  <c r="F238" i="3"/>
  <c r="E238" i="3"/>
  <c r="K238" i="3" s="1"/>
  <c r="D238" i="3"/>
  <c r="J238" i="3" s="1"/>
  <c r="C238" i="3"/>
  <c r="I238" i="3" s="1"/>
  <c r="B238" i="3"/>
  <c r="J237" i="3"/>
  <c r="H237" i="3"/>
  <c r="G237" i="3"/>
  <c r="F237" i="3"/>
  <c r="E237" i="3"/>
  <c r="K237" i="3" s="1"/>
  <c r="D237" i="3"/>
  <c r="C237" i="3"/>
  <c r="I237" i="3" s="1"/>
  <c r="B237" i="3"/>
  <c r="J236" i="3"/>
  <c r="I236" i="3"/>
  <c r="H236" i="3"/>
  <c r="G236" i="3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B235" i="3"/>
  <c r="H234" i="3"/>
  <c r="G234" i="3"/>
  <c r="F234" i="3"/>
  <c r="E234" i="3"/>
  <c r="K234" i="3" s="1"/>
  <c r="D234" i="3"/>
  <c r="J234" i="3" s="1"/>
  <c r="C234" i="3"/>
  <c r="I234" i="3" s="1"/>
  <c r="B234" i="3"/>
  <c r="J233" i="3"/>
  <c r="H233" i="3"/>
  <c r="G233" i="3"/>
  <c r="F233" i="3"/>
  <c r="E233" i="3"/>
  <c r="K233" i="3" s="1"/>
  <c r="D233" i="3"/>
  <c r="C233" i="3"/>
  <c r="I233" i="3" s="1"/>
  <c r="B233" i="3"/>
  <c r="J232" i="3"/>
  <c r="I232" i="3"/>
  <c r="H232" i="3"/>
  <c r="G232" i="3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B231" i="3"/>
  <c r="H230" i="3"/>
  <c r="G230" i="3"/>
  <c r="F230" i="3"/>
  <c r="I230" i="3" s="1"/>
  <c r="E230" i="3"/>
  <c r="K230" i="3" s="1"/>
  <c r="D230" i="3"/>
  <c r="J230" i="3" s="1"/>
  <c r="C230" i="3"/>
  <c r="B230" i="3"/>
  <c r="J229" i="3"/>
  <c r="H229" i="3"/>
  <c r="G229" i="3"/>
  <c r="F229" i="3"/>
  <c r="E229" i="3"/>
  <c r="K229" i="3" s="1"/>
  <c r="D229" i="3"/>
  <c r="C229" i="3"/>
  <c r="I229" i="3" s="1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B227" i="3"/>
  <c r="H226" i="3"/>
  <c r="G226" i="3"/>
  <c r="F226" i="3"/>
  <c r="E226" i="3"/>
  <c r="K226" i="3" s="1"/>
  <c r="D226" i="3"/>
  <c r="J226" i="3" s="1"/>
  <c r="C226" i="3"/>
  <c r="I226" i="3" s="1"/>
  <c r="B226" i="3"/>
  <c r="J225" i="3"/>
  <c r="H225" i="3"/>
  <c r="G225" i="3"/>
  <c r="F225" i="3"/>
  <c r="E225" i="3"/>
  <c r="K225" i="3" s="1"/>
  <c r="D225" i="3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B223" i="3"/>
  <c r="H222" i="3"/>
  <c r="G222" i="3"/>
  <c r="F222" i="3"/>
  <c r="E222" i="3"/>
  <c r="K222" i="3" s="1"/>
  <c r="D222" i="3"/>
  <c r="J222" i="3" s="1"/>
  <c r="C222" i="3"/>
  <c r="I222" i="3" s="1"/>
  <c r="B222" i="3"/>
  <c r="J221" i="3"/>
  <c r="H221" i="3"/>
  <c r="K221" i="3" s="1"/>
  <c r="G221" i="3"/>
  <c r="F221" i="3"/>
  <c r="E221" i="3"/>
  <c r="D221" i="3"/>
  <c r="C221" i="3"/>
  <c r="I221" i="3" s="1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B219" i="3"/>
  <c r="H218" i="3"/>
  <c r="G218" i="3"/>
  <c r="F218" i="3"/>
  <c r="I218" i="3" s="1"/>
  <c r="E218" i="3"/>
  <c r="K218" i="3" s="1"/>
  <c r="D218" i="3"/>
  <c r="J218" i="3" s="1"/>
  <c r="C218" i="3"/>
  <c r="B218" i="3"/>
  <c r="J217" i="3"/>
  <c r="H217" i="3"/>
  <c r="K217" i="3" s="1"/>
  <c r="G217" i="3"/>
  <c r="F217" i="3"/>
  <c r="E217" i="3"/>
  <c r="D217" i="3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B215" i="3"/>
  <c r="H214" i="3"/>
  <c r="G214" i="3"/>
  <c r="F214" i="3"/>
  <c r="E214" i="3"/>
  <c r="K214" i="3" s="1"/>
  <c r="D214" i="3"/>
  <c r="J214" i="3" s="1"/>
  <c r="C214" i="3"/>
  <c r="I214" i="3" s="1"/>
  <c r="B214" i="3"/>
  <c r="J213" i="3"/>
  <c r="H213" i="3"/>
  <c r="G213" i="3"/>
  <c r="F213" i="3"/>
  <c r="E213" i="3"/>
  <c r="K213" i="3" s="1"/>
  <c r="D213" i="3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B211" i="3"/>
  <c r="H210" i="3"/>
  <c r="G210" i="3"/>
  <c r="F210" i="3"/>
  <c r="E210" i="3"/>
  <c r="K210" i="3" s="1"/>
  <c r="D210" i="3"/>
  <c r="J210" i="3" s="1"/>
  <c r="C210" i="3"/>
  <c r="I210" i="3" s="1"/>
  <c r="B210" i="3"/>
  <c r="J209" i="3"/>
  <c r="H209" i="3"/>
  <c r="G209" i="3"/>
  <c r="F209" i="3"/>
  <c r="I209" i="3" s="1"/>
  <c r="E209" i="3"/>
  <c r="K209" i="3" s="1"/>
  <c r="D209" i="3"/>
  <c r="C209" i="3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B207" i="3"/>
  <c r="H206" i="3"/>
  <c r="G206" i="3"/>
  <c r="F206" i="3"/>
  <c r="E206" i="3"/>
  <c r="K206" i="3" s="1"/>
  <c r="D206" i="3"/>
  <c r="J206" i="3" s="1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B203" i="3"/>
  <c r="H202" i="3"/>
  <c r="G202" i="3"/>
  <c r="F202" i="3"/>
  <c r="E202" i="3"/>
  <c r="K202" i="3" s="1"/>
  <c r="D202" i="3"/>
  <c r="J202" i="3" s="1"/>
  <c r="C202" i="3"/>
  <c r="I202" i="3" s="1"/>
  <c r="B202" i="3"/>
  <c r="J201" i="3"/>
  <c r="H201" i="3"/>
  <c r="G201" i="3"/>
  <c r="F201" i="3"/>
  <c r="E201" i="3"/>
  <c r="K201" i="3" s="1"/>
  <c r="D201" i="3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B199" i="3"/>
  <c r="H198" i="3"/>
  <c r="G198" i="3"/>
  <c r="F198" i="3"/>
  <c r="E198" i="3"/>
  <c r="K198" i="3" s="1"/>
  <c r="D198" i="3"/>
  <c r="J198" i="3" s="1"/>
  <c r="C198" i="3"/>
  <c r="I198" i="3" s="1"/>
  <c r="B198" i="3"/>
  <c r="J197" i="3"/>
  <c r="H197" i="3"/>
  <c r="G197" i="3"/>
  <c r="F197" i="3"/>
  <c r="E197" i="3"/>
  <c r="K197" i="3" s="1"/>
  <c r="D197" i="3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B195" i="3"/>
  <c r="H194" i="3"/>
  <c r="G194" i="3"/>
  <c r="F194" i="3"/>
  <c r="E194" i="3"/>
  <c r="K194" i="3" s="1"/>
  <c r="D194" i="3"/>
  <c r="J194" i="3" s="1"/>
  <c r="C194" i="3"/>
  <c r="I194" i="3" s="1"/>
  <c r="B194" i="3"/>
  <c r="J193" i="3"/>
  <c r="H193" i="3"/>
  <c r="G193" i="3"/>
  <c r="F193" i="3"/>
  <c r="E193" i="3"/>
  <c r="K193" i="3" s="1"/>
  <c r="D193" i="3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B191" i="3"/>
  <c r="H190" i="3"/>
  <c r="G190" i="3"/>
  <c r="F190" i="3"/>
  <c r="E190" i="3"/>
  <c r="K190" i="3" s="1"/>
  <c r="D190" i="3"/>
  <c r="J190" i="3" s="1"/>
  <c r="C190" i="3"/>
  <c r="I190" i="3" s="1"/>
  <c r="B190" i="3"/>
  <c r="J189" i="3"/>
  <c r="H189" i="3"/>
  <c r="G189" i="3"/>
  <c r="F189" i="3"/>
  <c r="E189" i="3"/>
  <c r="K189" i="3" s="1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B187" i="3"/>
  <c r="H186" i="3"/>
  <c r="G186" i="3"/>
  <c r="F186" i="3"/>
  <c r="I186" i="3" s="1"/>
  <c r="E186" i="3"/>
  <c r="K186" i="3" s="1"/>
  <c r="D186" i="3"/>
  <c r="J186" i="3" s="1"/>
  <c r="C186" i="3"/>
  <c r="B186" i="3"/>
  <c r="J185" i="3"/>
  <c r="H185" i="3"/>
  <c r="G185" i="3"/>
  <c r="F185" i="3"/>
  <c r="E185" i="3"/>
  <c r="K185" i="3" s="1"/>
  <c r="D185" i="3"/>
  <c r="C185" i="3"/>
  <c r="B185" i="3"/>
  <c r="J184" i="3"/>
  <c r="I184" i="3"/>
  <c r="H184" i="3"/>
  <c r="G184" i="3"/>
  <c r="F184" i="3"/>
  <c r="E184" i="3"/>
  <c r="K184" i="3" s="1"/>
  <c r="D184" i="3"/>
  <c r="C184" i="3"/>
  <c r="B184" i="3"/>
  <c r="H183" i="3"/>
  <c r="G183" i="3"/>
  <c r="F183" i="3"/>
  <c r="E183" i="3"/>
  <c r="K183" i="3" s="1"/>
  <c r="D183" i="3"/>
  <c r="J183" i="3" s="1"/>
  <c r="C183" i="3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J180" i="3"/>
  <c r="H180" i="3"/>
  <c r="G180" i="3"/>
  <c r="F180" i="3"/>
  <c r="I180" i="3" s="1"/>
  <c r="E180" i="3"/>
  <c r="K180" i="3" s="1"/>
  <c r="D180" i="3"/>
  <c r="C180" i="3"/>
  <c r="B180" i="3"/>
  <c r="H179" i="3"/>
  <c r="G179" i="3"/>
  <c r="F179" i="3"/>
  <c r="E179" i="3"/>
  <c r="K179" i="3" s="1"/>
  <c r="D179" i="3"/>
  <c r="J179" i="3" s="1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J176" i="3"/>
  <c r="H176" i="3"/>
  <c r="G176" i="3"/>
  <c r="F176" i="3"/>
  <c r="E176" i="3"/>
  <c r="K176" i="3" s="1"/>
  <c r="D176" i="3"/>
  <c r="C176" i="3"/>
  <c r="B176" i="3"/>
  <c r="H175" i="3"/>
  <c r="G175" i="3"/>
  <c r="F175" i="3"/>
  <c r="E175" i="3"/>
  <c r="K175" i="3" s="1"/>
  <c r="D175" i="3"/>
  <c r="J175" i="3" s="1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J172" i="3"/>
  <c r="H172" i="3"/>
  <c r="G172" i="3"/>
  <c r="F172" i="3"/>
  <c r="E172" i="3"/>
  <c r="K172" i="3" s="1"/>
  <c r="D172" i="3"/>
  <c r="C172" i="3"/>
  <c r="B172" i="3"/>
  <c r="H171" i="3"/>
  <c r="G171" i="3"/>
  <c r="F171" i="3"/>
  <c r="E171" i="3"/>
  <c r="K171" i="3" s="1"/>
  <c r="D171" i="3"/>
  <c r="J171" i="3" s="1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J168" i="3"/>
  <c r="H168" i="3"/>
  <c r="G168" i="3"/>
  <c r="F168" i="3"/>
  <c r="E168" i="3"/>
  <c r="K168" i="3" s="1"/>
  <c r="D168" i="3"/>
  <c r="C168" i="3"/>
  <c r="B168" i="3"/>
  <c r="H167" i="3"/>
  <c r="G167" i="3"/>
  <c r="F167" i="3"/>
  <c r="E167" i="3"/>
  <c r="K167" i="3" s="1"/>
  <c r="D167" i="3"/>
  <c r="J167" i="3" s="1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J164" i="3"/>
  <c r="H164" i="3"/>
  <c r="G164" i="3"/>
  <c r="F164" i="3"/>
  <c r="E164" i="3"/>
  <c r="K164" i="3" s="1"/>
  <c r="D164" i="3"/>
  <c r="C164" i="3"/>
  <c r="B164" i="3"/>
  <c r="H163" i="3"/>
  <c r="G163" i="3"/>
  <c r="F163" i="3"/>
  <c r="E163" i="3"/>
  <c r="K163" i="3" s="1"/>
  <c r="D163" i="3"/>
  <c r="J163" i="3" s="1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J160" i="3"/>
  <c r="H160" i="3"/>
  <c r="G160" i="3"/>
  <c r="F160" i="3"/>
  <c r="E160" i="3"/>
  <c r="K160" i="3" s="1"/>
  <c r="D160" i="3"/>
  <c r="C160" i="3"/>
  <c r="B160" i="3"/>
  <c r="H159" i="3"/>
  <c r="G159" i="3"/>
  <c r="F159" i="3"/>
  <c r="E159" i="3"/>
  <c r="K159" i="3" s="1"/>
  <c r="D159" i="3"/>
  <c r="J159" i="3" s="1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J156" i="3"/>
  <c r="H156" i="3"/>
  <c r="G156" i="3"/>
  <c r="F156" i="3"/>
  <c r="E156" i="3"/>
  <c r="K156" i="3" s="1"/>
  <c r="D156" i="3"/>
  <c r="C156" i="3"/>
  <c r="B156" i="3"/>
  <c r="H155" i="3"/>
  <c r="G155" i="3"/>
  <c r="F155" i="3"/>
  <c r="E155" i="3"/>
  <c r="K155" i="3" s="1"/>
  <c r="D155" i="3"/>
  <c r="J155" i="3" s="1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J152" i="3"/>
  <c r="H152" i="3"/>
  <c r="G152" i="3"/>
  <c r="F152" i="3"/>
  <c r="E152" i="3"/>
  <c r="K152" i="3" s="1"/>
  <c r="D152" i="3"/>
  <c r="C152" i="3"/>
  <c r="B152" i="3"/>
  <c r="H151" i="3"/>
  <c r="G151" i="3"/>
  <c r="F151" i="3"/>
  <c r="E151" i="3"/>
  <c r="K151" i="3" s="1"/>
  <c r="D151" i="3"/>
  <c r="J151" i="3" s="1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E148" i="3"/>
  <c r="K148" i="3" s="1"/>
  <c r="D148" i="3"/>
  <c r="C148" i="3"/>
  <c r="B148" i="3"/>
  <c r="H147" i="3"/>
  <c r="G147" i="3"/>
  <c r="F147" i="3"/>
  <c r="E147" i="3"/>
  <c r="K147" i="3" s="1"/>
  <c r="D147" i="3"/>
  <c r="J147" i="3" s="1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J144" i="3"/>
  <c r="H144" i="3"/>
  <c r="G144" i="3"/>
  <c r="F144" i="3"/>
  <c r="E144" i="3"/>
  <c r="K144" i="3" s="1"/>
  <c r="D144" i="3"/>
  <c r="C144" i="3"/>
  <c r="B144" i="3"/>
  <c r="H143" i="3"/>
  <c r="G143" i="3"/>
  <c r="F143" i="3"/>
  <c r="E143" i="3"/>
  <c r="K143" i="3" s="1"/>
  <c r="D143" i="3"/>
  <c r="J143" i="3" s="1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J140" i="3"/>
  <c r="H140" i="3"/>
  <c r="G140" i="3"/>
  <c r="F140" i="3"/>
  <c r="E140" i="3"/>
  <c r="K140" i="3" s="1"/>
  <c r="D140" i="3"/>
  <c r="C140" i="3"/>
  <c r="B140" i="3"/>
  <c r="H139" i="3"/>
  <c r="G139" i="3"/>
  <c r="F139" i="3"/>
  <c r="E139" i="3"/>
  <c r="K139" i="3" s="1"/>
  <c r="D139" i="3"/>
  <c r="J139" i="3" s="1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J136" i="3"/>
  <c r="H136" i="3"/>
  <c r="G136" i="3"/>
  <c r="F136" i="3"/>
  <c r="E136" i="3"/>
  <c r="K136" i="3" s="1"/>
  <c r="D136" i="3"/>
  <c r="C136" i="3"/>
  <c r="B136" i="3"/>
  <c r="H135" i="3"/>
  <c r="G135" i="3"/>
  <c r="F135" i="3"/>
  <c r="E135" i="3"/>
  <c r="K135" i="3" s="1"/>
  <c r="D135" i="3"/>
  <c r="J135" i="3" s="1"/>
  <c r="C135" i="3"/>
  <c r="I135" i="3" s="1"/>
  <c r="B135" i="3"/>
  <c r="J134" i="3"/>
  <c r="H134" i="3"/>
  <c r="G134" i="3"/>
  <c r="F134" i="3"/>
  <c r="I134" i="3" s="1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E132" i="3"/>
  <c r="K132" i="3" s="1"/>
  <c r="D132" i="3"/>
  <c r="C132" i="3"/>
  <c r="B132" i="3"/>
  <c r="H131" i="3"/>
  <c r="G131" i="3"/>
  <c r="F131" i="3"/>
  <c r="E131" i="3"/>
  <c r="K131" i="3" s="1"/>
  <c r="D131" i="3"/>
  <c r="J131" i="3" s="1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J128" i="3"/>
  <c r="H128" i="3"/>
  <c r="G128" i="3"/>
  <c r="F128" i="3"/>
  <c r="E128" i="3"/>
  <c r="K128" i="3" s="1"/>
  <c r="D128" i="3"/>
  <c r="C128" i="3"/>
  <c r="B128" i="3"/>
  <c r="H127" i="3"/>
  <c r="G127" i="3"/>
  <c r="F127" i="3"/>
  <c r="E127" i="3"/>
  <c r="K127" i="3" s="1"/>
  <c r="D127" i="3"/>
  <c r="J127" i="3" s="1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E124" i="3"/>
  <c r="K124" i="3" s="1"/>
  <c r="D124" i="3"/>
  <c r="C124" i="3"/>
  <c r="B124" i="3"/>
  <c r="H123" i="3"/>
  <c r="G123" i="3"/>
  <c r="F123" i="3"/>
  <c r="E123" i="3"/>
  <c r="K123" i="3" s="1"/>
  <c r="D123" i="3"/>
  <c r="J123" i="3" s="1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E120" i="3"/>
  <c r="K120" i="3" s="1"/>
  <c r="D120" i="3"/>
  <c r="C120" i="3"/>
  <c r="B120" i="3"/>
  <c r="H119" i="3"/>
  <c r="G119" i="3"/>
  <c r="F119" i="3"/>
  <c r="E119" i="3"/>
  <c r="K119" i="3" s="1"/>
  <c r="D119" i="3"/>
  <c r="J119" i="3" s="1"/>
  <c r="C119" i="3"/>
  <c r="I119" i="3" s="1"/>
  <c r="B119" i="3"/>
  <c r="J118" i="3"/>
  <c r="H118" i="3"/>
  <c r="G118" i="3"/>
  <c r="F118" i="3"/>
  <c r="I118" i="3" s="1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E116" i="3"/>
  <c r="K116" i="3" s="1"/>
  <c r="D116" i="3"/>
  <c r="C116" i="3"/>
  <c r="B116" i="3"/>
  <c r="H115" i="3"/>
  <c r="G115" i="3"/>
  <c r="F115" i="3"/>
  <c r="E115" i="3"/>
  <c r="K115" i="3" s="1"/>
  <c r="D115" i="3"/>
  <c r="J115" i="3" s="1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J112" i="3"/>
  <c r="H112" i="3"/>
  <c r="G112" i="3"/>
  <c r="F112" i="3"/>
  <c r="E112" i="3"/>
  <c r="K112" i="3" s="1"/>
  <c r="D112" i="3"/>
  <c r="C112" i="3"/>
  <c r="B112" i="3"/>
  <c r="H111" i="3"/>
  <c r="G111" i="3"/>
  <c r="F111" i="3"/>
  <c r="E111" i="3"/>
  <c r="K111" i="3" s="1"/>
  <c r="D111" i="3"/>
  <c r="J111" i="3" s="1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E108" i="3"/>
  <c r="K108" i="3" s="1"/>
  <c r="D108" i="3"/>
  <c r="C108" i="3"/>
  <c r="B108" i="3"/>
  <c r="H107" i="3"/>
  <c r="G107" i="3"/>
  <c r="F107" i="3"/>
  <c r="E107" i="3"/>
  <c r="K107" i="3" s="1"/>
  <c r="D107" i="3"/>
  <c r="J107" i="3" s="1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J104" i="3"/>
  <c r="H104" i="3"/>
  <c r="G104" i="3"/>
  <c r="F104" i="3"/>
  <c r="E104" i="3"/>
  <c r="K104" i="3" s="1"/>
  <c r="D104" i="3"/>
  <c r="C104" i="3"/>
  <c r="B104" i="3"/>
  <c r="H103" i="3"/>
  <c r="G103" i="3"/>
  <c r="F103" i="3"/>
  <c r="E103" i="3"/>
  <c r="K103" i="3" s="1"/>
  <c r="D103" i="3"/>
  <c r="J103" i="3" s="1"/>
  <c r="C103" i="3"/>
  <c r="I103" i="3" s="1"/>
  <c r="B103" i="3"/>
  <c r="J102" i="3"/>
  <c r="H102" i="3"/>
  <c r="G102" i="3"/>
  <c r="F102" i="3"/>
  <c r="I102" i="3" s="1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E100" i="3"/>
  <c r="K100" i="3" s="1"/>
  <c r="D100" i="3"/>
  <c r="C100" i="3"/>
  <c r="B100" i="3"/>
  <c r="H99" i="3"/>
  <c r="G99" i="3"/>
  <c r="F99" i="3"/>
  <c r="E99" i="3"/>
  <c r="K99" i="3" s="1"/>
  <c r="D99" i="3"/>
  <c r="J99" i="3" s="1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J96" i="3"/>
  <c r="H96" i="3"/>
  <c r="G96" i="3"/>
  <c r="F96" i="3"/>
  <c r="E96" i="3"/>
  <c r="K96" i="3" s="1"/>
  <c r="D96" i="3"/>
  <c r="C96" i="3"/>
  <c r="B96" i="3"/>
  <c r="H95" i="3"/>
  <c r="G95" i="3"/>
  <c r="F95" i="3"/>
  <c r="E95" i="3"/>
  <c r="K95" i="3" s="1"/>
  <c r="D95" i="3"/>
  <c r="J95" i="3" s="1"/>
  <c r="C95" i="3"/>
  <c r="I95" i="3" s="1"/>
  <c r="B95" i="3"/>
  <c r="J94" i="3"/>
  <c r="H94" i="3"/>
  <c r="G94" i="3"/>
  <c r="F94" i="3"/>
  <c r="I94" i="3" s="1"/>
  <c r="E94" i="3"/>
  <c r="K94" i="3" s="1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J92" i="3"/>
  <c r="H92" i="3"/>
  <c r="G92" i="3"/>
  <c r="F92" i="3"/>
  <c r="E92" i="3"/>
  <c r="K92" i="3" s="1"/>
  <c r="D92" i="3"/>
  <c r="C92" i="3"/>
  <c r="B92" i="3"/>
  <c r="H91" i="3"/>
  <c r="G91" i="3"/>
  <c r="F91" i="3"/>
  <c r="E91" i="3"/>
  <c r="K91" i="3" s="1"/>
  <c r="D91" i="3"/>
  <c r="J91" i="3" s="1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J88" i="3"/>
  <c r="H88" i="3"/>
  <c r="G88" i="3"/>
  <c r="F88" i="3"/>
  <c r="E88" i="3"/>
  <c r="K88" i="3" s="1"/>
  <c r="D88" i="3"/>
  <c r="C88" i="3"/>
  <c r="B88" i="3"/>
  <c r="H87" i="3"/>
  <c r="G87" i="3"/>
  <c r="F87" i="3"/>
  <c r="E87" i="3"/>
  <c r="K87" i="3" s="1"/>
  <c r="D87" i="3"/>
  <c r="J87" i="3" s="1"/>
  <c r="C87" i="3"/>
  <c r="I87" i="3" s="1"/>
  <c r="B87" i="3"/>
  <c r="J86" i="3"/>
  <c r="H86" i="3"/>
  <c r="G86" i="3"/>
  <c r="F86" i="3"/>
  <c r="I86" i="3" s="1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J84" i="3"/>
  <c r="H84" i="3"/>
  <c r="G84" i="3"/>
  <c r="F84" i="3"/>
  <c r="E84" i="3"/>
  <c r="K84" i="3" s="1"/>
  <c r="D84" i="3"/>
  <c r="C84" i="3"/>
  <c r="B84" i="3"/>
  <c r="H83" i="3"/>
  <c r="G83" i="3"/>
  <c r="F83" i="3"/>
  <c r="E83" i="3"/>
  <c r="K83" i="3" s="1"/>
  <c r="D83" i="3"/>
  <c r="J83" i="3" s="1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J80" i="3"/>
  <c r="H80" i="3"/>
  <c r="G80" i="3"/>
  <c r="F80" i="3"/>
  <c r="E80" i="3"/>
  <c r="K80" i="3" s="1"/>
  <c r="D80" i="3"/>
  <c r="C80" i="3"/>
  <c r="B80" i="3"/>
  <c r="H79" i="3"/>
  <c r="G79" i="3"/>
  <c r="F79" i="3"/>
  <c r="E79" i="3"/>
  <c r="K79" i="3" s="1"/>
  <c r="D79" i="3"/>
  <c r="C79" i="3"/>
  <c r="I79" i="3" s="1"/>
  <c r="B79" i="3"/>
  <c r="H78" i="3"/>
  <c r="G78" i="3"/>
  <c r="J78" i="3" s="1"/>
  <c r="F78" i="3"/>
  <c r="I78" i="3" s="1"/>
  <c r="E78" i="3"/>
  <c r="K78" i="3" s="1"/>
  <c r="D78" i="3"/>
  <c r="C78" i="3"/>
  <c r="B78" i="3"/>
  <c r="I77" i="3"/>
  <c r="H77" i="3"/>
  <c r="K77" i="3" s="1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B76" i="3"/>
  <c r="H75" i="3"/>
  <c r="G75" i="3"/>
  <c r="F75" i="3"/>
  <c r="E75" i="3"/>
  <c r="K75" i="3" s="1"/>
  <c r="D75" i="3"/>
  <c r="C75" i="3"/>
  <c r="I75" i="3" s="1"/>
  <c r="B75" i="3"/>
  <c r="H74" i="3"/>
  <c r="G74" i="3"/>
  <c r="J74" i="3" s="1"/>
  <c r="F74" i="3"/>
  <c r="I74" i="3" s="1"/>
  <c r="E74" i="3"/>
  <c r="K74" i="3" s="1"/>
  <c r="D74" i="3"/>
  <c r="C74" i="3"/>
  <c r="B74" i="3"/>
  <c r="H73" i="3"/>
  <c r="K73" i="3" s="1"/>
  <c r="G73" i="3"/>
  <c r="F73" i="3"/>
  <c r="E73" i="3"/>
  <c r="D73" i="3"/>
  <c r="J73" i="3" s="1"/>
  <c r="C73" i="3"/>
  <c r="I73" i="3" s="1"/>
  <c r="B73" i="3"/>
  <c r="K72" i="3"/>
  <c r="J72" i="3"/>
  <c r="H72" i="3"/>
  <c r="G72" i="3"/>
  <c r="F72" i="3"/>
  <c r="E72" i="3"/>
  <c r="D72" i="3"/>
  <c r="C72" i="3"/>
  <c r="I72" i="3" s="1"/>
  <c r="B72" i="3"/>
  <c r="H71" i="3"/>
  <c r="G71" i="3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I69" i="3"/>
  <c r="H69" i="3"/>
  <c r="G69" i="3"/>
  <c r="F69" i="3"/>
  <c r="E69" i="3"/>
  <c r="D69" i="3"/>
  <c r="J69" i="3" s="1"/>
  <c r="C69" i="3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J64" i="3"/>
  <c r="H64" i="3"/>
  <c r="G64" i="3"/>
  <c r="F64" i="3"/>
  <c r="E64" i="3"/>
  <c r="K64" i="3" s="1"/>
  <c r="D64" i="3"/>
  <c r="C64" i="3"/>
  <c r="B64" i="3"/>
  <c r="H63" i="3"/>
  <c r="G63" i="3"/>
  <c r="F63" i="3"/>
  <c r="E63" i="3"/>
  <c r="K63" i="3" s="1"/>
  <c r="D63" i="3"/>
  <c r="C63" i="3"/>
  <c r="I63" i="3" s="1"/>
  <c r="B63" i="3"/>
  <c r="H62" i="3"/>
  <c r="G62" i="3"/>
  <c r="J62" i="3" s="1"/>
  <c r="F62" i="3"/>
  <c r="I62" i="3" s="1"/>
  <c r="E62" i="3"/>
  <c r="K62" i="3" s="1"/>
  <c r="D62" i="3"/>
  <c r="C62" i="3"/>
  <c r="B62" i="3"/>
  <c r="J61" i="3"/>
  <c r="I61" i="3"/>
  <c r="H61" i="3"/>
  <c r="K61" i="3" s="1"/>
  <c r="G61" i="3"/>
  <c r="F61" i="3"/>
  <c r="E61" i="3"/>
  <c r="D61" i="3"/>
  <c r="C61" i="3"/>
  <c r="B61" i="3"/>
  <c r="K60" i="3"/>
  <c r="J60" i="3"/>
  <c r="H60" i="3"/>
  <c r="G60" i="3"/>
  <c r="F60" i="3"/>
  <c r="E60" i="3"/>
  <c r="D60" i="3"/>
  <c r="C60" i="3"/>
  <c r="I60" i="3" s="1"/>
  <c r="B60" i="3"/>
  <c r="H59" i="3"/>
  <c r="G59" i="3"/>
  <c r="F59" i="3"/>
  <c r="E59" i="3"/>
  <c r="D59" i="3"/>
  <c r="C59" i="3"/>
  <c r="B59" i="3"/>
  <c r="J58" i="3"/>
  <c r="I58" i="3"/>
  <c r="H58" i="3"/>
  <c r="G58" i="3"/>
  <c r="F58" i="3"/>
  <c r="E58" i="3"/>
  <c r="D58" i="3"/>
  <c r="C58" i="3"/>
  <c r="B58" i="3"/>
  <c r="K57" i="3"/>
  <c r="J57" i="3"/>
  <c r="H57" i="3"/>
  <c r="G57" i="3"/>
  <c r="F57" i="3"/>
  <c r="E57" i="3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F55" i="3"/>
  <c r="E55" i="3"/>
  <c r="K55" i="3" s="1"/>
  <c r="D55" i="3"/>
  <c r="C55" i="3"/>
  <c r="I55" i="3" s="1"/>
  <c r="B55" i="3"/>
  <c r="H54" i="3"/>
  <c r="G54" i="3"/>
  <c r="J54" i="3" s="1"/>
  <c r="F54" i="3"/>
  <c r="I54" i="3" s="1"/>
  <c r="E54" i="3"/>
  <c r="D54" i="3"/>
  <c r="C54" i="3"/>
  <c r="B54" i="3"/>
  <c r="I53" i="3"/>
  <c r="H53" i="3"/>
  <c r="K53" i="3" s="1"/>
  <c r="G53" i="3"/>
  <c r="J53" i="3" s="1"/>
  <c r="F53" i="3"/>
  <c r="E53" i="3"/>
  <c r="D53" i="3"/>
  <c r="C53" i="3"/>
  <c r="B53" i="3"/>
  <c r="K52" i="3"/>
  <c r="I52" i="3"/>
  <c r="H52" i="3"/>
  <c r="G52" i="3"/>
  <c r="F52" i="3"/>
  <c r="E52" i="3"/>
  <c r="D52" i="3"/>
  <c r="J52" i="3" s="1"/>
  <c r="C52" i="3"/>
  <c r="B52" i="3"/>
  <c r="K51" i="3"/>
  <c r="H51" i="3"/>
  <c r="G51" i="3"/>
  <c r="F51" i="3"/>
  <c r="E51" i="3"/>
  <c r="D51" i="3"/>
  <c r="J51" i="3" s="1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G47" i="3"/>
  <c r="F47" i="3"/>
  <c r="E47" i="3"/>
  <c r="K47" i="3" s="1"/>
  <c r="D47" i="3"/>
  <c r="C47" i="3"/>
  <c r="B47" i="3"/>
  <c r="H46" i="3"/>
  <c r="G46" i="3"/>
  <c r="J46" i="3" s="1"/>
  <c r="F46" i="3"/>
  <c r="I46" i="3" s="1"/>
  <c r="E46" i="3"/>
  <c r="D46" i="3"/>
  <c r="C46" i="3"/>
  <c r="B46" i="3"/>
  <c r="I45" i="3"/>
  <c r="H45" i="3"/>
  <c r="K45" i="3" s="1"/>
  <c r="G45" i="3"/>
  <c r="F45" i="3"/>
  <c r="E45" i="3"/>
  <c r="D45" i="3"/>
  <c r="J45" i="3" s="1"/>
  <c r="C45" i="3"/>
  <c r="B45" i="3"/>
  <c r="K44" i="3"/>
  <c r="J44" i="3"/>
  <c r="H44" i="3"/>
  <c r="G44" i="3"/>
  <c r="F44" i="3"/>
  <c r="E44" i="3"/>
  <c r="D44" i="3"/>
  <c r="C44" i="3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J42" i="3" s="1"/>
  <c r="F42" i="3"/>
  <c r="I42" i="3" s="1"/>
  <c r="E42" i="3"/>
  <c r="K42" i="3" s="1"/>
  <c r="D42" i="3"/>
  <c r="C42" i="3"/>
  <c r="B42" i="3"/>
  <c r="I41" i="3"/>
  <c r="H41" i="3"/>
  <c r="K41" i="3" s="1"/>
  <c r="G41" i="3"/>
  <c r="F41" i="3"/>
  <c r="E41" i="3"/>
  <c r="D41" i="3"/>
  <c r="J41" i="3" s="1"/>
  <c r="C41" i="3"/>
  <c r="B41" i="3"/>
  <c r="K40" i="3"/>
  <c r="J40" i="3"/>
  <c r="I40" i="3"/>
  <c r="H40" i="3"/>
  <c r="G40" i="3"/>
  <c r="F40" i="3"/>
  <c r="E40" i="3"/>
  <c r="D40" i="3"/>
  <c r="C40" i="3"/>
  <c r="B40" i="3"/>
  <c r="H39" i="3"/>
  <c r="K39" i="3" s="1"/>
  <c r="G39" i="3"/>
  <c r="F39" i="3"/>
  <c r="E39" i="3"/>
  <c r="D39" i="3"/>
  <c r="C39" i="3"/>
  <c r="I39" i="3" s="1"/>
  <c r="B39" i="3"/>
  <c r="J38" i="3"/>
  <c r="I38" i="3"/>
  <c r="H38" i="3"/>
  <c r="G38" i="3"/>
  <c r="F38" i="3"/>
  <c r="E38" i="3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F36" i="3"/>
  <c r="E36" i="3"/>
  <c r="K36" i="3" s="1"/>
  <c r="D36" i="3"/>
  <c r="J36" i="3" s="1"/>
  <c r="C36" i="3"/>
  <c r="I36" i="3" s="1"/>
  <c r="B36" i="3"/>
  <c r="H35" i="3"/>
  <c r="G35" i="3"/>
  <c r="F35" i="3"/>
  <c r="E35" i="3"/>
  <c r="D35" i="3"/>
  <c r="J35" i="3" s="1"/>
  <c r="C35" i="3"/>
  <c r="B35" i="3"/>
  <c r="H34" i="3"/>
  <c r="G34" i="3"/>
  <c r="J34" i="3" s="1"/>
  <c r="F34" i="3"/>
  <c r="I34" i="3" s="1"/>
  <c r="E34" i="3"/>
  <c r="D34" i="3"/>
  <c r="C34" i="3"/>
  <c r="B34" i="3"/>
  <c r="J33" i="3"/>
  <c r="H33" i="3"/>
  <c r="K33" i="3" s="1"/>
  <c r="G33" i="3"/>
  <c r="F33" i="3"/>
  <c r="E33" i="3"/>
  <c r="D33" i="3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H31" i="3"/>
  <c r="G31" i="3"/>
  <c r="F31" i="3"/>
  <c r="E31" i="3"/>
  <c r="K31" i="3" s="1"/>
  <c r="D31" i="3"/>
  <c r="J31" i="3" s="1"/>
  <c r="C31" i="3"/>
  <c r="I31" i="3" s="1"/>
  <c r="B31" i="3"/>
  <c r="J30" i="3"/>
  <c r="H30" i="3"/>
  <c r="G30" i="3"/>
  <c r="F30" i="3"/>
  <c r="I30" i="3" s="1"/>
  <c r="E30" i="3"/>
  <c r="K30" i="3" s="1"/>
  <c r="D30" i="3"/>
  <c r="C30" i="3"/>
  <c r="B30" i="3"/>
  <c r="H29" i="3"/>
  <c r="K29" i="3" s="1"/>
  <c r="G29" i="3"/>
  <c r="F29" i="3"/>
  <c r="E29" i="3"/>
  <c r="D29" i="3"/>
  <c r="J29" i="3" s="1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K27" i="3"/>
  <c r="H27" i="3"/>
  <c r="G27" i="3"/>
  <c r="F27" i="3"/>
  <c r="E27" i="3"/>
  <c r="D27" i="3"/>
  <c r="C27" i="3"/>
  <c r="B27" i="3"/>
  <c r="H26" i="3"/>
  <c r="G26" i="3"/>
  <c r="J26" i="3" s="1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H24" i="3"/>
  <c r="G24" i="3"/>
  <c r="F24" i="3"/>
  <c r="E24" i="3"/>
  <c r="K24" i="3" s="1"/>
  <c r="D24" i="3"/>
  <c r="C24" i="3"/>
  <c r="I24" i="3" s="1"/>
  <c r="B24" i="3"/>
  <c r="I23" i="3"/>
  <c r="H23" i="3"/>
  <c r="G23" i="3"/>
  <c r="F23" i="3"/>
  <c r="E23" i="3"/>
  <c r="K23" i="3" s="1"/>
  <c r="D23" i="3"/>
  <c r="C23" i="3"/>
  <c r="B23" i="3"/>
  <c r="K22" i="3"/>
  <c r="I22" i="3"/>
  <c r="H22" i="3"/>
  <c r="G22" i="3"/>
  <c r="J22" i="3" s="1"/>
  <c r="F22" i="3"/>
  <c r="E22" i="3"/>
  <c r="D22" i="3"/>
  <c r="C22" i="3"/>
  <c r="B22" i="3"/>
  <c r="K21" i="3"/>
  <c r="I21" i="3"/>
  <c r="H21" i="3"/>
  <c r="G21" i="3"/>
  <c r="F21" i="3"/>
  <c r="E21" i="3"/>
  <c r="D21" i="3"/>
  <c r="J21" i="3" s="1"/>
  <c r="C21" i="3"/>
  <c r="B21" i="3"/>
  <c r="K20" i="3"/>
  <c r="H20" i="3"/>
  <c r="G20" i="3"/>
  <c r="F20" i="3"/>
  <c r="E20" i="3"/>
  <c r="D20" i="3"/>
  <c r="J20" i="3" s="1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J18" i="3" s="1"/>
  <c r="F18" i="3"/>
  <c r="E18" i="3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H16" i="3"/>
  <c r="G16" i="3"/>
  <c r="F16" i="3"/>
  <c r="E16" i="3"/>
  <c r="K16" i="3" s="1"/>
  <c r="D16" i="3"/>
  <c r="C16" i="3"/>
  <c r="I16" i="3" s="1"/>
  <c r="B16" i="3"/>
  <c r="I15" i="3"/>
  <c r="H15" i="3"/>
  <c r="G15" i="3"/>
  <c r="F15" i="3"/>
  <c r="E15" i="3"/>
  <c r="K15" i="3" s="1"/>
  <c r="D15" i="3"/>
  <c r="C15" i="3"/>
  <c r="B15" i="3"/>
  <c r="K14" i="3"/>
  <c r="I14" i="3"/>
  <c r="H14" i="3"/>
  <c r="G14" i="3"/>
  <c r="J14" i="3" s="1"/>
  <c r="F14" i="3"/>
  <c r="E14" i="3"/>
  <c r="D14" i="3"/>
  <c r="C14" i="3"/>
  <c r="B14" i="3"/>
  <c r="K13" i="3"/>
  <c r="I13" i="3"/>
  <c r="H13" i="3"/>
  <c r="G13" i="3"/>
  <c r="F13" i="3"/>
  <c r="E13" i="3"/>
  <c r="D13" i="3"/>
  <c r="J13" i="3" s="1"/>
  <c r="C13" i="3"/>
  <c r="B13" i="3"/>
  <c r="K12" i="3"/>
  <c r="H12" i="3"/>
  <c r="G12" i="3"/>
  <c r="F12" i="3"/>
  <c r="E12" i="3"/>
  <c r="D12" i="3"/>
  <c r="J12" i="3" s="1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J10" i="3" s="1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H8" i="3"/>
  <c r="G8" i="3"/>
  <c r="F8" i="3"/>
  <c r="E8" i="3"/>
  <c r="K8" i="3" s="1"/>
  <c r="D8" i="3"/>
  <c r="C8" i="3"/>
  <c r="I8" i="3" s="1"/>
  <c r="B8" i="3"/>
  <c r="I7" i="3"/>
  <c r="H7" i="3"/>
  <c r="G7" i="3"/>
  <c r="F7" i="3"/>
  <c r="E7" i="3"/>
  <c r="K7" i="3" s="1"/>
  <c r="D7" i="3"/>
  <c r="C7" i="3"/>
  <c r="B7" i="3"/>
  <c r="K6" i="3"/>
  <c r="I6" i="3"/>
  <c r="H6" i="3"/>
  <c r="G6" i="3"/>
  <c r="J6" i="3" s="1"/>
  <c r="F6" i="3"/>
  <c r="E6" i="3"/>
  <c r="D6" i="3"/>
  <c r="C6" i="3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I226" i="2"/>
  <c r="H226" i="2"/>
  <c r="K226" i="2" s="1"/>
  <c r="G226" i="2"/>
  <c r="J226" i="2" s="1"/>
  <c r="F226" i="2"/>
  <c r="E226" i="2"/>
  <c r="D226" i="2"/>
  <c r="C226" i="2"/>
  <c r="B226" i="2"/>
  <c r="K225" i="2"/>
  <c r="J225" i="2"/>
  <c r="I225" i="2"/>
  <c r="H225" i="2"/>
  <c r="G225" i="2"/>
  <c r="F225" i="2"/>
  <c r="E225" i="2"/>
  <c r="D225" i="2"/>
  <c r="C225" i="2"/>
  <c r="B225" i="2"/>
  <c r="K224" i="2"/>
  <c r="H224" i="2"/>
  <c r="G224" i="2"/>
  <c r="F224" i="2"/>
  <c r="E224" i="2"/>
  <c r="D224" i="2"/>
  <c r="C224" i="2"/>
  <c r="I224" i="2" s="1"/>
  <c r="B224" i="2"/>
  <c r="I223" i="2"/>
  <c r="H223" i="2"/>
  <c r="G223" i="2"/>
  <c r="F223" i="2"/>
  <c r="E223" i="2"/>
  <c r="D223" i="2"/>
  <c r="C223" i="2"/>
  <c r="B223" i="2"/>
  <c r="K222" i="2"/>
  <c r="J222" i="2"/>
  <c r="I222" i="2"/>
  <c r="H222" i="2"/>
  <c r="G222" i="2"/>
  <c r="F222" i="2"/>
  <c r="E222" i="2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I218" i="2"/>
  <c r="H218" i="2"/>
  <c r="K218" i="2" s="1"/>
  <c r="G218" i="2"/>
  <c r="J218" i="2" s="1"/>
  <c r="F218" i="2"/>
  <c r="E218" i="2"/>
  <c r="D218" i="2"/>
  <c r="C218" i="2"/>
  <c r="B218" i="2"/>
  <c r="K217" i="2"/>
  <c r="J217" i="2"/>
  <c r="I217" i="2"/>
  <c r="H217" i="2"/>
  <c r="G217" i="2"/>
  <c r="F217" i="2"/>
  <c r="E217" i="2"/>
  <c r="D217" i="2"/>
  <c r="C217" i="2"/>
  <c r="B217" i="2"/>
  <c r="K216" i="2"/>
  <c r="H216" i="2"/>
  <c r="G216" i="2"/>
  <c r="F216" i="2"/>
  <c r="E216" i="2"/>
  <c r="D216" i="2"/>
  <c r="C216" i="2"/>
  <c r="I216" i="2" s="1"/>
  <c r="B216" i="2"/>
  <c r="I215" i="2"/>
  <c r="H215" i="2"/>
  <c r="G215" i="2"/>
  <c r="F215" i="2"/>
  <c r="E215" i="2"/>
  <c r="D215" i="2"/>
  <c r="C215" i="2"/>
  <c r="B215" i="2"/>
  <c r="K214" i="2"/>
  <c r="J214" i="2"/>
  <c r="I214" i="2"/>
  <c r="H214" i="2"/>
  <c r="G214" i="2"/>
  <c r="F214" i="2"/>
  <c r="E214" i="2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I210" i="2"/>
  <c r="H210" i="2"/>
  <c r="K210" i="2" s="1"/>
  <c r="G210" i="2"/>
  <c r="J210" i="2" s="1"/>
  <c r="F210" i="2"/>
  <c r="E210" i="2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F208" i="2"/>
  <c r="E208" i="2"/>
  <c r="D208" i="2"/>
  <c r="C208" i="2"/>
  <c r="I208" i="2" s="1"/>
  <c r="B208" i="2"/>
  <c r="I207" i="2"/>
  <c r="H207" i="2"/>
  <c r="G207" i="2"/>
  <c r="F207" i="2"/>
  <c r="E207" i="2"/>
  <c r="D207" i="2"/>
  <c r="C207" i="2"/>
  <c r="B207" i="2"/>
  <c r="K206" i="2"/>
  <c r="J206" i="2"/>
  <c r="I206" i="2"/>
  <c r="H206" i="2"/>
  <c r="G206" i="2"/>
  <c r="F206" i="2"/>
  <c r="E206" i="2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I202" i="2"/>
  <c r="H202" i="2"/>
  <c r="K202" i="2" s="1"/>
  <c r="G202" i="2"/>
  <c r="J202" i="2" s="1"/>
  <c r="F202" i="2"/>
  <c r="E202" i="2"/>
  <c r="D202" i="2"/>
  <c r="C202" i="2"/>
  <c r="B202" i="2"/>
  <c r="K201" i="2"/>
  <c r="J201" i="2"/>
  <c r="I201" i="2"/>
  <c r="H201" i="2"/>
  <c r="G201" i="2"/>
  <c r="F201" i="2"/>
  <c r="E201" i="2"/>
  <c r="D201" i="2"/>
  <c r="C201" i="2"/>
  <c r="B201" i="2"/>
  <c r="K200" i="2"/>
  <c r="H200" i="2"/>
  <c r="G200" i="2"/>
  <c r="F200" i="2"/>
  <c r="E200" i="2"/>
  <c r="D200" i="2"/>
  <c r="C200" i="2"/>
  <c r="I200" i="2" s="1"/>
  <c r="B200" i="2"/>
  <c r="I199" i="2"/>
  <c r="H199" i="2"/>
  <c r="G199" i="2"/>
  <c r="F199" i="2"/>
  <c r="E199" i="2"/>
  <c r="D199" i="2"/>
  <c r="C199" i="2"/>
  <c r="B199" i="2"/>
  <c r="K198" i="2"/>
  <c r="J198" i="2"/>
  <c r="I198" i="2"/>
  <c r="H198" i="2"/>
  <c r="G198" i="2"/>
  <c r="F198" i="2"/>
  <c r="E198" i="2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I194" i="2"/>
  <c r="H194" i="2"/>
  <c r="K194" i="2" s="1"/>
  <c r="G194" i="2"/>
  <c r="J194" i="2" s="1"/>
  <c r="F194" i="2"/>
  <c r="E194" i="2"/>
  <c r="D194" i="2"/>
  <c r="C194" i="2"/>
  <c r="B194" i="2"/>
  <c r="K193" i="2"/>
  <c r="J193" i="2"/>
  <c r="I193" i="2"/>
  <c r="H193" i="2"/>
  <c r="G193" i="2"/>
  <c r="F193" i="2"/>
  <c r="E193" i="2"/>
  <c r="D193" i="2"/>
  <c r="C193" i="2"/>
  <c r="B193" i="2"/>
  <c r="K192" i="2"/>
  <c r="H192" i="2"/>
  <c r="G192" i="2"/>
  <c r="F192" i="2"/>
  <c r="E192" i="2"/>
  <c r="D192" i="2"/>
  <c r="C192" i="2"/>
  <c r="I192" i="2" s="1"/>
  <c r="B192" i="2"/>
  <c r="I191" i="2"/>
  <c r="H191" i="2"/>
  <c r="G191" i="2"/>
  <c r="F191" i="2"/>
  <c r="E191" i="2"/>
  <c r="D191" i="2"/>
  <c r="C191" i="2"/>
  <c r="B191" i="2"/>
  <c r="K190" i="2"/>
  <c r="J190" i="2"/>
  <c r="I190" i="2"/>
  <c r="H190" i="2"/>
  <c r="G190" i="2"/>
  <c r="F190" i="2"/>
  <c r="E190" i="2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I186" i="2"/>
  <c r="H186" i="2"/>
  <c r="K186" i="2" s="1"/>
  <c r="G186" i="2"/>
  <c r="J186" i="2" s="1"/>
  <c r="F186" i="2"/>
  <c r="E186" i="2"/>
  <c r="D186" i="2"/>
  <c r="C186" i="2"/>
  <c r="B186" i="2"/>
  <c r="K185" i="2"/>
  <c r="J185" i="2"/>
  <c r="I185" i="2"/>
  <c r="H185" i="2"/>
  <c r="G185" i="2"/>
  <c r="F185" i="2"/>
  <c r="E185" i="2"/>
  <c r="D185" i="2"/>
  <c r="C185" i="2"/>
  <c r="B185" i="2"/>
  <c r="K184" i="2"/>
  <c r="H184" i="2"/>
  <c r="G184" i="2"/>
  <c r="F184" i="2"/>
  <c r="E184" i="2"/>
  <c r="D184" i="2"/>
  <c r="C184" i="2"/>
  <c r="I184" i="2" s="1"/>
  <c r="B184" i="2"/>
  <c r="I183" i="2"/>
  <c r="H183" i="2"/>
  <c r="G183" i="2"/>
  <c r="F183" i="2"/>
  <c r="E183" i="2"/>
  <c r="D183" i="2"/>
  <c r="C183" i="2"/>
  <c r="B183" i="2"/>
  <c r="K182" i="2"/>
  <c r="J182" i="2"/>
  <c r="I182" i="2"/>
  <c r="H182" i="2"/>
  <c r="G182" i="2"/>
  <c r="F182" i="2"/>
  <c r="E182" i="2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I178" i="2"/>
  <c r="H178" i="2"/>
  <c r="K178" i="2" s="1"/>
  <c r="G178" i="2"/>
  <c r="J178" i="2" s="1"/>
  <c r="F178" i="2"/>
  <c r="E178" i="2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K176" i="2"/>
  <c r="H176" i="2"/>
  <c r="G176" i="2"/>
  <c r="F176" i="2"/>
  <c r="E176" i="2"/>
  <c r="D176" i="2"/>
  <c r="C176" i="2"/>
  <c r="I176" i="2" s="1"/>
  <c r="B176" i="2"/>
  <c r="I175" i="2"/>
  <c r="H175" i="2"/>
  <c r="G175" i="2"/>
  <c r="F175" i="2"/>
  <c r="E175" i="2"/>
  <c r="D175" i="2"/>
  <c r="C175" i="2"/>
  <c r="B175" i="2"/>
  <c r="K174" i="2"/>
  <c r="J174" i="2"/>
  <c r="I174" i="2"/>
  <c r="H174" i="2"/>
  <c r="G174" i="2"/>
  <c r="F174" i="2"/>
  <c r="E174" i="2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F172" i="2"/>
  <c r="E172" i="2"/>
  <c r="K172" i="2" s="1"/>
  <c r="D172" i="2"/>
  <c r="J172" i="2" s="1"/>
  <c r="C172" i="2"/>
  <c r="B172" i="2"/>
  <c r="H171" i="2"/>
  <c r="G171" i="2"/>
  <c r="F171" i="2"/>
  <c r="I171" i="2" s="1"/>
  <c r="E171" i="2"/>
  <c r="K171" i="2" s="1"/>
  <c r="D171" i="2"/>
  <c r="J171" i="2" s="1"/>
  <c r="C171" i="2"/>
  <c r="B171" i="2"/>
  <c r="H170" i="2"/>
  <c r="K170" i="2" s="1"/>
  <c r="G170" i="2"/>
  <c r="J170" i="2" s="1"/>
  <c r="F170" i="2"/>
  <c r="I170" i="2" s="1"/>
  <c r="E170" i="2"/>
  <c r="D170" i="2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B164" i="2"/>
  <c r="H163" i="2"/>
  <c r="G163" i="2"/>
  <c r="F163" i="2"/>
  <c r="I163" i="2" s="1"/>
  <c r="E163" i="2"/>
  <c r="D163" i="2"/>
  <c r="C163" i="2"/>
  <c r="B163" i="2"/>
  <c r="J162" i="2"/>
  <c r="I162" i="2"/>
  <c r="H162" i="2"/>
  <c r="K162" i="2" s="1"/>
  <c r="G162" i="2"/>
  <c r="F162" i="2"/>
  <c r="E162" i="2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H158" i="2"/>
  <c r="K158" i="2" s="1"/>
  <c r="G158" i="2"/>
  <c r="J158" i="2" s="1"/>
  <c r="F158" i="2"/>
  <c r="I158" i="2" s="1"/>
  <c r="E158" i="2"/>
  <c r="D158" i="2"/>
  <c r="C158" i="2"/>
  <c r="B158" i="2"/>
  <c r="J157" i="2"/>
  <c r="I157" i="2"/>
  <c r="H157" i="2"/>
  <c r="K157" i="2" s="1"/>
  <c r="G157" i="2"/>
  <c r="F157" i="2"/>
  <c r="E157" i="2"/>
  <c r="D157" i="2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I155" i="2"/>
  <c r="H155" i="2"/>
  <c r="G155" i="2"/>
  <c r="F155" i="2"/>
  <c r="E155" i="2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H153" i="2"/>
  <c r="G153" i="2"/>
  <c r="F153" i="2"/>
  <c r="E153" i="2"/>
  <c r="K153" i="2" s="1"/>
  <c r="D153" i="2"/>
  <c r="J153" i="2" s="1"/>
  <c r="C153" i="2"/>
  <c r="I153" i="2" s="1"/>
  <c r="B153" i="2"/>
  <c r="H152" i="2"/>
  <c r="G152" i="2"/>
  <c r="J152" i="2" s="1"/>
  <c r="F152" i="2"/>
  <c r="E152" i="2"/>
  <c r="K152" i="2" s="1"/>
  <c r="D152" i="2"/>
  <c r="C152" i="2"/>
  <c r="B152" i="2"/>
  <c r="H151" i="2"/>
  <c r="G151" i="2"/>
  <c r="F151" i="2"/>
  <c r="I151" i="2" s="1"/>
  <c r="E151" i="2"/>
  <c r="K151" i="2" s="1"/>
  <c r="D151" i="2"/>
  <c r="C151" i="2"/>
  <c r="B151" i="2"/>
  <c r="I150" i="2"/>
  <c r="H150" i="2"/>
  <c r="K150" i="2" s="1"/>
  <c r="G150" i="2"/>
  <c r="J150" i="2" s="1"/>
  <c r="F150" i="2"/>
  <c r="E150" i="2"/>
  <c r="D150" i="2"/>
  <c r="C150" i="2"/>
  <c r="B150" i="2"/>
  <c r="K149" i="2"/>
  <c r="J149" i="2"/>
  <c r="I149" i="2"/>
  <c r="H149" i="2"/>
  <c r="G149" i="2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I147" i="2" s="1"/>
  <c r="E147" i="2"/>
  <c r="K147" i="2" s="1"/>
  <c r="D147" i="2"/>
  <c r="J147" i="2" s="1"/>
  <c r="C147" i="2"/>
  <c r="B147" i="2"/>
  <c r="H146" i="2"/>
  <c r="K146" i="2" s="1"/>
  <c r="G146" i="2"/>
  <c r="J146" i="2" s="1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D143" i="2"/>
  <c r="C143" i="2"/>
  <c r="B143" i="2"/>
  <c r="K142" i="2"/>
  <c r="J142" i="2"/>
  <c r="I142" i="2"/>
  <c r="H142" i="2"/>
  <c r="G142" i="2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B140" i="2"/>
  <c r="H139" i="2"/>
  <c r="G139" i="2"/>
  <c r="F139" i="2"/>
  <c r="I139" i="2" s="1"/>
  <c r="E139" i="2"/>
  <c r="K139" i="2" s="1"/>
  <c r="D139" i="2"/>
  <c r="J139" i="2" s="1"/>
  <c r="C139" i="2"/>
  <c r="B139" i="2"/>
  <c r="H138" i="2"/>
  <c r="K138" i="2" s="1"/>
  <c r="G138" i="2"/>
  <c r="J138" i="2" s="1"/>
  <c r="F138" i="2"/>
  <c r="I138" i="2" s="1"/>
  <c r="E138" i="2"/>
  <c r="D138" i="2"/>
  <c r="C138" i="2"/>
  <c r="B138" i="2"/>
  <c r="J137" i="2"/>
  <c r="I137" i="2"/>
  <c r="H137" i="2"/>
  <c r="K137" i="2" s="1"/>
  <c r="G137" i="2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B132" i="2"/>
  <c r="H131" i="2"/>
  <c r="G131" i="2"/>
  <c r="F131" i="2"/>
  <c r="I131" i="2" s="1"/>
  <c r="E131" i="2"/>
  <c r="D131" i="2"/>
  <c r="C131" i="2"/>
  <c r="B131" i="2"/>
  <c r="J130" i="2"/>
  <c r="I130" i="2"/>
  <c r="H130" i="2"/>
  <c r="K130" i="2" s="1"/>
  <c r="G130" i="2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I127" i="2" s="1"/>
  <c r="E127" i="2"/>
  <c r="K127" i="2" s="1"/>
  <c r="D127" i="2"/>
  <c r="J127" i="2" s="1"/>
  <c r="C127" i="2"/>
  <c r="B127" i="2"/>
  <c r="H126" i="2"/>
  <c r="K126" i="2" s="1"/>
  <c r="G126" i="2"/>
  <c r="J126" i="2" s="1"/>
  <c r="F126" i="2"/>
  <c r="I126" i="2" s="1"/>
  <c r="E126" i="2"/>
  <c r="D126" i="2"/>
  <c r="C126" i="2"/>
  <c r="B126" i="2"/>
  <c r="J125" i="2"/>
  <c r="I125" i="2"/>
  <c r="H125" i="2"/>
  <c r="K125" i="2" s="1"/>
  <c r="G125" i="2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D123" i="2"/>
  <c r="J123" i="2" s="1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H121" i="2"/>
  <c r="G121" i="2"/>
  <c r="F121" i="2"/>
  <c r="E121" i="2"/>
  <c r="K121" i="2" s="1"/>
  <c r="D121" i="2"/>
  <c r="J121" i="2" s="1"/>
  <c r="C121" i="2"/>
  <c r="I121" i="2" s="1"/>
  <c r="B121" i="2"/>
  <c r="H120" i="2"/>
  <c r="G120" i="2"/>
  <c r="J120" i="2" s="1"/>
  <c r="F120" i="2"/>
  <c r="E120" i="2"/>
  <c r="K120" i="2" s="1"/>
  <c r="D120" i="2"/>
  <c r="C120" i="2"/>
  <c r="B120" i="2"/>
  <c r="I119" i="2"/>
  <c r="H119" i="2"/>
  <c r="K119" i="2" s="1"/>
  <c r="G119" i="2"/>
  <c r="J119" i="2" s="1"/>
  <c r="F119" i="2"/>
  <c r="E119" i="2"/>
  <c r="D119" i="2"/>
  <c r="C119" i="2"/>
  <c r="B119" i="2"/>
  <c r="K118" i="2"/>
  <c r="J118" i="2"/>
  <c r="I118" i="2"/>
  <c r="H118" i="2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I115" i="2"/>
  <c r="H115" i="2"/>
  <c r="K115" i="2" s="1"/>
  <c r="G115" i="2"/>
  <c r="J115" i="2" s="1"/>
  <c r="F115" i="2"/>
  <c r="E115" i="2"/>
  <c r="D115" i="2"/>
  <c r="C115" i="2"/>
  <c r="B115" i="2"/>
  <c r="K114" i="2"/>
  <c r="J114" i="2"/>
  <c r="I114" i="2"/>
  <c r="H114" i="2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I111" i="2"/>
  <c r="H111" i="2"/>
  <c r="K111" i="2" s="1"/>
  <c r="G111" i="2"/>
  <c r="J111" i="2" s="1"/>
  <c r="F111" i="2"/>
  <c r="E111" i="2"/>
  <c r="D111" i="2"/>
  <c r="C111" i="2"/>
  <c r="B111" i="2"/>
  <c r="K110" i="2"/>
  <c r="J110" i="2"/>
  <c r="I110" i="2"/>
  <c r="H110" i="2"/>
  <c r="G110" i="2"/>
  <c r="F110" i="2"/>
  <c r="E110" i="2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I107" i="2"/>
  <c r="H107" i="2"/>
  <c r="K107" i="2" s="1"/>
  <c r="G107" i="2"/>
  <c r="J107" i="2" s="1"/>
  <c r="F107" i="2"/>
  <c r="E107" i="2"/>
  <c r="D107" i="2"/>
  <c r="C107" i="2"/>
  <c r="B107" i="2"/>
  <c r="K106" i="2"/>
  <c r="J106" i="2"/>
  <c r="I106" i="2"/>
  <c r="H106" i="2"/>
  <c r="G106" i="2"/>
  <c r="F106" i="2"/>
  <c r="E106" i="2"/>
  <c r="D106" i="2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I103" i="2"/>
  <c r="H103" i="2"/>
  <c r="K103" i="2" s="1"/>
  <c r="G103" i="2"/>
  <c r="J103" i="2" s="1"/>
  <c r="F103" i="2"/>
  <c r="E103" i="2"/>
  <c r="D103" i="2"/>
  <c r="C103" i="2"/>
  <c r="B103" i="2"/>
  <c r="K102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I99" i="2"/>
  <c r="H99" i="2"/>
  <c r="K99" i="2" s="1"/>
  <c r="G99" i="2"/>
  <c r="J99" i="2" s="1"/>
  <c r="F99" i="2"/>
  <c r="E99" i="2"/>
  <c r="D99" i="2"/>
  <c r="C99" i="2"/>
  <c r="B99" i="2"/>
  <c r="K98" i="2"/>
  <c r="J98" i="2"/>
  <c r="I98" i="2"/>
  <c r="H98" i="2"/>
  <c r="G98" i="2"/>
  <c r="F98" i="2"/>
  <c r="E98" i="2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I95" i="2"/>
  <c r="H95" i="2"/>
  <c r="K95" i="2" s="1"/>
  <c r="G95" i="2"/>
  <c r="J95" i="2" s="1"/>
  <c r="F95" i="2"/>
  <c r="E95" i="2"/>
  <c r="D95" i="2"/>
  <c r="C95" i="2"/>
  <c r="B95" i="2"/>
  <c r="K94" i="2"/>
  <c r="J94" i="2"/>
  <c r="I94" i="2"/>
  <c r="H94" i="2"/>
  <c r="G94" i="2"/>
  <c r="F94" i="2"/>
  <c r="E94" i="2"/>
  <c r="D94" i="2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I91" i="2"/>
  <c r="H91" i="2"/>
  <c r="K91" i="2" s="1"/>
  <c r="G91" i="2"/>
  <c r="J91" i="2" s="1"/>
  <c r="F91" i="2"/>
  <c r="E91" i="2"/>
  <c r="D91" i="2"/>
  <c r="C91" i="2"/>
  <c r="B91" i="2"/>
  <c r="K90" i="2"/>
  <c r="J90" i="2"/>
  <c r="I90" i="2"/>
  <c r="H90" i="2"/>
  <c r="G90" i="2"/>
  <c r="F90" i="2"/>
  <c r="E90" i="2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J88" i="2" s="1"/>
  <c r="F88" i="2"/>
  <c r="I88" i="2" s="1"/>
  <c r="E88" i="2"/>
  <c r="K88" i="2" s="1"/>
  <c r="D88" i="2"/>
  <c r="C88" i="2"/>
  <c r="B88" i="2"/>
  <c r="I87" i="2"/>
  <c r="H87" i="2"/>
  <c r="K87" i="2" s="1"/>
  <c r="G87" i="2"/>
  <c r="J87" i="2" s="1"/>
  <c r="F87" i="2"/>
  <c r="E87" i="2"/>
  <c r="D87" i="2"/>
  <c r="C87" i="2"/>
  <c r="B87" i="2"/>
  <c r="K86" i="2"/>
  <c r="J86" i="2"/>
  <c r="I86" i="2"/>
  <c r="H86" i="2"/>
  <c r="G86" i="2"/>
  <c r="F86" i="2"/>
  <c r="E86" i="2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J84" i="2" s="1"/>
  <c r="F84" i="2"/>
  <c r="I84" i="2" s="1"/>
  <c r="E84" i="2"/>
  <c r="K84" i="2" s="1"/>
  <c r="D84" i="2"/>
  <c r="C84" i="2"/>
  <c r="B84" i="2"/>
  <c r="I83" i="2"/>
  <c r="H83" i="2"/>
  <c r="K83" i="2" s="1"/>
  <c r="G83" i="2"/>
  <c r="J83" i="2" s="1"/>
  <c r="F83" i="2"/>
  <c r="E83" i="2"/>
  <c r="D83" i="2"/>
  <c r="C83" i="2"/>
  <c r="B83" i="2"/>
  <c r="K82" i="2"/>
  <c r="J82" i="2"/>
  <c r="I82" i="2"/>
  <c r="H82" i="2"/>
  <c r="G82" i="2"/>
  <c r="F82" i="2"/>
  <c r="E82" i="2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J80" i="2" s="1"/>
  <c r="F80" i="2"/>
  <c r="I80" i="2" s="1"/>
  <c r="E80" i="2"/>
  <c r="K80" i="2" s="1"/>
  <c r="D80" i="2"/>
  <c r="C80" i="2"/>
  <c r="B80" i="2"/>
  <c r="I79" i="2"/>
  <c r="H79" i="2"/>
  <c r="K79" i="2" s="1"/>
  <c r="G79" i="2"/>
  <c r="J79" i="2" s="1"/>
  <c r="F79" i="2"/>
  <c r="E79" i="2"/>
  <c r="D79" i="2"/>
  <c r="C79" i="2"/>
  <c r="B79" i="2"/>
  <c r="K78" i="2"/>
  <c r="J78" i="2"/>
  <c r="I78" i="2"/>
  <c r="H78" i="2"/>
  <c r="G78" i="2"/>
  <c r="F78" i="2"/>
  <c r="E78" i="2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J76" i="2" s="1"/>
  <c r="F76" i="2"/>
  <c r="I76" i="2" s="1"/>
  <c r="E76" i="2"/>
  <c r="K76" i="2" s="1"/>
  <c r="D76" i="2"/>
  <c r="C76" i="2"/>
  <c r="B76" i="2"/>
  <c r="I75" i="2"/>
  <c r="H75" i="2"/>
  <c r="K75" i="2" s="1"/>
  <c r="G75" i="2"/>
  <c r="J75" i="2" s="1"/>
  <c r="F75" i="2"/>
  <c r="E75" i="2"/>
  <c r="D75" i="2"/>
  <c r="C75" i="2"/>
  <c r="B75" i="2"/>
  <c r="K74" i="2"/>
  <c r="J74" i="2"/>
  <c r="I74" i="2"/>
  <c r="H74" i="2"/>
  <c r="G74" i="2"/>
  <c r="F74" i="2"/>
  <c r="E74" i="2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J72" i="2" s="1"/>
  <c r="F72" i="2"/>
  <c r="I72" i="2" s="1"/>
  <c r="E72" i="2"/>
  <c r="K72" i="2" s="1"/>
  <c r="D72" i="2"/>
  <c r="C72" i="2"/>
  <c r="B72" i="2"/>
  <c r="I71" i="2"/>
  <c r="H71" i="2"/>
  <c r="K71" i="2" s="1"/>
  <c r="G71" i="2"/>
  <c r="J71" i="2" s="1"/>
  <c r="F71" i="2"/>
  <c r="E71" i="2"/>
  <c r="D71" i="2"/>
  <c r="C71" i="2"/>
  <c r="B71" i="2"/>
  <c r="K70" i="2"/>
  <c r="J70" i="2"/>
  <c r="I70" i="2"/>
  <c r="H70" i="2"/>
  <c r="G70" i="2"/>
  <c r="F70" i="2"/>
  <c r="E70" i="2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J68" i="2" s="1"/>
  <c r="F68" i="2"/>
  <c r="I68" i="2" s="1"/>
  <c r="E68" i="2"/>
  <c r="K68" i="2" s="1"/>
  <c r="D68" i="2"/>
  <c r="C68" i="2"/>
  <c r="B68" i="2"/>
  <c r="I67" i="2"/>
  <c r="H67" i="2"/>
  <c r="K67" i="2" s="1"/>
  <c r="G67" i="2"/>
  <c r="J67" i="2" s="1"/>
  <c r="F67" i="2"/>
  <c r="E67" i="2"/>
  <c r="D67" i="2"/>
  <c r="C67" i="2"/>
  <c r="B67" i="2"/>
  <c r="K66" i="2"/>
  <c r="J66" i="2"/>
  <c r="I66" i="2"/>
  <c r="H66" i="2"/>
  <c r="G66" i="2"/>
  <c r="F66" i="2"/>
  <c r="E66" i="2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J64" i="2" s="1"/>
  <c r="F64" i="2"/>
  <c r="I64" i="2" s="1"/>
  <c r="E64" i="2"/>
  <c r="K64" i="2" s="1"/>
  <c r="D64" i="2"/>
  <c r="C64" i="2"/>
  <c r="B64" i="2"/>
  <c r="I63" i="2"/>
  <c r="H63" i="2"/>
  <c r="K63" i="2" s="1"/>
  <c r="G63" i="2"/>
  <c r="J63" i="2" s="1"/>
  <c r="F63" i="2"/>
  <c r="E63" i="2"/>
  <c r="D63" i="2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J60" i="2" s="1"/>
  <c r="F60" i="2"/>
  <c r="I60" i="2" s="1"/>
  <c r="E60" i="2"/>
  <c r="K60" i="2" s="1"/>
  <c r="D60" i="2"/>
  <c r="C60" i="2"/>
  <c r="B60" i="2"/>
  <c r="I59" i="2"/>
  <c r="H59" i="2"/>
  <c r="K59" i="2" s="1"/>
  <c r="G59" i="2"/>
  <c r="J59" i="2" s="1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H56" i="2"/>
  <c r="G56" i="2"/>
  <c r="J56" i="2" s="1"/>
  <c r="F56" i="2"/>
  <c r="I56" i="2" s="1"/>
  <c r="E56" i="2"/>
  <c r="K56" i="2" s="1"/>
  <c r="D56" i="2"/>
  <c r="C56" i="2"/>
  <c r="B56" i="2"/>
  <c r="I55" i="2"/>
  <c r="H55" i="2"/>
  <c r="K55" i="2" s="1"/>
  <c r="G55" i="2"/>
  <c r="J55" i="2" s="1"/>
  <c r="F55" i="2"/>
  <c r="E55" i="2"/>
  <c r="D55" i="2"/>
  <c r="C55" i="2"/>
  <c r="B55" i="2"/>
  <c r="K54" i="2"/>
  <c r="J54" i="2"/>
  <c r="I54" i="2"/>
  <c r="H54" i="2"/>
  <c r="G54" i="2"/>
  <c r="F54" i="2"/>
  <c r="E54" i="2"/>
  <c r="D54" i="2"/>
  <c r="C54" i="2"/>
  <c r="B54" i="2"/>
  <c r="K53" i="2"/>
  <c r="H53" i="2"/>
  <c r="G53" i="2"/>
  <c r="F53" i="2"/>
  <c r="E53" i="2"/>
  <c r="D53" i="2"/>
  <c r="J53" i="2" s="1"/>
  <c r="C53" i="2"/>
  <c r="I53" i="2" s="1"/>
  <c r="B53" i="2"/>
  <c r="H52" i="2"/>
  <c r="G52" i="2"/>
  <c r="J52" i="2" s="1"/>
  <c r="F52" i="2"/>
  <c r="I52" i="2" s="1"/>
  <c r="E52" i="2"/>
  <c r="K52" i="2" s="1"/>
  <c r="D52" i="2"/>
  <c r="C52" i="2"/>
  <c r="B52" i="2"/>
  <c r="I51" i="2"/>
  <c r="H51" i="2"/>
  <c r="K51" i="2" s="1"/>
  <c r="G51" i="2"/>
  <c r="J51" i="2" s="1"/>
  <c r="F51" i="2"/>
  <c r="E51" i="2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J48" i="2" s="1"/>
  <c r="F48" i="2"/>
  <c r="I48" i="2" s="1"/>
  <c r="E48" i="2"/>
  <c r="K48" i="2" s="1"/>
  <c r="D48" i="2"/>
  <c r="C48" i="2"/>
  <c r="B48" i="2"/>
  <c r="I47" i="2"/>
  <c r="H47" i="2"/>
  <c r="K47" i="2" s="1"/>
  <c r="G47" i="2"/>
  <c r="J47" i="2" s="1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J44" i="2" s="1"/>
  <c r="F44" i="2"/>
  <c r="I44" i="2" s="1"/>
  <c r="E44" i="2"/>
  <c r="K44" i="2" s="1"/>
  <c r="D44" i="2"/>
  <c r="C44" i="2"/>
  <c r="B44" i="2"/>
  <c r="I43" i="2"/>
  <c r="H43" i="2"/>
  <c r="K43" i="2" s="1"/>
  <c r="G43" i="2"/>
  <c r="J43" i="2" s="1"/>
  <c r="F43" i="2"/>
  <c r="E43" i="2"/>
  <c r="D43" i="2"/>
  <c r="C43" i="2"/>
  <c r="B43" i="2"/>
  <c r="K42" i="2"/>
  <c r="J42" i="2"/>
  <c r="I42" i="2"/>
  <c r="H42" i="2"/>
  <c r="G42" i="2"/>
  <c r="F42" i="2"/>
  <c r="E42" i="2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H40" i="2"/>
  <c r="G40" i="2"/>
  <c r="J40" i="2" s="1"/>
  <c r="F40" i="2"/>
  <c r="I40" i="2" s="1"/>
  <c r="E40" i="2"/>
  <c r="K40" i="2" s="1"/>
  <c r="D40" i="2"/>
  <c r="C40" i="2"/>
  <c r="B40" i="2"/>
  <c r="I39" i="2"/>
  <c r="H39" i="2"/>
  <c r="K39" i="2" s="1"/>
  <c r="G39" i="2"/>
  <c r="J39" i="2" s="1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H36" i="2"/>
  <c r="G36" i="2"/>
  <c r="J36" i="2" s="1"/>
  <c r="F36" i="2"/>
  <c r="I36" i="2" s="1"/>
  <c r="E36" i="2"/>
  <c r="K36" i="2" s="1"/>
  <c r="D36" i="2"/>
  <c r="C36" i="2"/>
  <c r="B36" i="2"/>
  <c r="I35" i="2"/>
  <c r="H35" i="2"/>
  <c r="K35" i="2" s="1"/>
  <c r="G35" i="2"/>
  <c r="J35" i="2" s="1"/>
  <c r="F35" i="2"/>
  <c r="E35" i="2"/>
  <c r="D35" i="2"/>
  <c r="C35" i="2"/>
  <c r="B35" i="2"/>
  <c r="K34" i="2"/>
  <c r="J34" i="2"/>
  <c r="I34" i="2"/>
  <c r="H34" i="2"/>
  <c r="G34" i="2"/>
  <c r="F34" i="2"/>
  <c r="E34" i="2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J32" i="2" s="1"/>
  <c r="F32" i="2"/>
  <c r="I32" i="2" s="1"/>
  <c r="E32" i="2"/>
  <c r="K32" i="2" s="1"/>
  <c r="D32" i="2"/>
  <c r="C32" i="2"/>
  <c r="B32" i="2"/>
  <c r="I31" i="2"/>
  <c r="H31" i="2"/>
  <c r="K31" i="2" s="1"/>
  <c r="G31" i="2"/>
  <c r="J31" i="2" s="1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J28" i="2" s="1"/>
  <c r="F28" i="2"/>
  <c r="I28" i="2" s="1"/>
  <c r="E28" i="2"/>
  <c r="K28" i="2" s="1"/>
  <c r="D28" i="2"/>
  <c r="C28" i="2"/>
  <c r="B28" i="2"/>
  <c r="I27" i="2"/>
  <c r="H27" i="2"/>
  <c r="K27" i="2" s="1"/>
  <c r="G27" i="2"/>
  <c r="J27" i="2" s="1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J24" i="2" s="1"/>
  <c r="F24" i="2"/>
  <c r="I24" i="2" s="1"/>
  <c r="E24" i="2"/>
  <c r="K24" i="2" s="1"/>
  <c r="D24" i="2"/>
  <c r="C24" i="2"/>
  <c r="B24" i="2"/>
  <c r="I23" i="2"/>
  <c r="H23" i="2"/>
  <c r="K23" i="2" s="1"/>
  <c r="G23" i="2"/>
  <c r="J23" i="2" s="1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J20" i="2" s="1"/>
  <c r="F20" i="2"/>
  <c r="I20" i="2" s="1"/>
  <c r="E20" i="2"/>
  <c r="K20" i="2" s="1"/>
  <c r="D20" i="2"/>
  <c r="C20" i="2"/>
  <c r="B20" i="2"/>
  <c r="I19" i="2"/>
  <c r="H19" i="2"/>
  <c r="K19" i="2" s="1"/>
  <c r="G19" i="2"/>
  <c r="J19" i="2" s="1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J16" i="2" s="1"/>
  <c r="F16" i="2"/>
  <c r="I16" i="2" s="1"/>
  <c r="E16" i="2"/>
  <c r="K16" i="2" s="1"/>
  <c r="D16" i="2"/>
  <c r="C16" i="2"/>
  <c r="B16" i="2"/>
  <c r="I15" i="2"/>
  <c r="H15" i="2"/>
  <c r="K15" i="2" s="1"/>
  <c r="G15" i="2"/>
  <c r="J15" i="2" s="1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J12" i="2" s="1"/>
  <c r="F12" i="2"/>
  <c r="I12" i="2" s="1"/>
  <c r="E12" i="2"/>
  <c r="K12" i="2" s="1"/>
  <c r="D12" i="2"/>
  <c r="C12" i="2"/>
  <c r="B12" i="2"/>
  <c r="I11" i="2"/>
  <c r="H11" i="2"/>
  <c r="K11" i="2" s="1"/>
  <c r="G11" i="2"/>
  <c r="J11" i="2" s="1"/>
  <c r="F11" i="2"/>
  <c r="E11" i="2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J8" i="2" s="1"/>
  <c r="F8" i="2"/>
  <c r="F6" i="2" s="1"/>
  <c r="E8" i="2"/>
  <c r="K8" i="2" s="1"/>
  <c r="D8" i="2"/>
  <c r="C8" i="2"/>
  <c r="B8" i="2"/>
  <c r="I7" i="2"/>
  <c r="H7" i="2"/>
  <c r="H6" i="2" s="1"/>
  <c r="G7" i="2"/>
  <c r="G6" i="2" s="1"/>
  <c r="F7" i="2"/>
  <c r="E7" i="2"/>
  <c r="D7" i="2"/>
  <c r="C7" i="2"/>
  <c r="B7" i="2"/>
  <c r="F4" i="2"/>
  <c r="C4" i="2"/>
  <c r="I2" i="2"/>
  <c r="G2" i="2"/>
  <c r="J79" i="3" l="1"/>
  <c r="D6" i="2"/>
  <c r="J6" i="2" s="1"/>
  <c r="C6" i="2"/>
  <c r="I6" i="2" s="1"/>
  <c r="J7" i="2"/>
  <c r="E6" i="2"/>
  <c r="K6" i="2" s="1"/>
  <c r="I8" i="2"/>
  <c r="K123" i="2"/>
  <c r="I132" i="2"/>
  <c r="J143" i="2"/>
  <c r="K155" i="2"/>
  <c r="I164" i="2"/>
  <c r="J175" i="2"/>
  <c r="J176" i="2"/>
  <c r="J183" i="2"/>
  <c r="J184" i="2"/>
  <c r="J191" i="2"/>
  <c r="J192" i="2"/>
  <c r="J199" i="2"/>
  <c r="J200" i="2"/>
  <c r="J207" i="2"/>
  <c r="J208" i="2"/>
  <c r="J215" i="2"/>
  <c r="J216" i="2"/>
  <c r="J223" i="2"/>
  <c r="J224" i="2"/>
  <c r="I44" i="3"/>
  <c r="J55" i="3"/>
  <c r="K7" i="2"/>
  <c r="I120" i="2"/>
  <c r="J131" i="2"/>
  <c r="K143" i="2"/>
  <c r="I152" i="2"/>
  <c r="J163" i="2"/>
  <c r="K175" i="2"/>
  <c r="K183" i="2"/>
  <c r="K191" i="2"/>
  <c r="K199" i="2"/>
  <c r="K207" i="2"/>
  <c r="K215" i="2"/>
  <c r="K223" i="2"/>
  <c r="K131" i="2"/>
  <c r="I140" i="2"/>
  <c r="J151" i="2"/>
  <c r="K163" i="2"/>
  <c r="I172" i="2"/>
  <c r="J7" i="3"/>
  <c r="J8" i="3"/>
  <c r="J15" i="3"/>
  <c r="J16" i="3"/>
  <c r="J23" i="3"/>
  <c r="J24" i="3"/>
  <c r="K34" i="3"/>
  <c r="K35" i="3"/>
  <c r="K54" i="3"/>
  <c r="J63" i="3"/>
  <c r="I84" i="3"/>
  <c r="I88" i="3"/>
  <c r="I92" i="3"/>
  <c r="I96" i="3"/>
  <c r="I100" i="3"/>
  <c r="I104" i="3"/>
  <c r="I108" i="3"/>
  <c r="I112" i="3"/>
  <c r="I116" i="3"/>
  <c r="I120" i="3"/>
  <c r="I124" i="3"/>
  <c r="I128" i="3"/>
  <c r="I132" i="3"/>
  <c r="I136" i="3"/>
  <c r="I140" i="3"/>
  <c r="I144" i="3"/>
  <c r="I148" i="3"/>
  <c r="I152" i="3"/>
  <c r="I156" i="3"/>
  <c r="I160" i="3"/>
  <c r="I164" i="3"/>
  <c r="I168" i="3"/>
  <c r="I172" i="3"/>
  <c r="I176" i="3"/>
  <c r="I27" i="3"/>
  <c r="K38" i="3"/>
  <c r="J39" i="3"/>
  <c r="I59" i="3"/>
  <c r="J71" i="3"/>
  <c r="I76" i="3"/>
  <c r="K26" i="3"/>
  <c r="J27" i="3"/>
  <c r="I47" i="3"/>
  <c r="K58" i="3"/>
  <c r="J59" i="3"/>
  <c r="K71" i="3"/>
  <c r="I35" i="3"/>
  <c r="K46" i="3"/>
  <c r="J47" i="3"/>
  <c r="K59" i="3"/>
  <c r="I64" i="3"/>
  <c r="J75" i="3"/>
  <c r="I80" i="3"/>
  <c r="I255" i="3"/>
  <c r="I271" i="3"/>
  <c r="I287" i="3"/>
  <c r="I303" i="3"/>
  <c r="I335" i="3"/>
  <c r="K257" i="3"/>
  <c r="K258" i="3"/>
  <c r="I270" i="3"/>
  <c r="K273" i="3"/>
  <c r="K274" i="3"/>
  <c r="I286" i="3"/>
  <c r="K289" i="3"/>
  <c r="K290" i="3"/>
  <c r="I302" i="3"/>
  <c r="K305" i="3"/>
  <c r="K306" i="3"/>
  <c r="K322" i="3"/>
  <c r="K338" i="3"/>
  <c r="I183" i="3"/>
  <c r="I187" i="3"/>
  <c r="I250" i="3"/>
  <c r="K253" i="3"/>
  <c r="K254" i="3"/>
  <c r="I266" i="3"/>
  <c r="K269" i="3"/>
  <c r="K270" i="3"/>
  <c r="K285" i="3"/>
  <c r="K286" i="3"/>
  <c r="I298" i="3"/>
  <c r="K301" i="3"/>
  <c r="K302" i="3"/>
  <c r="K318" i="3"/>
  <c r="K334" i="3"/>
  <c r="I346" i="3"/>
  <c r="K349" i="3"/>
  <c r="K350" i="3"/>
  <c r="I185" i="3"/>
  <c r="I191" i="3"/>
  <c r="I195" i="3"/>
  <c r="I199" i="3"/>
  <c r="I203" i="3"/>
  <c r="I207" i="3"/>
  <c r="I211" i="3"/>
  <c r="I215" i="3"/>
  <c r="I219" i="3"/>
  <c r="I223" i="3"/>
  <c r="I227" i="3"/>
  <c r="I231" i="3"/>
  <c r="I235" i="3"/>
  <c r="I239" i="3"/>
  <c r="I243" i="3"/>
  <c r="I247" i="3"/>
  <c r="I263" i="3"/>
  <c r="I279" i="3"/>
  <c r="I295" i="3"/>
  <c r="I311" i="3"/>
  <c r="I327" i="3"/>
  <c r="I343" i="3"/>
  <c r="I242" i="3"/>
  <c r="I246" i="3"/>
  <c r="K249" i="3"/>
  <c r="K250" i="3"/>
  <c r="K265" i="3"/>
  <c r="K266" i="3"/>
  <c r="I278" i="3"/>
  <c r="K281" i="3"/>
  <c r="K282" i="3"/>
  <c r="I294" i="3"/>
  <c r="K297" i="3"/>
  <c r="K298" i="3"/>
  <c r="K314" i="3"/>
  <c r="K330" i="3"/>
  <c r="I342" i="3"/>
  <c r="K345" i="3"/>
  <c r="K346" i="3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<sst xmlns="http://schemas.openxmlformats.org/spreadsheetml/2006/main" count="162" uniqueCount="126">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</sst>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43831</v>
      </c>
      <c r="F7" s="3" t="s">
        <v>3</v>
      </c>
      <c r="G7" s="5">
        <v>43861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01/01/2020 - 01/31/2020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01/01/2019 - 01/31/2019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94357055.500000015</v>
      </c>
      <c r="D6" s="41">
        <f t="shared" si="0"/>
        <v>63440446.29999999</v>
      </c>
      <c r="E6" s="42">
        <f t="shared" si="0"/>
        <v>20958137.750000004</v>
      </c>
      <c r="F6" s="40">
        <f t="shared" si="0"/>
        <v>87058488.239999995</v>
      </c>
      <c r="G6" s="41">
        <f t="shared" si="0"/>
        <v>53367266.090000004</v>
      </c>
      <c r="H6" s="42">
        <f t="shared" si="0"/>
        <v>18960081.960000001</v>
      </c>
      <c r="I6" s="20">
        <f t="shared" ref="I6:I69" si="1">IFERROR((C6-F6)/F6,"")</f>
        <v>8.3835217077047886E-2</v>
      </c>
      <c r="J6" s="20">
        <f t="shared" ref="J6:J69" si="2">IFERROR((D6-G6)/G6,"")</f>
        <v>0.18875203749452524</v>
      </c>
      <c r="K6" s="20">
        <f t="shared" ref="K6:K69" si="3">IFERROR((E6-H6)/H6,"")</f>
        <v>0.10538223380127217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3041108.62</v>
      </c>
      <c r="D7" s="43">
        <f>IF('County Data'!E2&gt;9,'County Data'!D2,"*")</f>
        <v>517773.93</v>
      </c>
      <c r="E7" s="44">
        <f>IF('County Data'!G2&gt;9,'County Data'!F2,"*")</f>
        <v>463333.79</v>
      </c>
      <c r="F7" s="43">
        <f>IF('County Data'!I2&gt;9,'County Data'!H2,"*")</f>
        <v>2865454.91</v>
      </c>
      <c r="G7" s="43">
        <f>IF('County Data'!K2&gt;9,'County Data'!J2,"*")</f>
        <v>478003.83</v>
      </c>
      <c r="H7" s="44">
        <f>IF('County Data'!M2&gt;9,'County Data'!L2,"*")</f>
        <v>442959.42</v>
      </c>
      <c r="I7" s="22">
        <f t="shared" si="1"/>
        <v>6.1300462061711504E-2</v>
      </c>
      <c r="J7" s="22">
        <f t="shared" si="2"/>
        <v>8.3200379377713296E-2</v>
      </c>
      <c r="K7" s="22">
        <f t="shared" si="3"/>
        <v>4.5996019229030044E-2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5341486.54</v>
      </c>
      <c r="D8" s="43">
        <f>IF('County Data'!E3&gt;9,'County Data'!D3,"*")</f>
        <v>2599233.46</v>
      </c>
      <c r="E8" s="44">
        <f>IF('County Data'!G3&gt;9,'County Data'!F3,"*")</f>
        <v>1023116.31</v>
      </c>
      <c r="F8" s="43">
        <f>IF('County Data'!I3&gt;9,'County Data'!H3,"*")</f>
        <v>5043259.8899999997</v>
      </c>
      <c r="G8" s="43">
        <f>IF('County Data'!K3&gt;9,'County Data'!J3,"*")</f>
        <v>2787480.68</v>
      </c>
      <c r="H8" s="44">
        <f>IF('County Data'!M3&gt;9,'County Data'!L3,"*")</f>
        <v>951632.89</v>
      </c>
      <c r="I8" s="22">
        <f t="shared" si="1"/>
        <v>5.9133706472541195E-2</v>
      </c>
      <c r="J8" s="22">
        <f t="shared" si="2"/>
        <v>-6.7533103045578843E-2</v>
      </c>
      <c r="K8" s="22">
        <f t="shared" si="3"/>
        <v>7.5116592491879977E-2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2968936.1</v>
      </c>
      <c r="D9" s="46">
        <f>IF('County Data'!E4&gt;9,'County Data'!D4,"*")</f>
        <v>805716.19</v>
      </c>
      <c r="E9" s="47">
        <f>IF('County Data'!G4&gt;9,'County Data'!F4,"*")</f>
        <v>444584.44</v>
      </c>
      <c r="F9" s="45">
        <f>IF('County Data'!I4&gt;9,'County Data'!H4,"*")</f>
        <v>2681636.2999999998</v>
      </c>
      <c r="G9" s="46">
        <f>IF('County Data'!K4&gt;9,'County Data'!J4,"*")</f>
        <v>719549.66</v>
      </c>
      <c r="H9" s="47">
        <f>IF('County Data'!M4&gt;9,'County Data'!L4,"*")</f>
        <v>398865.79</v>
      </c>
      <c r="I9" s="9">
        <f t="shared" si="1"/>
        <v>0.10713600498322622</v>
      </c>
      <c r="J9" s="9">
        <f t="shared" si="2"/>
        <v>0.11975063680802783</v>
      </c>
      <c r="K9" s="9">
        <f t="shared" si="3"/>
        <v>0.11462163751872535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27026298.620000001</v>
      </c>
      <c r="D10" s="43">
        <f>IF('County Data'!E5&gt;9,'County Data'!D5,"*")</f>
        <v>6034797.5499999998</v>
      </c>
      <c r="E10" s="44">
        <f>IF('County Data'!G5&gt;9,'County Data'!F5,"*")</f>
        <v>5217178.16</v>
      </c>
      <c r="F10" s="43">
        <f>IF('County Data'!I5&gt;9,'County Data'!H5,"*")</f>
        <v>24437227.370000001</v>
      </c>
      <c r="G10" s="43">
        <f>IF('County Data'!K5&gt;9,'County Data'!J5,"*")</f>
        <v>5791002.8499999996</v>
      </c>
      <c r="H10" s="44">
        <f>IF('County Data'!M5&gt;9,'County Data'!L5,"*")</f>
        <v>4666343.01</v>
      </c>
      <c r="I10" s="22">
        <f t="shared" si="1"/>
        <v>0.10594783159313871</v>
      </c>
      <c r="J10" s="22">
        <f t="shared" si="2"/>
        <v>4.2098874118150401E-2</v>
      </c>
      <c r="K10" s="22">
        <f t="shared" si="3"/>
        <v>0.11804429053319859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167755.44</v>
      </c>
      <c r="D11" s="46" t="str">
        <f>IF('County Data'!E6&gt;9,'County Data'!D6,"*")</f>
        <v>*</v>
      </c>
      <c r="E11" s="47">
        <f>IF('County Data'!G6&gt;9,'County Data'!F6,"*")</f>
        <v>70681.350000000006</v>
      </c>
      <c r="F11" s="45">
        <f>IF('County Data'!I6&gt;9,'County Data'!H6,"*")</f>
        <v>182122.15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-7.8885023046345495E-2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3664436.66</v>
      </c>
      <c r="D12" s="43">
        <f>IF('County Data'!E7&gt;9,'County Data'!D7,"*")</f>
        <v>338430.87</v>
      </c>
      <c r="E12" s="44">
        <f>IF('County Data'!G7&gt;9,'County Data'!F7,"*")</f>
        <v>398286.45</v>
      </c>
      <c r="F12" s="43">
        <f>IF('County Data'!I7&gt;9,'County Data'!H7,"*")</f>
        <v>3392580.21</v>
      </c>
      <c r="G12" s="43">
        <f>IF('County Data'!K7&gt;9,'County Data'!J7,"*")</f>
        <v>324510.65999999997</v>
      </c>
      <c r="H12" s="44">
        <f>IF('County Data'!M7&gt;9,'County Data'!L7,"*")</f>
        <v>320251.55</v>
      </c>
      <c r="I12" s="22">
        <f t="shared" si="1"/>
        <v>8.0132652191589659E-2</v>
      </c>
      <c r="J12" s="22">
        <f t="shared" si="2"/>
        <v>4.2896002245350034E-2</v>
      </c>
      <c r="K12" s="22">
        <f t="shared" si="3"/>
        <v>0.24366751698781794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251159.38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231174.73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8.6448246311350702E-2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7534470.4100000001</v>
      </c>
      <c r="D14" s="43">
        <f>IF('County Data'!E9&gt;9,'County Data'!D9,"*")</f>
        <v>9284845.5800000001</v>
      </c>
      <c r="E14" s="44">
        <f>IF('County Data'!G9&gt;9,'County Data'!F9,"*")</f>
        <v>2421025.5499999998</v>
      </c>
      <c r="F14" s="43">
        <f>IF('County Data'!I9&gt;9,'County Data'!H9,"*")</f>
        <v>6803479.2000000002</v>
      </c>
      <c r="G14" s="43">
        <f>IF('County Data'!K9&gt;9,'County Data'!J9,"*")</f>
        <v>8564670.5600000005</v>
      </c>
      <c r="H14" s="44">
        <f>IF('County Data'!M9&gt;9,'County Data'!L9,"*")</f>
        <v>2162839.41</v>
      </c>
      <c r="I14" s="22">
        <f t="shared" si="1"/>
        <v>0.10744373408240888</v>
      </c>
      <c r="J14" s="22">
        <f t="shared" si="2"/>
        <v>8.4086715881807314E-2</v>
      </c>
      <c r="K14" s="22">
        <f t="shared" si="3"/>
        <v>0.11937369866956496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1446314.68</v>
      </c>
      <c r="D15" s="48">
        <f>IF('County Data'!E10&gt;9,'County Data'!D10,"*")</f>
        <v>254447.54</v>
      </c>
      <c r="E15" s="49">
        <f>IF('County Data'!G10&gt;9,'County Data'!F10,"*")</f>
        <v>190577.71</v>
      </c>
      <c r="F15" s="48">
        <f>IF('County Data'!I10&gt;9,'County Data'!H10,"*")</f>
        <v>1362903.3</v>
      </c>
      <c r="G15" s="48">
        <f>IF('County Data'!K10&gt;9,'County Data'!J10,"*")</f>
        <v>206391.63</v>
      </c>
      <c r="H15" s="49">
        <f>IF('County Data'!M10&gt;9,'County Data'!L10,"*")</f>
        <v>142676.64000000001</v>
      </c>
      <c r="I15" s="23">
        <f t="shared" si="1"/>
        <v>6.1201245899103689E-2</v>
      </c>
      <c r="J15" s="23">
        <f t="shared" si="2"/>
        <v>0.23283846345900752</v>
      </c>
      <c r="K15" s="23">
        <f t="shared" si="3"/>
        <v>0.33573169370963579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2577544.9700000002</v>
      </c>
      <c r="D16" s="43">
        <f>IF('County Data'!E11&gt;9,'County Data'!D11,"*")</f>
        <v>706456.61</v>
      </c>
      <c r="E16" s="44">
        <f>IF('County Data'!G11&gt;9,'County Data'!F11,"*")</f>
        <v>358847.88</v>
      </c>
      <c r="F16" s="43">
        <f>IF('County Data'!I11&gt;9,'County Data'!H11,"*")</f>
        <v>2349418.29</v>
      </c>
      <c r="G16" s="43">
        <f>IF('County Data'!K11&gt;9,'County Data'!J11,"*")</f>
        <v>599690.62</v>
      </c>
      <c r="H16" s="44">
        <f>IF('County Data'!M11&gt;9,'County Data'!L11,"*")</f>
        <v>314438.96000000002</v>
      </c>
      <c r="I16" s="22">
        <f t="shared" si="1"/>
        <v>9.7099218547413352E-2</v>
      </c>
      <c r="J16" s="22">
        <f t="shared" si="2"/>
        <v>0.17803511750775758</v>
      </c>
      <c r="K16" s="22">
        <f t="shared" si="3"/>
        <v>0.14123224424861341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3498604.84</v>
      </c>
      <c r="D17" s="46">
        <f>IF('County Data'!E12&gt;9,'County Data'!D12,"*")</f>
        <v>26670924.559999999</v>
      </c>
      <c r="E17" s="47">
        <f>IF('County Data'!G12&gt;9,'County Data'!F12,"*")</f>
        <v>1267971.44</v>
      </c>
      <c r="F17" s="45">
        <f>IF('County Data'!I12&gt;9,'County Data'!H12,"*")</f>
        <v>4412135.8499999996</v>
      </c>
      <c r="G17" s="46">
        <f>IF('County Data'!K12&gt;9,'County Data'!J12,"*")</f>
        <v>16795821.27</v>
      </c>
      <c r="H17" s="47">
        <f>IF('County Data'!M12&gt;9,'County Data'!L12,"*")</f>
        <v>1412334.52</v>
      </c>
      <c r="I17" s="9">
        <f t="shared" si="1"/>
        <v>-0.20704961067778543</v>
      </c>
      <c r="J17" s="9">
        <f t="shared" si="2"/>
        <v>0.5879500103777896</v>
      </c>
      <c r="K17" s="9">
        <f t="shared" si="3"/>
        <v>-0.10221592544519841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11118560.029999999</v>
      </c>
      <c r="D18" s="43">
        <f>IF('County Data'!E13&gt;9,'County Data'!D13,"*")</f>
        <v>4921452.5599999996</v>
      </c>
      <c r="E18" s="44">
        <f>IF('County Data'!G13&gt;9,'County Data'!F13,"*")</f>
        <v>2863392.41</v>
      </c>
      <c r="F18" s="43">
        <f>IF('County Data'!I13&gt;9,'County Data'!H13,"*")</f>
        <v>10187049.68</v>
      </c>
      <c r="G18" s="43">
        <f>IF('County Data'!K13&gt;9,'County Data'!J13,"*")</f>
        <v>5759338.9100000001</v>
      </c>
      <c r="H18" s="44">
        <f>IF('County Data'!M13&gt;9,'County Data'!L13,"*")</f>
        <v>2727785.85</v>
      </c>
      <c r="I18" s="22">
        <f t="shared" si="1"/>
        <v>9.1440640741039331E-2</v>
      </c>
      <c r="J18" s="22">
        <f t="shared" si="2"/>
        <v>-0.14548307767496887</v>
      </c>
      <c r="K18" s="22">
        <f t="shared" si="3"/>
        <v>4.9713052071151426E-2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9206115.0299999993</v>
      </c>
      <c r="D19" s="46">
        <f>IF('County Data'!E14&gt;9,'County Data'!D14,"*")</f>
        <v>2410849.12</v>
      </c>
      <c r="E19" s="47">
        <f>IF('County Data'!G14&gt;9,'County Data'!F14,"*")</f>
        <v>2071820.8</v>
      </c>
      <c r="F19" s="45">
        <f>IF('County Data'!I14&gt;9,'County Data'!H14,"*")</f>
        <v>8681043.7799999993</v>
      </c>
      <c r="G19" s="46">
        <f>IF('County Data'!K14&gt;9,'County Data'!J14,"*")</f>
        <v>2567720.04</v>
      </c>
      <c r="H19" s="47">
        <f>IF('County Data'!M14&gt;9,'County Data'!L14,"*")</f>
        <v>1908860</v>
      </c>
      <c r="I19" s="9">
        <f t="shared" si="1"/>
        <v>6.048480612546802E-2</v>
      </c>
      <c r="J19" s="9">
        <f t="shared" si="2"/>
        <v>-6.1093467183439484E-2</v>
      </c>
      <c r="K19" s="9">
        <f t="shared" si="3"/>
        <v>8.5370744842471452E-2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7899894.3399999999</v>
      </c>
      <c r="D20" s="43">
        <f>IF('County Data'!E15&gt;9,'County Data'!D15,"*")</f>
        <v>3981708.75</v>
      </c>
      <c r="E20" s="44">
        <f>IF('County Data'!G15&gt;9,'County Data'!F15,"*")</f>
        <v>1992841.61</v>
      </c>
      <c r="F20" s="43">
        <f>IF('County Data'!I15&gt;9,'County Data'!H15,"*")</f>
        <v>7459589.8600000003</v>
      </c>
      <c r="G20" s="43">
        <f>IF('County Data'!K15&gt;9,'County Data'!J15,"*")</f>
        <v>3942324.13</v>
      </c>
      <c r="H20" s="44">
        <f>IF('County Data'!M15&gt;9,'County Data'!L15,"*")</f>
        <v>1827325.02</v>
      </c>
      <c r="I20" s="22">
        <f t="shared" si="1"/>
        <v>5.9025293382550595E-2</v>
      </c>
      <c r="J20" s="22">
        <f t="shared" si="2"/>
        <v>9.9902034184084481E-3</v>
      </c>
      <c r="K20" s="22">
        <f t="shared" si="3"/>
        <v>9.0578626236946111E-2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8614369.8399999999</v>
      </c>
      <c r="D21" s="46">
        <f>IF('County Data'!E16&gt;9,'County Data'!D16,"*")</f>
        <v>4913809.58</v>
      </c>
      <c r="E21" s="47">
        <f>IF('County Data'!G16&gt;9,'County Data'!F16,"*")</f>
        <v>2174479.85</v>
      </c>
      <c r="F21" s="45">
        <f>IF('County Data'!I16&gt;9,'County Data'!H16,"*")</f>
        <v>6969412.7199999997</v>
      </c>
      <c r="G21" s="46">
        <f>IF('County Data'!K16&gt;9,'County Data'!J16,"*")</f>
        <v>4830761.25</v>
      </c>
      <c r="H21" s="47">
        <f>IF('County Data'!M16&gt;9,'County Data'!L16,"*")</f>
        <v>1683768.9</v>
      </c>
      <c r="I21" s="9">
        <f t="shared" si="1"/>
        <v>0.2360252127527899</v>
      </c>
      <c r="J21" s="9">
        <f t="shared" si="2"/>
        <v>1.7191561681919196E-2</v>
      </c>
      <c r="K21" s="9">
        <f t="shared" si="3"/>
        <v>0.29143604564735709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63" sqref="H6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01/01/2020 - 01/31/2020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01/01/2019 - 01/31/2019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1245628.8899999999</v>
      </c>
      <c r="D6" s="41" t="str">
        <f>IF('Town Data'!E2&gt;9,'Town Data'!D2,"*")</f>
        <v>*</v>
      </c>
      <c r="E6" s="42">
        <f>IF('Town Data'!G2&gt;9,'Town Data'!F2,"*")</f>
        <v>242534.1</v>
      </c>
      <c r="F6" s="41">
        <f>IF('Town Data'!I2&gt;9,'Town Data'!H2,"*")</f>
        <v>1191202.83</v>
      </c>
      <c r="G6" s="41" t="str">
        <f>IF('Town Data'!K2&gt;9,'Town Data'!J2,"*")</f>
        <v>*</v>
      </c>
      <c r="H6" s="42">
        <f>IF('Town Data'!M2&gt;9,'Town Data'!L2,"*")</f>
        <v>217955.47</v>
      </c>
      <c r="I6" s="20">
        <f t="shared" ref="I6:I69" si="0">IFERROR((C6-F6)/F6,"")</f>
        <v>4.5690002264349744E-2</v>
      </c>
      <c r="J6" s="20" t="str">
        <f t="shared" ref="J6:J69" si="1">IFERROR((D6-G6)/G6,"")</f>
        <v/>
      </c>
      <c r="K6" s="20">
        <f t="shared" ref="K6:K69" si="2">IFERROR((E6-H6)/H6,"")</f>
        <v>0.1127690440620738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339959.28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176322.65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127663.71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0.38114934933349487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2246148.41</v>
      </c>
      <c r="D9" s="46">
        <f>IF('Town Data'!E5&gt;9,'Town Data'!D5,"*")</f>
        <v>344052.19</v>
      </c>
      <c r="E9" s="47">
        <f>IF('Town Data'!G5&gt;9,'Town Data'!F5,"*")</f>
        <v>283564.59999999998</v>
      </c>
      <c r="F9" s="45">
        <f>IF('Town Data'!I5&gt;9,'Town Data'!H5,"*")</f>
        <v>2185044.27</v>
      </c>
      <c r="G9" s="46">
        <f>IF('Town Data'!K5&gt;9,'Town Data'!J5,"*")</f>
        <v>334506.57</v>
      </c>
      <c r="H9" s="47">
        <f>IF('Town Data'!M5&gt;9,'Town Data'!L5,"*")</f>
        <v>281614.25</v>
      </c>
      <c r="I9" s="9">
        <f t="shared" si="0"/>
        <v>2.7964714875090439E-2</v>
      </c>
      <c r="J9" s="9">
        <f t="shared" si="1"/>
        <v>2.853642007689115E-2</v>
      </c>
      <c r="K9" s="9">
        <f t="shared" si="2"/>
        <v>6.9256083454582885E-3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1520118.4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1359759.83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0.11793153942487021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389940.58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348551.86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0.11874479740260181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244498.61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244907.36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-1.6689984327134964E-3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3216352.81</v>
      </c>
      <c r="D13" s="46">
        <f>IF('Town Data'!E9&gt;9,'Town Data'!D9,"*")</f>
        <v>634216.9</v>
      </c>
      <c r="E13" s="47">
        <f>IF('Town Data'!G9&gt;9,'Town Data'!F9,"*")</f>
        <v>432172.3</v>
      </c>
      <c r="F13" s="45">
        <f>IF('Town Data'!I9&gt;9,'Town Data'!H9,"*")</f>
        <v>2994733.97</v>
      </c>
      <c r="G13" s="46">
        <f>IF('Town Data'!K9&gt;9,'Town Data'!J9,"*")</f>
        <v>591772.35</v>
      </c>
      <c r="H13" s="47">
        <f>IF('Town Data'!M9&gt;9,'Town Data'!L9,"*")</f>
        <v>406385.52</v>
      </c>
      <c r="I13" s="9">
        <f t="shared" si="0"/>
        <v>7.4002847070920239E-2</v>
      </c>
      <c r="J13" s="9">
        <f t="shared" si="1"/>
        <v>7.1724456203470899E-2</v>
      </c>
      <c r="K13" s="9">
        <f t="shared" si="2"/>
        <v>6.3453983301373459E-2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313434.98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277544.40999999997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0.12931469237661825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385485.65</v>
      </c>
      <c r="D15" s="46">
        <f>IF('Town Data'!E11&gt;9,'Town Data'!D11,"*")</f>
        <v>431974.93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405633.46</v>
      </c>
      <c r="H15" s="47" t="str">
        <f>IF('Town Data'!M11&gt;9,'Town Data'!L11,"*")</f>
        <v>*</v>
      </c>
      <c r="I15" s="9" t="str">
        <f t="shared" si="0"/>
        <v/>
      </c>
      <c r="J15" s="9">
        <f t="shared" si="1"/>
        <v>6.4939095507554945E-2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8095321.8099999996</v>
      </c>
      <c r="D16" s="53">
        <f>IF('Town Data'!E12&gt;9,'Town Data'!D12,"*")</f>
        <v>2402678.83</v>
      </c>
      <c r="E16" s="54">
        <f>IF('Town Data'!G12&gt;9,'Town Data'!F12,"*")</f>
        <v>2772252.86</v>
      </c>
      <c r="F16" s="53">
        <f>IF('Town Data'!I12&gt;9,'Town Data'!H12,"*")</f>
        <v>7384103.7400000002</v>
      </c>
      <c r="G16" s="53">
        <f>IF('Town Data'!K12&gt;9,'Town Data'!J12,"*")</f>
        <v>2397188.83</v>
      </c>
      <c r="H16" s="54">
        <f>IF('Town Data'!M12&gt;9,'Town Data'!L12,"*")</f>
        <v>2462620.15</v>
      </c>
      <c r="I16" s="26">
        <f t="shared" si="0"/>
        <v>9.6317453687344776E-2</v>
      </c>
      <c r="J16" s="26">
        <f t="shared" si="1"/>
        <v>2.2901825385195041E-3</v>
      </c>
      <c r="K16" s="26">
        <f t="shared" si="2"/>
        <v>0.12573303682258913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859104.48</v>
      </c>
      <c r="D17" s="43" t="str">
        <f>IF('Town Data'!E13&gt;9,'Town Data'!D13,"*")</f>
        <v>*</v>
      </c>
      <c r="E17" s="44">
        <f>IF('Town Data'!G13&gt;9,'Town Data'!F13,"*")</f>
        <v>257474.39</v>
      </c>
      <c r="F17" s="43">
        <f>IF('Town Data'!I13&gt;9,'Town Data'!H13,"*")</f>
        <v>787004.94</v>
      </c>
      <c r="G17" s="43">
        <f>IF('Town Data'!K13&gt;9,'Town Data'!J13,"*")</f>
        <v>1026365.62</v>
      </c>
      <c r="H17" s="44">
        <f>IF('Town Data'!M13&gt;9,'Town Data'!L13,"*")</f>
        <v>236083.75</v>
      </c>
      <c r="I17" s="22">
        <f t="shared" si="0"/>
        <v>9.1612563448458209E-2</v>
      </c>
      <c r="J17" s="22" t="str">
        <f t="shared" si="1"/>
        <v/>
      </c>
      <c r="K17" s="22">
        <f t="shared" si="2"/>
        <v>9.0606151418723288E-2</v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337813.21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320567.61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5.3797075755719785E-2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310335.31</v>
      </c>
      <c r="D19" s="43">
        <f>IF('Town Data'!E15&gt;9,'Town Data'!D15,"*")</f>
        <v>55407.59</v>
      </c>
      <c r="E19" s="44" t="str">
        <f>IF('Town Data'!G15&gt;9,'Town Data'!F15,"*")</f>
        <v>*</v>
      </c>
      <c r="F19" s="43">
        <f>IF('Town Data'!I15&gt;9,'Town Data'!H15,"*")</f>
        <v>274153.11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0.13197807604662962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2098433.5699999998</v>
      </c>
      <c r="D20" s="46" t="str">
        <f>IF('Town Data'!E16&gt;9,'Town Data'!D16,"*")</f>
        <v>*</v>
      </c>
      <c r="E20" s="47">
        <f>IF('Town Data'!G16&gt;9,'Town Data'!F16,"*")</f>
        <v>306241.95</v>
      </c>
      <c r="F20" s="45">
        <f>IF('Town Data'!I16&gt;9,'Town Data'!H16,"*")</f>
        <v>1913895.67</v>
      </c>
      <c r="G20" s="46" t="str">
        <f>IF('Town Data'!K16&gt;9,'Town Data'!J16,"*")</f>
        <v>*</v>
      </c>
      <c r="H20" s="47">
        <f>IF('Town Data'!M16&gt;9,'Town Data'!L16,"*")</f>
        <v>262770.49</v>
      </c>
      <c r="I20" s="9">
        <f t="shared" si="0"/>
        <v>9.6420041537582823E-2</v>
      </c>
      <c r="J20" s="9" t="str">
        <f t="shared" si="1"/>
        <v/>
      </c>
      <c r="K20" s="9">
        <f t="shared" si="2"/>
        <v>0.16543509128441333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753114.54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694496.52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8.440361947386002E-2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348505.92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300311.96999999997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0.16047961724602591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1087206.21</v>
      </c>
      <c r="D23" s="43">
        <f>IF('Town Data'!E19&gt;9,'Town Data'!D19,"*")</f>
        <v>463793.98</v>
      </c>
      <c r="E23" s="44">
        <f>IF('Town Data'!G19&gt;9,'Town Data'!F19,"*")</f>
        <v>337652.12</v>
      </c>
      <c r="F23" s="43">
        <f>IF('Town Data'!I19&gt;9,'Town Data'!H19,"*")</f>
        <v>997140.86</v>
      </c>
      <c r="G23" s="43">
        <f>IF('Town Data'!K19&gt;9,'Town Data'!J19,"*")</f>
        <v>540692.77</v>
      </c>
      <c r="H23" s="44">
        <f>IF('Town Data'!M19&gt;9,'Town Data'!L19,"*")</f>
        <v>346020.1</v>
      </c>
      <c r="I23" s="22">
        <f t="shared" si="0"/>
        <v>9.0323597811446596E-2</v>
      </c>
      <c r="J23" s="22">
        <f t="shared" si="1"/>
        <v>-0.14222270810094248</v>
      </c>
      <c r="K23" s="22">
        <f t="shared" si="2"/>
        <v>-2.4183508414684529E-2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362643.85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288925.73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0.25514556976285913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3135660.41</v>
      </c>
      <c r="D25" s="43" t="str">
        <f>IF('Town Data'!E21&gt;9,'Town Data'!D21,"*")</f>
        <v>*</v>
      </c>
      <c r="E25" s="44">
        <f>IF('Town Data'!G21&gt;9,'Town Data'!F21,"*")</f>
        <v>313968.58</v>
      </c>
      <c r="F25" s="43">
        <f>IF('Town Data'!I21&gt;9,'Town Data'!H21,"*")</f>
        <v>2833002.66</v>
      </c>
      <c r="G25" s="43" t="str">
        <f>IF('Town Data'!K21&gt;9,'Town Data'!J21,"*")</f>
        <v>*</v>
      </c>
      <c r="H25" s="44">
        <f>IF('Town Data'!M21&gt;9,'Town Data'!L21,"*")</f>
        <v>276818.3</v>
      </c>
      <c r="I25" s="22">
        <f t="shared" si="0"/>
        <v>0.10683285062640922</v>
      </c>
      <c r="J25" s="22" t="str">
        <f t="shared" si="1"/>
        <v/>
      </c>
      <c r="K25" s="22">
        <f t="shared" si="2"/>
        <v>0.13420456667785341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410666.65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375946.26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9.2354662605235158E-2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233698.6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257868.68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-9.3730188559541183E-2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1881201.74</v>
      </c>
      <c r="D28" s="46">
        <f>IF('Town Data'!E24&gt;9,'Town Data'!D24,"*")</f>
        <v>816761.39</v>
      </c>
      <c r="E28" s="47">
        <f>IF('Town Data'!G24&gt;9,'Town Data'!F24,"*")</f>
        <v>304816.34999999998</v>
      </c>
      <c r="F28" s="45">
        <f>IF('Town Data'!I24&gt;9,'Town Data'!H24,"*")</f>
        <v>1608448.92</v>
      </c>
      <c r="G28" s="46">
        <f>IF('Town Data'!K24&gt;9,'Town Data'!J24,"*")</f>
        <v>701297.04</v>
      </c>
      <c r="H28" s="47">
        <f>IF('Town Data'!M24&gt;9,'Town Data'!L24,"*")</f>
        <v>269789.8</v>
      </c>
      <c r="I28" s="9">
        <f t="shared" si="0"/>
        <v>0.16957505868448722</v>
      </c>
      <c r="J28" s="9">
        <f t="shared" si="1"/>
        <v>0.16464400020852785</v>
      </c>
      <c r="K28" s="9">
        <f t="shared" si="2"/>
        <v>0.12982903727272116</v>
      </c>
      <c r="L28" s="15"/>
    </row>
    <row r="29" spans="1:12" x14ac:dyDescent="0.25">
      <c r="A29" s="15"/>
      <c r="B29" s="27" t="str">
        <f>'Town Data'!A25</f>
        <v>HINESBURG</v>
      </c>
      <c r="C29" s="51">
        <f>IF('Town Data'!C25&gt;9,'Town Data'!B25,"*")</f>
        <v>377912.66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337203.9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0.12072446374433969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JAY</v>
      </c>
      <c r="C30" s="50" t="str">
        <f>IF('Town Data'!C26&gt;9,'Town Data'!B26,"*")</f>
        <v>*</v>
      </c>
      <c r="D30" s="46">
        <f>IF('Town Data'!E26&gt;9,'Town Data'!D26,"*")</f>
        <v>497821.12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393539.32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0.26498444933024734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3945773.61</v>
      </c>
      <c r="D31" s="43">
        <f>IF('Town Data'!E27&gt;9,'Town Data'!D27,"*")</f>
        <v>3258893.72</v>
      </c>
      <c r="E31" s="44">
        <f>IF('Town Data'!G27&gt;9,'Town Data'!F27,"*")</f>
        <v>2003279.76</v>
      </c>
      <c r="F31" s="43">
        <f>IF('Town Data'!I27&gt;9,'Town Data'!H27,"*")</f>
        <v>3378789.25</v>
      </c>
      <c r="G31" s="43">
        <f>IF('Town Data'!K27&gt;9,'Town Data'!J27,"*")</f>
        <v>4048547.15</v>
      </c>
      <c r="H31" s="44">
        <f>IF('Town Data'!M27&gt;9,'Town Data'!L27,"*")</f>
        <v>1863646.48</v>
      </c>
      <c r="I31" s="22">
        <f t="shared" si="0"/>
        <v>0.16780696221286956</v>
      </c>
      <c r="J31" s="22">
        <f t="shared" si="1"/>
        <v>-0.19504612413863076</v>
      </c>
      <c r="K31" s="22">
        <f t="shared" si="2"/>
        <v>7.4924767920576882E-2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287600.69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285387.8</v>
      </c>
      <c r="G32" s="46">
        <f>IF('Town Data'!K28&gt;9,'Town Data'!J28,"*")</f>
        <v>265409.57</v>
      </c>
      <c r="H32" s="47" t="str">
        <f>IF('Town Data'!M28&gt;9,'Town Data'!L28,"*")</f>
        <v>*</v>
      </c>
      <c r="I32" s="9">
        <f t="shared" si="0"/>
        <v>7.753975467767067E-3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2357787.91</v>
      </c>
      <c r="D33" s="43">
        <f>IF('Town Data'!E29&gt;9,'Town Data'!D29,"*")</f>
        <v>1177340.67</v>
      </c>
      <c r="E33" s="44">
        <f>IF('Town Data'!G29&gt;9,'Town Data'!F29,"*")</f>
        <v>865660.05</v>
      </c>
      <c r="F33" s="43">
        <f>IF('Town Data'!I29&gt;9,'Town Data'!H29,"*")</f>
        <v>1293729.51</v>
      </c>
      <c r="G33" s="43">
        <f>IF('Town Data'!K29&gt;9,'Town Data'!J29,"*")</f>
        <v>1367885.64</v>
      </c>
      <c r="H33" s="44">
        <f>IF('Town Data'!M29&gt;9,'Town Data'!L29,"*")</f>
        <v>469431.82</v>
      </c>
      <c r="I33" s="22">
        <f t="shared" si="0"/>
        <v>0.82247362510885302</v>
      </c>
      <c r="J33" s="22">
        <f t="shared" si="1"/>
        <v>-0.13929890367150866</v>
      </c>
      <c r="K33" s="22">
        <f t="shared" si="2"/>
        <v>0.84405916497096434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1030488.58</v>
      </c>
      <c r="D34" s="46" t="str">
        <f>IF('Town Data'!E30&gt;9,'Town Data'!D30,"*")</f>
        <v>*</v>
      </c>
      <c r="E34" s="47">
        <f>IF('Town Data'!G30&gt;9,'Town Data'!F30,"*")</f>
        <v>95609.54</v>
      </c>
      <c r="F34" s="45">
        <f>IF('Town Data'!I30&gt;9,'Town Data'!H30,"*")</f>
        <v>948008.01</v>
      </c>
      <c r="G34" s="46" t="str">
        <f>IF('Town Data'!K30&gt;9,'Town Data'!J30,"*")</f>
        <v>*</v>
      </c>
      <c r="H34" s="47">
        <f>IF('Town Data'!M30&gt;9,'Town Data'!L30,"*")</f>
        <v>90267.43</v>
      </c>
      <c r="I34" s="9">
        <f t="shared" si="0"/>
        <v>8.7004085545648452E-2</v>
      </c>
      <c r="J34" s="9" t="str">
        <f t="shared" si="1"/>
        <v/>
      </c>
      <c r="K34" s="9">
        <f t="shared" si="2"/>
        <v>5.9180924947126567E-2</v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2122296.7799999998</v>
      </c>
      <c r="D35" s="43">
        <f>IF('Town Data'!E31&gt;9,'Town Data'!D31,"*")</f>
        <v>1627232.78</v>
      </c>
      <c r="E35" s="44">
        <f>IF('Town Data'!G31&gt;9,'Town Data'!F31,"*")</f>
        <v>501912.6</v>
      </c>
      <c r="F35" s="43">
        <f>IF('Town Data'!I31&gt;9,'Town Data'!H31,"*")</f>
        <v>1942793.59</v>
      </c>
      <c r="G35" s="43">
        <f>IF('Town Data'!K31&gt;9,'Town Data'!J31,"*")</f>
        <v>1644452.26</v>
      </c>
      <c r="H35" s="44">
        <f>IF('Town Data'!M31&gt;9,'Town Data'!L31,"*")</f>
        <v>447914.99</v>
      </c>
      <c r="I35" s="22">
        <f t="shared" si="0"/>
        <v>9.2394370109075613E-2</v>
      </c>
      <c r="J35" s="22">
        <f t="shared" si="1"/>
        <v>-1.0471255638640419E-2</v>
      </c>
      <c r="K35" s="22">
        <f t="shared" si="2"/>
        <v>0.1205532549826028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2029681.86</v>
      </c>
      <c r="D36" s="46">
        <f>IF('Town Data'!E32&gt;9,'Town Data'!D32,"*")</f>
        <v>442729.46</v>
      </c>
      <c r="E36" s="47">
        <f>IF('Town Data'!G32&gt;9,'Town Data'!F32,"*")</f>
        <v>299880.38</v>
      </c>
      <c r="F36" s="45">
        <f>IF('Town Data'!I32&gt;9,'Town Data'!H32,"*")</f>
        <v>1744976.64</v>
      </c>
      <c r="G36" s="46" t="str">
        <f>IF('Town Data'!K32&gt;9,'Town Data'!J32,"*")</f>
        <v>*</v>
      </c>
      <c r="H36" s="47">
        <f>IF('Town Data'!M32&gt;9,'Town Data'!L32,"*")</f>
        <v>253114.86</v>
      </c>
      <c r="I36" s="9">
        <f t="shared" si="0"/>
        <v>0.16315703802201056</v>
      </c>
      <c r="J36" s="9" t="str">
        <f t="shared" si="1"/>
        <v/>
      </c>
      <c r="K36" s="9">
        <f t="shared" si="2"/>
        <v>0.18476007295660168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753756.66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711018.87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6.0107814016244092E-2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155064.73000000001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1928260.22</v>
      </c>
      <c r="D39" s="43" t="str">
        <f>IF('Town Data'!E35&gt;9,'Town Data'!D35,"*")</f>
        <v>*</v>
      </c>
      <c r="E39" s="44">
        <f>IF('Town Data'!G35&gt;9,'Town Data'!F35,"*")</f>
        <v>325657.59000000003</v>
      </c>
      <c r="F39" s="43">
        <f>IF('Town Data'!I35&gt;9,'Town Data'!H35,"*")</f>
        <v>1850771.44</v>
      </c>
      <c r="G39" s="43" t="str">
        <f>IF('Town Data'!K35&gt;9,'Town Data'!J35,"*")</f>
        <v>*</v>
      </c>
      <c r="H39" s="44">
        <f>IF('Town Data'!M35&gt;9,'Town Data'!L35,"*")</f>
        <v>318118.40999999997</v>
      </c>
      <c r="I39" s="22">
        <f t="shared" si="0"/>
        <v>4.1868368143826572E-2</v>
      </c>
      <c r="J39" s="22" t="str">
        <f t="shared" si="1"/>
        <v/>
      </c>
      <c r="K39" s="22">
        <f t="shared" si="2"/>
        <v>2.3699288576225601E-2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1139903.95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1115151.52</v>
      </c>
      <c r="G40" s="46" t="str">
        <f>IF('Town Data'!K36&gt;9,'Town Data'!J36,"*")</f>
        <v>*</v>
      </c>
      <c r="H40" s="47">
        <f>IF('Town Data'!M36&gt;9,'Town Data'!L36,"*")</f>
        <v>105567.54</v>
      </c>
      <c r="I40" s="9">
        <f t="shared" si="0"/>
        <v>2.2196472457841364E-2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858579.48</v>
      </c>
      <c r="D41" s="43" t="str">
        <f>IF('Town Data'!E37&gt;9,'Town Data'!D37,"*")</f>
        <v>*</v>
      </c>
      <c r="E41" s="44">
        <f>IF('Town Data'!G37&gt;9,'Town Data'!F37,"*")</f>
        <v>113321.85</v>
      </c>
      <c r="F41" s="43">
        <f>IF('Town Data'!I37&gt;9,'Town Data'!H37,"*")</f>
        <v>691282.11</v>
      </c>
      <c r="G41" s="43" t="str">
        <f>IF('Town Data'!K37&gt;9,'Town Data'!J37,"*")</f>
        <v>*</v>
      </c>
      <c r="H41" s="44">
        <f>IF('Town Data'!M37&gt;9,'Town Data'!L37,"*")</f>
        <v>91997.21</v>
      </c>
      <c r="I41" s="22">
        <f t="shared" si="0"/>
        <v>0.24201026987375676</v>
      </c>
      <c r="J41" s="22" t="str">
        <f t="shared" si="1"/>
        <v/>
      </c>
      <c r="K41" s="22">
        <f t="shared" si="2"/>
        <v>0.23179659470107841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314640.71999999997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302872.23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3.8856286031901936E-2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PLYMOUTH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69790.429999999993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169598.5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164459.43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3.1248253748660124E-2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555763.42000000004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492425.09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0.12862531029846594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RICHMOND</v>
      </c>
      <c r="C46" s="50">
        <f>IF('Town Data'!C42&gt;9,'Town Data'!B42,"*")</f>
        <v>314168.89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261677.78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0.2005944486383216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ROCKINGHAM</v>
      </c>
      <c r="C47" s="51">
        <f>IF('Town Data'!C43&gt;9,'Town Data'!B43,"*")</f>
        <v>399147.52000000002</v>
      </c>
      <c r="D47" s="43" t="str">
        <f>IF('Town Data'!E43&gt;9,'Town Data'!D43,"*")</f>
        <v>*</v>
      </c>
      <c r="E47" s="44">
        <f>IF('Town Data'!G43&gt;9,'Town Data'!F43,"*")</f>
        <v>93181.13</v>
      </c>
      <c r="F47" s="43">
        <f>IF('Town Data'!I43&gt;9,'Town Data'!H43,"*")</f>
        <v>420819.72</v>
      </c>
      <c r="G47" s="43" t="str">
        <f>IF('Town Data'!K43&gt;9,'Town Data'!J43,"*")</f>
        <v>*</v>
      </c>
      <c r="H47" s="44">
        <f>IF('Town Data'!M43&gt;9,'Town Data'!L43,"*")</f>
        <v>89169.49</v>
      </c>
      <c r="I47" s="22">
        <f t="shared" si="0"/>
        <v>-5.1499962977020079E-2</v>
      </c>
      <c r="J47" s="22" t="str">
        <f t="shared" si="1"/>
        <v/>
      </c>
      <c r="K47" s="22">
        <f t="shared" si="2"/>
        <v>4.498893063086936E-2</v>
      </c>
      <c r="L47" s="15"/>
    </row>
    <row r="48" spans="1:12" x14ac:dyDescent="0.25">
      <c r="A48" s="15"/>
      <c r="B48" s="15" t="str">
        <f>'Town Data'!A44</f>
        <v>ROYALTON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277742.57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RUTLAND</v>
      </c>
      <c r="C49" s="51">
        <f>IF('Town Data'!C45&gt;9,'Town Data'!B45,"*")</f>
        <v>3333401.86</v>
      </c>
      <c r="D49" s="43">
        <f>IF('Town Data'!E45&gt;9,'Town Data'!D45,"*")</f>
        <v>319613.13</v>
      </c>
      <c r="E49" s="44">
        <f>IF('Town Data'!G45&gt;9,'Town Data'!F45,"*")</f>
        <v>413460.24</v>
      </c>
      <c r="F49" s="43">
        <f>IF('Town Data'!I45&gt;9,'Town Data'!H45,"*")</f>
        <v>3185240.51</v>
      </c>
      <c r="G49" s="43">
        <f>IF('Town Data'!K45&gt;9,'Town Data'!J45,"*")</f>
        <v>274993.67</v>
      </c>
      <c r="H49" s="44">
        <f>IF('Town Data'!M45&gt;9,'Town Data'!L45,"*")</f>
        <v>399561.92</v>
      </c>
      <c r="I49" s="22">
        <f t="shared" si="0"/>
        <v>4.651496473652475E-2</v>
      </c>
      <c r="J49" s="22">
        <f t="shared" si="1"/>
        <v>0.16225631666358001</v>
      </c>
      <c r="K49" s="22">
        <f t="shared" si="2"/>
        <v>3.4783895322156845E-2</v>
      </c>
      <c r="L49" s="15"/>
    </row>
    <row r="50" spans="1:12" x14ac:dyDescent="0.25">
      <c r="A50" s="15"/>
      <c r="B50" s="15" t="str">
        <f>'Town Data'!A46</f>
        <v>RUTLAND TOWN</v>
      </c>
      <c r="C50" s="50">
        <f>IF('Town Data'!C46&gt;9,'Town Data'!B46,"*")</f>
        <v>1665465.18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1583999.83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5.1430150721670127E-2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SHELBURNE</v>
      </c>
      <c r="C51" s="51">
        <f>IF('Town Data'!C47&gt;9,'Town Data'!B47,"*")</f>
        <v>683744.66</v>
      </c>
      <c r="D51" s="43" t="str">
        <f>IF('Town Data'!E47&gt;9,'Town Data'!D47,"*")</f>
        <v>*</v>
      </c>
      <c r="E51" s="44">
        <f>IF('Town Data'!G47&gt;9,'Town Data'!F47,"*")</f>
        <v>121853.75</v>
      </c>
      <c r="F51" s="43">
        <f>IF('Town Data'!I47&gt;9,'Town Data'!H47,"*")</f>
        <v>643789.80000000005</v>
      </c>
      <c r="G51" s="43" t="str">
        <f>IF('Town Data'!K47&gt;9,'Town Data'!J47,"*")</f>
        <v>*</v>
      </c>
      <c r="H51" s="44">
        <f>IF('Town Data'!M47&gt;9,'Town Data'!L47,"*")</f>
        <v>114459.9</v>
      </c>
      <c r="I51" s="22">
        <f t="shared" si="0"/>
        <v>6.2061964945701195E-2</v>
      </c>
      <c r="J51" s="22" t="str">
        <f t="shared" si="1"/>
        <v/>
      </c>
      <c r="K51" s="22">
        <f t="shared" si="2"/>
        <v>6.4597732480982481E-2</v>
      </c>
      <c r="L51" s="15"/>
    </row>
    <row r="52" spans="1:12" x14ac:dyDescent="0.25">
      <c r="A52" s="15"/>
      <c r="B52" s="15" t="str">
        <f>'Town Data'!A48</f>
        <v>SOUTH BURLINGTON</v>
      </c>
      <c r="C52" s="50">
        <f>IF('Town Data'!C48&gt;9,'Town Data'!B48,"*")</f>
        <v>6833034.3300000001</v>
      </c>
      <c r="D52" s="46">
        <f>IF('Town Data'!E48&gt;9,'Town Data'!D48,"*")</f>
        <v>1912092</v>
      </c>
      <c r="E52" s="47">
        <f>IF('Town Data'!G48&gt;9,'Town Data'!F48,"*")</f>
        <v>728682.13</v>
      </c>
      <c r="F52" s="45">
        <f>IF('Town Data'!I48&gt;9,'Town Data'!H48,"*")</f>
        <v>6250956.4500000002</v>
      </c>
      <c r="G52" s="46">
        <f>IF('Town Data'!K48&gt;9,'Town Data'!J48,"*")</f>
        <v>1659524.56</v>
      </c>
      <c r="H52" s="47">
        <f>IF('Town Data'!M48&gt;9,'Town Data'!L48,"*")</f>
        <v>680902.74</v>
      </c>
      <c r="I52" s="9">
        <f t="shared" si="0"/>
        <v>9.3118210733974943E-2</v>
      </c>
      <c r="J52" s="9">
        <f t="shared" si="1"/>
        <v>0.15219264968275006</v>
      </c>
      <c r="K52" s="9">
        <f t="shared" si="2"/>
        <v>7.0170653153782306E-2</v>
      </c>
      <c r="L52" s="15"/>
    </row>
    <row r="53" spans="1:12" x14ac:dyDescent="0.25">
      <c r="A53" s="15"/>
      <c r="B53" s="27" t="str">
        <f>'Town Data'!A49</f>
        <v>SPRINGFIELD</v>
      </c>
      <c r="C53" s="51">
        <f>IF('Town Data'!C49&gt;9,'Town Data'!B49,"*")</f>
        <v>971062.58</v>
      </c>
      <c r="D53" s="43" t="str">
        <f>IF('Town Data'!E49&gt;9,'Town Data'!D49,"*")</f>
        <v>*</v>
      </c>
      <c r="E53" s="44">
        <f>IF('Town Data'!G49&gt;9,'Town Data'!F49,"*")</f>
        <v>96517.94</v>
      </c>
      <c r="F53" s="43">
        <f>IF('Town Data'!I49&gt;9,'Town Data'!H49,"*")</f>
        <v>829775.68</v>
      </c>
      <c r="G53" s="43" t="str">
        <f>IF('Town Data'!K49&gt;9,'Town Data'!J49,"*")</f>
        <v>*</v>
      </c>
      <c r="H53" s="44">
        <f>IF('Town Data'!M49&gt;9,'Town Data'!L49,"*")</f>
        <v>85195.71</v>
      </c>
      <c r="I53" s="22">
        <f t="shared" si="0"/>
        <v>0.17027119907876775</v>
      </c>
      <c r="J53" s="22" t="str">
        <f t="shared" si="1"/>
        <v/>
      </c>
      <c r="K53" s="22">
        <f t="shared" si="2"/>
        <v>0.13289671510455156</v>
      </c>
      <c r="L53" s="15"/>
    </row>
    <row r="54" spans="1:12" x14ac:dyDescent="0.25">
      <c r="A54" s="15"/>
      <c r="B54" s="15" t="str">
        <f>'Town Data'!A50</f>
        <v>ST ALBANS</v>
      </c>
      <c r="C54" s="50">
        <f>IF('Town Data'!C50&gt;9,'Town Data'!B50,"*")</f>
        <v>1467854.06</v>
      </c>
      <c r="D54" s="46" t="str">
        <f>IF('Town Data'!E50&gt;9,'Town Data'!D50,"*")</f>
        <v>*</v>
      </c>
      <c r="E54" s="47">
        <f>IF('Town Data'!G50&gt;9,'Town Data'!F50,"*")</f>
        <v>193376.47</v>
      </c>
      <c r="F54" s="45">
        <f>IF('Town Data'!I50&gt;9,'Town Data'!H50,"*")</f>
        <v>1267452.3799999999</v>
      </c>
      <c r="G54" s="46" t="str">
        <f>IF('Town Data'!K50&gt;9,'Town Data'!J50,"*")</f>
        <v>*</v>
      </c>
      <c r="H54" s="47">
        <f>IF('Town Data'!M50&gt;9,'Town Data'!L50,"*")</f>
        <v>149357.74</v>
      </c>
      <c r="I54" s="9">
        <f t="shared" si="0"/>
        <v>0.15811377465715926</v>
      </c>
      <c r="J54" s="9" t="str">
        <f t="shared" si="1"/>
        <v/>
      </c>
      <c r="K54" s="9">
        <f t="shared" si="2"/>
        <v>0.29472011293154282</v>
      </c>
      <c r="L54" s="15"/>
    </row>
    <row r="55" spans="1:12" x14ac:dyDescent="0.25">
      <c r="A55" s="15"/>
      <c r="B55" s="27" t="str">
        <f>'Town Data'!A51</f>
        <v>ST ALBANS TOWN</v>
      </c>
      <c r="C55" s="51">
        <f>IF('Town Data'!C51&gt;9,'Town Data'!B51,"*")</f>
        <v>803765.92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832924.41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-3.5007366394748822E-2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JOHNSBURY</v>
      </c>
      <c r="C56" s="50">
        <f>IF('Town Data'!C52&gt;9,'Town Data'!B52,"*")</f>
        <v>962400.17</v>
      </c>
      <c r="D56" s="46" t="str">
        <f>IF('Town Data'!E52&gt;9,'Town Data'!D52,"*")</f>
        <v>*</v>
      </c>
      <c r="E56" s="47">
        <f>IF('Town Data'!G52&gt;9,'Town Data'!F52,"*")</f>
        <v>104590.36</v>
      </c>
      <c r="F56" s="45">
        <f>IF('Town Data'!I52&gt;9,'Town Data'!H52,"*")</f>
        <v>903317.37</v>
      </c>
      <c r="G56" s="46" t="str">
        <f>IF('Town Data'!K52&gt;9,'Town Data'!J52,"*")</f>
        <v>*</v>
      </c>
      <c r="H56" s="47">
        <f>IF('Town Data'!M52&gt;9,'Town Data'!L52,"*")</f>
        <v>73192.92</v>
      </c>
      <c r="I56" s="9">
        <f t="shared" si="0"/>
        <v>6.540646948923394E-2</v>
      </c>
      <c r="J56" s="9" t="str">
        <f t="shared" si="1"/>
        <v/>
      </c>
      <c r="K56" s="9">
        <f t="shared" si="2"/>
        <v>0.4289682663295849</v>
      </c>
      <c r="L56" s="15"/>
    </row>
    <row r="57" spans="1:12" x14ac:dyDescent="0.25">
      <c r="A57" s="15"/>
      <c r="B57" s="27" t="str">
        <f>'Town Data'!A53</f>
        <v>STOWE</v>
      </c>
      <c r="C57" s="51">
        <f>IF('Town Data'!C53&gt;9,'Town Data'!B53,"*")</f>
        <v>5248918.4400000004</v>
      </c>
      <c r="D57" s="43">
        <f>IF('Town Data'!E53&gt;9,'Town Data'!D53,"*")</f>
        <v>8045800.8399999999</v>
      </c>
      <c r="E57" s="44">
        <f>IF('Town Data'!G53&gt;9,'Town Data'!F53,"*")</f>
        <v>2007412.69</v>
      </c>
      <c r="F57" s="43">
        <f>IF('Town Data'!I53&gt;9,'Town Data'!H53,"*")</f>
        <v>4664010.13</v>
      </c>
      <c r="G57" s="43">
        <f>IF('Town Data'!K53&gt;9,'Town Data'!J53,"*")</f>
        <v>7384109.25</v>
      </c>
      <c r="H57" s="44">
        <f>IF('Town Data'!M53&gt;9,'Town Data'!L53,"*")</f>
        <v>1790310.38</v>
      </c>
      <c r="I57" s="22">
        <f t="shared" si="0"/>
        <v>0.12540888499313799</v>
      </c>
      <c r="J57" s="22">
        <f t="shared" si="1"/>
        <v>8.9610211279038135E-2</v>
      </c>
      <c r="K57" s="22">
        <f t="shared" si="2"/>
        <v>0.12126517972822125</v>
      </c>
      <c r="L57" s="15"/>
    </row>
    <row r="58" spans="1:12" x14ac:dyDescent="0.25">
      <c r="A58" s="15"/>
      <c r="B58" s="15" t="str">
        <f>'Town Data'!A54</f>
        <v>STRATTON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2039473.23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SWANTON</v>
      </c>
      <c r="C59" s="51">
        <f>IF('Town Data'!C55&gt;9,'Town Data'!B55,"*")</f>
        <v>424920.93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396032.07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7.2945759165413002E-2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VERGENNES</v>
      </c>
      <c r="C60" s="50">
        <f>IF('Town Data'!C56&gt;9,'Town Data'!B56,"*")</f>
        <v>275461.92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347313.14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-0.20687734417419401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WAITSFIELD</v>
      </c>
      <c r="C61" s="51">
        <f>IF('Town Data'!C57&gt;9,'Town Data'!B57,"*")</f>
        <v>954009.51</v>
      </c>
      <c r="D61" s="43">
        <f>IF('Town Data'!E57&gt;9,'Town Data'!D57,"*")</f>
        <v>280428.78000000003</v>
      </c>
      <c r="E61" s="44">
        <f>IF('Town Data'!G57&gt;9,'Town Data'!F57,"*")</f>
        <v>404071.93</v>
      </c>
      <c r="F61" s="43">
        <f>IF('Town Data'!I57&gt;9,'Town Data'!H57,"*")</f>
        <v>1033195.46</v>
      </c>
      <c r="G61" s="43">
        <f>IF('Town Data'!K57&gt;9,'Town Data'!J57,"*")</f>
        <v>305899.08</v>
      </c>
      <c r="H61" s="44">
        <f>IF('Town Data'!M57&gt;9,'Town Data'!L57,"*")</f>
        <v>360283.38</v>
      </c>
      <c r="I61" s="22">
        <f t="shared" si="0"/>
        <v>-7.6641790508835531E-2</v>
      </c>
      <c r="J61" s="22">
        <f t="shared" si="1"/>
        <v>-8.3263735216202631E-2</v>
      </c>
      <c r="K61" s="22">
        <f t="shared" si="2"/>
        <v>0.12153918951243321</v>
      </c>
      <c r="L61" s="15"/>
    </row>
    <row r="62" spans="1:12" x14ac:dyDescent="0.25">
      <c r="A62" s="15"/>
      <c r="B62" s="15" t="str">
        <f>'Town Data'!A58</f>
        <v>WARREN</v>
      </c>
      <c r="C62" s="50">
        <f>IF('Town Data'!C58&gt;9,'Town Data'!B58,"*")</f>
        <v>1083517.1599999999</v>
      </c>
      <c r="D62" s="46">
        <f>IF('Town Data'!E58&gt;9,'Town Data'!D58,"*")</f>
        <v>977698.7</v>
      </c>
      <c r="E62" s="47">
        <f>IF('Town Data'!G58&gt;9,'Town Data'!F58,"*")</f>
        <v>469944.02</v>
      </c>
      <c r="F62" s="45">
        <f>IF('Town Data'!I58&gt;9,'Town Data'!H58,"*")</f>
        <v>960828.36</v>
      </c>
      <c r="G62" s="46">
        <f>IF('Town Data'!K58&gt;9,'Town Data'!J58,"*")</f>
        <v>1072706.8999999999</v>
      </c>
      <c r="H62" s="47">
        <f>IF('Town Data'!M58&gt;9,'Town Data'!L58,"*")</f>
        <v>432183.4</v>
      </c>
      <c r="I62" s="9">
        <f t="shared" si="0"/>
        <v>0.1276906522617629</v>
      </c>
      <c r="J62" s="9">
        <f t="shared" si="1"/>
        <v>-8.8568648155428073E-2</v>
      </c>
      <c r="K62" s="9">
        <f t="shared" si="2"/>
        <v>8.7371750048706162E-2</v>
      </c>
      <c r="L62" s="15"/>
    </row>
    <row r="63" spans="1:12" x14ac:dyDescent="0.25">
      <c r="A63" s="15"/>
      <c r="B63" s="27" t="str">
        <f>'Town Data'!A59</f>
        <v>WATERBURY</v>
      </c>
      <c r="C63" s="51">
        <f>IF('Town Data'!C59&gt;9,'Town Data'!B59,"*")</f>
        <v>1222886.73</v>
      </c>
      <c r="D63" s="43" t="str">
        <f>IF('Town Data'!E59&gt;9,'Town Data'!D59,"*")</f>
        <v>*</v>
      </c>
      <c r="E63" s="44">
        <f>IF('Town Data'!G59&gt;9,'Town Data'!F59,"*")</f>
        <v>319614.42</v>
      </c>
      <c r="F63" s="43">
        <f>IF('Town Data'!I59&gt;9,'Town Data'!H59,"*")</f>
        <v>1143124.46</v>
      </c>
      <c r="G63" s="43">
        <f>IF('Town Data'!K59&gt;9,'Town Data'!J59,"*")</f>
        <v>580124.06000000006</v>
      </c>
      <c r="H63" s="44">
        <f>IF('Town Data'!M59&gt;9,'Town Data'!L59,"*")</f>
        <v>300138.09000000003</v>
      </c>
      <c r="I63" s="22">
        <f t="shared" si="0"/>
        <v>6.9775665547389315E-2</v>
      </c>
      <c r="J63" s="22" t="str">
        <f t="shared" si="1"/>
        <v/>
      </c>
      <c r="K63" s="22">
        <f t="shared" si="2"/>
        <v>6.4891230566570063E-2</v>
      </c>
      <c r="L63" s="15"/>
    </row>
    <row r="64" spans="1:12" x14ac:dyDescent="0.25">
      <c r="A64" s="15"/>
      <c r="B64" s="15" t="str">
        <f>'Town Data'!A60</f>
        <v>WILLISTON</v>
      </c>
      <c r="C64" s="50">
        <f>IF('Town Data'!C60&gt;9,'Town Data'!B60,"*")</f>
        <v>3157749.65</v>
      </c>
      <c r="D64" s="46" t="str">
        <f>IF('Town Data'!E60&gt;9,'Town Data'!D60,"*")</f>
        <v>*</v>
      </c>
      <c r="E64" s="47">
        <f>IF('Town Data'!G60&gt;9,'Town Data'!F60,"*")</f>
        <v>326435</v>
      </c>
      <c r="F64" s="45">
        <f>IF('Town Data'!I60&gt;9,'Town Data'!H60,"*")</f>
        <v>2663789.5499999998</v>
      </c>
      <c r="G64" s="46" t="str">
        <f>IF('Town Data'!K60&gt;9,'Town Data'!J60,"*")</f>
        <v>*</v>
      </c>
      <c r="H64" s="47">
        <f>IF('Town Data'!M60&gt;9,'Town Data'!L60,"*")</f>
        <v>302052.34999999998</v>
      </c>
      <c r="I64" s="9">
        <f t="shared" si="0"/>
        <v>0.18543510691375756</v>
      </c>
      <c r="J64" s="9" t="str">
        <f t="shared" si="1"/>
        <v/>
      </c>
      <c r="K64" s="9">
        <f t="shared" si="2"/>
        <v>8.0723258733130285E-2</v>
      </c>
      <c r="L64" s="15"/>
    </row>
    <row r="65" spans="1:12" x14ac:dyDescent="0.25">
      <c r="A65" s="15"/>
      <c r="B65" s="27" t="str">
        <f>'Town Data'!A61</f>
        <v>WILMINGTON</v>
      </c>
      <c r="C65" s="51">
        <f>IF('Town Data'!C61&gt;9,'Town Data'!B61,"*")</f>
        <v>617660.12</v>
      </c>
      <c r="D65" s="43">
        <f>IF('Town Data'!E61&gt;9,'Town Data'!D61,"*")</f>
        <v>180342.04</v>
      </c>
      <c r="E65" s="44">
        <f>IF('Town Data'!G61&gt;9,'Town Data'!F61,"*")</f>
        <v>122873.82</v>
      </c>
      <c r="F65" s="43">
        <f>IF('Town Data'!I61&gt;9,'Town Data'!H61,"*")</f>
        <v>537761.54</v>
      </c>
      <c r="G65" s="43">
        <f>IF('Town Data'!K61&gt;9,'Town Data'!J61,"*")</f>
        <v>221142.31</v>
      </c>
      <c r="H65" s="44">
        <f>IF('Town Data'!M61&gt;9,'Town Data'!L61,"*")</f>
        <v>89009.13</v>
      </c>
      <c r="I65" s="22">
        <f t="shared" si="0"/>
        <v>0.14857622581190905</v>
      </c>
      <c r="J65" s="22">
        <f t="shared" si="1"/>
        <v>-0.18449780143835881</v>
      </c>
      <c r="K65" s="22">
        <f t="shared" si="2"/>
        <v>0.3804631053016696</v>
      </c>
      <c r="L65" s="15"/>
    </row>
    <row r="66" spans="1:12" x14ac:dyDescent="0.25">
      <c r="A66" s="15"/>
      <c r="B66" s="15" t="str">
        <f>'Town Data'!A62</f>
        <v>WINDSOR</v>
      </c>
      <c r="C66" s="50">
        <f>IF('Town Data'!C62&gt;9,'Town Data'!B62,"*")</f>
        <v>297236.15000000002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282893.78999999998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5.0698744571240129E-2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WINHALL</v>
      </c>
      <c r="C67" s="51" t="str">
        <f>IF('Town Data'!C63&gt;9,'Town Data'!B63,"*")</f>
        <v>*</v>
      </c>
      <c r="D67" s="43">
        <f>IF('Town Data'!E63&gt;9,'Town Data'!D63,"*")</f>
        <v>266136.90000000002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386366.4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-0.31118000944181479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WINOOSKI</v>
      </c>
      <c r="C68" s="50">
        <f>IF('Town Data'!C64&gt;9,'Town Data'!B64,"*")</f>
        <v>999152.65</v>
      </c>
      <c r="D68" s="46" t="str">
        <f>IF('Town Data'!E64&gt;9,'Town Data'!D64,"*")</f>
        <v>*</v>
      </c>
      <c r="E68" s="47">
        <f>IF('Town Data'!G64&gt;9,'Town Data'!F64,"*")</f>
        <v>337378.73</v>
      </c>
      <c r="F68" s="45">
        <f>IF('Town Data'!I64&gt;9,'Town Data'!H64,"*")</f>
        <v>936159.72</v>
      </c>
      <c r="G68" s="46" t="str">
        <f>IF('Town Data'!K64&gt;9,'Town Data'!J64,"*")</f>
        <v>*</v>
      </c>
      <c r="H68" s="47">
        <f>IF('Town Data'!M64&gt;9,'Town Data'!L64,"*")</f>
        <v>304296.5</v>
      </c>
      <c r="I68" s="9">
        <f t="shared" si="0"/>
        <v>6.7288656683498468E-2</v>
      </c>
      <c r="J68" s="9" t="str">
        <f t="shared" si="1"/>
        <v/>
      </c>
      <c r="K68" s="9">
        <f t="shared" si="2"/>
        <v>0.10871709007497615</v>
      </c>
      <c r="L68" s="15"/>
    </row>
    <row r="69" spans="1:12" x14ac:dyDescent="0.25">
      <c r="A69" s="15"/>
      <c r="B69" s="27" t="str">
        <f>'Town Data'!A65</f>
        <v>WOODSTOCK</v>
      </c>
      <c r="C69" s="51">
        <f>IF('Town Data'!C65&gt;9,'Town Data'!B65,"*")</f>
        <v>1077015.06</v>
      </c>
      <c r="D69" s="43">
        <f>IF('Town Data'!E65&gt;9,'Town Data'!D65,"*")</f>
        <v>1420950.34</v>
      </c>
      <c r="E69" s="44">
        <f>IF('Town Data'!G65&gt;9,'Town Data'!F65,"*")</f>
        <v>325879.12</v>
      </c>
      <c r="F69" s="43">
        <f>IF('Town Data'!I65&gt;9,'Town Data'!H65,"*")</f>
        <v>1104444.57</v>
      </c>
      <c r="G69" s="43">
        <f>IF('Town Data'!K65&gt;9,'Town Data'!J65,"*")</f>
        <v>1208178.55</v>
      </c>
      <c r="H69" s="44">
        <f>IF('Town Data'!M65&gt;9,'Town Data'!L65,"*")</f>
        <v>348864.1</v>
      </c>
      <c r="I69" s="22">
        <f t="shared" si="0"/>
        <v>-2.483556961124813E-2</v>
      </c>
      <c r="J69" s="22">
        <f t="shared" si="1"/>
        <v>0.17610955764775002</v>
      </c>
      <c r="K69" s="22">
        <f t="shared" si="2"/>
        <v>-6.5885197129770534E-2</v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F11" sqref="F11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1245628.8899999999</v>
      </c>
      <c r="C2" s="39">
        <v>34</v>
      </c>
      <c r="D2" s="39">
        <v>0</v>
      </c>
      <c r="E2" s="39">
        <v>0</v>
      </c>
      <c r="F2" s="39">
        <v>242534.1</v>
      </c>
      <c r="G2" s="39">
        <v>16</v>
      </c>
      <c r="H2" s="39">
        <v>1191202.83</v>
      </c>
      <c r="I2" s="39">
        <v>38</v>
      </c>
      <c r="J2" s="39">
        <v>0</v>
      </c>
      <c r="K2" s="39">
        <v>0</v>
      </c>
      <c r="L2" s="39">
        <v>217955.47</v>
      </c>
      <c r="M2" s="39">
        <v>20</v>
      </c>
    </row>
    <row r="3" spans="1:13" x14ac:dyDescent="0.25">
      <c r="A3" s="38" t="s">
        <v>48</v>
      </c>
      <c r="B3" s="39">
        <v>339959.28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176322.65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127663.71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2246148.41</v>
      </c>
      <c r="C5" s="39">
        <v>65</v>
      </c>
      <c r="D5" s="39">
        <v>344052.19</v>
      </c>
      <c r="E5" s="39">
        <v>16</v>
      </c>
      <c r="F5" s="39">
        <v>283564.59999999998</v>
      </c>
      <c r="G5" s="39">
        <v>29</v>
      </c>
      <c r="H5" s="39">
        <v>2185044.27</v>
      </c>
      <c r="I5" s="39">
        <v>67</v>
      </c>
      <c r="J5" s="39">
        <v>334506.57</v>
      </c>
      <c r="K5" s="39">
        <v>22</v>
      </c>
      <c r="L5" s="39">
        <v>281614.25</v>
      </c>
      <c r="M5" s="39">
        <v>30</v>
      </c>
    </row>
    <row r="6" spans="1:13" x14ac:dyDescent="0.25">
      <c r="A6" s="38" t="s">
        <v>51</v>
      </c>
      <c r="B6" s="39">
        <v>1520118.4</v>
      </c>
      <c r="C6" s="39">
        <v>22</v>
      </c>
      <c r="D6" s="39">
        <v>0</v>
      </c>
      <c r="E6" s="39">
        <v>0</v>
      </c>
      <c r="F6" s="39">
        <v>0</v>
      </c>
      <c r="G6" s="39">
        <v>0</v>
      </c>
      <c r="H6" s="39">
        <v>1359759.83</v>
      </c>
      <c r="I6" s="39">
        <v>23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389940.58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348551.86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244498.61</v>
      </c>
      <c r="C8" s="39">
        <v>17</v>
      </c>
      <c r="D8" s="39">
        <v>0</v>
      </c>
      <c r="E8" s="39">
        <v>0</v>
      </c>
      <c r="F8" s="39">
        <v>0</v>
      </c>
      <c r="G8" s="39">
        <v>0</v>
      </c>
      <c r="H8" s="39">
        <v>244907.36</v>
      </c>
      <c r="I8" s="39">
        <v>18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3216352.81</v>
      </c>
      <c r="C9" s="39">
        <v>78</v>
      </c>
      <c r="D9" s="39">
        <v>634216.9</v>
      </c>
      <c r="E9" s="39">
        <v>20</v>
      </c>
      <c r="F9" s="39">
        <v>432172.3</v>
      </c>
      <c r="G9" s="39">
        <v>36</v>
      </c>
      <c r="H9" s="39">
        <v>2994733.97</v>
      </c>
      <c r="I9" s="39">
        <v>75</v>
      </c>
      <c r="J9" s="39">
        <v>591772.35</v>
      </c>
      <c r="K9" s="39">
        <v>19</v>
      </c>
      <c r="L9" s="39">
        <v>406385.52</v>
      </c>
      <c r="M9" s="39">
        <v>34</v>
      </c>
    </row>
    <row r="10" spans="1:13" x14ac:dyDescent="0.25">
      <c r="A10" s="38" t="s">
        <v>55</v>
      </c>
      <c r="B10" s="39">
        <v>313434.98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277544.40999999997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385485.65</v>
      </c>
      <c r="C11" s="39">
        <v>10</v>
      </c>
      <c r="D11" s="39">
        <v>431974.93</v>
      </c>
      <c r="E11" s="39">
        <v>11</v>
      </c>
      <c r="F11" s="39">
        <v>0</v>
      </c>
      <c r="G11" s="39">
        <v>0</v>
      </c>
      <c r="H11" s="39">
        <v>0</v>
      </c>
      <c r="I11" s="39">
        <v>0</v>
      </c>
      <c r="J11" s="39">
        <v>405633.46</v>
      </c>
      <c r="K11" s="39">
        <v>16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8095321.8099999996</v>
      </c>
      <c r="C12" s="39">
        <v>173</v>
      </c>
      <c r="D12" s="39">
        <v>2402678.83</v>
      </c>
      <c r="E12" s="39">
        <v>13</v>
      </c>
      <c r="F12" s="39">
        <v>2772252.86</v>
      </c>
      <c r="G12" s="39">
        <v>107</v>
      </c>
      <c r="H12" s="39">
        <v>7384103.7400000002</v>
      </c>
      <c r="I12" s="39">
        <v>173</v>
      </c>
      <c r="J12" s="39">
        <v>2397188.83</v>
      </c>
      <c r="K12" s="39">
        <v>21</v>
      </c>
      <c r="L12" s="39">
        <v>2462620.15</v>
      </c>
      <c r="M12" s="39">
        <v>108</v>
      </c>
    </row>
    <row r="13" spans="1:13" x14ac:dyDescent="0.25">
      <c r="A13" s="38" t="s">
        <v>58</v>
      </c>
      <c r="B13" s="39">
        <v>859104.48</v>
      </c>
      <c r="C13" s="39">
        <v>16</v>
      </c>
      <c r="D13" s="39">
        <v>0</v>
      </c>
      <c r="E13" s="39">
        <v>0</v>
      </c>
      <c r="F13" s="39">
        <v>257474.39</v>
      </c>
      <c r="G13" s="39">
        <v>11</v>
      </c>
      <c r="H13" s="39">
        <v>787004.94</v>
      </c>
      <c r="I13" s="39">
        <v>16</v>
      </c>
      <c r="J13" s="39">
        <v>1026365.62</v>
      </c>
      <c r="K13" s="39">
        <v>11</v>
      </c>
      <c r="L13" s="39">
        <v>236083.75</v>
      </c>
      <c r="M13" s="39">
        <v>10</v>
      </c>
    </row>
    <row r="14" spans="1:13" x14ac:dyDescent="0.25">
      <c r="A14" s="38" t="s">
        <v>59</v>
      </c>
      <c r="B14" s="39">
        <v>337813.21</v>
      </c>
      <c r="C14" s="39">
        <v>16</v>
      </c>
      <c r="D14" s="39">
        <v>0</v>
      </c>
      <c r="E14" s="39">
        <v>0</v>
      </c>
      <c r="F14" s="39">
        <v>0</v>
      </c>
      <c r="G14" s="39">
        <v>0</v>
      </c>
      <c r="H14" s="39">
        <v>320567.61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310335.31</v>
      </c>
      <c r="C15" s="39">
        <v>14</v>
      </c>
      <c r="D15" s="39">
        <v>55407.59</v>
      </c>
      <c r="E15" s="39">
        <v>10</v>
      </c>
      <c r="F15" s="39">
        <v>0</v>
      </c>
      <c r="G15" s="39">
        <v>0</v>
      </c>
      <c r="H15" s="39">
        <v>274153.11</v>
      </c>
      <c r="I15" s="39">
        <v>15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2098433.5699999998</v>
      </c>
      <c r="C16" s="39">
        <v>46</v>
      </c>
      <c r="D16" s="39">
        <v>0</v>
      </c>
      <c r="E16" s="39">
        <v>0</v>
      </c>
      <c r="F16" s="39">
        <v>306241.95</v>
      </c>
      <c r="G16" s="39">
        <v>15</v>
      </c>
      <c r="H16" s="39">
        <v>1913895.67</v>
      </c>
      <c r="I16" s="39">
        <v>47</v>
      </c>
      <c r="J16" s="39">
        <v>0</v>
      </c>
      <c r="K16" s="39">
        <v>0</v>
      </c>
      <c r="L16" s="39">
        <v>262770.49</v>
      </c>
      <c r="M16" s="39">
        <v>17</v>
      </c>
    </row>
    <row r="17" spans="1:13" x14ac:dyDescent="0.25">
      <c r="A17" s="38" t="s">
        <v>62</v>
      </c>
      <c r="B17" s="39">
        <v>753114.54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694496.52</v>
      </c>
      <c r="I17" s="39">
        <v>21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348505.92</v>
      </c>
      <c r="C18" s="39">
        <v>11</v>
      </c>
      <c r="D18" s="39">
        <v>0</v>
      </c>
      <c r="E18" s="39">
        <v>0</v>
      </c>
      <c r="F18" s="39">
        <v>0</v>
      </c>
      <c r="G18" s="39">
        <v>0</v>
      </c>
      <c r="H18" s="39">
        <v>300311.96999999997</v>
      </c>
      <c r="I18" s="39">
        <v>12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1087206.21</v>
      </c>
      <c r="C19" s="39">
        <v>21</v>
      </c>
      <c r="D19" s="39">
        <v>463793.98</v>
      </c>
      <c r="E19" s="39">
        <v>25</v>
      </c>
      <c r="F19" s="39">
        <v>337652.12</v>
      </c>
      <c r="G19" s="39">
        <v>11</v>
      </c>
      <c r="H19" s="39">
        <v>997140.86</v>
      </c>
      <c r="I19" s="39">
        <v>21</v>
      </c>
      <c r="J19" s="39">
        <v>540692.77</v>
      </c>
      <c r="K19" s="39">
        <v>44</v>
      </c>
      <c r="L19" s="39">
        <v>346020.1</v>
      </c>
      <c r="M19" s="39">
        <v>12</v>
      </c>
    </row>
    <row r="20" spans="1:13" x14ac:dyDescent="0.25">
      <c r="A20" s="38" t="s">
        <v>65</v>
      </c>
      <c r="B20" s="39">
        <v>362643.85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288925.73</v>
      </c>
      <c r="I20" s="39">
        <v>14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3135660.41</v>
      </c>
      <c r="C21" s="39">
        <v>71</v>
      </c>
      <c r="D21" s="39">
        <v>0</v>
      </c>
      <c r="E21" s="39">
        <v>0</v>
      </c>
      <c r="F21" s="39">
        <v>313968.58</v>
      </c>
      <c r="G21" s="39">
        <v>25</v>
      </c>
      <c r="H21" s="39">
        <v>2833002.66</v>
      </c>
      <c r="I21" s="39">
        <v>72</v>
      </c>
      <c r="J21" s="39">
        <v>0</v>
      </c>
      <c r="K21" s="39">
        <v>0</v>
      </c>
      <c r="L21" s="39">
        <v>276818.3</v>
      </c>
      <c r="M21" s="39">
        <v>25</v>
      </c>
    </row>
    <row r="22" spans="1:13" x14ac:dyDescent="0.25">
      <c r="A22" s="38" t="s">
        <v>67</v>
      </c>
      <c r="B22" s="39">
        <v>410666.65</v>
      </c>
      <c r="C22" s="39">
        <v>16</v>
      </c>
      <c r="D22" s="39">
        <v>0</v>
      </c>
      <c r="E22" s="39">
        <v>0</v>
      </c>
      <c r="F22" s="39">
        <v>0</v>
      </c>
      <c r="G22" s="39">
        <v>0</v>
      </c>
      <c r="H22" s="39">
        <v>375946.26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233698.6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257868.68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1881201.74</v>
      </c>
      <c r="C24" s="39">
        <v>39</v>
      </c>
      <c r="D24" s="39">
        <v>816761.39</v>
      </c>
      <c r="E24" s="39">
        <v>15</v>
      </c>
      <c r="F24" s="39">
        <v>304816.34999999998</v>
      </c>
      <c r="G24" s="39">
        <v>18</v>
      </c>
      <c r="H24" s="39">
        <v>1608448.92</v>
      </c>
      <c r="I24" s="39">
        <v>39</v>
      </c>
      <c r="J24" s="39">
        <v>701297.04</v>
      </c>
      <c r="K24" s="39">
        <v>18</v>
      </c>
      <c r="L24" s="39">
        <v>269789.8</v>
      </c>
      <c r="M24" s="39">
        <v>18</v>
      </c>
    </row>
    <row r="25" spans="1:13" x14ac:dyDescent="0.25">
      <c r="A25" s="38" t="s">
        <v>70</v>
      </c>
      <c r="B25" s="39">
        <v>377912.66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337203.9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497821.12</v>
      </c>
      <c r="E26" s="39">
        <v>10</v>
      </c>
      <c r="F26" s="39">
        <v>0</v>
      </c>
      <c r="G26" s="39">
        <v>0</v>
      </c>
      <c r="H26" s="39">
        <v>0</v>
      </c>
      <c r="I26" s="39">
        <v>0</v>
      </c>
      <c r="J26" s="39">
        <v>393539.32</v>
      </c>
      <c r="K26" s="39">
        <v>17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3945773.61</v>
      </c>
      <c r="C27" s="39">
        <v>34</v>
      </c>
      <c r="D27" s="39">
        <v>3258893.72</v>
      </c>
      <c r="E27" s="39">
        <v>38</v>
      </c>
      <c r="F27" s="39">
        <v>2003279.76</v>
      </c>
      <c r="G27" s="39">
        <v>28</v>
      </c>
      <c r="H27" s="39">
        <v>3378789.25</v>
      </c>
      <c r="I27" s="39">
        <v>34</v>
      </c>
      <c r="J27" s="39">
        <v>4048547.15</v>
      </c>
      <c r="K27" s="39">
        <v>81</v>
      </c>
      <c r="L27" s="39">
        <v>1863646.48</v>
      </c>
      <c r="M27" s="39">
        <v>29</v>
      </c>
    </row>
    <row r="28" spans="1:13" x14ac:dyDescent="0.25">
      <c r="A28" s="38" t="s">
        <v>73</v>
      </c>
      <c r="B28" s="39">
        <v>287600.69</v>
      </c>
      <c r="C28" s="39">
        <v>13</v>
      </c>
      <c r="D28" s="39">
        <v>0</v>
      </c>
      <c r="E28" s="39">
        <v>0</v>
      </c>
      <c r="F28" s="39">
        <v>0</v>
      </c>
      <c r="G28" s="39">
        <v>0</v>
      </c>
      <c r="H28" s="39">
        <v>285387.8</v>
      </c>
      <c r="I28" s="39">
        <v>13</v>
      </c>
      <c r="J28" s="39">
        <v>265409.57</v>
      </c>
      <c r="K28" s="39">
        <v>11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2357787.91</v>
      </c>
      <c r="C29" s="39">
        <v>38</v>
      </c>
      <c r="D29" s="39">
        <v>1177340.67</v>
      </c>
      <c r="E29" s="39">
        <v>26</v>
      </c>
      <c r="F29" s="39">
        <v>865660.05</v>
      </c>
      <c r="G29" s="39">
        <v>22</v>
      </c>
      <c r="H29" s="39">
        <v>1293729.51</v>
      </c>
      <c r="I29" s="39">
        <v>39</v>
      </c>
      <c r="J29" s="39">
        <v>1367885.64</v>
      </c>
      <c r="K29" s="39">
        <v>58</v>
      </c>
      <c r="L29" s="39">
        <v>469431.82</v>
      </c>
      <c r="M29" s="39">
        <v>22</v>
      </c>
    </row>
    <row r="30" spans="1:13" x14ac:dyDescent="0.25">
      <c r="A30" s="38" t="s">
        <v>75</v>
      </c>
      <c r="B30" s="39">
        <v>1030488.58</v>
      </c>
      <c r="C30" s="39">
        <v>24</v>
      </c>
      <c r="D30" s="39">
        <v>0</v>
      </c>
      <c r="E30" s="39">
        <v>0</v>
      </c>
      <c r="F30" s="39">
        <v>95609.54</v>
      </c>
      <c r="G30" s="39">
        <v>11</v>
      </c>
      <c r="H30" s="39">
        <v>948008.01</v>
      </c>
      <c r="I30" s="39">
        <v>25</v>
      </c>
      <c r="J30" s="39">
        <v>0</v>
      </c>
      <c r="K30" s="39">
        <v>0</v>
      </c>
      <c r="L30" s="39">
        <v>90267.43</v>
      </c>
      <c r="M30" s="39">
        <v>12</v>
      </c>
    </row>
    <row r="31" spans="1:13" x14ac:dyDescent="0.25">
      <c r="A31" s="38" t="s">
        <v>76</v>
      </c>
      <c r="B31" s="39">
        <v>2122296.7799999998</v>
      </c>
      <c r="C31" s="39">
        <v>55</v>
      </c>
      <c r="D31" s="39">
        <v>1627232.78</v>
      </c>
      <c r="E31" s="39">
        <v>26</v>
      </c>
      <c r="F31" s="39">
        <v>501912.6</v>
      </c>
      <c r="G31" s="39">
        <v>36</v>
      </c>
      <c r="H31" s="39">
        <v>1942793.59</v>
      </c>
      <c r="I31" s="39">
        <v>55</v>
      </c>
      <c r="J31" s="39">
        <v>1644452.26</v>
      </c>
      <c r="K31" s="39">
        <v>28</v>
      </c>
      <c r="L31" s="39">
        <v>447914.99</v>
      </c>
      <c r="M31" s="39">
        <v>35</v>
      </c>
    </row>
    <row r="32" spans="1:13" x14ac:dyDescent="0.25">
      <c r="A32" s="38" t="s">
        <v>77</v>
      </c>
      <c r="B32" s="39">
        <v>2029681.86</v>
      </c>
      <c r="C32" s="39">
        <v>47</v>
      </c>
      <c r="D32" s="39">
        <v>442729.46</v>
      </c>
      <c r="E32" s="39">
        <v>10</v>
      </c>
      <c r="F32" s="39">
        <v>299880.38</v>
      </c>
      <c r="G32" s="39">
        <v>21</v>
      </c>
      <c r="H32" s="39">
        <v>1744976.64</v>
      </c>
      <c r="I32" s="39">
        <v>45</v>
      </c>
      <c r="J32" s="39">
        <v>0</v>
      </c>
      <c r="K32" s="39">
        <v>0</v>
      </c>
      <c r="L32" s="39">
        <v>253114.86</v>
      </c>
      <c r="M32" s="39">
        <v>21</v>
      </c>
    </row>
    <row r="33" spans="1:13" x14ac:dyDescent="0.25">
      <c r="A33" s="38" t="s">
        <v>78</v>
      </c>
      <c r="B33" s="39">
        <v>753756.66</v>
      </c>
      <c r="C33" s="39">
        <v>19</v>
      </c>
      <c r="D33" s="39">
        <v>0</v>
      </c>
      <c r="E33" s="39">
        <v>0</v>
      </c>
      <c r="F33" s="39">
        <v>0</v>
      </c>
      <c r="G33" s="39">
        <v>0</v>
      </c>
      <c r="H33" s="39">
        <v>711018.87</v>
      </c>
      <c r="I33" s="39">
        <v>19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155064.73000000001</v>
      </c>
      <c r="I34" s="39">
        <v>11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1928260.22</v>
      </c>
      <c r="C35" s="39">
        <v>46</v>
      </c>
      <c r="D35" s="39">
        <v>0</v>
      </c>
      <c r="E35" s="39">
        <v>0</v>
      </c>
      <c r="F35" s="39">
        <v>325657.59000000003</v>
      </c>
      <c r="G35" s="39">
        <v>26</v>
      </c>
      <c r="H35" s="39">
        <v>1850771.44</v>
      </c>
      <c r="I35" s="39">
        <v>49</v>
      </c>
      <c r="J35" s="39">
        <v>0</v>
      </c>
      <c r="K35" s="39">
        <v>0</v>
      </c>
      <c r="L35" s="39">
        <v>318118.40999999997</v>
      </c>
      <c r="M35" s="39">
        <v>25</v>
      </c>
    </row>
    <row r="36" spans="1:13" x14ac:dyDescent="0.25">
      <c r="A36" s="38" t="s">
        <v>81</v>
      </c>
      <c r="B36" s="39">
        <v>1139903.95</v>
      </c>
      <c r="C36" s="39">
        <v>30</v>
      </c>
      <c r="D36" s="39">
        <v>0</v>
      </c>
      <c r="E36" s="39">
        <v>0</v>
      </c>
      <c r="F36" s="39">
        <v>0</v>
      </c>
      <c r="G36" s="39">
        <v>0</v>
      </c>
      <c r="H36" s="39">
        <v>1115151.52</v>
      </c>
      <c r="I36" s="39">
        <v>29</v>
      </c>
      <c r="J36" s="39">
        <v>0</v>
      </c>
      <c r="K36" s="39">
        <v>0</v>
      </c>
      <c r="L36" s="39">
        <v>105567.54</v>
      </c>
      <c r="M36" s="39">
        <v>11</v>
      </c>
    </row>
    <row r="37" spans="1:13" x14ac:dyDescent="0.25">
      <c r="A37" s="38" t="s">
        <v>82</v>
      </c>
      <c r="B37" s="39">
        <v>858579.48</v>
      </c>
      <c r="C37" s="39">
        <v>28</v>
      </c>
      <c r="D37" s="39">
        <v>0</v>
      </c>
      <c r="E37" s="39">
        <v>0</v>
      </c>
      <c r="F37" s="39">
        <v>113321.85</v>
      </c>
      <c r="G37" s="39">
        <v>12</v>
      </c>
      <c r="H37" s="39">
        <v>691282.11</v>
      </c>
      <c r="I37" s="39">
        <v>25</v>
      </c>
      <c r="J37" s="39">
        <v>0</v>
      </c>
      <c r="K37" s="39">
        <v>0</v>
      </c>
      <c r="L37" s="39">
        <v>91997.21</v>
      </c>
      <c r="M37" s="39">
        <v>12</v>
      </c>
    </row>
    <row r="38" spans="1:13" x14ac:dyDescent="0.25">
      <c r="A38" s="38" t="s">
        <v>83</v>
      </c>
      <c r="B38" s="39">
        <v>314640.71999999997</v>
      </c>
      <c r="C38" s="39">
        <v>21</v>
      </c>
      <c r="D38" s="39">
        <v>0</v>
      </c>
      <c r="E38" s="39">
        <v>0</v>
      </c>
      <c r="F38" s="39">
        <v>0</v>
      </c>
      <c r="G38" s="39">
        <v>0</v>
      </c>
      <c r="H38" s="39">
        <v>302872.23</v>
      </c>
      <c r="I38" s="39">
        <v>19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69790.429999999993</v>
      </c>
      <c r="K39" s="39">
        <v>13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169598.5</v>
      </c>
      <c r="C40" s="39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164459.43</v>
      </c>
      <c r="I40" s="39">
        <v>12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555763.42000000004</v>
      </c>
      <c r="C41" s="39">
        <v>19</v>
      </c>
      <c r="D41" s="39">
        <v>0</v>
      </c>
      <c r="E41" s="39">
        <v>0</v>
      </c>
      <c r="F41" s="39">
        <v>0</v>
      </c>
      <c r="G41" s="39">
        <v>0</v>
      </c>
      <c r="H41" s="39">
        <v>492425.09</v>
      </c>
      <c r="I41" s="39">
        <v>19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314168.89</v>
      </c>
      <c r="C42" s="39">
        <v>11</v>
      </c>
      <c r="D42" s="39">
        <v>0</v>
      </c>
      <c r="E42" s="39">
        <v>0</v>
      </c>
      <c r="F42" s="39">
        <v>0</v>
      </c>
      <c r="G42" s="39">
        <v>0</v>
      </c>
      <c r="H42" s="39">
        <v>261677.78</v>
      </c>
      <c r="I42" s="39">
        <v>11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399147.52000000002</v>
      </c>
      <c r="C43" s="39">
        <v>28</v>
      </c>
      <c r="D43" s="39">
        <v>0</v>
      </c>
      <c r="E43" s="39">
        <v>0</v>
      </c>
      <c r="F43" s="39">
        <v>93181.13</v>
      </c>
      <c r="G43" s="39">
        <v>13</v>
      </c>
      <c r="H43" s="39">
        <v>420819.72</v>
      </c>
      <c r="I43" s="39">
        <v>30</v>
      </c>
      <c r="J43" s="39">
        <v>0</v>
      </c>
      <c r="K43" s="39">
        <v>0</v>
      </c>
      <c r="L43" s="39">
        <v>89169.49</v>
      </c>
      <c r="M43" s="39">
        <v>14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277742.57</v>
      </c>
      <c r="I44" s="39">
        <v>10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3333401.86</v>
      </c>
      <c r="C45" s="39">
        <v>82</v>
      </c>
      <c r="D45" s="39">
        <v>319613.13</v>
      </c>
      <c r="E45" s="39">
        <v>11</v>
      </c>
      <c r="F45" s="39">
        <v>413460.24</v>
      </c>
      <c r="G45" s="39">
        <v>33</v>
      </c>
      <c r="H45" s="39">
        <v>3185240.51</v>
      </c>
      <c r="I45" s="39">
        <v>81</v>
      </c>
      <c r="J45" s="39">
        <v>274993.67</v>
      </c>
      <c r="K45" s="39">
        <v>11</v>
      </c>
      <c r="L45" s="39">
        <v>399561.92</v>
      </c>
      <c r="M45" s="39">
        <v>35</v>
      </c>
    </row>
    <row r="46" spans="1:13" x14ac:dyDescent="0.25">
      <c r="A46" s="38" t="s">
        <v>91</v>
      </c>
      <c r="B46" s="39">
        <v>1665465.18</v>
      </c>
      <c r="C46" s="39">
        <v>16</v>
      </c>
      <c r="D46" s="39">
        <v>0</v>
      </c>
      <c r="E46" s="39">
        <v>0</v>
      </c>
      <c r="F46" s="39">
        <v>0</v>
      </c>
      <c r="G46" s="39">
        <v>0</v>
      </c>
      <c r="H46" s="39">
        <v>1583999.83</v>
      </c>
      <c r="I46" s="39">
        <v>19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683744.66</v>
      </c>
      <c r="C47" s="39">
        <v>21</v>
      </c>
      <c r="D47" s="39">
        <v>0</v>
      </c>
      <c r="E47" s="39">
        <v>0</v>
      </c>
      <c r="F47" s="39">
        <v>121853.75</v>
      </c>
      <c r="G47" s="39">
        <v>12</v>
      </c>
      <c r="H47" s="39">
        <v>643789.80000000005</v>
      </c>
      <c r="I47" s="39">
        <v>22</v>
      </c>
      <c r="J47" s="39">
        <v>0</v>
      </c>
      <c r="K47" s="39">
        <v>0</v>
      </c>
      <c r="L47" s="39">
        <v>114459.9</v>
      </c>
      <c r="M47" s="39">
        <v>14</v>
      </c>
    </row>
    <row r="48" spans="1:13" x14ac:dyDescent="0.25">
      <c r="A48" s="38" t="s">
        <v>93</v>
      </c>
      <c r="B48" s="39">
        <v>6833034.3300000001</v>
      </c>
      <c r="C48" s="39">
        <v>97</v>
      </c>
      <c r="D48" s="39">
        <v>1912092</v>
      </c>
      <c r="E48" s="39">
        <v>17</v>
      </c>
      <c r="F48" s="39">
        <v>728682.13</v>
      </c>
      <c r="G48" s="39">
        <v>36</v>
      </c>
      <c r="H48" s="39">
        <v>6250956.4500000002</v>
      </c>
      <c r="I48" s="39">
        <v>95</v>
      </c>
      <c r="J48" s="39">
        <v>1659524.56</v>
      </c>
      <c r="K48" s="39">
        <v>21</v>
      </c>
      <c r="L48" s="39">
        <v>680902.74</v>
      </c>
      <c r="M48" s="39">
        <v>35</v>
      </c>
    </row>
    <row r="49" spans="1:13" x14ac:dyDescent="0.25">
      <c r="A49" s="38" t="s">
        <v>94</v>
      </c>
      <c r="B49" s="39">
        <v>971062.58</v>
      </c>
      <c r="C49" s="39">
        <v>33</v>
      </c>
      <c r="D49" s="39">
        <v>0</v>
      </c>
      <c r="E49" s="39">
        <v>0</v>
      </c>
      <c r="F49" s="39">
        <v>96517.94</v>
      </c>
      <c r="G49" s="39">
        <v>14</v>
      </c>
      <c r="H49" s="39">
        <v>829775.68</v>
      </c>
      <c r="I49" s="39">
        <v>32</v>
      </c>
      <c r="J49" s="39">
        <v>0</v>
      </c>
      <c r="K49" s="39">
        <v>0</v>
      </c>
      <c r="L49" s="39">
        <v>85195.71</v>
      </c>
      <c r="M49" s="39">
        <v>14</v>
      </c>
    </row>
    <row r="50" spans="1:13" x14ac:dyDescent="0.25">
      <c r="A50" s="38" t="s">
        <v>95</v>
      </c>
      <c r="B50" s="39">
        <v>1467854.06</v>
      </c>
      <c r="C50" s="39">
        <v>34</v>
      </c>
      <c r="D50" s="39">
        <v>0</v>
      </c>
      <c r="E50" s="39">
        <v>0</v>
      </c>
      <c r="F50" s="39">
        <v>193376.47</v>
      </c>
      <c r="G50" s="39">
        <v>15</v>
      </c>
      <c r="H50" s="39">
        <v>1267452.3799999999</v>
      </c>
      <c r="I50" s="39">
        <v>36</v>
      </c>
      <c r="J50" s="39">
        <v>0</v>
      </c>
      <c r="K50" s="39">
        <v>0</v>
      </c>
      <c r="L50" s="39">
        <v>149357.74</v>
      </c>
      <c r="M50" s="39">
        <v>16</v>
      </c>
    </row>
    <row r="51" spans="1:13" x14ac:dyDescent="0.25">
      <c r="A51" s="38" t="s">
        <v>96</v>
      </c>
      <c r="B51" s="39">
        <v>803765.92</v>
      </c>
      <c r="C51" s="39">
        <v>19</v>
      </c>
      <c r="D51" s="39">
        <v>0</v>
      </c>
      <c r="E51" s="39">
        <v>0</v>
      </c>
      <c r="F51" s="39">
        <v>0</v>
      </c>
      <c r="G51" s="39">
        <v>0</v>
      </c>
      <c r="H51" s="39">
        <v>832924.41</v>
      </c>
      <c r="I51" s="39">
        <v>19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962400.17</v>
      </c>
      <c r="C52" s="39">
        <v>44</v>
      </c>
      <c r="D52" s="39">
        <v>0</v>
      </c>
      <c r="E52" s="39">
        <v>0</v>
      </c>
      <c r="F52" s="39">
        <v>104590.36</v>
      </c>
      <c r="G52" s="39">
        <v>19</v>
      </c>
      <c r="H52" s="39">
        <v>903317.37</v>
      </c>
      <c r="I52" s="39">
        <v>38</v>
      </c>
      <c r="J52" s="39">
        <v>0</v>
      </c>
      <c r="K52" s="39">
        <v>0</v>
      </c>
      <c r="L52" s="39">
        <v>73192.92</v>
      </c>
      <c r="M52" s="39">
        <v>18</v>
      </c>
    </row>
    <row r="53" spans="1:13" x14ac:dyDescent="0.25">
      <c r="A53" s="38" t="s">
        <v>98</v>
      </c>
      <c r="B53" s="39">
        <v>5248918.4400000004</v>
      </c>
      <c r="C53" s="39">
        <v>64</v>
      </c>
      <c r="D53" s="39">
        <v>8045800.8399999999</v>
      </c>
      <c r="E53" s="39">
        <v>74</v>
      </c>
      <c r="F53" s="39">
        <v>2007412.69</v>
      </c>
      <c r="G53" s="39">
        <v>45</v>
      </c>
      <c r="H53" s="39">
        <v>4664010.13</v>
      </c>
      <c r="I53" s="39">
        <v>63</v>
      </c>
      <c r="J53" s="39">
        <v>7384109.25</v>
      </c>
      <c r="K53" s="39">
        <v>96</v>
      </c>
      <c r="L53" s="39">
        <v>1790310.38</v>
      </c>
      <c r="M53" s="39">
        <v>45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2039473.23</v>
      </c>
      <c r="K54" s="39">
        <v>16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424920.93</v>
      </c>
      <c r="C55" s="39">
        <v>14</v>
      </c>
      <c r="D55" s="39">
        <v>0</v>
      </c>
      <c r="E55" s="39">
        <v>0</v>
      </c>
      <c r="F55" s="39">
        <v>0</v>
      </c>
      <c r="G55" s="39">
        <v>0</v>
      </c>
      <c r="H55" s="39">
        <v>396032.07</v>
      </c>
      <c r="I55" s="39">
        <v>14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275461.92</v>
      </c>
      <c r="C56" s="39">
        <v>18</v>
      </c>
      <c r="D56" s="39">
        <v>0</v>
      </c>
      <c r="E56" s="39">
        <v>0</v>
      </c>
      <c r="F56" s="39">
        <v>0</v>
      </c>
      <c r="G56" s="39">
        <v>0</v>
      </c>
      <c r="H56" s="39">
        <v>347313.14</v>
      </c>
      <c r="I56" s="39">
        <v>16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954009.51</v>
      </c>
      <c r="C57" s="39">
        <v>29</v>
      </c>
      <c r="D57" s="39">
        <v>280428.78000000003</v>
      </c>
      <c r="E57" s="39">
        <v>14</v>
      </c>
      <c r="F57" s="39">
        <v>404071.93</v>
      </c>
      <c r="G57" s="39">
        <v>18</v>
      </c>
      <c r="H57" s="39">
        <v>1033195.46</v>
      </c>
      <c r="I57" s="39">
        <v>28</v>
      </c>
      <c r="J57" s="39">
        <v>305899.08</v>
      </c>
      <c r="K57" s="39">
        <v>19</v>
      </c>
      <c r="L57" s="39">
        <v>360283.38</v>
      </c>
      <c r="M57" s="39">
        <v>18</v>
      </c>
    </row>
    <row r="58" spans="1:13" x14ac:dyDescent="0.25">
      <c r="A58" s="38" t="s">
        <v>103</v>
      </c>
      <c r="B58" s="39">
        <v>1083517.1599999999</v>
      </c>
      <c r="C58" s="39">
        <v>16</v>
      </c>
      <c r="D58" s="39">
        <v>977698.7</v>
      </c>
      <c r="E58" s="39">
        <v>14</v>
      </c>
      <c r="F58" s="39">
        <v>469944.02</v>
      </c>
      <c r="G58" s="39">
        <v>12</v>
      </c>
      <c r="H58" s="39">
        <v>960828.36</v>
      </c>
      <c r="I58" s="39">
        <v>17</v>
      </c>
      <c r="J58" s="39">
        <v>1072706.8999999999</v>
      </c>
      <c r="K58" s="39">
        <v>21</v>
      </c>
      <c r="L58" s="39">
        <v>432183.4</v>
      </c>
      <c r="M58" s="39">
        <v>12</v>
      </c>
    </row>
    <row r="59" spans="1:13" x14ac:dyDescent="0.25">
      <c r="A59" s="38" t="s">
        <v>104</v>
      </c>
      <c r="B59" s="39">
        <v>1222886.73</v>
      </c>
      <c r="C59" s="39">
        <v>40</v>
      </c>
      <c r="D59" s="39">
        <v>0</v>
      </c>
      <c r="E59" s="39">
        <v>0</v>
      </c>
      <c r="F59" s="39">
        <v>319614.42</v>
      </c>
      <c r="G59" s="39">
        <v>16</v>
      </c>
      <c r="H59" s="39">
        <v>1143124.46</v>
      </c>
      <c r="I59" s="39">
        <v>39</v>
      </c>
      <c r="J59" s="39">
        <v>580124.06000000006</v>
      </c>
      <c r="K59" s="39">
        <v>12</v>
      </c>
      <c r="L59" s="39">
        <v>300138.09000000003</v>
      </c>
      <c r="M59" s="39">
        <v>16</v>
      </c>
    </row>
    <row r="60" spans="1:13" x14ac:dyDescent="0.25">
      <c r="A60" s="38" t="s">
        <v>105</v>
      </c>
      <c r="B60" s="39">
        <v>3157749.65</v>
      </c>
      <c r="C60" s="39">
        <v>48</v>
      </c>
      <c r="D60" s="39">
        <v>0</v>
      </c>
      <c r="E60" s="39">
        <v>0</v>
      </c>
      <c r="F60" s="39">
        <v>326435</v>
      </c>
      <c r="G60" s="39">
        <v>19</v>
      </c>
      <c r="H60" s="39">
        <v>2663789.5499999998</v>
      </c>
      <c r="I60" s="39">
        <v>44</v>
      </c>
      <c r="J60" s="39">
        <v>0</v>
      </c>
      <c r="K60" s="39">
        <v>0</v>
      </c>
      <c r="L60" s="39">
        <v>302052.34999999998</v>
      </c>
      <c r="M60" s="39">
        <v>18</v>
      </c>
    </row>
    <row r="61" spans="1:13" x14ac:dyDescent="0.25">
      <c r="A61" s="38" t="s">
        <v>106</v>
      </c>
      <c r="B61" s="39">
        <v>617660.12</v>
      </c>
      <c r="C61" s="39">
        <v>22</v>
      </c>
      <c r="D61" s="39">
        <v>180342.04</v>
      </c>
      <c r="E61" s="39">
        <v>13</v>
      </c>
      <c r="F61" s="39">
        <v>122873.82</v>
      </c>
      <c r="G61" s="39">
        <v>13</v>
      </c>
      <c r="H61" s="39">
        <v>537761.54</v>
      </c>
      <c r="I61" s="39">
        <v>20</v>
      </c>
      <c r="J61" s="39">
        <v>221142.31</v>
      </c>
      <c r="K61" s="39">
        <v>24</v>
      </c>
      <c r="L61" s="39">
        <v>89009.13</v>
      </c>
      <c r="M61" s="39">
        <v>13</v>
      </c>
    </row>
    <row r="62" spans="1:13" x14ac:dyDescent="0.25">
      <c r="A62" s="38" t="s">
        <v>107</v>
      </c>
      <c r="B62" s="39">
        <v>297236.15000000002</v>
      </c>
      <c r="C62" s="39">
        <v>12</v>
      </c>
      <c r="D62" s="39">
        <v>0</v>
      </c>
      <c r="E62" s="39">
        <v>0</v>
      </c>
      <c r="F62" s="39">
        <v>0</v>
      </c>
      <c r="G62" s="39">
        <v>0</v>
      </c>
      <c r="H62" s="39">
        <v>282893.78999999998</v>
      </c>
      <c r="I62" s="39">
        <v>13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266136.90000000002</v>
      </c>
      <c r="E63" s="39">
        <v>15</v>
      </c>
      <c r="F63" s="39">
        <v>0</v>
      </c>
      <c r="G63" s="39">
        <v>0</v>
      </c>
      <c r="H63" s="39">
        <v>0</v>
      </c>
      <c r="I63" s="39">
        <v>0</v>
      </c>
      <c r="J63" s="39">
        <v>386366.4</v>
      </c>
      <c r="K63" s="39">
        <v>19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999152.65</v>
      </c>
      <c r="C64" s="39">
        <v>30</v>
      </c>
      <c r="D64" s="39">
        <v>0</v>
      </c>
      <c r="E64" s="39">
        <v>0</v>
      </c>
      <c r="F64" s="39">
        <v>337378.73</v>
      </c>
      <c r="G64" s="39">
        <v>16</v>
      </c>
      <c r="H64" s="39">
        <v>936159.72</v>
      </c>
      <c r="I64" s="39">
        <v>33</v>
      </c>
      <c r="J64" s="39">
        <v>0</v>
      </c>
      <c r="K64" s="39">
        <v>0</v>
      </c>
      <c r="L64" s="39">
        <v>304296.5</v>
      </c>
      <c r="M64" s="39">
        <v>17</v>
      </c>
    </row>
    <row r="65" spans="1:13" x14ac:dyDescent="0.25">
      <c r="A65" s="38" t="s">
        <v>110</v>
      </c>
      <c r="B65" s="39">
        <v>1077015.06</v>
      </c>
      <c r="C65" s="39">
        <v>21</v>
      </c>
      <c r="D65" s="39">
        <v>1420950.34</v>
      </c>
      <c r="E65" s="39">
        <v>16</v>
      </c>
      <c r="F65" s="39">
        <v>325879.12</v>
      </c>
      <c r="G65" s="39">
        <v>12</v>
      </c>
      <c r="H65" s="39">
        <v>1104444.57</v>
      </c>
      <c r="I65" s="39">
        <v>22</v>
      </c>
      <c r="J65" s="39">
        <v>1208178.55</v>
      </c>
      <c r="K65" s="39">
        <v>21</v>
      </c>
      <c r="L65" s="39">
        <v>348864.1</v>
      </c>
      <c r="M65" s="39">
        <v>15</v>
      </c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111</v>
      </c>
      <c r="B2" s="35">
        <v>3041108.62</v>
      </c>
      <c r="C2" s="36">
        <v>112</v>
      </c>
      <c r="D2" s="35">
        <v>517773.93</v>
      </c>
      <c r="E2" s="36">
        <v>30</v>
      </c>
      <c r="F2" s="35">
        <v>463333.79</v>
      </c>
      <c r="G2" s="36">
        <v>47</v>
      </c>
      <c r="H2" s="35">
        <v>2865454.91</v>
      </c>
      <c r="I2" s="36">
        <v>110</v>
      </c>
      <c r="J2" s="35">
        <v>478003.83</v>
      </c>
      <c r="K2" s="36">
        <v>31</v>
      </c>
      <c r="L2" s="35">
        <v>442959.42</v>
      </c>
      <c r="M2" s="37">
        <v>47</v>
      </c>
      <c r="N2" s="35"/>
      <c r="O2" s="35"/>
      <c r="P2" s="35"/>
      <c r="Q2" s="35"/>
      <c r="R2" s="35"/>
    </row>
    <row r="3" spans="1:18" x14ac:dyDescent="0.25">
      <c r="A3" s="35" t="s">
        <v>112</v>
      </c>
      <c r="B3" s="35">
        <v>5341486.54</v>
      </c>
      <c r="C3" s="36">
        <v>159</v>
      </c>
      <c r="D3" s="35">
        <v>2599233.46</v>
      </c>
      <c r="E3" s="36">
        <v>83</v>
      </c>
      <c r="F3" s="35">
        <v>1023116.31</v>
      </c>
      <c r="G3" s="36">
        <v>86</v>
      </c>
      <c r="H3" s="35">
        <v>5043259.8899999997</v>
      </c>
      <c r="I3" s="36">
        <v>164</v>
      </c>
      <c r="J3" s="35">
        <v>2787480.68</v>
      </c>
      <c r="K3" s="36">
        <v>99</v>
      </c>
      <c r="L3" s="35">
        <v>951632.89</v>
      </c>
      <c r="M3" s="37">
        <v>86</v>
      </c>
      <c r="N3" s="35"/>
      <c r="O3" s="35"/>
      <c r="P3" s="35"/>
      <c r="Q3" s="35"/>
      <c r="R3" s="35"/>
    </row>
    <row r="4" spans="1:18" x14ac:dyDescent="0.25">
      <c r="A4" s="35" t="s">
        <v>113</v>
      </c>
      <c r="B4" s="35">
        <v>2968936.1</v>
      </c>
      <c r="C4" s="36">
        <v>108</v>
      </c>
      <c r="D4" s="35">
        <v>805716.19</v>
      </c>
      <c r="E4" s="36">
        <v>25</v>
      </c>
      <c r="F4" s="35">
        <v>444584.44</v>
      </c>
      <c r="G4" s="36">
        <v>43</v>
      </c>
      <c r="H4" s="35">
        <v>2681636.2999999998</v>
      </c>
      <c r="I4" s="36">
        <v>102</v>
      </c>
      <c r="J4" s="35">
        <v>719549.66</v>
      </c>
      <c r="K4" s="36">
        <v>36</v>
      </c>
      <c r="L4" s="35">
        <v>398865.79</v>
      </c>
      <c r="M4" s="37">
        <v>43</v>
      </c>
      <c r="N4" s="35"/>
      <c r="O4" s="35"/>
      <c r="P4" s="35"/>
      <c r="Q4" s="35"/>
      <c r="R4" s="35"/>
    </row>
    <row r="5" spans="1:18" x14ac:dyDescent="0.25">
      <c r="A5" s="35" t="s">
        <v>114</v>
      </c>
      <c r="B5" s="35">
        <v>27026298.620000001</v>
      </c>
      <c r="C5" s="36">
        <v>542</v>
      </c>
      <c r="D5" s="35">
        <v>6034797.5499999998</v>
      </c>
      <c r="E5" s="36">
        <v>59</v>
      </c>
      <c r="F5" s="35">
        <v>5217178.16</v>
      </c>
      <c r="G5" s="36">
        <v>248</v>
      </c>
      <c r="H5" s="35">
        <v>24437227.370000001</v>
      </c>
      <c r="I5" s="36">
        <v>545</v>
      </c>
      <c r="J5" s="35">
        <v>5791002.8499999996</v>
      </c>
      <c r="K5" s="36">
        <v>80</v>
      </c>
      <c r="L5" s="35">
        <v>4666343.01</v>
      </c>
      <c r="M5" s="37">
        <v>256</v>
      </c>
      <c r="N5" s="35"/>
      <c r="O5" s="35"/>
      <c r="P5" s="35"/>
      <c r="Q5" s="35"/>
      <c r="R5" s="35"/>
    </row>
    <row r="6" spans="1:18" x14ac:dyDescent="0.25">
      <c r="A6" s="35" t="s">
        <v>115</v>
      </c>
      <c r="B6" s="35">
        <v>167755.44</v>
      </c>
      <c r="C6" s="36">
        <v>16</v>
      </c>
      <c r="D6" s="35">
        <v>0</v>
      </c>
      <c r="E6" s="36">
        <v>0</v>
      </c>
      <c r="F6" s="35">
        <v>70681.350000000006</v>
      </c>
      <c r="G6" s="36">
        <v>11</v>
      </c>
      <c r="H6" s="35">
        <v>182122.15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116</v>
      </c>
      <c r="B7" s="35">
        <v>3664436.66</v>
      </c>
      <c r="C7" s="36">
        <v>115</v>
      </c>
      <c r="D7" s="35">
        <v>338430.87</v>
      </c>
      <c r="E7" s="36">
        <v>21</v>
      </c>
      <c r="F7" s="35">
        <v>398286.45</v>
      </c>
      <c r="G7" s="36">
        <v>43</v>
      </c>
      <c r="H7" s="35">
        <v>3392580.21</v>
      </c>
      <c r="I7" s="36">
        <v>120</v>
      </c>
      <c r="J7" s="35">
        <v>324510.65999999997</v>
      </c>
      <c r="K7" s="36">
        <v>20</v>
      </c>
      <c r="L7" s="35">
        <v>320251.55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117</v>
      </c>
      <c r="B8" s="35">
        <v>251159.38</v>
      </c>
      <c r="C8" s="36">
        <v>19</v>
      </c>
      <c r="D8" s="35">
        <v>0</v>
      </c>
      <c r="E8" s="36">
        <v>0</v>
      </c>
      <c r="F8" s="35">
        <v>0</v>
      </c>
      <c r="G8" s="36">
        <v>0</v>
      </c>
      <c r="H8" s="35">
        <v>231174.73</v>
      </c>
      <c r="I8" s="36">
        <v>18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118</v>
      </c>
      <c r="B9" s="35">
        <v>7534470.4100000001</v>
      </c>
      <c r="C9" s="36">
        <v>128</v>
      </c>
      <c r="D9" s="35">
        <v>9284845.5800000001</v>
      </c>
      <c r="E9" s="36">
        <v>94</v>
      </c>
      <c r="F9" s="35">
        <v>2421025.5499999998</v>
      </c>
      <c r="G9" s="36">
        <v>71</v>
      </c>
      <c r="H9" s="35">
        <v>6803479.2000000002</v>
      </c>
      <c r="I9" s="36">
        <v>125</v>
      </c>
      <c r="J9" s="35">
        <v>8564670.5600000005</v>
      </c>
      <c r="K9" s="36">
        <v>130</v>
      </c>
      <c r="L9" s="35">
        <v>2162839.41</v>
      </c>
      <c r="M9" s="37">
        <v>71</v>
      </c>
      <c r="N9" s="35"/>
      <c r="O9" s="35"/>
      <c r="P9" s="35"/>
      <c r="Q9" s="35"/>
      <c r="R9" s="35"/>
    </row>
    <row r="10" spans="1:18" x14ac:dyDescent="0.25">
      <c r="A10" s="35" t="s">
        <v>119</v>
      </c>
      <c r="B10" s="35">
        <v>1446314.68</v>
      </c>
      <c r="C10" s="36">
        <v>56</v>
      </c>
      <c r="D10" s="35">
        <v>254447.54</v>
      </c>
      <c r="E10" s="36">
        <v>13</v>
      </c>
      <c r="F10" s="35">
        <v>190577.71</v>
      </c>
      <c r="G10" s="36">
        <v>19</v>
      </c>
      <c r="H10" s="35">
        <v>1362903.3</v>
      </c>
      <c r="I10" s="36">
        <v>60</v>
      </c>
      <c r="J10" s="35">
        <v>206391.63</v>
      </c>
      <c r="K10" s="36">
        <v>11</v>
      </c>
      <c r="L10" s="35">
        <v>142676.64000000001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120</v>
      </c>
      <c r="B11" s="35">
        <v>2577544.9700000002</v>
      </c>
      <c r="C11" s="36">
        <v>97</v>
      </c>
      <c r="D11" s="35">
        <v>706456.61</v>
      </c>
      <c r="E11" s="36">
        <v>33</v>
      </c>
      <c r="F11" s="35">
        <v>358847.88</v>
      </c>
      <c r="G11" s="36">
        <v>35</v>
      </c>
      <c r="H11" s="35">
        <v>2349418.29</v>
      </c>
      <c r="I11" s="36">
        <v>98</v>
      </c>
      <c r="J11" s="35">
        <v>599690.62</v>
      </c>
      <c r="K11" s="36">
        <v>52</v>
      </c>
      <c r="L11" s="35">
        <v>314438.96000000002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121</v>
      </c>
      <c r="B12" s="35">
        <v>3498604.84</v>
      </c>
      <c r="C12" s="36">
        <v>35</v>
      </c>
      <c r="D12" s="35">
        <v>26670924.559999999</v>
      </c>
      <c r="E12" s="36">
        <v>32</v>
      </c>
      <c r="F12" s="35">
        <v>1267971.44</v>
      </c>
      <c r="G12" s="36">
        <v>17</v>
      </c>
      <c r="H12" s="35">
        <v>4412135.8499999996</v>
      </c>
      <c r="I12" s="36">
        <v>39</v>
      </c>
      <c r="J12" s="35">
        <v>16795821.27</v>
      </c>
      <c r="K12" s="36">
        <v>42</v>
      </c>
      <c r="L12" s="35">
        <v>1412334.52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122</v>
      </c>
      <c r="B13" s="35">
        <v>11118560.029999999</v>
      </c>
      <c r="C13" s="36">
        <v>249</v>
      </c>
      <c r="D13" s="35">
        <v>4921452.5599999996</v>
      </c>
      <c r="E13" s="36">
        <v>81</v>
      </c>
      <c r="F13" s="35">
        <v>2863392.41</v>
      </c>
      <c r="G13" s="36">
        <v>106</v>
      </c>
      <c r="H13" s="35">
        <v>10187049.68</v>
      </c>
      <c r="I13" s="36">
        <v>250</v>
      </c>
      <c r="J13" s="35">
        <v>5759338.9100000001</v>
      </c>
      <c r="K13" s="36">
        <v>141</v>
      </c>
      <c r="L13" s="35">
        <v>2727785.85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123</v>
      </c>
      <c r="B14" s="35">
        <v>9206115.0299999993</v>
      </c>
      <c r="C14" s="36">
        <v>243</v>
      </c>
      <c r="D14" s="35">
        <v>2410849.12</v>
      </c>
      <c r="E14" s="36">
        <v>63</v>
      </c>
      <c r="F14" s="35">
        <v>2071820.8</v>
      </c>
      <c r="G14" s="36">
        <v>110</v>
      </c>
      <c r="H14" s="35">
        <v>8681043.7799999993</v>
      </c>
      <c r="I14" s="36">
        <v>249</v>
      </c>
      <c r="J14" s="35">
        <v>2567720.04</v>
      </c>
      <c r="K14" s="36">
        <v>90</v>
      </c>
      <c r="L14" s="35">
        <v>1908860</v>
      </c>
      <c r="M14" s="37">
        <v>110</v>
      </c>
      <c r="N14" s="35"/>
      <c r="O14" s="35"/>
      <c r="P14" s="35"/>
      <c r="Q14" s="35"/>
      <c r="R14" s="35"/>
    </row>
    <row r="15" spans="1:18" x14ac:dyDescent="0.25">
      <c r="A15" s="35" t="s">
        <v>124</v>
      </c>
      <c r="B15" s="35">
        <v>7899894.3399999999</v>
      </c>
      <c r="C15" s="36">
        <v>206</v>
      </c>
      <c r="D15" s="35">
        <v>3981708.75</v>
      </c>
      <c r="E15" s="36">
        <v>100</v>
      </c>
      <c r="F15" s="35">
        <v>1992841.61</v>
      </c>
      <c r="G15" s="36">
        <v>100</v>
      </c>
      <c r="H15" s="35">
        <v>7459589.8600000003</v>
      </c>
      <c r="I15" s="36">
        <v>208</v>
      </c>
      <c r="J15" s="35">
        <v>3942324.13</v>
      </c>
      <c r="K15" s="36">
        <v>144</v>
      </c>
      <c r="L15" s="35">
        <v>1827325.02</v>
      </c>
      <c r="M15" s="37">
        <v>102</v>
      </c>
      <c r="N15" s="35"/>
      <c r="O15" s="35"/>
      <c r="P15" s="35"/>
      <c r="Q15" s="35"/>
      <c r="R15" s="35"/>
    </row>
    <row r="16" spans="1:18" x14ac:dyDescent="0.25">
      <c r="A16" s="35" t="s">
        <v>125</v>
      </c>
      <c r="B16" s="35">
        <v>8614369.8399999999</v>
      </c>
      <c r="C16" s="36">
        <v>226</v>
      </c>
      <c r="D16" s="35">
        <v>4913809.58</v>
      </c>
      <c r="E16" s="36">
        <v>107</v>
      </c>
      <c r="F16" s="35">
        <v>2174479.85</v>
      </c>
      <c r="G16" s="36">
        <v>111</v>
      </c>
      <c r="H16" s="35">
        <v>6969412.7199999997</v>
      </c>
      <c r="I16" s="36">
        <v>231</v>
      </c>
      <c r="J16" s="35">
        <v>4830761.25</v>
      </c>
      <c r="K16" s="36">
        <v>166</v>
      </c>
      <c r="L16" s="35">
        <v>1683768.9</v>
      </c>
      <c r="M16" s="37">
        <v>114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2020-07-30T14:28:48Z</dcterms:modified>
</cp:coreProperties>
</file>