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81B61D8C-3273-42DF-B903-E0A9443A9C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C351" i="3"/>
  <c r="I351" i="3" s="1"/>
  <c r="B351" i="3"/>
  <c r="K350" i="3"/>
  <c r="H350" i="3"/>
  <c r="G350" i="3"/>
  <c r="F350" i="3"/>
  <c r="E350" i="3"/>
  <c r="D350" i="3"/>
  <c r="J350" i="3" s="1"/>
  <c r="C350" i="3"/>
  <c r="I350" i="3" s="1"/>
  <c r="B350" i="3"/>
  <c r="H349" i="3"/>
  <c r="G349" i="3"/>
  <c r="J349" i="3" s="1"/>
  <c r="F349" i="3"/>
  <c r="E349" i="3"/>
  <c r="K349" i="3" s="1"/>
  <c r="D349" i="3"/>
  <c r="C349" i="3"/>
  <c r="I349" i="3" s="1"/>
  <c r="B349" i="3"/>
  <c r="K348" i="3"/>
  <c r="I348" i="3"/>
  <c r="H348" i="3"/>
  <c r="G348" i="3"/>
  <c r="F348" i="3"/>
  <c r="E348" i="3"/>
  <c r="D348" i="3"/>
  <c r="J348" i="3" s="1"/>
  <c r="C348" i="3"/>
  <c r="B348" i="3"/>
  <c r="J347" i="3"/>
  <c r="H347" i="3"/>
  <c r="G347" i="3"/>
  <c r="F347" i="3"/>
  <c r="I347" i="3" s="1"/>
  <c r="E347" i="3"/>
  <c r="K347" i="3" s="1"/>
  <c r="D347" i="3"/>
  <c r="C347" i="3"/>
  <c r="B347" i="3"/>
  <c r="K346" i="3"/>
  <c r="H346" i="3"/>
  <c r="G346" i="3"/>
  <c r="J346" i="3" s="1"/>
  <c r="F346" i="3"/>
  <c r="E346" i="3"/>
  <c r="D346" i="3"/>
  <c r="C346" i="3"/>
  <c r="B346" i="3"/>
  <c r="I345" i="3"/>
  <c r="H345" i="3"/>
  <c r="G345" i="3"/>
  <c r="F345" i="3"/>
  <c r="E345" i="3"/>
  <c r="K345" i="3" s="1"/>
  <c r="D345" i="3"/>
  <c r="J345" i="3" s="1"/>
  <c r="C345" i="3"/>
  <c r="B345" i="3"/>
  <c r="H344" i="3"/>
  <c r="G344" i="3"/>
  <c r="F344" i="3"/>
  <c r="I344" i="3" s="1"/>
  <c r="E344" i="3"/>
  <c r="K344" i="3" s="1"/>
  <c r="D344" i="3"/>
  <c r="J344" i="3" s="1"/>
  <c r="C344" i="3"/>
  <c r="B344" i="3"/>
  <c r="H343" i="3"/>
  <c r="G343" i="3"/>
  <c r="F343" i="3"/>
  <c r="E343" i="3"/>
  <c r="D343" i="3"/>
  <c r="J343" i="3" s="1"/>
  <c r="C343" i="3"/>
  <c r="I343" i="3" s="1"/>
  <c r="B343" i="3"/>
  <c r="H342" i="3"/>
  <c r="G342" i="3"/>
  <c r="F342" i="3"/>
  <c r="I342" i="3" s="1"/>
  <c r="E342" i="3"/>
  <c r="K342" i="3" s="1"/>
  <c r="D342" i="3"/>
  <c r="C342" i="3"/>
  <c r="B342" i="3"/>
  <c r="J341" i="3"/>
  <c r="I341" i="3"/>
  <c r="H341" i="3"/>
  <c r="G341" i="3"/>
  <c r="F341" i="3"/>
  <c r="E341" i="3"/>
  <c r="D341" i="3"/>
  <c r="C341" i="3"/>
  <c r="B341" i="3"/>
  <c r="H340" i="3"/>
  <c r="G340" i="3"/>
  <c r="F340" i="3"/>
  <c r="E340" i="3"/>
  <c r="K340" i="3" s="1"/>
  <c r="D340" i="3"/>
  <c r="J340" i="3" s="1"/>
  <c r="C340" i="3"/>
  <c r="I340" i="3" s="1"/>
  <c r="B340" i="3"/>
  <c r="H339" i="3"/>
  <c r="G339" i="3"/>
  <c r="J339" i="3" s="1"/>
  <c r="F339" i="3"/>
  <c r="I339" i="3" s="1"/>
  <c r="E339" i="3"/>
  <c r="D339" i="3"/>
  <c r="C339" i="3"/>
  <c r="B339" i="3"/>
  <c r="H338" i="3"/>
  <c r="G338" i="3"/>
  <c r="F338" i="3"/>
  <c r="E338" i="3"/>
  <c r="K338" i="3" s="1"/>
  <c r="D338" i="3"/>
  <c r="J338" i="3" s="1"/>
  <c r="C338" i="3"/>
  <c r="I338" i="3" s="1"/>
  <c r="B338" i="3"/>
  <c r="H337" i="3"/>
  <c r="G337" i="3"/>
  <c r="F337" i="3"/>
  <c r="I337" i="3" s="1"/>
  <c r="E337" i="3"/>
  <c r="K337" i="3" s="1"/>
  <c r="D337" i="3"/>
  <c r="J337" i="3" s="1"/>
  <c r="C337" i="3"/>
  <c r="B337" i="3"/>
  <c r="J336" i="3"/>
  <c r="H336" i="3"/>
  <c r="G336" i="3"/>
  <c r="F336" i="3"/>
  <c r="E336" i="3"/>
  <c r="K336" i="3" s="1"/>
  <c r="D336" i="3"/>
  <c r="C336" i="3"/>
  <c r="I336" i="3" s="1"/>
  <c r="B336" i="3"/>
  <c r="I335" i="3"/>
  <c r="H335" i="3"/>
  <c r="G335" i="3"/>
  <c r="F335" i="3"/>
  <c r="E335" i="3"/>
  <c r="K335" i="3" s="1"/>
  <c r="D335" i="3"/>
  <c r="J335" i="3" s="1"/>
  <c r="C335" i="3"/>
  <c r="B335" i="3"/>
  <c r="I334" i="3"/>
  <c r="H334" i="3"/>
  <c r="G334" i="3"/>
  <c r="F334" i="3"/>
  <c r="E334" i="3"/>
  <c r="K334" i="3" s="1"/>
  <c r="D334" i="3"/>
  <c r="J334" i="3" s="1"/>
  <c r="C334" i="3"/>
  <c r="B334" i="3"/>
  <c r="J333" i="3"/>
  <c r="H333" i="3"/>
  <c r="G333" i="3"/>
  <c r="F333" i="3"/>
  <c r="E333" i="3"/>
  <c r="D333" i="3"/>
  <c r="C333" i="3"/>
  <c r="I333" i="3" s="1"/>
  <c r="B333" i="3"/>
  <c r="H332" i="3"/>
  <c r="G332" i="3"/>
  <c r="F332" i="3"/>
  <c r="E332" i="3"/>
  <c r="K332" i="3" s="1"/>
  <c r="D332" i="3"/>
  <c r="J332" i="3" s="1"/>
  <c r="C332" i="3"/>
  <c r="I332" i="3" s="1"/>
  <c r="B332" i="3"/>
  <c r="H331" i="3"/>
  <c r="G331" i="3"/>
  <c r="F331" i="3"/>
  <c r="E331" i="3"/>
  <c r="K331" i="3" s="1"/>
  <c r="D331" i="3"/>
  <c r="J331" i="3" s="1"/>
  <c r="C331" i="3"/>
  <c r="I331" i="3" s="1"/>
  <c r="B331" i="3"/>
  <c r="K330" i="3"/>
  <c r="H330" i="3"/>
  <c r="G330" i="3"/>
  <c r="F330" i="3"/>
  <c r="E330" i="3"/>
  <c r="D330" i="3"/>
  <c r="C330" i="3"/>
  <c r="I330" i="3" s="1"/>
  <c r="B330" i="3"/>
  <c r="J329" i="3"/>
  <c r="H329" i="3"/>
  <c r="G329" i="3"/>
  <c r="F329" i="3"/>
  <c r="E329" i="3"/>
  <c r="D329" i="3"/>
  <c r="C329" i="3"/>
  <c r="I329" i="3" s="1"/>
  <c r="B329" i="3"/>
  <c r="K328" i="3"/>
  <c r="J328" i="3"/>
  <c r="H328" i="3"/>
  <c r="G328" i="3"/>
  <c r="F328" i="3"/>
  <c r="E328" i="3"/>
  <c r="D328" i="3"/>
  <c r="C328" i="3"/>
  <c r="I328" i="3" s="1"/>
  <c r="B328" i="3"/>
  <c r="J327" i="3"/>
  <c r="I327" i="3"/>
  <c r="H327" i="3"/>
  <c r="G327" i="3"/>
  <c r="F327" i="3"/>
  <c r="E327" i="3"/>
  <c r="D327" i="3"/>
  <c r="C327" i="3"/>
  <c r="B327" i="3"/>
  <c r="J326" i="3"/>
  <c r="I326" i="3"/>
  <c r="H326" i="3"/>
  <c r="G326" i="3"/>
  <c r="F326" i="3"/>
  <c r="E326" i="3"/>
  <c r="K326" i="3" s="1"/>
  <c r="D326" i="3"/>
  <c r="C326" i="3"/>
  <c r="B326" i="3"/>
  <c r="H325" i="3"/>
  <c r="G325" i="3"/>
  <c r="F325" i="3"/>
  <c r="I325" i="3" s="1"/>
  <c r="E325" i="3"/>
  <c r="D325" i="3"/>
  <c r="C325" i="3"/>
  <c r="B325" i="3"/>
  <c r="K324" i="3"/>
  <c r="I324" i="3"/>
  <c r="H324" i="3"/>
  <c r="G324" i="3"/>
  <c r="F324" i="3"/>
  <c r="E324" i="3"/>
  <c r="D324" i="3"/>
  <c r="J324" i="3" s="1"/>
  <c r="C324" i="3"/>
  <c r="B324" i="3"/>
  <c r="H323" i="3"/>
  <c r="G323" i="3"/>
  <c r="F323" i="3"/>
  <c r="I323" i="3" s="1"/>
  <c r="E323" i="3"/>
  <c r="K323" i="3" s="1"/>
  <c r="D323" i="3"/>
  <c r="C323" i="3"/>
  <c r="B323" i="3"/>
  <c r="K322" i="3"/>
  <c r="I322" i="3"/>
  <c r="H322" i="3"/>
  <c r="G322" i="3"/>
  <c r="F322" i="3"/>
  <c r="E322" i="3"/>
  <c r="D322" i="3"/>
  <c r="J322" i="3" s="1"/>
  <c r="C322" i="3"/>
  <c r="B322" i="3"/>
  <c r="H321" i="3"/>
  <c r="G321" i="3"/>
  <c r="F321" i="3"/>
  <c r="E321" i="3"/>
  <c r="D321" i="3"/>
  <c r="J321" i="3" s="1"/>
  <c r="C321" i="3"/>
  <c r="I321" i="3" s="1"/>
  <c r="B321" i="3"/>
  <c r="K320" i="3"/>
  <c r="J320" i="3"/>
  <c r="H320" i="3"/>
  <c r="G320" i="3"/>
  <c r="F320" i="3"/>
  <c r="E320" i="3"/>
  <c r="D320" i="3"/>
  <c r="C320" i="3"/>
  <c r="B320" i="3"/>
  <c r="H319" i="3"/>
  <c r="G319" i="3"/>
  <c r="F319" i="3"/>
  <c r="E319" i="3"/>
  <c r="K319" i="3" s="1"/>
  <c r="D319" i="3"/>
  <c r="J319" i="3" s="1"/>
  <c r="C319" i="3"/>
  <c r="B319" i="3"/>
  <c r="K318" i="3"/>
  <c r="I318" i="3"/>
  <c r="H318" i="3"/>
  <c r="G318" i="3"/>
  <c r="J318" i="3" s="1"/>
  <c r="F318" i="3"/>
  <c r="E318" i="3"/>
  <c r="D318" i="3"/>
  <c r="C318" i="3"/>
  <c r="B318" i="3"/>
  <c r="J317" i="3"/>
  <c r="H317" i="3"/>
  <c r="G317" i="3"/>
  <c r="F317" i="3"/>
  <c r="E317" i="3"/>
  <c r="K317" i="3" s="1"/>
  <c r="D317" i="3"/>
  <c r="C317" i="3"/>
  <c r="I317" i="3" s="1"/>
  <c r="B317" i="3"/>
  <c r="H316" i="3"/>
  <c r="G316" i="3"/>
  <c r="F316" i="3"/>
  <c r="I316" i="3" s="1"/>
  <c r="E316" i="3"/>
  <c r="K316" i="3" s="1"/>
  <c r="D316" i="3"/>
  <c r="J316" i="3" s="1"/>
  <c r="C316" i="3"/>
  <c r="B316" i="3"/>
  <c r="J315" i="3"/>
  <c r="H315" i="3"/>
  <c r="G315" i="3"/>
  <c r="F315" i="3"/>
  <c r="E315" i="3"/>
  <c r="K315" i="3" s="1"/>
  <c r="D315" i="3"/>
  <c r="C315" i="3"/>
  <c r="I315" i="3" s="1"/>
  <c r="B315" i="3"/>
  <c r="K314" i="3"/>
  <c r="H314" i="3"/>
  <c r="G314" i="3"/>
  <c r="F314" i="3"/>
  <c r="E314" i="3"/>
  <c r="D314" i="3"/>
  <c r="J314" i="3" s="1"/>
  <c r="C314" i="3"/>
  <c r="B314" i="3"/>
  <c r="H313" i="3"/>
  <c r="G313" i="3"/>
  <c r="F313" i="3"/>
  <c r="E313" i="3"/>
  <c r="D313" i="3"/>
  <c r="J313" i="3" s="1"/>
  <c r="C313" i="3"/>
  <c r="I313" i="3" s="1"/>
  <c r="B313" i="3"/>
  <c r="K312" i="3"/>
  <c r="H312" i="3"/>
  <c r="G312" i="3"/>
  <c r="F312" i="3"/>
  <c r="E312" i="3"/>
  <c r="D312" i="3"/>
  <c r="J312" i="3" s="1"/>
  <c r="C312" i="3"/>
  <c r="I312" i="3" s="1"/>
  <c r="B312" i="3"/>
  <c r="H311" i="3"/>
  <c r="G311" i="3"/>
  <c r="F311" i="3"/>
  <c r="E311" i="3"/>
  <c r="D311" i="3"/>
  <c r="C311" i="3"/>
  <c r="I311" i="3" s="1"/>
  <c r="B311" i="3"/>
  <c r="K310" i="3"/>
  <c r="J310" i="3"/>
  <c r="H310" i="3"/>
  <c r="G310" i="3"/>
  <c r="F310" i="3"/>
  <c r="E310" i="3"/>
  <c r="D310" i="3"/>
  <c r="C310" i="3"/>
  <c r="I310" i="3" s="1"/>
  <c r="B310" i="3"/>
  <c r="H309" i="3"/>
  <c r="G309" i="3"/>
  <c r="J309" i="3" s="1"/>
  <c r="F309" i="3"/>
  <c r="E309" i="3"/>
  <c r="K309" i="3" s="1"/>
  <c r="D309" i="3"/>
  <c r="C309" i="3"/>
  <c r="I309" i="3" s="1"/>
  <c r="B309" i="3"/>
  <c r="K308" i="3"/>
  <c r="J308" i="3"/>
  <c r="I308" i="3"/>
  <c r="H308" i="3"/>
  <c r="G308" i="3"/>
  <c r="F308" i="3"/>
  <c r="E308" i="3"/>
  <c r="D308" i="3"/>
  <c r="C308" i="3"/>
  <c r="B308" i="3"/>
  <c r="J307" i="3"/>
  <c r="H307" i="3"/>
  <c r="G307" i="3"/>
  <c r="F307" i="3"/>
  <c r="I307" i="3" s="1"/>
  <c r="E307" i="3"/>
  <c r="K307" i="3" s="1"/>
  <c r="D307" i="3"/>
  <c r="C307" i="3"/>
  <c r="B307" i="3"/>
  <c r="H306" i="3"/>
  <c r="G306" i="3"/>
  <c r="J306" i="3" s="1"/>
  <c r="F306" i="3"/>
  <c r="I306" i="3" s="1"/>
  <c r="E306" i="3"/>
  <c r="K306" i="3" s="1"/>
  <c r="D306" i="3"/>
  <c r="C306" i="3"/>
  <c r="B306" i="3"/>
  <c r="I305" i="3"/>
  <c r="H305" i="3"/>
  <c r="G305" i="3"/>
  <c r="F305" i="3"/>
  <c r="E305" i="3"/>
  <c r="K305" i="3" s="1"/>
  <c r="D305" i="3"/>
  <c r="J305" i="3" s="1"/>
  <c r="C305" i="3"/>
  <c r="B305" i="3"/>
  <c r="H304" i="3"/>
  <c r="G304" i="3"/>
  <c r="F304" i="3"/>
  <c r="I304" i="3" s="1"/>
  <c r="E304" i="3"/>
  <c r="K304" i="3" s="1"/>
  <c r="D304" i="3"/>
  <c r="J304" i="3" s="1"/>
  <c r="C304" i="3"/>
  <c r="B304" i="3"/>
  <c r="H303" i="3"/>
  <c r="G303" i="3"/>
  <c r="F303" i="3"/>
  <c r="E303" i="3"/>
  <c r="D303" i="3"/>
  <c r="J303" i="3" s="1"/>
  <c r="C303" i="3"/>
  <c r="I303" i="3" s="1"/>
  <c r="B303" i="3"/>
  <c r="H302" i="3"/>
  <c r="G302" i="3"/>
  <c r="F302" i="3"/>
  <c r="E302" i="3"/>
  <c r="K302" i="3" s="1"/>
  <c r="D302" i="3"/>
  <c r="C302" i="3"/>
  <c r="I302" i="3" s="1"/>
  <c r="B302" i="3"/>
  <c r="I301" i="3"/>
  <c r="H301" i="3"/>
  <c r="G301" i="3"/>
  <c r="J301" i="3" s="1"/>
  <c r="F301" i="3"/>
  <c r="E301" i="3"/>
  <c r="D301" i="3"/>
  <c r="C301" i="3"/>
  <c r="B301" i="3"/>
  <c r="H300" i="3"/>
  <c r="G300" i="3"/>
  <c r="F300" i="3"/>
  <c r="E300" i="3"/>
  <c r="K300" i="3" s="1"/>
  <c r="D300" i="3"/>
  <c r="C300" i="3"/>
  <c r="B300" i="3"/>
  <c r="H299" i="3"/>
  <c r="G299" i="3"/>
  <c r="J299" i="3" s="1"/>
  <c r="F299" i="3"/>
  <c r="I299" i="3" s="1"/>
  <c r="E299" i="3"/>
  <c r="K299" i="3" s="1"/>
  <c r="D299" i="3"/>
  <c r="C299" i="3"/>
  <c r="B299" i="3"/>
  <c r="H298" i="3"/>
  <c r="G298" i="3"/>
  <c r="F298" i="3"/>
  <c r="E298" i="3"/>
  <c r="K298" i="3" s="1"/>
  <c r="D298" i="3"/>
  <c r="C298" i="3"/>
  <c r="I298" i="3" s="1"/>
  <c r="B298" i="3"/>
  <c r="H297" i="3"/>
  <c r="G297" i="3"/>
  <c r="F297" i="3"/>
  <c r="I297" i="3" s="1"/>
  <c r="E297" i="3"/>
  <c r="K297" i="3" s="1"/>
  <c r="D297" i="3"/>
  <c r="C297" i="3"/>
  <c r="B297" i="3"/>
  <c r="K296" i="3"/>
  <c r="J296" i="3"/>
  <c r="H296" i="3"/>
  <c r="G296" i="3"/>
  <c r="F296" i="3"/>
  <c r="E296" i="3"/>
  <c r="D296" i="3"/>
  <c r="C296" i="3"/>
  <c r="B296" i="3"/>
  <c r="J295" i="3"/>
  <c r="H295" i="3"/>
  <c r="G295" i="3"/>
  <c r="F295" i="3"/>
  <c r="E295" i="3"/>
  <c r="K295" i="3" s="1"/>
  <c r="D295" i="3"/>
  <c r="C295" i="3"/>
  <c r="I295" i="3" s="1"/>
  <c r="B295" i="3"/>
  <c r="I294" i="3"/>
  <c r="H294" i="3"/>
  <c r="G294" i="3"/>
  <c r="F294" i="3"/>
  <c r="E294" i="3"/>
  <c r="K294" i="3" s="1"/>
  <c r="D294" i="3"/>
  <c r="J294" i="3" s="1"/>
  <c r="C294" i="3"/>
  <c r="B294" i="3"/>
  <c r="I293" i="3"/>
  <c r="H293" i="3"/>
  <c r="G293" i="3"/>
  <c r="F293" i="3"/>
  <c r="E293" i="3"/>
  <c r="D293" i="3"/>
  <c r="J293" i="3" s="1"/>
  <c r="C293" i="3"/>
  <c r="B293" i="3"/>
  <c r="I292" i="3"/>
  <c r="H292" i="3"/>
  <c r="G292" i="3"/>
  <c r="F292" i="3"/>
  <c r="E292" i="3"/>
  <c r="D292" i="3"/>
  <c r="J292" i="3" s="1"/>
  <c r="C292" i="3"/>
  <c r="B292" i="3"/>
  <c r="J291" i="3"/>
  <c r="H291" i="3"/>
  <c r="G291" i="3"/>
  <c r="F291" i="3"/>
  <c r="E291" i="3"/>
  <c r="D291" i="3"/>
  <c r="C291" i="3"/>
  <c r="I291" i="3" s="1"/>
  <c r="B291" i="3"/>
  <c r="H290" i="3"/>
  <c r="K290" i="3" s="1"/>
  <c r="G290" i="3"/>
  <c r="F290" i="3"/>
  <c r="E290" i="3"/>
  <c r="D290" i="3"/>
  <c r="J290" i="3" s="1"/>
  <c r="C290" i="3"/>
  <c r="I290" i="3" s="1"/>
  <c r="B290" i="3"/>
  <c r="H289" i="3"/>
  <c r="G289" i="3"/>
  <c r="J289" i="3" s="1"/>
  <c r="F289" i="3"/>
  <c r="E289" i="3"/>
  <c r="D289" i="3"/>
  <c r="C289" i="3"/>
  <c r="I289" i="3" s="1"/>
  <c r="B289" i="3"/>
  <c r="K288" i="3"/>
  <c r="J288" i="3"/>
  <c r="H288" i="3"/>
  <c r="G288" i="3"/>
  <c r="F288" i="3"/>
  <c r="E288" i="3"/>
  <c r="D288" i="3"/>
  <c r="C288" i="3"/>
  <c r="I288" i="3" s="1"/>
  <c r="B288" i="3"/>
  <c r="J287" i="3"/>
  <c r="H287" i="3"/>
  <c r="G287" i="3"/>
  <c r="F287" i="3"/>
  <c r="E287" i="3"/>
  <c r="K287" i="3" s="1"/>
  <c r="D287" i="3"/>
  <c r="C287" i="3"/>
  <c r="I287" i="3" s="1"/>
  <c r="B287" i="3"/>
  <c r="K286" i="3"/>
  <c r="J286" i="3"/>
  <c r="I286" i="3"/>
  <c r="H286" i="3"/>
  <c r="G286" i="3"/>
  <c r="F286" i="3"/>
  <c r="E286" i="3"/>
  <c r="D286" i="3"/>
  <c r="C286" i="3"/>
  <c r="B286" i="3"/>
  <c r="I285" i="3"/>
  <c r="H285" i="3"/>
  <c r="G285" i="3"/>
  <c r="F285" i="3"/>
  <c r="E285" i="3"/>
  <c r="D285" i="3"/>
  <c r="J285" i="3" s="1"/>
  <c r="C285" i="3"/>
  <c r="B285" i="3"/>
  <c r="J284" i="3"/>
  <c r="I284" i="3"/>
  <c r="H284" i="3"/>
  <c r="G284" i="3"/>
  <c r="F284" i="3"/>
  <c r="E284" i="3"/>
  <c r="K284" i="3" s="1"/>
  <c r="D284" i="3"/>
  <c r="C284" i="3"/>
  <c r="B284" i="3"/>
  <c r="I283" i="3"/>
  <c r="H283" i="3"/>
  <c r="G283" i="3"/>
  <c r="F283" i="3"/>
  <c r="E283" i="3"/>
  <c r="K283" i="3" s="1"/>
  <c r="D283" i="3"/>
  <c r="C283" i="3"/>
  <c r="B283" i="3"/>
  <c r="H282" i="3"/>
  <c r="K282" i="3" s="1"/>
  <c r="G282" i="3"/>
  <c r="J282" i="3" s="1"/>
  <c r="F282" i="3"/>
  <c r="E282" i="3"/>
  <c r="D282" i="3"/>
  <c r="C282" i="3"/>
  <c r="I282" i="3" s="1"/>
  <c r="B282" i="3"/>
  <c r="H281" i="3"/>
  <c r="G281" i="3"/>
  <c r="F281" i="3"/>
  <c r="E281" i="3"/>
  <c r="K281" i="3" s="1"/>
  <c r="D281" i="3"/>
  <c r="J281" i="3" s="1"/>
  <c r="C281" i="3"/>
  <c r="I281" i="3" s="1"/>
  <c r="B281" i="3"/>
  <c r="H280" i="3"/>
  <c r="K280" i="3" s="1"/>
  <c r="G280" i="3"/>
  <c r="J280" i="3" s="1"/>
  <c r="F280" i="3"/>
  <c r="E280" i="3"/>
  <c r="D280" i="3"/>
  <c r="C280" i="3"/>
  <c r="I280" i="3" s="1"/>
  <c r="B280" i="3"/>
  <c r="H279" i="3"/>
  <c r="G279" i="3"/>
  <c r="F279" i="3"/>
  <c r="E279" i="3"/>
  <c r="K279" i="3" s="1"/>
  <c r="D279" i="3"/>
  <c r="C279" i="3"/>
  <c r="I279" i="3" s="1"/>
  <c r="B279" i="3"/>
  <c r="I278" i="3"/>
  <c r="H278" i="3"/>
  <c r="G278" i="3"/>
  <c r="J278" i="3" s="1"/>
  <c r="F278" i="3"/>
  <c r="E278" i="3"/>
  <c r="K278" i="3" s="1"/>
  <c r="D278" i="3"/>
  <c r="C278" i="3"/>
  <c r="B278" i="3"/>
  <c r="H277" i="3"/>
  <c r="G277" i="3"/>
  <c r="F277" i="3"/>
  <c r="E277" i="3"/>
  <c r="K277" i="3" s="1"/>
  <c r="D277" i="3"/>
  <c r="J277" i="3" s="1"/>
  <c r="C277" i="3"/>
  <c r="B277" i="3"/>
  <c r="H276" i="3"/>
  <c r="G276" i="3"/>
  <c r="F276" i="3"/>
  <c r="I276" i="3" s="1"/>
  <c r="E276" i="3"/>
  <c r="D276" i="3"/>
  <c r="J276" i="3" s="1"/>
  <c r="C276" i="3"/>
  <c r="B276" i="3"/>
  <c r="J275" i="3"/>
  <c r="H275" i="3"/>
  <c r="G275" i="3"/>
  <c r="F275" i="3"/>
  <c r="E275" i="3"/>
  <c r="K275" i="3" s="1"/>
  <c r="D275" i="3"/>
  <c r="C275" i="3"/>
  <c r="I275" i="3" s="1"/>
  <c r="B275" i="3"/>
  <c r="J274" i="3"/>
  <c r="H274" i="3"/>
  <c r="G274" i="3"/>
  <c r="F274" i="3"/>
  <c r="E274" i="3"/>
  <c r="K274" i="3" s="1"/>
  <c r="D274" i="3"/>
  <c r="C274" i="3"/>
  <c r="I274" i="3" s="1"/>
  <c r="B274" i="3"/>
  <c r="H273" i="3"/>
  <c r="G273" i="3"/>
  <c r="F273" i="3"/>
  <c r="E273" i="3"/>
  <c r="D273" i="3"/>
  <c r="J273" i="3" s="1"/>
  <c r="C273" i="3"/>
  <c r="I273" i="3" s="1"/>
  <c r="B273" i="3"/>
  <c r="H272" i="3"/>
  <c r="G272" i="3"/>
  <c r="F272" i="3"/>
  <c r="E272" i="3"/>
  <c r="K272" i="3" s="1"/>
  <c r="D272" i="3"/>
  <c r="J272" i="3" s="1"/>
  <c r="C272" i="3"/>
  <c r="I272" i="3" s="1"/>
  <c r="B272" i="3"/>
  <c r="H271" i="3"/>
  <c r="G271" i="3"/>
  <c r="F271" i="3"/>
  <c r="E271" i="3"/>
  <c r="D271" i="3"/>
  <c r="J271" i="3" s="1"/>
  <c r="C271" i="3"/>
  <c r="I271" i="3" s="1"/>
  <c r="B271" i="3"/>
  <c r="J270" i="3"/>
  <c r="H270" i="3"/>
  <c r="K270" i="3" s="1"/>
  <c r="G270" i="3"/>
  <c r="F270" i="3"/>
  <c r="E270" i="3"/>
  <c r="D270" i="3"/>
  <c r="C270" i="3"/>
  <c r="I270" i="3" s="1"/>
  <c r="B270" i="3"/>
  <c r="J269" i="3"/>
  <c r="H269" i="3"/>
  <c r="G269" i="3"/>
  <c r="F269" i="3"/>
  <c r="E269" i="3"/>
  <c r="K269" i="3" s="1"/>
  <c r="D269" i="3"/>
  <c r="C269" i="3"/>
  <c r="I269" i="3" s="1"/>
  <c r="B269" i="3"/>
  <c r="K268" i="3"/>
  <c r="H268" i="3"/>
  <c r="G268" i="3"/>
  <c r="F268" i="3"/>
  <c r="I268" i="3" s="1"/>
  <c r="E268" i="3"/>
  <c r="D268" i="3"/>
  <c r="C268" i="3"/>
  <c r="B268" i="3"/>
  <c r="J267" i="3"/>
  <c r="I267" i="3"/>
  <c r="H267" i="3"/>
  <c r="G267" i="3"/>
  <c r="F267" i="3"/>
  <c r="E267" i="3"/>
  <c r="K267" i="3" s="1"/>
  <c r="D267" i="3"/>
  <c r="C267" i="3"/>
  <c r="B267" i="3"/>
  <c r="H266" i="3"/>
  <c r="G266" i="3"/>
  <c r="J266" i="3" s="1"/>
  <c r="F266" i="3"/>
  <c r="E266" i="3"/>
  <c r="K266" i="3" s="1"/>
  <c r="D266" i="3"/>
  <c r="C266" i="3"/>
  <c r="I266" i="3" s="1"/>
  <c r="B266" i="3"/>
  <c r="I265" i="3"/>
  <c r="H265" i="3"/>
  <c r="G265" i="3"/>
  <c r="F265" i="3"/>
  <c r="E265" i="3"/>
  <c r="K265" i="3" s="1"/>
  <c r="D265" i="3"/>
  <c r="J265" i="3" s="1"/>
  <c r="C265" i="3"/>
  <c r="B265" i="3"/>
  <c r="H264" i="3"/>
  <c r="G264" i="3"/>
  <c r="F264" i="3"/>
  <c r="I264" i="3" s="1"/>
  <c r="E264" i="3"/>
  <c r="K264" i="3" s="1"/>
  <c r="D264" i="3"/>
  <c r="J264" i="3" s="1"/>
  <c r="C264" i="3"/>
  <c r="B264" i="3"/>
  <c r="I263" i="3"/>
  <c r="H263" i="3"/>
  <c r="G263" i="3"/>
  <c r="F263" i="3"/>
  <c r="E263" i="3"/>
  <c r="D263" i="3"/>
  <c r="C263" i="3"/>
  <c r="B263" i="3"/>
  <c r="H262" i="3"/>
  <c r="G262" i="3"/>
  <c r="F262" i="3"/>
  <c r="E262" i="3"/>
  <c r="K262" i="3" s="1"/>
  <c r="D262" i="3"/>
  <c r="C262" i="3"/>
  <c r="I262" i="3" s="1"/>
  <c r="B262" i="3"/>
  <c r="J261" i="3"/>
  <c r="H261" i="3"/>
  <c r="G261" i="3"/>
  <c r="F261" i="3"/>
  <c r="E261" i="3"/>
  <c r="D261" i="3"/>
  <c r="C261" i="3"/>
  <c r="I261" i="3" s="1"/>
  <c r="B261" i="3"/>
  <c r="H260" i="3"/>
  <c r="G260" i="3"/>
  <c r="F260" i="3"/>
  <c r="E260" i="3"/>
  <c r="D260" i="3"/>
  <c r="J260" i="3" s="1"/>
  <c r="C260" i="3"/>
  <c r="I260" i="3" s="1"/>
  <c r="B260" i="3"/>
  <c r="I259" i="3"/>
  <c r="H259" i="3"/>
  <c r="G259" i="3"/>
  <c r="J259" i="3" s="1"/>
  <c r="F259" i="3"/>
  <c r="E259" i="3"/>
  <c r="K259" i="3" s="1"/>
  <c r="D259" i="3"/>
  <c r="C259" i="3"/>
  <c r="B259" i="3"/>
  <c r="H258" i="3"/>
  <c r="G258" i="3"/>
  <c r="F258" i="3"/>
  <c r="E258" i="3"/>
  <c r="K258" i="3" s="1"/>
  <c r="D258" i="3"/>
  <c r="C258" i="3"/>
  <c r="B258" i="3"/>
  <c r="H257" i="3"/>
  <c r="G257" i="3"/>
  <c r="F257" i="3"/>
  <c r="I257" i="3" s="1"/>
  <c r="E257" i="3"/>
  <c r="K257" i="3" s="1"/>
  <c r="D257" i="3"/>
  <c r="J257" i="3" s="1"/>
  <c r="C257" i="3"/>
  <c r="B257" i="3"/>
  <c r="K256" i="3"/>
  <c r="J256" i="3"/>
  <c r="H256" i="3"/>
  <c r="G256" i="3"/>
  <c r="F256" i="3"/>
  <c r="E256" i="3"/>
  <c r="D256" i="3"/>
  <c r="C256" i="3"/>
  <c r="I256" i="3" s="1"/>
  <c r="B256" i="3"/>
  <c r="J255" i="3"/>
  <c r="H255" i="3"/>
  <c r="G255" i="3"/>
  <c r="F255" i="3"/>
  <c r="E255" i="3"/>
  <c r="K255" i="3" s="1"/>
  <c r="D255" i="3"/>
  <c r="C255" i="3"/>
  <c r="I255" i="3" s="1"/>
  <c r="B255" i="3"/>
  <c r="I254" i="3"/>
  <c r="H254" i="3"/>
  <c r="G254" i="3"/>
  <c r="F254" i="3"/>
  <c r="E254" i="3"/>
  <c r="D254" i="3"/>
  <c r="J254" i="3" s="1"/>
  <c r="C254" i="3"/>
  <c r="B254" i="3"/>
  <c r="H253" i="3"/>
  <c r="G253" i="3"/>
  <c r="F253" i="3"/>
  <c r="E253" i="3"/>
  <c r="D253" i="3"/>
  <c r="J253" i="3" s="1"/>
  <c r="C253" i="3"/>
  <c r="I253" i="3" s="1"/>
  <c r="B253" i="3"/>
  <c r="I252" i="3"/>
  <c r="H252" i="3"/>
  <c r="G252" i="3"/>
  <c r="F252" i="3"/>
  <c r="E252" i="3"/>
  <c r="K252" i="3" s="1"/>
  <c r="D252" i="3"/>
  <c r="J252" i="3" s="1"/>
  <c r="C252" i="3"/>
  <c r="B252" i="3"/>
  <c r="H251" i="3"/>
  <c r="G251" i="3"/>
  <c r="F251" i="3"/>
  <c r="E251" i="3"/>
  <c r="K251" i="3" s="1"/>
  <c r="D251" i="3"/>
  <c r="J251" i="3" s="1"/>
  <c r="C251" i="3"/>
  <c r="I251" i="3" s="1"/>
  <c r="B251" i="3"/>
  <c r="H250" i="3"/>
  <c r="K250" i="3" s="1"/>
  <c r="G250" i="3"/>
  <c r="F250" i="3"/>
  <c r="E250" i="3"/>
  <c r="D250" i="3"/>
  <c r="J250" i="3" s="1"/>
  <c r="C250" i="3"/>
  <c r="B250" i="3"/>
  <c r="H249" i="3"/>
  <c r="G249" i="3"/>
  <c r="F249" i="3"/>
  <c r="E249" i="3"/>
  <c r="D249" i="3"/>
  <c r="J249" i="3" s="1"/>
  <c r="C249" i="3"/>
  <c r="I249" i="3" s="1"/>
  <c r="B249" i="3"/>
  <c r="K248" i="3"/>
  <c r="J248" i="3"/>
  <c r="H248" i="3"/>
  <c r="G248" i="3"/>
  <c r="F248" i="3"/>
  <c r="E248" i="3"/>
  <c r="D248" i="3"/>
  <c r="C248" i="3"/>
  <c r="B248" i="3"/>
  <c r="J247" i="3"/>
  <c r="H247" i="3"/>
  <c r="G247" i="3"/>
  <c r="F247" i="3"/>
  <c r="E247" i="3"/>
  <c r="K247" i="3" s="1"/>
  <c r="D247" i="3"/>
  <c r="C247" i="3"/>
  <c r="I247" i="3" s="1"/>
  <c r="B247" i="3"/>
  <c r="K246" i="3"/>
  <c r="J246" i="3"/>
  <c r="I246" i="3"/>
  <c r="H246" i="3"/>
  <c r="G246" i="3"/>
  <c r="F246" i="3"/>
  <c r="E246" i="3"/>
  <c r="D246" i="3"/>
  <c r="C246" i="3"/>
  <c r="B246" i="3"/>
  <c r="J245" i="3"/>
  <c r="I245" i="3"/>
  <c r="H245" i="3"/>
  <c r="G245" i="3"/>
  <c r="F245" i="3"/>
  <c r="E245" i="3"/>
  <c r="D245" i="3"/>
  <c r="C245" i="3"/>
  <c r="B245" i="3"/>
  <c r="J244" i="3"/>
  <c r="I244" i="3"/>
  <c r="H244" i="3"/>
  <c r="K244" i="3" s="1"/>
  <c r="G244" i="3"/>
  <c r="F244" i="3"/>
  <c r="E244" i="3"/>
  <c r="D244" i="3"/>
  <c r="C244" i="3"/>
  <c r="B244" i="3"/>
  <c r="H243" i="3"/>
  <c r="G243" i="3"/>
  <c r="F243" i="3"/>
  <c r="E243" i="3"/>
  <c r="D243" i="3"/>
  <c r="C243" i="3"/>
  <c r="B243" i="3"/>
  <c r="J242" i="3"/>
  <c r="H242" i="3"/>
  <c r="K242" i="3" s="1"/>
  <c r="G242" i="3"/>
  <c r="F242" i="3"/>
  <c r="E242" i="3"/>
  <c r="D242" i="3"/>
  <c r="C242" i="3"/>
  <c r="I242" i="3" s="1"/>
  <c r="B242" i="3"/>
  <c r="H241" i="3"/>
  <c r="G241" i="3"/>
  <c r="F241" i="3"/>
  <c r="E241" i="3"/>
  <c r="K241" i="3" s="1"/>
  <c r="D241" i="3"/>
  <c r="J241" i="3" s="1"/>
  <c r="C241" i="3"/>
  <c r="I241" i="3" s="1"/>
  <c r="B241" i="3"/>
  <c r="J240" i="3"/>
  <c r="H240" i="3"/>
  <c r="K240" i="3" s="1"/>
  <c r="G240" i="3"/>
  <c r="F240" i="3"/>
  <c r="E240" i="3"/>
  <c r="D240" i="3"/>
  <c r="C240" i="3"/>
  <c r="I240" i="3" s="1"/>
  <c r="B240" i="3"/>
  <c r="H239" i="3"/>
  <c r="G239" i="3"/>
  <c r="F239" i="3"/>
  <c r="E239" i="3"/>
  <c r="K239" i="3" s="1"/>
  <c r="D239" i="3"/>
  <c r="J239" i="3" s="1"/>
  <c r="C239" i="3"/>
  <c r="B239" i="3"/>
  <c r="I238" i="3"/>
  <c r="H238" i="3"/>
  <c r="K238" i="3" s="1"/>
  <c r="G238" i="3"/>
  <c r="J238" i="3" s="1"/>
  <c r="F238" i="3"/>
  <c r="E238" i="3"/>
  <c r="D238" i="3"/>
  <c r="C238" i="3"/>
  <c r="B238" i="3"/>
  <c r="I237" i="3"/>
  <c r="H237" i="3"/>
  <c r="G237" i="3"/>
  <c r="F237" i="3"/>
  <c r="E237" i="3"/>
  <c r="K237" i="3" s="1"/>
  <c r="D237" i="3"/>
  <c r="J237" i="3" s="1"/>
  <c r="C237" i="3"/>
  <c r="B237" i="3"/>
  <c r="H236" i="3"/>
  <c r="G236" i="3"/>
  <c r="J236" i="3" s="1"/>
  <c r="F236" i="3"/>
  <c r="I236" i="3" s="1"/>
  <c r="E236" i="3"/>
  <c r="K236" i="3" s="1"/>
  <c r="D236" i="3"/>
  <c r="C236" i="3"/>
  <c r="B236" i="3"/>
  <c r="J235" i="3"/>
  <c r="H235" i="3"/>
  <c r="G235" i="3"/>
  <c r="F235" i="3"/>
  <c r="E235" i="3"/>
  <c r="D235" i="3"/>
  <c r="C235" i="3"/>
  <c r="I235" i="3" s="1"/>
  <c r="B235" i="3"/>
  <c r="J234" i="3"/>
  <c r="H234" i="3"/>
  <c r="G234" i="3"/>
  <c r="F234" i="3"/>
  <c r="E234" i="3"/>
  <c r="K234" i="3" s="1"/>
  <c r="D234" i="3"/>
  <c r="C234" i="3"/>
  <c r="I234" i="3" s="1"/>
  <c r="B234" i="3"/>
  <c r="H233" i="3"/>
  <c r="G233" i="3"/>
  <c r="F233" i="3"/>
  <c r="E233" i="3"/>
  <c r="D233" i="3"/>
  <c r="J233" i="3" s="1"/>
  <c r="C233" i="3"/>
  <c r="I233" i="3" s="1"/>
  <c r="B233" i="3"/>
  <c r="J232" i="3"/>
  <c r="H232" i="3"/>
  <c r="G232" i="3"/>
  <c r="F232" i="3"/>
  <c r="E232" i="3"/>
  <c r="K232" i="3" s="1"/>
  <c r="D232" i="3"/>
  <c r="C232" i="3"/>
  <c r="B232" i="3"/>
  <c r="H231" i="3"/>
  <c r="G231" i="3"/>
  <c r="F231" i="3"/>
  <c r="E231" i="3"/>
  <c r="D231" i="3"/>
  <c r="C231" i="3"/>
  <c r="I231" i="3" s="1"/>
  <c r="B231" i="3"/>
  <c r="J230" i="3"/>
  <c r="H230" i="3"/>
  <c r="G230" i="3"/>
  <c r="F230" i="3"/>
  <c r="E230" i="3"/>
  <c r="K230" i="3" s="1"/>
  <c r="D230" i="3"/>
  <c r="C230" i="3"/>
  <c r="I230" i="3" s="1"/>
  <c r="B230" i="3"/>
  <c r="J229" i="3"/>
  <c r="H229" i="3"/>
  <c r="G229" i="3"/>
  <c r="F229" i="3"/>
  <c r="E229" i="3"/>
  <c r="K229" i="3" s="1"/>
  <c r="D229" i="3"/>
  <c r="C229" i="3"/>
  <c r="I229" i="3" s="1"/>
  <c r="B229" i="3"/>
  <c r="K228" i="3"/>
  <c r="J228" i="3"/>
  <c r="H228" i="3"/>
  <c r="G228" i="3"/>
  <c r="F228" i="3"/>
  <c r="E228" i="3"/>
  <c r="D228" i="3"/>
  <c r="C228" i="3"/>
  <c r="I228" i="3" s="1"/>
  <c r="B228" i="3"/>
  <c r="I227" i="3"/>
  <c r="H227" i="3"/>
  <c r="G227" i="3"/>
  <c r="F227" i="3"/>
  <c r="E227" i="3"/>
  <c r="K227" i="3" s="1"/>
  <c r="D227" i="3"/>
  <c r="J227" i="3" s="1"/>
  <c r="C227" i="3"/>
  <c r="B227" i="3"/>
  <c r="K226" i="3"/>
  <c r="J226" i="3"/>
  <c r="I226" i="3"/>
  <c r="H226" i="3"/>
  <c r="G226" i="3"/>
  <c r="F226" i="3"/>
  <c r="E226" i="3"/>
  <c r="D226" i="3"/>
  <c r="C226" i="3"/>
  <c r="B226" i="3"/>
  <c r="I225" i="3"/>
  <c r="H225" i="3"/>
  <c r="G225" i="3"/>
  <c r="F225" i="3"/>
  <c r="E225" i="3"/>
  <c r="D225" i="3"/>
  <c r="J225" i="3" s="1"/>
  <c r="C225" i="3"/>
  <c r="B225" i="3"/>
  <c r="I224" i="3"/>
  <c r="H224" i="3"/>
  <c r="G224" i="3"/>
  <c r="J224" i="3" s="1"/>
  <c r="F224" i="3"/>
  <c r="E224" i="3"/>
  <c r="D224" i="3"/>
  <c r="C224" i="3"/>
  <c r="B224" i="3"/>
  <c r="I223" i="3"/>
  <c r="H223" i="3"/>
  <c r="G223" i="3"/>
  <c r="F223" i="3"/>
  <c r="E223" i="3"/>
  <c r="D223" i="3"/>
  <c r="J223" i="3" s="1"/>
  <c r="C223" i="3"/>
  <c r="B223" i="3"/>
  <c r="H222" i="3"/>
  <c r="G222" i="3"/>
  <c r="F222" i="3"/>
  <c r="E222" i="3"/>
  <c r="K222" i="3" s="1"/>
  <c r="D222" i="3"/>
  <c r="J222" i="3" s="1"/>
  <c r="C222" i="3"/>
  <c r="I222" i="3" s="1"/>
  <c r="B222" i="3"/>
  <c r="H221" i="3"/>
  <c r="G221" i="3"/>
  <c r="J221" i="3" s="1"/>
  <c r="F221" i="3"/>
  <c r="E221" i="3"/>
  <c r="D221" i="3"/>
  <c r="C221" i="3"/>
  <c r="I221" i="3" s="1"/>
  <c r="B221" i="3"/>
  <c r="K220" i="3"/>
  <c r="H220" i="3"/>
  <c r="G220" i="3"/>
  <c r="F220" i="3"/>
  <c r="E220" i="3"/>
  <c r="D220" i="3"/>
  <c r="J220" i="3" s="1"/>
  <c r="C220" i="3"/>
  <c r="I220" i="3" s="1"/>
  <c r="B220" i="3"/>
  <c r="I219" i="3"/>
  <c r="H219" i="3"/>
  <c r="G219" i="3"/>
  <c r="J219" i="3" s="1"/>
  <c r="F219" i="3"/>
  <c r="E219" i="3"/>
  <c r="D219" i="3"/>
  <c r="C219" i="3"/>
  <c r="B219" i="3"/>
  <c r="H218" i="3"/>
  <c r="G218" i="3"/>
  <c r="J218" i="3" s="1"/>
  <c r="F218" i="3"/>
  <c r="E218" i="3"/>
  <c r="K218" i="3" s="1"/>
  <c r="D218" i="3"/>
  <c r="C218" i="3"/>
  <c r="I218" i="3" s="1"/>
  <c r="B218" i="3"/>
  <c r="H217" i="3"/>
  <c r="G217" i="3"/>
  <c r="F217" i="3"/>
  <c r="I217" i="3" s="1"/>
  <c r="E217" i="3"/>
  <c r="K217" i="3" s="1"/>
  <c r="D217" i="3"/>
  <c r="J217" i="3" s="1"/>
  <c r="C217" i="3"/>
  <c r="B217" i="3"/>
  <c r="I216" i="3"/>
  <c r="H216" i="3"/>
  <c r="G216" i="3"/>
  <c r="F216" i="3"/>
  <c r="E216" i="3"/>
  <c r="K216" i="3" s="1"/>
  <c r="D216" i="3"/>
  <c r="J216" i="3" s="1"/>
  <c r="C216" i="3"/>
  <c r="B216" i="3"/>
  <c r="H215" i="3"/>
  <c r="G215" i="3"/>
  <c r="F215" i="3"/>
  <c r="E215" i="3"/>
  <c r="K215" i="3" s="1"/>
  <c r="D215" i="3"/>
  <c r="J215" i="3" s="1"/>
  <c r="C215" i="3"/>
  <c r="I215" i="3" s="1"/>
  <c r="B215" i="3"/>
  <c r="J214" i="3"/>
  <c r="I214" i="3"/>
  <c r="H214" i="3"/>
  <c r="G214" i="3"/>
  <c r="F214" i="3"/>
  <c r="E214" i="3"/>
  <c r="K214" i="3" s="1"/>
  <c r="D214" i="3"/>
  <c r="C214" i="3"/>
  <c r="B214" i="3"/>
  <c r="H213" i="3"/>
  <c r="G213" i="3"/>
  <c r="F213" i="3"/>
  <c r="E213" i="3"/>
  <c r="K213" i="3" s="1"/>
  <c r="D213" i="3"/>
  <c r="J213" i="3" s="1"/>
  <c r="C213" i="3"/>
  <c r="B213" i="3"/>
  <c r="I212" i="3"/>
  <c r="H212" i="3"/>
  <c r="G212" i="3"/>
  <c r="F212" i="3"/>
  <c r="E212" i="3"/>
  <c r="K212" i="3" s="1"/>
  <c r="D212" i="3"/>
  <c r="J212" i="3" s="1"/>
  <c r="C212" i="3"/>
  <c r="B212" i="3"/>
  <c r="J211" i="3"/>
  <c r="H211" i="3"/>
  <c r="G211" i="3"/>
  <c r="F211" i="3"/>
  <c r="E211" i="3"/>
  <c r="D211" i="3"/>
  <c r="C211" i="3"/>
  <c r="I211" i="3" s="1"/>
  <c r="B211" i="3"/>
  <c r="K210" i="3"/>
  <c r="H210" i="3"/>
  <c r="G210" i="3"/>
  <c r="F210" i="3"/>
  <c r="E210" i="3"/>
  <c r="D210" i="3"/>
  <c r="J210" i="3" s="1"/>
  <c r="C210" i="3"/>
  <c r="I210" i="3" s="1"/>
  <c r="B210" i="3"/>
  <c r="J209" i="3"/>
  <c r="H209" i="3"/>
  <c r="G209" i="3"/>
  <c r="F209" i="3"/>
  <c r="E209" i="3"/>
  <c r="D209" i="3"/>
  <c r="C209" i="3"/>
  <c r="B209" i="3"/>
  <c r="H208" i="3"/>
  <c r="G208" i="3"/>
  <c r="J208" i="3" s="1"/>
  <c r="F208" i="3"/>
  <c r="E208" i="3"/>
  <c r="K208" i="3" s="1"/>
  <c r="D208" i="3"/>
  <c r="C208" i="3"/>
  <c r="B208" i="3"/>
  <c r="J207" i="3"/>
  <c r="H207" i="3"/>
  <c r="G207" i="3"/>
  <c r="F207" i="3"/>
  <c r="E207" i="3"/>
  <c r="D207" i="3"/>
  <c r="C207" i="3"/>
  <c r="B207" i="3"/>
  <c r="J206" i="3"/>
  <c r="H206" i="3"/>
  <c r="G206" i="3"/>
  <c r="F206" i="3"/>
  <c r="I206" i="3" s="1"/>
  <c r="E206" i="3"/>
  <c r="K206" i="3" s="1"/>
  <c r="D206" i="3"/>
  <c r="C206" i="3"/>
  <c r="B206" i="3"/>
  <c r="I205" i="3"/>
  <c r="H205" i="3"/>
  <c r="G205" i="3"/>
  <c r="F205" i="3"/>
  <c r="E205" i="3"/>
  <c r="K205" i="3" s="1"/>
  <c r="D205" i="3"/>
  <c r="J205" i="3" s="1"/>
  <c r="C205" i="3"/>
  <c r="B205" i="3"/>
  <c r="H204" i="3"/>
  <c r="G204" i="3"/>
  <c r="F204" i="3"/>
  <c r="E204" i="3"/>
  <c r="K204" i="3" s="1"/>
  <c r="D204" i="3"/>
  <c r="J204" i="3" s="1"/>
  <c r="C204" i="3"/>
  <c r="I204" i="3" s="1"/>
  <c r="B204" i="3"/>
  <c r="H203" i="3"/>
  <c r="G203" i="3"/>
  <c r="F203" i="3"/>
  <c r="I203" i="3" s="1"/>
  <c r="E203" i="3"/>
  <c r="D203" i="3"/>
  <c r="J203" i="3" s="1"/>
  <c r="C203" i="3"/>
  <c r="B203" i="3"/>
  <c r="K202" i="3"/>
  <c r="H202" i="3"/>
  <c r="G202" i="3"/>
  <c r="F202" i="3"/>
  <c r="E202" i="3"/>
  <c r="D202" i="3"/>
  <c r="J202" i="3" s="1"/>
  <c r="C202" i="3"/>
  <c r="I202" i="3" s="1"/>
  <c r="B202" i="3"/>
  <c r="I201" i="3"/>
  <c r="H201" i="3"/>
  <c r="G201" i="3"/>
  <c r="F201" i="3"/>
  <c r="E201" i="3"/>
  <c r="K201" i="3" s="1"/>
  <c r="D201" i="3"/>
  <c r="J201" i="3" s="1"/>
  <c r="C201" i="3"/>
  <c r="B201" i="3"/>
  <c r="J200" i="3"/>
  <c r="H200" i="3"/>
  <c r="K200" i="3" s="1"/>
  <c r="G200" i="3"/>
  <c r="F200" i="3"/>
  <c r="E200" i="3"/>
  <c r="D200" i="3"/>
  <c r="C200" i="3"/>
  <c r="I200" i="3" s="1"/>
  <c r="B200" i="3"/>
  <c r="H199" i="3"/>
  <c r="G199" i="3"/>
  <c r="F199" i="3"/>
  <c r="E199" i="3"/>
  <c r="D199" i="3"/>
  <c r="J199" i="3" s="1"/>
  <c r="C199" i="3"/>
  <c r="B199" i="3"/>
  <c r="H198" i="3"/>
  <c r="K198" i="3" s="1"/>
  <c r="G198" i="3"/>
  <c r="J198" i="3" s="1"/>
  <c r="F198" i="3"/>
  <c r="I198" i="3" s="1"/>
  <c r="E198" i="3"/>
  <c r="D198" i="3"/>
  <c r="C198" i="3"/>
  <c r="B198" i="3"/>
  <c r="I197" i="3"/>
  <c r="H197" i="3"/>
  <c r="G197" i="3"/>
  <c r="F197" i="3"/>
  <c r="E197" i="3"/>
  <c r="K197" i="3" s="1"/>
  <c r="D197" i="3"/>
  <c r="C197" i="3"/>
  <c r="B197" i="3"/>
  <c r="H196" i="3"/>
  <c r="G196" i="3"/>
  <c r="F196" i="3"/>
  <c r="I196" i="3" s="1"/>
  <c r="E196" i="3"/>
  <c r="K196" i="3" s="1"/>
  <c r="D196" i="3"/>
  <c r="J196" i="3" s="1"/>
  <c r="C196" i="3"/>
  <c r="B196" i="3"/>
  <c r="H195" i="3"/>
  <c r="G195" i="3"/>
  <c r="F195" i="3"/>
  <c r="E195" i="3"/>
  <c r="K195" i="3" s="1"/>
  <c r="D195" i="3"/>
  <c r="J195" i="3" s="1"/>
  <c r="C195" i="3"/>
  <c r="B195" i="3"/>
  <c r="I194" i="3"/>
  <c r="H194" i="3"/>
  <c r="G194" i="3"/>
  <c r="F194" i="3"/>
  <c r="E194" i="3"/>
  <c r="K194" i="3" s="1"/>
  <c r="D194" i="3"/>
  <c r="J194" i="3" s="1"/>
  <c r="C194" i="3"/>
  <c r="B194" i="3"/>
  <c r="H193" i="3"/>
  <c r="G193" i="3"/>
  <c r="F193" i="3"/>
  <c r="E193" i="3"/>
  <c r="K193" i="3" s="1"/>
  <c r="D193" i="3"/>
  <c r="C193" i="3"/>
  <c r="I193" i="3" s="1"/>
  <c r="B193" i="3"/>
  <c r="K192" i="3"/>
  <c r="J192" i="3"/>
  <c r="H192" i="3"/>
  <c r="G192" i="3"/>
  <c r="F192" i="3"/>
  <c r="E192" i="3"/>
  <c r="D192" i="3"/>
  <c r="C192" i="3"/>
  <c r="I192" i="3" s="1"/>
  <c r="B192" i="3"/>
  <c r="H191" i="3"/>
  <c r="G191" i="3"/>
  <c r="F191" i="3"/>
  <c r="E191" i="3"/>
  <c r="D191" i="3"/>
  <c r="J191" i="3" s="1"/>
  <c r="C191" i="3"/>
  <c r="B191" i="3"/>
  <c r="I190" i="3"/>
  <c r="H190" i="3"/>
  <c r="G190" i="3"/>
  <c r="J190" i="3" s="1"/>
  <c r="F190" i="3"/>
  <c r="E190" i="3"/>
  <c r="K190" i="3" s="1"/>
  <c r="D190" i="3"/>
  <c r="C190" i="3"/>
  <c r="B190" i="3"/>
  <c r="H189" i="3"/>
  <c r="G189" i="3"/>
  <c r="J189" i="3" s="1"/>
  <c r="F189" i="3"/>
  <c r="E189" i="3"/>
  <c r="K189" i="3" s="1"/>
  <c r="D189" i="3"/>
  <c r="C189" i="3"/>
  <c r="B189" i="3"/>
  <c r="J188" i="3"/>
  <c r="H188" i="3"/>
  <c r="K188" i="3" s="1"/>
  <c r="G188" i="3"/>
  <c r="F188" i="3"/>
  <c r="E188" i="3"/>
  <c r="D188" i="3"/>
  <c r="C188" i="3"/>
  <c r="I188" i="3" s="1"/>
  <c r="B188" i="3"/>
  <c r="I187" i="3"/>
  <c r="H187" i="3"/>
  <c r="G187" i="3"/>
  <c r="F187" i="3"/>
  <c r="E187" i="3"/>
  <c r="K187" i="3" s="1"/>
  <c r="D187" i="3"/>
  <c r="J187" i="3" s="1"/>
  <c r="C187" i="3"/>
  <c r="B187" i="3"/>
  <c r="H186" i="3"/>
  <c r="K186" i="3" s="1"/>
  <c r="G186" i="3"/>
  <c r="J186" i="3" s="1"/>
  <c r="F186" i="3"/>
  <c r="I186" i="3" s="1"/>
  <c r="E186" i="3"/>
  <c r="D186" i="3"/>
  <c r="C186" i="3"/>
  <c r="B186" i="3"/>
  <c r="J185" i="3"/>
  <c r="H185" i="3"/>
  <c r="G185" i="3"/>
  <c r="F185" i="3"/>
  <c r="E185" i="3"/>
  <c r="D185" i="3"/>
  <c r="C185" i="3"/>
  <c r="I185" i="3" s="1"/>
  <c r="B185" i="3"/>
  <c r="J184" i="3"/>
  <c r="H184" i="3"/>
  <c r="G184" i="3"/>
  <c r="F184" i="3"/>
  <c r="I184" i="3" s="1"/>
  <c r="E184" i="3"/>
  <c r="K184" i="3" s="1"/>
  <c r="D184" i="3"/>
  <c r="C184" i="3"/>
  <c r="B184" i="3"/>
  <c r="H183" i="3"/>
  <c r="G183" i="3"/>
  <c r="F183" i="3"/>
  <c r="E183" i="3"/>
  <c r="D183" i="3"/>
  <c r="J183" i="3" s="1"/>
  <c r="C183" i="3"/>
  <c r="I183" i="3" s="1"/>
  <c r="B183" i="3"/>
  <c r="H182" i="3"/>
  <c r="G182" i="3"/>
  <c r="F182" i="3"/>
  <c r="E182" i="3"/>
  <c r="K182" i="3" s="1"/>
  <c r="D182" i="3"/>
  <c r="J182" i="3" s="1"/>
  <c r="C182" i="3"/>
  <c r="B182" i="3"/>
  <c r="H181" i="3"/>
  <c r="K181" i="3" s="1"/>
  <c r="G181" i="3"/>
  <c r="F181" i="3"/>
  <c r="E181" i="3"/>
  <c r="D181" i="3"/>
  <c r="J181" i="3" s="1"/>
  <c r="C181" i="3"/>
  <c r="I181" i="3" s="1"/>
  <c r="B181" i="3"/>
  <c r="H180" i="3"/>
  <c r="G180" i="3"/>
  <c r="J180" i="3" s="1"/>
  <c r="F180" i="3"/>
  <c r="E180" i="3"/>
  <c r="K180" i="3" s="1"/>
  <c r="D180" i="3"/>
  <c r="C180" i="3"/>
  <c r="I180" i="3" s="1"/>
  <c r="B180" i="3"/>
  <c r="J179" i="3"/>
  <c r="H179" i="3"/>
  <c r="K179" i="3" s="1"/>
  <c r="G179" i="3"/>
  <c r="F179" i="3"/>
  <c r="E179" i="3"/>
  <c r="D179" i="3"/>
  <c r="C179" i="3"/>
  <c r="I179" i="3" s="1"/>
  <c r="B179" i="3"/>
  <c r="J178" i="3"/>
  <c r="H178" i="3"/>
  <c r="G178" i="3"/>
  <c r="F178" i="3"/>
  <c r="I178" i="3" s="1"/>
  <c r="E178" i="3"/>
  <c r="D178" i="3"/>
  <c r="C178" i="3"/>
  <c r="B178" i="3"/>
  <c r="K177" i="3"/>
  <c r="J177" i="3"/>
  <c r="I177" i="3"/>
  <c r="H177" i="3"/>
  <c r="G177" i="3"/>
  <c r="F177" i="3"/>
  <c r="E177" i="3"/>
  <c r="D177" i="3"/>
  <c r="C177" i="3"/>
  <c r="B177" i="3"/>
  <c r="J176" i="3"/>
  <c r="I176" i="3"/>
  <c r="H176" i="3"/>
  <c r="G176" i="3"/>
  <c r="F176" i="3"/>
  <c r="E176" i="3"/>
  <c r="K176" i="3" s="1"/>
  <c r="D176" i="3"/>
  <c r="C176" i="3"/>
  <c r="B176" i="3"/>
  <c r="K175" i="3"/>
  <c r="J175" i="3"/>
  <c r="I175" i="3"/>
  <c r="H175" i="3"/>
  <c r="G175" i="3"/>
  <c r="F175" i="3"/>
  <c r="E175" i="3"/>
  <c r="D175" i="3"/>
  <c r="C175" i="3"/>
  <c r="B175" i="3"/>
  <c r="I174" i="3"/>
  <c r="H174" i="3"/>
  <c r="G174" i="3"/>
  <c r="F174" i="3"/>
  <c r="E174" i="3"/>
  <c r="D174" i="3"/>
  <c r="J174" i="3" s="1"/>
  <c r="C174" i="3"/>
  <c r="B174" i="3"/>
  <c r="J173" i="3"/>
  <c r="I173" i="3"/>
  <c r="H173" i="3"/>
  <c r="K173" i="3" s="1"/>
  <c r="G173" i="3"/>
  <c r="F173" i="3"/>
  <c r="E173" i="3"/>
  <c r="D173" i="3"/>
  <c r="C173" i="3"/>
  <c r="B173" i="3"/>
  <c r="I172" i="3"/>
  <c r="H172" i="3"/>
  <c r="G172" i="3"/>
  <c r="F172" i="3"/>
  <c r="E172" i="3"/>
  <c r="K172" i="3" s="1"/>
  <c r="D172" i="3"/>
  <c r="J172" i="3" s="1"/>
  <c r="C172" i="3"/>
  <c r="B172" i="3"/>
  <c r="I171" i="3"/>
  <c r="H171" i="3"/>
  <c r="K171" i="3" s="1"/>
  <c r="G171" i="3"/>
  <c r="F171" i="3"/>
  <c r="E171" i="3"/>
  <c r="D171" i="3"/>
  <c r="J171" i="3" s="1"/>
  <c r="C171" i="3"/>
  <c r="B171" i="3"/>
  <c r="I170" i="3"/>
  <c r="H170" i="3"/>
  <c r="G170" i="3"/>
  <c r="F170" i="3"/>
  <c r="E170" i="3"/>
  <c r="K170" i="3" s="1"/>
  <c r="D170" i="3"/>
  <c r="J170" i="3" s="1"/>
  <c r="C170" i="3"/>
  <c r="B170" i="3"/>
  <c r="K169" i="3"/>
  <c r="I169" i="3"/>
  <c r="H169" i="3"/>
  <c r="G169" i="3"/>
  <c r="F169" i="3"/>
  <c r="E169" i="3"/>
  <c r="D169" i="3"/>
  <c r="J169" i="3" s="1"/>
  <c r="C169" i="3"/>
  <c r="B169" i="3"/>
  <c r="I168" i="3"/>
  <c r="H168" i="3"/>
  <c r="G168" i="3"/>
  <c r="F168" i="3"/>
  <c r="E168" i="3"/>
  <c r="D168" i="3"/>
  <c r="J168" i="3" s="1"/>
  <c r="C168" i="3"/>
  <c r="B168" i="3"/>
  <c r="K167" i="3"/>
  <c r="J167" i="3"/>
  <c r="I167" i="3"/>
  <c r="H167" i="3"/>
  <c r="G167" i="3"/>
  <c r="F167" i="3"/>
  <c r="E167" i="3"/>
  <c r="D167" i="3"/>
  <c r="C167" i="3"/>
  <c r="B167" i="3"/>
  <c r="I166" i="3"/>
  <c r="H166" i="3"/>
  <c r="G166" i="3"/>
  <c r="J166" i="3" s="1"/>
  <c r="F166" i="3"/>
  <c r="E166" i="3"/>
  <c r="D166" i="3"/>
  <c r="C166" i="3"/>
  <c r="B166" i="3"/>
  <c r="K165" i="3"/>
  <c r="J165" i="3"/>
  <c r="I165" i="3"/>
  <c r="H165" i="3"/>
  <c r="G165" i="3"/>
  <c r="F165" i="3"/>
  <c r="E165" i="3"/>
  <c r="D165" i="3"/>
  <c r="C165" i="3"/>
  <c r="B165" i="3"/>
  <c r="I164" i="3"/>
  <c r="H164" i="3"/>
  <c r="G164" i="3"/>
  <c r="J164" i="3" s="1"/>
  <c r="F164" i="3"/>
  <c r="E164" i="3"/>
  <c r="D164" i="3"/>
  <c r="C164" i="3"/>
  <c r="B164" i="3"/>
  <c r="K163" i="3"/>
  <c r="J163" i="3"/>
  <c r="I163" i="3"/>
  <c r="H163" i="3"/>
  <c r="G163" i="3"/>
  <c r="F163" i="3"/>
  <c r="E163" i="3"/>
  <c r="D163" i="3"/>
  <c r="C163" i="3"/>
  <c r="B163" i="3"/>
  <c r="I162" i="3"/>
  <c r="H162" i="3"/>
  <c r="G162" i="3"/>
  <c r="F162" i="3"/>
  <c r="E162" i="3"/>
  <c r="K162" i="3" s="1"/>
  <c r="D162" i="3"/>
  <c r="J162" i="3" s="1"/>
  <c r="C162" i="3"/>
  <c r="B162" i="3"/>
  <c r="I161" i="3"/>
  <c r="H161" i="3"/>
  <c r="K161" i="3" s="1"/>
  <c r="G161" i="3"/>
  <c r="J161" i="3" s="1"/>
  <c r="F161" i="3"/>
  <c r="E161" i="3"/>
  <c r="D161" i="3"/>
  <c r="C161" i="3"/>
  <c r="B161" i="3"/>
  <c r="I160" i="3"/>
  <c r="H160" i="3"/>
  <c r="G160" i="3"/>
  <c r="F160" i="3"/>
  <c r="E160" i="3"/>
  <c r="K160" i="3" s="1"/>
  <c r="D160" i="3"/>
  <c r="J160" i="3" s="1"/>
  <c r="C160" i="3"/>
  <c r="B160" i="3"/>
  <c r="I159" i="3"/>
  <c r="H159" i="3"/>
  <c r="K159" i="3" s="1"/>
  <c r="G159" i="3"/>
  <c r="J159" i="3" s="1"/>
  <c r="F159" i="3"/>
  <c r="E159" i="3"/>
  <c r="D159" i="3"/>
  <c r="C159" i="3"/>
  <c r="B159" i="3"/>
  <c r="I158" i="3"/>
  <c r="H158" i="3"/>
  <c r="G158" i="3"/>
  <c r="F158" i="3"/>
  <c r="E158" i="3"/>
  <c r="K158" i="3" s="1"/>
  <c r="D158" i="3"/>
  <c r="J158" i="3" s="1"/>
  <c r="C158" i="3"/>
  <c r="B158" i="3"/>
  <c r="I157" i="3"/>
  <c r="H157" i="3"/>
  <c r="K157" i="3" s="1"/>
  <c r="G157" i="3"/>
  <c r="J157" i="3" s="1"/>
  <c r="F157" i="3"/>
  <c r="E157" i="3"/>
  <c r="D157" i="3"/>
  <c r="C157" i="3"/>
  <c r="B157" i="3"/>
  <c r="I156" i="3"/>
  <c r="H156" i="3"/>
  <c r="G156" i="3"/>
  <c r="F156" i="3"/>
  <c r="E156" i="3"/>
  <c r="K156" i="3" s="1"/>
  <c r="D156" i="3"/>
  <c r="J156" i="3" s="1"/>
  <c r="C156" i="3"/>
  <c r="B156" i="3"/>
  <c r="I155" i="3"/>
  <c r="H155" i="3"/>
  <c r="K155" i="3" s="1"/>
  <c r="G155" i="3"/>
  <c r="F155" i="3"/>
  <c r="E155" i="3"/>
  <c r="D155" i="3"/>
  <c r="J155" i="3" s="1"/>
  <c r="C155" i="3"/>
  <c r="B155" i="3"/>
  <c r="J154" i="3"/>
  <c r="I154" i="3"/>
  <c r="H154" i="3"/>
  <c r="G154" i="3"/>
  <c r="F154" i="3"/>
  <c r="E154" i="3"/>
  <c r="D154" i="3"/>
  <c r="C154" i="3"/>
  <c r="B154" i="3"/>
  <c r="K153" i="3"/>
  <c r="I153" i="3"/>
  <c r="H153" i="3"/>
  <c r="G153" i="3"/>
  <c r="F153" i="3"/>
  <c r="E153" i="3"/>
  <c r="D153" i="3"/>
  <c r="J153" i="3" s="1"/>
  <c r="C153" i="3"/>
  <c r="B153" i="3"/>
  <c r="I152" i="3"/>
  <c r="H152" i="3"/>
  <c r="G152" i="3"/>
  <c r="F152" i="3"/>
  <c r="E152" i="3"/>
  <c r="D152" i="3"/>
  <c r="J152" i="3" s="1"/>
  <c r="C152" i="3"/>
  <c r="B152" i="3"/>
  <c r="K151" i="3"/>
  <c r="I151" i="3"/>
  <c r="H151" i="3"/>
  <c r="G151" i="3"/>
  <c r="F151" i="3"/>
  <c r="E151" i="3"/>
  <c r="D151" i="3"/>
  <c r="J151" i="3" s="1"/>
  <c r="C151" i="3"/>
  <c r="B151" i="3"/>
  <c r="H150" i="3"/>
  <c r="G150" i="3"/>
  <c r="F150" i="3"/>
  <c r="I150" i="3" s="1"/>
  <c r="E150" i="3"/>
  <c r="D150" i="3"/>
  <c r="J150" i="3" s="1"/>
  <c r="C150" i="3"/>
  <c r="B150" i="3"/>
  <c r="K149" i="3"/>
  <c r="I149" i="3"/>
  <c r="H149" i="3"/>
  <c r="G149" i="3"/>
  <c r="F149" i="3"/>
  <c r="E149" i="3"/>
  <c r="D149" i="3"/>
  <c r="J149" i="3" s="1"/>
  <c r="C149" i="3"/>
  <c r="B149" i="3"/>
  <c r="J148" i="3"/>
  <c r="H148" i="3"/>
  <c r="G148" i="3"/>
  <c r="F148" i="3"/>
  <c r="I148" i="3" s="1"/>
  <c r="E148" i="3"/>
  <c r="K148" i="3" s="1"/>
  <c r="D148" i="3"/>
  <c r="C148" i="3"/>
  <c r="B148" i="3"/>
  <c r="I147" i="3"/>
  <c r="H147" i="3"/>
  <c r="K147" i="3" s="1"/>
  <c r="G147" i="3"/>
  <c r="F147" i="3"/>
  <c r="E147" i="3"/>
  <c r="D147" i="3"/>
  <c r="J147" i="3" s="1"/>
  <c r="C147" i="3"/>
  <c r="B147" i="3"/>
  <c r="J146" i="3"/>
  <c r="I146" i="3"/>
  <c r="H146" i="3"/>
  <c r="G146" i="3"/>
  <c r="F146" i="3"/>
  <c r="E146" i="3"/>
  <c r="K146" i="3" s="1"/>
  <c r="D146" i="3"/>
  <c r="C146" i="3"/>
  <c r="B146" i="3"/>
  <c r="I145" i="3"/>
  <c r="H145" i="3"/>
  <c r="K145" i="3" s="1"/>
  <c r="G145" i="3"/>
  <c r="J145" i="3" s="1"/>
  <c r="F145" i="3"/>
  <c r="E145" i="3"/>
  <c r="D145" i="3"/>
  <c r="C145" i="3"/>
  <c r="B145" i="3"/>
  <c r="J144" i="3"/>
  <c r="I144" i="3"/>
  <c r="H144" i="3"/>
  <c r="G144" i="3"/>
  <c r="F144" i="3"/>
  <c r="E144" i="3"/>
  <c r="D144" i="3"/>
  <c r="C144" i="3"/>
  <c r="B144" i="3"/>
  <c r="I143" i="3"/>
  <c r="H143" i="3"/>
  <c r="K143" i="3" s="1"/>
  <c r="G143" i="3"/>
  <c r="J143" i="3" s="1"/>
  <c r="F143" i="3"/>
  <c r="E143" i="3"/>
  <c r="D143" i="3"/>
  <c r="C143" i="3"/>
  <c r="B143" i="3"/>
  <c r="I142" i="3"/>
  <c r="H142" i="3"/>
  <c r="G142" i="3"/>
  <c r="J142" i="3" s="1"/>
  <c r="F142" i="3"/>
  <c r="E142" i="3"/>
  <c r="D142" i="3"/>
  <c r="C142" i="3"/>
  <c r="B142" i="3"/>
  <c r="I141" i="3"/>
  <c r="H141" i="3"/>
  <c r="K141" i="3" s="1"/>
  <c r="G141" i="3"/>
  <c r="F141" i="3"/>
  <c r="E141" i="3"/>
  <c r="D141" i="3"/>
  <c r="J141" i="3" s="1"/>
  <c r="C141" i="3"/>
  <c r="B141" i="3"/>
  <c r="H140" i="3"/>
  <c r="G140" i="3"/>
  <c r="J140" i="3" s="1"/>
  <c r="F140" i="3"/>
  <c r="I140" i="3" s="1"/>
  <c r="E140" i="3"/>
  <c r="D140" i="3"/>
  <c r="C140" i="3"/>
  <c r="B140" i="3"/>
  <c r="K139" i="3"/>
  <c r="I139" i="3"/>
  <c r="H139" i="3"/>
  <c r="G139" i="3"/>
  <c r="F139" i="3"/>
  <c r="E139" i="3"/>
  <c r="D139" i="3"/>
  <c r="J139" i="3" s="1"/>
  <c r="C139" i="3"/>
  <c r="B139" i="3"/>
  <c r="H138" i="3"/>
  <c r="G138" i="3"/>
  <c r="J138" i="3" s="1"/>
  <c r="F138" i="3"/>
  <c r="I138" i="3" s="1"/>
  <c r="E138" i="3"/>
  <c r="D138" i="3"/>
  <c r="C138" i="3"/>
  <c r="B138" i="3"/>
  <c r="K137" i="3"/>
  <c r="J137" i="3"/>
  <c r="I137" i="3"/>
  <c r="H137" i="3"/>
  <c r="G137" i="3"/>
  <c r="F137" i="3"/>
  <c r="E137" i="3"/>
  <c r="D137" i="3"/>
  <c r="C137" i="3"/>
  <c r="B137" i="3"/>
  <c r="H136" i="3"/>
  <c r="G136" i="3"/>
  <c r="F136" i="3"/>
  <c r="I136" i="3" s="1"/>
  <c r="E136" i="3"/>
  <c r="K136" i="3" s="1"/>
  <c r="D136" i="3"/>
  <c r="J136" i="3" s="1"/>
  <c r="C136" i="3"/>
  <c r="B136" i="3"/>
  <c r="K135" i="3"/>
  <c r="I135" i="3"/>
  <c r="H135" i="3"/>
  <c r="G135" i="3"/>
  <c r="F135" i="3"/>
  <c r="E135" i="3"/>
  <c r="D135" i="3"/>
  <c r="J135" i="3" s="1"/>
  <c r="C135" i="3"/>
  <c r="B135" i="3"/>
  <c r="H134" i="3"/>
  <c r="G134" i="3"/>
  <c r="F134" i="3"/>
  <c r="I134" i="3" s="1"/>
  <c r="E134" i="3"/>
  <c r="K134" i="3" s="1"/>
  <c r="D134" i="3"/>
  <c r="J134" i="3" s="1"/>
  <c r="C134" i="3"/>
  <c r="B134" i="3"/>
  <c r="J133" i="3"/>
  <c r="H133" i="3"/>
  <c r="K133" i="3" s="1"/>
  <c r="G133" i="3"/>
  <c r="F133" i="3"/>
  <c r="E133" i="3"/>
  <c r="D133" i="3"/>
  <c r="C133" i="3"/>
  <c r="I133" i="3" s="1"/>
  <c r="B133" i="3"/>
  <c r="H132" i="3"/>
  <c r="G132" i="3"/>
  <c r="F132" i="3"/>
  <c r="I132" i="3" s="1"/>
  <c r="E132" i="3"/>
  <c r="K132" i="3" s="1"/>
  <c r="D132" i="3"/>
  <c r="J132" i="3" s="1"/>
  <c r="C132" i="3"/>
  <c r="B132" i="3"/>
  <c r="I131" i="3"/>
  <c r="H131" i="3"/>
  <c r="K131" i="3" s="1"/>
  <c r="G131" i="3"/>
  <c r="F131" i="3"/>
  <c r="E131" i="3"/>
  <c r="D131" i="3"/>
  <c r="J131" i="3" s="1"/>
  <c r="C131" i="3"/>
  <c r="B131" i="3"/>
  <c r="I130" i="3"/>
  <c r="H130" i="3"/>
  <c r="G130" i="3"/>
  <c r="F130" i="3"/>
  <c r="E130" i="3"/>
  <c r="K130" i="3" s="1"/>
  <c r="D130" i="3"/>
  <c r="J130" i="3" s="1"/>
  <c r="C130" i="3"/>
  <c r="B130" i="3"/>
  <c r="K129" i="3"/>
  <c r="H129" i="3"/>
  <c r="G129" i="3"/>
  <c r="F129" i="3"/>
  <c r="E129" i="3"/>
  <c r="D129" i="3"/>
  <c r="J129" i="3" s="1"/>
  <c r="C129" i="3"/>
  <c r="I129" i="3" s="1"/>
  <c r="B129" i="3"/>
  <c r="I128" i="3"/>
  <c r="H128" i="3"/>
  <c r="G128" i="3"/>
  <c r="F128" i="3"/>
  <c r="E128" i="3"/>
  <c r="D128" i="3"/>
  <c r="J128" i="3" s="1"/>
  <c r="C128" i="3"/>
  <c r="B128" i="3"/>
  <c r="K127" i="3"/>
  <c r="J127" i="3"/>
  <c r="H127" i="3"/>
  <c r="G127" i="3"/>
  <c r="F127" i="3"/>
  <c r="E127" i="3"/>
  <c r="D127" i="3"/>
  <c r="C127" i="3"/>
  <c r="I127" i="3" s="1"/>
  <c r="B127" i="3"/>
  <c r="I126" i="3"/>
  <c r="H126" i="3"/>
  <c r="G126" i="3"/>
  <c r="J126" i="3" s="1"/>
  <c r="F126" i="3"/>
  <c r="E126" i="3"/>
  <c r="D126" i="3"/>
  <c r="C126" i="3"/>
  <c r="B126" i="3"/>
  <c r="K125" i="3"/>
  <c r="J125" i="3"/>
  <c r="I125" i="3"/>
  <c r="H125" i="3"/>
  <c r="G125" i="3"/>
  <c r="F125" i="3"/>
  <c r="E125" i="3"/>
  <c r="D125" i="3"/>
  <c r="C125" i="3"/>
  <c r="B125" i="3"/>
  <c r="H124" i="3"/>
  <c r="G124" i="3"/>
  <c r="J124" i="3" s="1"/>
  <c r="F124" i="3"/>
  <c r="I124" i="3" s="1"/>
  <c r="E124" i="3"/>
  <c r="D124" i="3"/>
  <c r="C124" i="3"/>
  <c r="B124" i="3"/>
  <c r="J123" i="3"/>
  <c r="I123" i="3"/>
  <c r="H123" i="3"/>
  <c r="K123" i="3" s="1"/>
  <c r="G123" i="3"/>
  <c r="F123" i="3"/>
  <c r="E123" i="3"/>
  <c r="D123" i="3"/>
  <c r="C123" i="3"/>
  <c r="B123" i="3"/>
  <c r="H122" i="3"/>
  <c r="G122" i="3"/>
  <c r="F122" i="3"/>
  <c r="I122" i="3" s="1"/>
  <c r="E122" i="3"/>
  <c r="K122" i="3" s="1"/>
  <c r="D122" i="3"/>
  <c r="J122" i="3" s="1"/>
  <c r="C122" i="3"/>
  <c r="B122" i="3"/>
  <c r="I121" i="3"/>
  <c r="H121" i="3"/>
  <c r="K121" i="3" s="1"/>
  <c r="G121" i="3"/>
  <c r="J121" i="3" s="1"/>
  <c r="F121" i="3"/>
  <c r="E121" i="3"/>
  <c r="D121" i="3"/>
  <c r="C121" i="3"/>
  <c r="B121" i="3"/>
  <c r="H120" i="3"/>
  <c r="G120" i="3"/>
  <c r="F120" i="3"/>
  <c r="I120" i="3" s="1"/>
  <c r="E120" i="3"/>
  <c r="K120" i="3" s="1"/>
  <c r="D120" i="3"/>
  <c r="J120" i="3" s="1"/>
  <c r="C120" i="3"/>
  <c r="B120" i="3"/>
  <c r="I119" i="3"/>
  <c r="H119" i="3"/>
  <c r="K119" i="3" s="1"/>
  <c r="G119" i="3"/>
  <c r="J119" i="3" s="1"/>
  <c r="F119" i="3"/>
  <c r="E119" i="3"/>
  <c r="D119" i="3"/>
  <c r="C119" i="3"/>
  <c r="B119" i="3"/>
  <c r="H118" i="3"/>
  <c r="G118" i="3"/>
  <c r="F118" i="3"/>
  <c r="I118" i="3" s="1"/>
  <c r="E118" i="3"/>
  <c r="K118" i="3" s="1"/>
  <c r="D118" i="3"/>
  <c r="J118" i="3" s="1"/>
  <c r="C118" i="3"/>
  <c r="B118" i="3"/>
  <c r="I117" i="3"/>
  <c r="H117" i="3"/>
  <c r="K117" i="3" s="1"/>
  <c r="G117" i="3"/>
  <c r="J117" i="3" s="1"/>
  <c r="F117" i="3"/>
  <c r="E117" i="3"/>
  <c r="D117" i="3"/>
  <c r="C117" i="3"/>
  <c r="B117" i="3"/>
  <c r="I116" i="3"/>
  <c r="H116" i="3"/>
  <c r="G116" i="3"/>
  <c r="F116" i="3"/>
  <c r="E116" i="3"/>
  <c r="K116" i="3" s="1"/>
  <c r="D116" i="3"/>
  <c r="J116" i="3" s="1"/>
  <c r="C116" i="3"/>
  <c r="B116" i="3"/>
  <c r="I115" i="3"/>
  <c r="H115" i="3"/>
  <c r="K115" i="3" s="1"/>
  <c r="G115" i="3"/>
  <c r="F115" i="3"/>
  <c r="E115" i="3"/>
  <c r="D115" i="3"/>
  <c r="J115" i="3" s="1"/>
  <c r="C115" i="3"/>
  <c r="B115" i="3"/>
  <c r="J114" i="3"/>
  <c r="I114" i="3"/>
  <c r="H114" i="3"/>
  <c r="G114" i="3"/>
  <c r="F114" i="3"/>
  <c r="E114" i="3"/>
  <c r="D114" i="3"/>
  <c r="C114" i="3"/>
  <c r="B114" i="3"/>
  <c r="K113" i="3"/>
  <c r="H113" i="3"/>
  <c r="G113" i="3"/>
  <c r="F113" i="3"/>
  <c r="E113" i="3"/>
  <c r="D113" i="3"/>
  <c r="J113" i="3" s="1"/>
  <c r="C113" i="3"/>
  <c r="I113" i="3" s="1"/>
  <c r="B113" i="3"/>
  <c r="I112" i="3"/>
  <c r="H112" i="3"/>
  <c r="G112" i="3"/>
  <c r="F112" i="3"/>
  <c r="E112" i="3"/>
  <c r="D112" i="3"/>
  <c r="J112" i="3" s="1"/>
  <c r="C112" i="3"/>
  <c r="B112" i="3"/>
  <c r="K111" i="3"/>
  <c r="H111" i="3"/>
  <c r="G111" i="3"/>
  <c r="F111" i="3"/>
  <c r="E111" i="3"/>
  <c r="D111" i="3"/>
  <c r="J111" i="3" s="1"/>
  <c r="C111" i="3"/>
  <c r="I111" i="3" s="1"/>
  <c r="B111" i="3"/>
  <c r="H110" i="3"/>
  <c r="G110" i="3"/>
  <c r="F110" i="3"/>
  <c r="I110" i="3" s="1"/>
  <c r="E110" i="3"/>
  <c r="D110" i="3"/>
  <c r="J110" i="3" s="1"/>
  <c r="C110" i="3"/>
  <c r="B110" i="3"/>
  <c r="K109" i="3"/>
  <c r="H109" i="3"/>
  <c r="G109" i="3"/>
  <c r="F109" i="3"/>
  <c r="E109" i="3"/>
  <c r="D109" i="3"/>
  <c r="J109" i="3" s="1"/>
  <c r="C109" i="3"/>
  <c r="I109" i="3" s="1"/>
  <c r="B109" i="3"/>
  <c r="J108" i="3"/>
  <c r="H108" i="3"/>
  <c r="G108" i="3"/>
  <c r="F108" i="3"/>
  <c r="I108" i="3" s="1"/>
  <c r="E108" i="3"/>
  <c r="K108" i="3" s="1"/>
  <c r="D108" i="3"/>
  <c r="C108" i="3"/>
  <c r="B108" i="3"/>
  <c r="H107" i="3"/>
  <c r="K107" i="3" s="1"/>
  <c r="G107" i="3"/>
  <c r="F107" i="3"/>
  <c r="E107" i="3"/>
  <c r="D107" i="3"/>
  <c r="J107" i="3" s="1"/>
  <c r="C107" i="3"/>
  <c r="I107" i="3" s="1"/>
  <c r="B107" i="3"/>
  <c r="J106" i="3"/>
  <c r="I106" i="3"/>
  <c r="H106" i="3"/>
  <c r="G106" i="3"/>
  <c r="F106" i="3"/>
  <c r="E106" i="3"/>
  <c r="K106" i="3" s="1"/>
  <c r="D106" i="3"/>
  <c r="C106" i="3"/>
  <c r="B106" i="3"/>
  <c r="H105" i="3"/>
  <c r="K105" i="3" s="1"/>
  <c r="G105" i="3"/>
  <c r="J105" i="3" s="1"/>
  <c r="F105" i="3"/>
  <c r="E105" i="3"/>
  <c r="D105" i="3"/>
  <c r="C105" i="3"/>
  <c r="I105" i="3" s="1"/>
  <c r="B105" i="3"/>
  <c r="J104" i="3"/>
  <c r="I104" i="3"/>
  <c r="H104" i="3"/>
  <c r="G104" i="3"/>
  <c r="F104" i="3"/>
  <c r="E104" i="3"/>
  <c r="D104" i="3"/>
  <c r="C104" i="3"/>
  <c r="B104" i="3"/>
  <c r="I103" i="3"/>
  <c r="H103" i="3"/>
  <c r="K103" i="3" s="1"/>
  <c r="G103" i="3"/>
  <c r="J103" i="3" s="1"/>
  <c r="F103" i="3"/>
  <c r="E103" i="3"/>
  <c r="D103" i="3"/>
  <c r="C103" i="3"/>
  <c r="B103" i="3"/>
  <c r="I102" i="3"/>
  <c r="H102" i="3"/>
  <c r="G102" i="3"/>
  <c r="J102" i="3" s="1"/>
  <c r="F102" i="3"/>
  <c r="E102" i="3"/>
  <c r="D102" i="3"/>
  <c r="C102" i="3"/>
  <c r="B102" i="3"/>
  <c r="I101" i="3"/>
  <c r="H101" i="3"/>
  <c r="K101" i="3" s="1"/>
  <c r="G101" i="3"/>
  <c r="F101" i="3"/>
  <c r="E101" i="3"/>
  <c r="D101" i="3"/>
  <c r="J101" i="3" s="1"/>
  <c r="C101" i="3"/>
  <c r="B101" i="3"/>
  <c r="H100" i="3"/>
  <c r="G100" i="3"/>
  <c r="J100" i="3" s="1"/>
  <c r="F100" i="3"/>
  <c r="I100" i="3" s="1"/>
  <c r="E100" i="3"/>
  <c r="D100" i="3"/>
  <c r="C100" i="3"/>
  <c r="B100" i="3"/>
  <c r="K99" i="3"/>
  <c r="H99" i="3"/>
  <c r="G99" i="3"/>
  <c r="F99" i="3"/>
  <c r="E99" i="3"/>
  <c r="D99" i="3"/>
  <c r="J99" i="3" s="1"/>
  <c r="C99" i="3"/>
  <c r="I99" i="3" s="1"/>
  <c r="B99" i="3"/>
  <c r="H98" i="3"/>
  <c r="G98" i="3"/>
  <c r="J98" i="3" s="1"/>
  <c r="F98" i="3"/>
  <c r="I98" i="3" s="1"/>
  <c r="E98" i="3"/>
  <c r="D98" i="3"/>
  <c r="C98" i="3"/>
  <c r="B98" i="3"/>
  <c r="K97" i="3"/>
  <c r="H97" i="3"/>
  <c r="G97" i="3"/>
  <c r="F97" i="3"/>
  <c r="E97" i="3"/>
  <c r="D97" i="3"/>
  <c r="J97" i="3" s="1"/>
  <c r="C97" i="3"/>
  <c r="I97" i="3" s="1"/>
  <c r="B97" i="3"/>
  <c r="H96" i="3"/>
  <c r="G96" i="3"/>
  <c r="F96" i="3"/>
  <c r="I96" i="3" s="1"/>
  <c r="E96" i="3"/>
  <c r="K96" i="3" s="1"/>
  <c r="D96" i="3"/>
  <c r="J96" i="3" s="1"/>
  <c r="C96" i="3"/>
  <c r="B96" i="3"/>
  <c r="K95" i="3"/>
  <c r="H95" i="3"/>
  <c r="G95" i="3"/>
  <c r="F95" i="3"/>
  <c r="E95" i="3"/>
  <c r="D95" i="3"/>
  <c r="J95" i="3" s="1"/>
  <c r="C95" i="3"/>
  <c r="I95" i="3" s="1"/>
  <c r="B95" i="3"/>
  <c r="H94" i="3"/>
  <c r="G94" i="3"/>
  <c r="F94" i="3"/>
  <c r="I94" i="3" s="1"/>
  <c r="E94" i="3"/>
  <c r="K94" i="3" s="1"/>
  <c r="D94" i="3"/>
  <c r="J94" i="3" s="1"/>
  <c r="C94" i="3"/>
  <c r="B94" i="3"/>
  <c r="J93" i="3"/>
  <c r="H93" i="3"/>
  <c r="K93" i="3" s="1"/>
  <c r="G93" i="3"/>
  <c r="F93" i="3"/>
  <c r="E93" i="3"/>
  <c r="D93" i="3"/>
  <c r="C93" i="3"/>
  <c r="I93" i="3" s="1"/>
  <c r="B93" i="3"/>
  <c r="H92" i="3"/>
  <c r="G92" i="3"/>
  <c r="F92" i="3"/>
  <c r="I92" i="3" s="1"/>
  <c r="E92" i="3"/>
  <c r="K92" i="3" s="1"/>
  <c r="D92" i="3"/>
  <c r="J92" i="3" s="1"/>
  <c r="C92" i="3"/>
  <c r="B92" i="3"/>
  <c r="I91" i="3"/>
  <c r="H91" i="3"/>
  <c r="K91" i="3" s="1"/>
  <c r="G91" i="3"/>
  <c r="F91" i="3"/>
  <c r="E91" i="3"/>
  <c r="D91" i="3"/>
  <c r="J91" i="3" s="1"/>
  <c r="C91" i="3"/>
  <c r="B91" i="3"/>
  <c r="I90" i="3"/>
  <c r="H90" i="3"/>
  <c r="G90" i="3"/>
  <c r="F90" i="3"/>
  <c r="E90" i="3"/>
  <c r="K90" i="3" s="1"/>
  <c r="D90" i="3"/>
  <c r="J90" i="3" s="1"/>
  <c r="C90" i="3"/>
  <c r="B90" i="3"/>
  <c r="K89" i="3"/>
  <c r="H89" i="3"/>
  <c r="G89" i="3"/>
  <c r="F89" i="3"/>
  <c r="E89" i="3"/>
  <c r="D89" i="3"/>
  <c r="J89" i="3" s="1"/>
  <c r="C89" i="3"/>
  <c r="I89" i="3" s="1"/>
  <c r="B89" i="3"/>
  <c r="I88" i="3"/>
  <c r="H88" i="3"/>
  <c r="G88" i="3"/>
  <c r="F88" i="3"/>
  <c r="E88" i="3"/>
  <c r="D88" i="3"/>
  <c r="J88" i="3" s="1"/>
  <c r="C88" i="3"/>
  <c r="B88" i="3"/>
  <c r="K87" i="3"/>
  <c r="J87" i="3"/>
  <c r="H87" i="3"/>
  <c r="G87" i="3"/>
  <c r="F87" i="3"/>
  <c r="E87" i="3"/>
  <c r="D87" i="3"/>
  <c r="C87" i="3"/>
  <c r="I87" i="3" s="1"/>
  <c r="B87" i="3"/>
  <c r="I86" i="3"/>
  <c r="H86" i="3"/>
  <c r="G86" i="3"/>
  <c r="J86" i="3" s="1"/>
  <c r="F86" i="3"/>
  <c r="E86" i="3"/>
  <c r="D86" i="3"/>
  <c r="C86" i="3"/>
  <c r="B86" i="3"/>
  <c r="K85" i="3"/>
  <c r="J85" i="3"/>
  <c r="I85" i="3"/>
  <c r="H85" i="3"/>
  <c r="G85" i="3"/>
  <c r="F85" i="3"/>
  <c r="E85" i="3"/>
  <c r="D85" i="3"/>
  <c r="C85" i="3"/>
  <c r="B85" i="3"/>
  <c r="H84" i="3"/>
  <c r="G84" i="3"/>
  <c r="J84" i="3" s="1"/>
  <c r="F84" i="3"/>
  <c r="I84" i="3" s="1"/>
  <c r="E84" i="3"/>
  <c r="D84" i="3"/>
  <c r="C84" i="3"/>
  <c r="B84" i="3"/>
  <c r="K83" i="3"/>
  <c r="J83" i="3"/>
  <c r="I83" i="3"/>
  <c r="H83" i="3"/>
  <c r="G83" i="3"/>
  <c r="F83" i="3"/>
  <c r="E83" i="3"/>
  <c r="D83" i="3"/>
  <c r="C83" i="3"/>
  <c r="B83" i="3"/>
  <c r="H82" i="3"/>
  <c r="G82" i="3"/>
  <c r="F82" i="3"/>
  <c r="I82" i="3" s="1"/>
  <c r="E82" i="3"/>
  <c r="K82" i="3" s="1"/>
  <c r="D82" i="3"/>
  <c r="J82" i="3" s="1"/>
  <c r="C82" i="3"/>
  <c r="B82" i="3"/>
  <c r="I81" i="3"/>
  <c r="H81" i="3"/>
  <c r="K81" i="3" s="1"/>
  <c r="G81" i="3"/>
  <c r="J81" i="3" s="1"/>
  <c r="F81" i="3"/>
  <c r="E81" i="3"/>
  <c r="D81" i="3"/>
  <c r="C81" i="3"/>
  <c r="B81" i="3"/>
  <c r="H80" i="3"/>
  <c r="G80" i="3"/>
  <c r="F80" i="3"/>
  <c r="I80" i="3" s="1"/>
  <c r="E80" i="3"/>
  <c r="K80" i="3" s="1"/>
  <c r="D80" i="3"/>
  <c r="J80" i="3" s="1"/>
  <c r="C80" i="3"/>
  <c r="B80" i="3"/>
  <c r="I79" i="3"/>
  <c r="H79" i="3"/>
  <c r="K79" i="3" s="1"/>
  <c r="G79" i="3"/>
  <c r="J79" i="3" s="1"/>
  <c r="F79" i="3"/>
  <c r="E79" i="3"/>
  <c r="D79" i="3"/>
  <c r="C79" i="3"/>
  <c r="B79" i="3"/>
  <c r="H78" i="3"/>
  <c r="G78" i="3"/>
  <c r="F78" i="3"/>
  <c r="I78" i="3" s="1"/>
  <c r="E78" i="3"/>
  <c r="K78" i="3" s="1"/>
  <c r="D78" i="3"/>
  <c r="J78" i="3" s="1"/>
  <c r="C78" i="3"/>
  <c r="B78" i="3"/>
  <c r="I77" i="3"/>
  <c r="H77" i="3"/>
  <c r="K77" i="3" s="1"/>
  <c r="G77" i="3"/>
  <c r="J77" i="3" s="1"/>
  <c r="F77" i="3"/>
  <c r="E77" i="3"/>
  <c r="D77" i="3"/>
  <c r="C77" i="3"/>
  <c r="B77" i="3"/>
  <c r="I76" i="3"/>
  <c r="H76" i="3"/>
  <c r="G76" i="3"/>
  <c r="F76" i="3"/>
  <c r="E76" i="3"/>
  <c r="K76" i="3" s="1"/>
  <c r="D76" i="3"/>
  <c r="J76" i="3" s="1"/>
  <c r="C76" i="3"/>
  <c r="B76" i="3"/>
  <c r="I75" i="3"/>
  <c r="H75" i="3"/>
  <c r="K75" i="3" s="1"/>
  <c r="G75" i="3"/>
  <c r="F75" i="3"/>
  <c r="E75" i="3"/>
  <c r="D75" i="3"/>
  <c r="J75" i="3" s="1"/>
  <c r="C75" i="3"/>
  <c r="B75" i="3"/>
  <c r="J74" i="3"/>
  <c r="I74" i="3"/>
  <c r="H74" i="3"/>
  <c r="G74" i="3"/>
  <c r="F74" i="3"/>
  <c r="E74" i="3"/>
  <c r="D74" i="3"/>
  <c r="C74" i="3"/>
  <c r="B74" i="3"/>
  <c r="K73" i="3"/>
  <c r="H73" i="3"/>
  <c r="G73" i="3"/>
  <c r="F73" i="3"/>
  <c r="E73" i="3"/>
  <c r="D73" i="3"/>
  <c r="J73" i="3" s="1"/>
  <c r="C73" i="3"/>
  <c r="I73" i="3" s="1"/>
  <c r="B73" i="3"/>
  <c r="I72" i="3"/>
  <c r="H72" i="3"/>
  <c r="G72" i="3"/>
  <c r="F72" i="3"/>
  <c r="E72" i="3"/>
  <c r="D72" i="3"/>
  <c r="C72" i="3"/>
  <c r="B72" i="3"/>
  <c r="K71" i="3"/>
  <c r="H71" i="3"/>
  <c r="G71" i="3"/>
  <c r="F71" i="3"/>
  <c r="E71" i="3"/>
  <c r="D71" i="3"/>
  <c r="J71" i="3" s="1"/>
  <c r="C71" i="3"/>
  <c r="I71" i="3" s="1"/>
  <c r="B71" i="3"/>
  <c r="H70" i="3"/>
  <c r="G70" i="3"/>
  <c r="F70" i="3"/>
  <c r="I70" i="3" s="1"/>
  <c r="E70" i="3"/>
  <c r="D70" i="3"/>
  <c r="J70" i="3" s="1"/>
  <c r="C70" i="3"/>
  <c r="B70" i="3"/>
  <c r="K69" i="3"/>
  <c r="H69" i="3"/>
  <c r="G69" i="3"/>
  <c r="F69" i="3"/>
  <c r="E69" i="3"/>
  <c r="D69" i="3"/>
  <c r="J69" i="3" s="1"/>
  <c r="C69" i="3"/>
  <c r="I69" i="3" s="1"/>
  <c r="B69" i="3"/>
  <c r="J68" i="3"/>
  <c r="H68" i="3"/>
  <c r="G68" i="3"/>
  <c r="F68" i="3"/>
  <c r="I68" i="3" s="1"/>
  <c r="E68" i="3"/>
  <c r="K68" i="3" s="1"/>
  <c r="D68" i="3"/>
  <c r="C68" i="3"/>
  <c r="B68" i="3"/>
  <c r="I67" i="3"/>
  <c r="H67" i="3"/>
  <c r="G67" i="3"/>
  <c r="F67" i="3"/>
  <c r="E67" i="3"/>
  <c r="D67" i="3"/>
  <c r="J67" i="3" s="1"/>
  <c r="C67" i="3"/>
  <c r="B67" i="3"/>
  <c r="H66" i="3"/>
  <c r="G66" i="3"/>
  <c r="F66" i="3"/>
  <c r="I66" i="3" s="1"/>
  <c r="E66" i="3"/>
  <c r="D66" i="3"/>
  <c r="C66" i="3"/>
  <c r="B66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J64" i="3" s="1"/>
  <c r="C64" i="3"/>
  <c r="B64" i="3"/>
  <c r="H63" i="3"/>
  <c r="G63" i="3"/>
  <c r="F63" i="3"/>
  <c r="I63" i="3" s="1"/>
  <c r="E63" i="3"/>
  <c r="D63" i="3"/>
  <c r="C63" i="3"/>
  <c r="B63" i="3"/>
  <c r="I62" i="3"/>
  <c r="H62" i="3"/>
  <c r="G62" i="3"/>
  <c r="J62" i="3" s="1"/>
  <c r="F62" i="3"/>
  <c r="E62" i="3"/>
  <c r="D62" i="3"/>
  <c r="C62" i="3"/>
  <c r="B62" i="3"/>
  <c r="H61" i="3"/>
  <c r="G61" i="3"/>
  <c r="F61" i="3"/>
  <c r="I61" i="3" s="1"/>
  <c r="E61" i="3"/>
  <c r="D61" i="3"/>
  <c r="C61" i="3"/>
  <c r="B61" i="3"/>
  <c r="H60" i="3"/>
  <c r="G60" i="3"/>
  <c r="J60" i="3" s="1"/>
  <c r="F60" i="3"/>
  <c r="I60" i="3" s="1"/>
  <c r="E60" i="3"/>
  <c r="D60" i="3"/>
  <c r="C60" i="3"/>
  <c r="B60" i="3"/>
  <c r="H59" i="3"/>
  <c r="K59" i="3" s="1"/>
  <c r="G59" i="3"/>
  <c r="F59" i="3"/>
  <c r="E59" i="3"/>
  <c r="D59" i="3"/>
  <c r="J59" i="3" s="1"/>
  <c r="C59" i="3"/>
  <c r="I59" i="3" s="1"/>
  <c r="B59" i="3"/>
  <c r="H58" i="3"/>
  <c r="G58" i="3"/>
  <c r="F58" i="3"/>
  <c r="I58" i="3" s="1"/>
  <c r="E58" i="3"/>
  <c r="D58" i="3"/>
  <c r="C58" i="3"/>
  <c r="B58" i="3"/>
  <c r="H57" i="3"/>
  <c r="K57" i="3" s="1"/>
  <c r="G57" i="3"/>
  <c r="F57" i="3"/>
  <c r="E57" i="3"/>
  <c r="D57" i="3"/>
  <c r="J57" i="3" s="1"/>
  <c r="C57" i="3"/>
  <c r="I57" i="3" s="1"/>
  <c r="B57" i="3"/>
  <c r="H56" i="3"/>
  <c r="G56" i="3"/>
  <c r="F56" i="3"/>
  <c r="I56" i="3" s="1"/>
  <c r="E56" i="3"/>
  <c r="K56" i="3" s="1"/>
  <c r="D56" i="3"/>
  <c r="C56" i="3"/>
  <c r="B56" i="3"/>
  <c r="H55" i="3"/>
  <c r="G55" i="3"/>
  <c r="F55" i="3"/>
  <c r="I55" i="3" s="1"/>
  <c r="E55" i="3"/>
  <c r="D55" i="3"/>
  <c r="J55" i="3" s="1"/>
  <c r="C55" i="3"/>
  <c r="B55" i="3"/>
  <c r="H54" i="3"/>
  <c r="G54" i="3"/>
  <c r="F54" i="3"/>
  <c r="I54" i="3" s="1"/>
  <c r="E54" i="3"/>
  <c r="K54" i="3" s="1"/>
  <c r="D54" i="3"/>
  <c r="C54" i="3"/>
  <c r="B54" i="3"/>
  <c r="H53" i="3"/>
  <c r="G53" i="3"/>
  <c r="F53" i="3"/>
  <c r="E53" i="3"/>
  <c r="D53" i="3"/>
  <c r="J53" i="3" s="1"/>
  <c r="C53" i="3"/>
  <c r="I53" i="3" s="1"/>
  <c r="B53" i="3"/>
  <c r="H52" i="3"/>
  <c r="K52" i="3" s="1"/>
  <c r="G52" i="3"/>
  <c r="F52" i="3"/>
  <c r="I52" i="3" s="1"/>
  <c r="E52" i="3"/>
  <c r="D52" i="3"/>
  <c r="J52" i="3" s="1"/>
  <c r="C52" i="3"/>
  <c r="B52" i="3"/>
  <c r="H51" i="3"/>
  <c r="G51" i="3"/>
  <c r="F51" i="3"/>
  <c r="E51" i="3"/>
  <c r="D51" i="3"/>
  <c r="C51" i="3"/>
  <c r="I51" i="3" s="1"/>
  <c r="B51" i="3"/>
  <c r="H50" i="3"/>
  <c r="G50" i="3"/>
  <c r="F50" i="3"/>
  <c r="I50" i="3" s="1"/>
  <c r="E50" i="3"/>
  <c r="K50" i="3" s="1"/>
  <c r="D50" i="3"/>
  <c r="C50" i="3"/>
  <c r="B50" i="3"/>
  <c r="H49" i="3"/>
  <c r="K49" i="3" s="1"/>
  <c r="G49" i="3"/>
  <c r="J49" i="3" s="1"/>
  <c r="F49" i="3"/>
  <c r="E49" i="3"/>
  <c r="D49" i="3"/>
  <c r="C49" i="3"/>
  <c r="B49" i="3"/>
  <c r="H48" i="3"/>
  <c r="G48" i="3"/>
  <c r="F48" i="3"/>
  <c r="I48" i="3" s="1"/>
  <c r="E48" i="3"/>
  <c r="D48" i="3"/>
  <c r="J48" i="3" s="1"/>
  <c r="C48" i="3"/>
  <c r="B48" i="3"/>
  <c r="J47" i="3"/>
  <c r="H47" i="3"/>
  <c r="G47" i="3"/>
  <c r="F47" i="3"/>
  <c r="E47" i="3"/>
  <c r="D47" i="3"/>
  <c r="C47" i="3"/>
  <c r="I47" i="3" s="1"/>
  <c r="B47" i="3"/>
  <c r="H46" i="3"/>
  <c r="G46" i="3"/>
  <c r="F46" i="3"/>
  <c r="I46" i="3" s="1"/>
  <c r="E46" i="3"/>
  <c r="K46" i="3" s="1"/>
  <c r="D46" i="3"/>
  <c r="J46" i="3" s="1"/>
  <c r="C46" i="3"/>
  <c r="B46" i="3"/>
  <c r="H45" i="3"/>
  <c r="G45" i="3"/>
  <c r="F45" i="3"/>
  <c r="E45" i="3"/>
  <c r="D45" i="3"/>
  <c r="J45" i="3" s="1"/>
  <c r="C45" i="3"/>
  <c r="I45" i="3" s="1"/>
  <c r="B45" i="3"/>
  <c r="H44" i="3"/>
  <c r="G44" i="3"/>
  <c r="F44" i="3"/>
  <c r="I44" i="3" s="1"/>
  <c r="E44" i="3"/>
  <c r="D44" i="3"/>
  <c r="J44" i="3" s="1"/>
  <c r="C44" i="3"/>
  <c r="B44" i="3"/>
  <c r="H43" i="3"/>
  <c r="K43" i="3" s="1"/>
  <c r="G43" i="3"/>
  <c r="F43" i="3"/>
  <c r="E43" i="3"/>
  <c r="D43" i="3"/>
  <c r="C43" i="3"/>
  <c r="B43" i="3"/>
  <c r="H42" i="3"/>
  <c r="G42" i="3"/>
  <c r="F42" i="3"/>
  <c r="I42" i="3" s="1"/>
  <c r="E42" i="3"/>
  <c r="K42" i="3" s="1"/>
  <c r="D42" i="3"/>
  <c r="J42" i="3" s="1"/>
  <c r="C42" i="3"/>
  <c r="B42" i="3"/>
  <c r="H41" i="3"/>
  <c r="K41" i="3" s="1"/>
  <c r="G41" i="3"/>
  <c r="F41" i="3"/>
  <c r="E41" i="3"/>
  <c r="D41" i="3"/>
  <c r="J41" i="3" s="1"/>
  <c r="C41" i="3"/>
  <c r="B41" i="3"/>
  <c r="H40" i="3"/>
  <c r="G40" i="3"/>
  <c r="F40" i="3"/>
  <c r="I40" i="3" s="1"/>
  <c r="E40" i="3"/>
  <c r="K40" i="3" s="1"/>
  <c r="D40" i="3"/>
  <c r="C40" i="3"/>
  <c r="B40" i="3"/>
  <c r="J39" i="3"/>
  <c r="H39" i="3"/>
  <c r="G39" i="3"/>
  <c r="F39" i="3"/>
  <c r="E39" i="3"/>
  <c r="D39" i="3"/>
  <c r="C39" i="3"/>
  <c r="I39" i="3" s="1"/>
  <c r="B39" i="3"/>
  <c r="H38" i="3"/>
  <c r="K38" i="3" s="1"/>
  <c r="G38" i="3"/>
  <c r="F38" i="3"/>
  <c r="E38" i="3"/>
  <c r="D38" i="3"/>
  <c r="J38" i="3" s="1"/>
  <c r="C38" i="3"/>
  <c r="I38" i="3" s="1"/>
  <c r="B38" i="3"/>
  <c r="H37" i="3"/>
  <c r="G37" i="3"/>
  <c r="F37" i="3"/>
  <c r="E37" i="3"/>
  <c r="D37" i="3"/>
  <c r="J37" i="3" s="1"/>
  <c r="C37" i="3"/>
  <c r="I37" i="3" s="1"/>
  <c r="B37" i="3"/>
  <c r="H36" i="3"/>
  <c r="G36" i="3"/>
  <c r="F36" i="3"/>
  <c r="E36" i="3"/>
  <c r="K36" i="3" s="1"/>
  <c r="D36" i="3"/>
  <c r="J36" i="3" s="1"/>
  <c r="C36" i="3"/>
  <c r="B36" i="3"/>
  <c r="H35" i="3"/>
  <c r="K35" i="3" s="1"/>
  <c r="G35" i="3"/>
  <c r="F35" i="3"/>
  <c r="E35" i="3"/>
  <c r="D35" i="3"/>
  <c r="J35" i="3" s="1"/>
  <c r="C35" i="3"/>
  <c r="I35" i="3" s="1"/>
  <c r="B35" i="3"/>
  <c r="H34" i="3"/>
  <c r="G34" i="3"/>
  <c r="F34" i="3"/>
  <c r="E34" i="3"/>
  <c r="D34" i="3"/>
  <c r="C34" i="3"/>
  <c r="I34" i="3" s="1"/>
  <c r="B34" i="3"/>
  <c r="H33" i="3"/>
  <c r="G33" i="3"/>
  <c r="F33" i="3"/>
  <c r="E33" i="3"/>
  <c r="D33" i="3"/>
  <c r="J33" i="3" s="1"/>
  <c r="C33" i="3"/>
  <c r="I33" i="3" s="1"/>
  <c r="B33" i="3"/>
  <c r="H32" i="3"/>
  <c r="G32" i="3"/>
  <c r="F32" i="3"/>
  <c r="E32" i="3"/>
  <c r="K32" i="3" s="1"/>
  <c r="D32" i="3"/>
  <c r="J32" i="3" s="1"/>
  <c r="C32" i="3"/>
  <c r="B32" i="3"/>
  <c r="H31" i="3"/>
  <c r="G31" i="3"/>
  <c r="J31" i="3" s="1"/>
  <c r="F31" i="3"/>
  <c r="E31" i="3"/>
  <c r="D31" i="3"/>
  <c r="C31" i="3"/>
  <c r="I31" i="3" s="1"/>
  <c r="B31" i="3"/>
  <c r="H30" i="3"/>
  <c r="G30" i="3"/>
  <c r="F30" i="3"/>
  <c r="E30" i="3"/>
  <c r="D30" i="3"/>
  <c r="C30" i="3"/>
  <c r="B30" i="3"/>
  <c r="H29" i="3"/>
  <c r="G29" i="3"/>
  <c r="J29" i="3" s="1"/>
  <c r="F29" i="3"/>
  <c r="E29" i="3"/>
  <c r="D29" i="3"/>
  <c r="C29" i="3"/>
  <c r="I29" i="3" s="1"/>
  <c r="B29" i="3"/>
  <c r="H28" i="3"/>
  <c r="G28" i="3"/>
  <c r="F28" i="3"/>
  <c r="E28" i="3"/>
  <c r="K28" i="3" s="1"/>
  <c r="D28" i="3"/>
  <c r="C28" i="3"/>
  <c r="I28" i="3" s="1"/>
  <c r="B28" i="3"/>
  <c r="H27" i="3"/>
  <c r="G27" i="3"/>
  <c r="F27" i="3"/>
  <c r="E27" i="3"/>
  <c r="D27" i="3"/>
  <c r="J27" i="3" s="1"/>
  <c r="C27" i="3"/>
  <c r="B27" i="3"/>
  <c r="H26" i="3"/>
  <c r="G26" i="3"/>
  <c r="F26" i="3"/>
  <c r="E26" i="3"/>
  <c r="K26" i="3" s="1"/>
  <c r="D26" i="3"/>
  <c r="J26" i="3" s="1"/>
  <c r="C26" i="3"/>
  <c r="B26" i="3"/>
  <c r="H25" i="3"/>
  <c r="G25" i="3"/>
  <c r="F25" i="3"/>
  <c r="E25" i="3"/>
  <c r="D25" i="3"/>
  <c r="C25" i="3"/>
  <c r="I25" i="3" s="1"/>
  <c r="B25" i="3"/>
  <c r="H24" i="3"/>
  <c r="G24" i="3"/>
  <c r="F24" i="3"/>
  <c r="E24" i="3"/>
  <c r="K24" i="3" s="1"/>
  <c r="D24" i="3"/>
  <c r="J24" i="3" s="1"/>
  <c r="C24" i="3"/>
  <c r="B24" i="3"/>
  <c r="H23" i="3"/>
  <c r="G23" i="3"/>
  <c r="J23" i="3" s="1"/>
  <c r="F23" i="3"/>
  <c r="E23" i="3"/>
  <c r="D23" i="3"/>
  <c r="C23" i="3"/>
  <c r="I23" i="3" s="1"/>
  <c r="B23" i="3"/>
  <c r="K22" i="3"/>
  <c r="H22" i="3"/>
  <c r="G22" i="3"/>
  <c r="F22" i="3"/>
  <c r="E22" i="3"/>
  <c r="D22" i="3"/>
  <c r="J22" i="3" s="1"/>
  <c r="C22" i="3"/>
  <c r="B22" i="3"/>
  <c r="H21" i="3"/>
  <c r="G21" i="3"/>
  <c r="J21" i="3" s="1"/>
  <c r="F21" i="3"/>
  <c r="E21" i="3"/>
  <c r="D21" i="3"/>
  <c r="C21" i="3"/>
  <c r="B21" i="3"/>
  <c r="H20" i="3"/>
  <c r="G20" i="3"/>
  <c r="F20" i="3"/>
  <c r="E20" i="3"/>
  <c r="D20" i="3"/>
  <c r="C20" i="3"/>
  <c r="B20" i="3"/>
  <c r="H19" i="3"/>
  <c r="G19" i="3"/>
  <c r="F19" i="3"/>
  <c r="E19" i="3"/>
  <c r="D19" i="3"/>
  <c r="J19" i="3" s="1"/>
  <c r="C19" i="3"/>
  <c r="B19" i="3"/>
  <c r="H18" i="3"/>
  <c r="G18" i="3"/>
  <c r="F18" i="3"/>
  <c r="E18" i="3"/>
  <c r="K18" i="3" s="1"/>
  <c r="D18" i="3"/>
  <c r="C18" i="3"/>
  <c r="I18" i="3" s="1"/>
  <c r="B18" i="3"/>
  <c r="H17" i="3"/>
  <c r="G17" i="3"/>
  <c r="F17" i="3"/>
  <c r="E17" i="3"/>
  <c r="D17" i="3"/>
  <c r="C17" i="3"/>
  <c r="I17" i="3" s="1"/>
  <c r="B17" i="3"/>
  <c r="H16" i="3"/>
  <c r="G16" i="3"/>
  <c r="F16" i="3"/>
  <c r="E16" i="3"/>
  <c r="D16" i="3"/>
  <c r="J16" i="3" s="1"/>
  <c r="C16" i="3"/>
  <c r="B16" i="3"/>
  <c r="J15" i="3"/>
  <c r="H15" i="3"/>
  <c r="G15" i="3"/>
  <c r="F15" i="3"/>
  <c r="E15" i="3"/>
  <c r="D15" i="3"/>
  <c r="C15" i="3"/>
  <c r="I15" i="3" s="1"/>
  <c r="B15" i="3"/>
  <c r="H14" i="3"/>
  <c r="G14" i="3"/>
  <c r="F14" i="3"/>
  <c r="E14" i="3"/>
  <c r="K14" i="3" s="1"/>
  <c r="D14" i="3"/>
  <c r="J14" i="3" s="1"/>
  <c r="C14" i="3"/>
  <c r="I14" i="3" s="1"/>
  <c r="B14" i="3"/>
  <c r="H13" i="3"/>
  <c r="K13" i="3" s="1"/>
  <c r="G13" i="3"/>
  <c r="J13" i="3" s="1"/>
  <c r="F13" i="3"/>
  <c r="E13" i="3"/>
  <c r="D13" i="3"/>
  <c r="C13" i="3"/>
  <c r="B13" i="3"/>
  <c r="H12" i="3"/>
  <c r="G12" i="3"/>
  <c r="F12" i="3"/>
  <c r="E12" i="3"/>
  <c r="K12" i="3" s="1"/>
  <c r="D12" i="3"/>
  <c r="J12" i="3" s="1"/>
  <c r="C12" i="3"/>
  <c r="B12" i="3"/>
  <c r="H11" i="3"/>
  <c r="K11" i="3" s="1"/>
  <c r="G11" i="3"/>
  <c r="F11" i="3"/>
  <c r="E11" i="3"/>
  <c r="D11" i="3"/>
  <c r="J11" i="3" s="1"/>
  <c r="C11" i="3"/>
  <c r="I11" i="3" s="1"/>
  <c r="B11" i="3"/>
  <c r="H10" i="3"/>
  <c r="G10" i="3"/>
  <c r="F10" i="3"/>
  <c r="E10" i="3"/>
  <c r="K10" i="3" s="1"/>
  <c r="D10" i="3"/>
  <c r="C10" i="3"/>
  <c r="B10" i="3"/>
  <c r="H9" i="3"/>
  <c r="G9" i="3"/>
  <c r="F9" i="3"/>
  <c r="E9" i="3"/>
  <c r="D9" i="3"/>
  <c r="J9" i="3" s="1"/>
  <c r="C9" i="3"/>
  <c r="I9" i="3" s="1"/>
  <c r="B9" i="3"/>
  <c r="H8" i="3"/>
  <c r="G8" i="3"/>
  <c r="F8" i="3"/>
  <c r="E8" i="3"/>
  <c r="D8" i="3"/>
  <c r="J8" i="3" s="1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J6" i="3" s="1"/>
  <c r="C6" i="3"/>
  <c r="B6" i="3"/>
  <c r="F4" i="3"/>
  <c r="C4" i="3"/>
  <c r="I2" i="3"/>
  <c r="G2" i="3"/>
  <c r="H227" i="2"/>
  <c r="G227" i="2"/>
  <c r="F227" i="2"/>
  <c r="E227" i="2"/>
  <c r="K227" i="2" s="1"/>
  <c r="D227" i="2"/>
  <c r="J227" i="2" s="1"/>
  <c r="C227" i="2"/>
  <c r="I227" i="2" s="1"/>
  <c r="B227" i="2"/>
  <c r="I226" i="2"/>
  <c r="H226" i="2"/>
  <c r="G226" i="2"/>
  <c r="J226" i="2" s="1"/>
  <c r="F226" i="2"/>
  <c r="E226" i="2"/>
  <c r="K226" i="2" s="1"/>
  <c r="D226" i="2"/>
  <c r="C226" i="2"/>
  <c r="B226" i="2"/>
  <c r="H225" i="2"/>
  <c r="G225" i="2"/>
  <c r="F225" i="2"/>
  <c r="E225" i="2"/>
  <c r="K225" i="2" s="1"/>
  <c r="D225" i="2"/>
  <c r="J225" i="2" s="1"/>
  <c r="C225" i="2"/>
  <c r="I225" i="2" s="1"/>
  <c r="B225" i="2"/>
  <c r="H224" i="2"/>
  <c r="G224" i="2"/>
  <c r="F224" i="2"/>
  <c r="E224" i="2"/>
  <c r="K224" i="2" s="1"/>
  <c r="D224" i="2"/>
  <c r="J224" i="2" s="1"/>
  <c r="C224" i="2"/>
  <c r="I224" i="2" s="1"/>
  <c r="B224" i="2"/>
  <c r="H223" i="2"/>
  <c r="K223" i="2" s="1"/>
  <c r="G223" i="2"/>
  <c r="F223" i="2"/>
  <c r="E223" i="2"/>
  <c r="D223" i="2"/>
  <c r="C223" i="2"/>
  <c r="B223" i="2"/>
  <c r="K222" i="2"/>
  <c r="J222" i="2"/>
  <c r="I222" i="2"/>
  <c r="H222" i="2"/>
  <c r="G222" i="2"/>
  <c r="F222" i="2"/>
  <c r="E222" i="2"/>
  <c r="D222" i="2"/>
  <c r="C222" i="2"/>
  <c r="B222" i="2"/>
  <c r="K221" i="2"/>
  <c r="H221" i="2"/>
  <c r="G221" i="2"/>
  <c r="F221" i="2"/>
  <c r="E221" i="2"/>
  <c r="D221" i="2"/>
  <c r="J221" i="2" s="1"/>
  <c r="C221" i="2"/>
  <c r="B221" i="2"/>
  <c r="I220" i="2"/>
  <c r="H220" i="2"/>
  <c r="K220" i="2" s="1"/>
  <c r="G220" i="2"/>
  <c r="J220" i="2" s="1"/>
  <c r="F220" i="2"/>
  <c r="E220" i="2"/>
  <c r="D220" i="2"/>
  <c r="C220" i="2"/>
  <c r="B220" i="2"/>
  <c r="H219" i="2"/>
  <c r="K219" i="2" s="1"/>
  <c r="G219" i="2"/>
  <c r="F219" i="2"/>
  <c r="E219" i="2"/>
  <c r="D219" i="2"/>
  <c r="C219" i="2"/>
  <c r="I219" i="2" s="1"/>
  <c r="B219" i="2"/>
  <c r="H218" i="2"/>
  <c r="G218" i="2"/>
  <c r="F218" i="2"/>
  <c r="E218" i="2"/>
  <c r="K218" i="2" s="1"/>
  <c r="D218" i="2"/>
  <c r="J218" i="2" s="1"/>
  <c r="C218" i="2"/>
  <c r="I218" i="2" s="1"/>
  <c r="B218" i="2"/>
  <c r="H217" i="2"/>
  <c r="G217" i="2"/>
  <c r="F217" i="2"/>
  <c r="E217" i="2"/>
  <c r="D217" i="2"/>
  <c r="C217" i="2"/>
  <c r="B217" i="2"/>
  <c r="K216" i="2"/>
  <c r="H216" i="2"/>
  <c r="G216" i="2"/>
  <c r="F216" i="2"/>
  <c r="E216" i="2"/>
  <c r="D216" i="2"/>
  <c r="J216" i="2" s="1"/>
  <c r="C216" i="2"/>
  <c r="I216" i="2" s="1"/>
  <c r="B216" i="2"/>
  <c r="H215" i="2"/>
  <c r="G215" i="2"/>
  <c r="F215" i="2"/>
  <c r="E215" i="2"/>
  <c r="K215" i="2" s="1"/>
  <c r="D215" i="2"/>
  <c r="J215" i="2" s="1"/>
  <c r="C215" i="2"/>
  <c r="I215" i="2" s="1"/>
  <c r="B215" i="2"/>
  <c r="I214" i="2"/>
  <c r="H214" i="2"/>
  <c r="G214" i="2"/>
  <c r="F214" i="2"/>
  <c r="E214" i="2"/>
  <c r="K214" i="2" s="1"/>
  <c r="D214" i="2"/>
  <c r="C214" i="2"/>
  <c r="B214" i="2"/>
  <c r="H213" i="2"/>
  <c r="K213" i="2" s="1"/>
  <c r="G213" i="2"/>
  <c r="F213" i="2"/>
  <c r="E213" i="2"/>
  <c r="D213" i="2"/>
  <c r="J213" i="2" s="1"/>
  <c r="C213" i="2"/>
  <c r="I213" i="2" s="1"/>
  <c r="B213" i="2"/>
  <c r="K212" i="2"/>
  <c r="H212" i="2"/>
  <c r="G212" i="2"/>
  <c r="J212" i="2" s="1"/>
  <c r="F212" i="2"/>
  <c r="E212" i="2"/>
  <c r="D212" i="2"/>
  <c r="C212" i="2"/>
  <c r="I212" i="2" s="1"/>
  <c r="B212" i="2"/>
  <c r="H211" i="2"/>
  <c r="G211" i="2"/>
  <c r="F211" i="2"/>
  <c r="E211" i="2"/>
  <c r="K211" i="2" s="1"/>
  <c r="D211" i="2"/>
  <c r="C211" i="2"/>
  <c r="B211" i="2"/>
  <c r="J210" i="2"/>
  <c r="I210" i="2"/>
  <c r="H210" i="2"/>
  <c r="G210" i="2"/>
  <c r="F210" i="2"/>
  <c r="E210" i="2"/>
  <c r="K210" i="2" s="1"/>
  <c r="D210" i="2"/>
  <c r="C210" i="2"/>
  <c r="B210" i="2"/>
  <c r="H209" i="2"/>
  <c r="G209" i="2"/>
  <c r="F209" i="2"/>
  <c r="E209" i="2"/>
  <c r="K209" i="2" s="1"/>
  <c r="D209" i="2"/>
  <c r="J209" i="2" s="1"/>
  <c r="C209" i="2"/>
  <c r="B209" i="2"/>
  <c r="H208" i="2"/>
  <c r="K208" i="2" s="1"/>
  <c r="G208" i="2"/>
  <c r="J208" i="2" s="1"/>
  <c r="F208" i="2"/>
  <c r="E208" i="2"/>
  <c r="D208" i="2"/>
  <c r="C208" i="2"/>
  <c r="I208" i="2" s="1"/>
  <c r="B208" i="2"/>
  <c r="K207" i="2"/>
  <c r="H207" i="2"/>
  <c r="G207" i="2"/>
  <c r="F207" i="2"/>
  <c r="E207" i="2"/>
  <c r="D207" i="2"/>
  <c r="J207" i="2" s="1"/>
  <c r="C207" i="2"/>
  <c r="I207" i="2" s="1"/>
  <c r="B207" i="2"/>
  <c r="I206" i="2"/>
  <c r="H206" i="2"/>
  <c r="G206" i="2"/>
  <c r="F206" i="2"/>
  <c r="E206" i="2"/>
  <c r="D206" i="2"/>
  <c r="J206" i="2" s="1"/>
  <c r="C206" i="2"/>
  <c r="B206" i="2"/>
  <c r="K205" i="2"/>
  <c r="H205" i="2"/>
  <c r="G205" i="2"/>
  <c r="F205" i="2"/>
  <c r="E205" i="2"/>
  <c r="D205" i="2"/>
  <c r="C205" i="2"/>
  <c r="I205" i="2" s="1"/>
  <c r="B205" i="2"/>
  <c r="J204" i="2"/>
  <c r="H204" i="2"/>
  <c r="G204" i="2"/>
  <c r="F204" i="2"/>
  <c r="E204" i="2"/>
  <c r="K204" i="2" s="1"/>
  <c r="D204" i="2"/>
  <c r="C204" i="2"/>
  <c r="I204" i="2" s="1"/>
  <c r="B204" i="2"/>
  <c r="H203" i="2"/>
  <c r="G203" i="2"/>
  <c r="F203" i="2"/>
  <c r="E203" i="2"/>
  <c r="K203" i="2" s="1"/>
  <c r="D203" i="2"/>
  <c r="C203" i="2"/>
  <c r="B203" i="2"/>
  <c r="J202" i="2"/>
  <c r="I202" i="2"/>
  <c r="H202" i="2"/>
  <c r="K202" i="2" s="1"/>
  <c r="G202" i="2"/>
  <c r="F202" i="2"/>
  <c r="E202" i="2"/>
  <c r="D202" i="2"/>
  <c r="C202" i="2"/>
  <c r="B202" i="2"/>
  <c r="H201" i="2"/>
  <c r="G201" i="2"/>
  <c r="F201" i="2"/>
  <c r="E201" i="2"/>
  <c r="K201" i="2" s="1"/>
  <c r="D201" i="2"/>
  <c r="J201" i="2" s="1"/>
  <c r="C201" i="2"/>
  <c r="I201" i="2" s="1"/>
  <c r="B201" i="2"/>
  <c r="I200" i="2"/>
  <c r="H200" i="2"/>
  <c r="G200" i="2"/>
  <c r="J200" i="2" s="1"/>
  <c r="F200" i="2"/>
  <c r="E200" i="2"/>
  <c r="K200" i="2" s="1"/>
  <c r="D200" i="2"/>
  <c r="C200" i="2"/>
  <c r="B200" i="2"/>
  <c r="H199" i="2"/>
  <c r="K199" i="2" s="1"/>
  <c r="G199" i="2"/>
  <c r="F199" i="2"/>
  <c r="E199" i="2"/>
  <c r="D199" i="2"/>
  <c r="C199" i="2"/>
  <c r="I199" i="2" s="1"/>
  <c r="B199" i="2"/>
  <c r="K198" i="2"/>
  <c r="H198" i="2"/>
  <c r="G198" i="2"/>
  <c r="F198" i="2"/>
  <c r="E198" i="2"/>
  <c r="D198" i="2"/>
  <c r="J198" i="2" s="1"/>
  <c r="C198" i="2"/>
  <c r="I198" i="2" s="1"/>
  <c r="B198" i="2"/>
  <c r="H197" i="2"/>
  <c r="G197" i="2"/>
  <c r="F197" i="2"/>
  <c r="E197" i="2"/>
  <c r="K197" i="2" s="1"/>
  <c r="D197" i="2"/>
  <c r="J197" i="2" s="1"/>
  <c r="C197" i="2"/>
  <c r="I197" i="2" s="1"/>
  <c r="B197" i="2"/>
  <c r="J196" i="2"/>
  <c r="H196" i="2"/>
  <c r="G196" i="2"/>
  <c r="F196" i="2"/>
  <c r="E196" i="2"/>
  <c r="K196" i="2" s="1"/>
  <c r="D196" i="2"/>
  <c r="C196" i="2"/>
  <c r="I196" i="2" s="1"/>
  <c r="B196" i="2"/>
  <c r="H195" i="2"/>
  <c r="G195" i="2"/>
  <c r="F195" i="2"/>
  <c r="E195" i="2"/>
  <c r="K195" i="2" s="1"/>
  <c r="D195" i="2"/>
  <c r="J195" i="2" s="1"/>
  <c r="C195" i="2"/>
  <c r="I195" i="2" s="1"/>
  <c r="B195" i="2"/>
  <c r="H194" i="2"/>
  <c r="K194" i="2" s="1"/>
  <c r="G194" i="2"/>
  <c r="F194" i="2"/>
  <c r="E194" i="2"/>
  <c r="D194" i="2"/>
  <c r="J194" i="2" s="1"/>
  <c r="C194" i="2"/>
  <c r="I194" i="2" s="1"/>
  <c r="B194" i="2"/>
  <c r="H193" i="2"/>
  <c r="K193" i="2" s="1"/>
  <c r="G193" i="2"/>
  <c r="F193" i="2"/>
  <c r="E193" i="2"/>
  <c r="D193" i="2"/>
  <c r="C193" i="2"/>
  <c r="I193" i="2" s="1"/>
  <c r="B193" i="2"/>
  <c r="K192" i="2"/>
  <c r="J192" i="2"/>
  <c r="I192" i="2"/>
  <c r="H192" i="2"/>
  <c r="G192" i="2"/>
  <c r="F192" i="2"/>
  <c r="E192" i="2"/>
  <c r="D192" i="2"/>
  <c r="C192" i="2"/>
  <c r="B192" i="2"/>
  <c r="H191" i="2"/>
  <c r="G191" i="2"/>
  <c r="F191" i="2"/>
  <c r="E191" i="2"/>
  <c r="K191" i="2" s="1"/>
  <c r="D191" i="2"/>
  <c r="C191" i="2"/>
  <c r="B191" i="2"/>
  <c r="J190" i="2"/>
  <c r="I190" i="2"/>
  <c r="H190" i="2"/>
  <c r="K190" i="2" s="1"/>
  <c r="G190" i="2"/>
  <c r="F190" i="2"/>
  <c r="E190" i="2"/>
  <c r="D190" i="2"/>
  <c r="C190" i="2"/>
  <c r="B190" i="2"/>
  <c r="H189" i="2"/>
  <c r="G189" i="2"/>
  <c r="F189" i="2"/>
  <c r="E189" i="2"/>
  <c r="K189" i="2" s="1"/>
  <c r="D189" i="2"/>
  <c r="J189" i="2" s="1"/>
  <c r="C189" i="2"/>
  <c r="I189" i="2" s="1"/>
  <c r="B189" i="2"/>
  <c r="I188" i="2"/>
  <c r="H188" i="2"/>
  <c r="G188" i="2"/>
  <c r="J188" i="2" s="1"/>
  <c r="F188" i="2"/>
  <c r="E188" i="2"/>
  <c r="K188" i="2" s="1"/>
  <c r="D188" i="2"/>
  <c r="C188" i="2"/>
  <c r="B188" i="2"/>
  <c r="H187" i="2"/>
  <c r="G187" i="2"/>
  <c r="F187" i="2"/>
  <c r="E187" i="2"/>
  <c r="K187" i="2" s="1"/>
  <c r="D187" i="2"/>
  <c r="J187" i="2" s="1"/>
  <c r="C187" i="2"/>
  <c r="I187" i="2" s="1"/>
  <c r="B187" i="2"/>
  <c r="H186" i="2"/>
  <c r="G186" i="2"/>
  <c r="F186" i="2"/>
  <c r="E186" i="2"/>
  <c r="K186" i="2" s="1"/>
  <c r="D186" i="2"/>
  <c r="C186" i="2"/>
  <c r="I186" i="2" s="1"/>
  <c r="B186" i="2"/>
  <c r="H185" i="2"/>
  <c r="K185" i="2" s="1"/>
  <c r="G185" i="2"/>
  <c r="F185" i="2"/>
  <c r="E185" i="2"/>
  <c r="D185" i="2"/>
  <c r="C185" i="2"/>
  <c r="I185" i="2" s="1"/>
  <c r="B185" i="2"/>
  <c r="J184" i="2"/>
  <c r="H184" i="2"/>
  <c r="G184" i="2"/>
  <c r="F184" i="2"/>
  <c r="E184" i="2"/>
  <c r="K184" i="2" s="1"/>
  <c r="D184" i="2"/>
  <c r="C184" i="2"/>
  <c r="I184" i="2" s="1"/>
  <c r="B184" i="2"/>
  <c r="K183" i="2"/>
  <c r="H183" i="2"/>
  <c r="G183" i="2"/>
  <c r="F183" i="2"/>
  <c r="E183" i="2"/>
  <c r="D183" i="2"/>
  <c r="C183" i="2"/>
  <c r="B183" i="2"/>
  <c r="I182" i="2"/>
  <c r="H182" i="2"/>
  <c r="K182" i="2" s="1"/>
  <c r="G182" i="2"/>
  <c r="J182" i="2" s="1"/>
  <c r="F182" i="2"/>
  <c r="E182" i="2"/>
  <c r="D182" i="2"/>
  <c r="C182" i="2"/>
  <c r="B182" i="2"/>
  <c r="H181" i="2"/>
  <c r="K181" i="2" s="1"/>
  <c r="G181" i="2"/>
  <c r="F181" i="2"/>
  <c r="E181" i="2"/>
  <c r="D181" i="2"/>
  <c r="C181" i="2"/>
  <c r="I181" i="2" s="1"/>
  <c r="B181" i="2"/>
  <c r="I180" i="2"/>
  <c r="H180" i="2"/>
  <c r="G180" i="2"/>
  <c r="F180" i="2"/>
  <c r="E180" i="2"/>
  <c r="K180" i="2" s="1"/>
  <c r="D180" i="2"/>
  <c r="J180" i="2" s="1"/>
  <c r="C180" i="2"/>
  <c r="B180" i="2"/>
  <c r="H179" i="2"/>
  <c r="G179" i="2"/>
  <c r="F179" i="2"/>
  <c r="E179" i="2"/>
  <c r="K179" i="2" s="1"/>
  <c r="D179" i="2"/>
  <c r="C179" i="2"/>
  <c r="B179" i="2"/>
  <c r="K178" i="2"/>
  <c r="I178" i="2"/>
  <c r="H178" i="2"/>
  <c r="G178" i="2"/>
  <c r="F178" i="2"/>
  <c r="E178" i="2"/>
  <c r="D178" i="2"/>
  <c r="J178" i="2" s="1"/>
  <c r="C178" i="2"/>
  <c r="B178" i="2"/>
  <c r="H177" i="2"/>
  <c r="G177" i="2"/>
  <c r="F177" i="2"/>
  <c r="E177" i="2"/>
  <c r="K177" i="2" s="1"/>
  <c r="D177" i="2"/>
  <c r="J177" i="2" s="1"/>
  <c r="C177" i="2"/>
  <c r="I177" i="2" s="1"/>
  <c r="B177" i="2"/>
  <c r="I176" i="2"/>
  <c r="H176" i="2"/>
  <c r="G176" i="2"/>
  <c r="F176" i="2"/>
  <c r="E176" i="2"/>
  <c r="K176" i="2" s="1"/>
  <c r="D176" i="2"/>
  <c r="C176" i="2"/>
  <c r="B176" i="2"/>
  <c r="H175" i="2"/>
  <c r="K175" i="2" s="1"/>
  <c r="G175" i="2"/>
  <c r="F175" i="2"/>
  <c r="E175" i="2"/>
  <c r="D175" i="2"/>
  <c r="J175" i="2" s="1"/>
  <c r="C175" i="2"/>
  <c r="I175" i="2" s="1"/>
  <c r="B175" i="2"/>
  <c r="H174" i="2"/>
  <c r="G174" i="2"/>
  <c r="J174" i="2" s="1"/>
  <c r="F174" i="2"/>
  <c r="E174" i="2"/>
  <c r="K174" i="2" s="1"/>
  <c r="D174" i="2"/>
  <c r="C174" i="2"/>
  <c r="I174" i="2" s="1"/>
  <c r="B174" i="2"/>
  <c r="H173" i="2"/>
  <c r="G173" i="2"/>
  <c r="F173" i="2"/>
  <c r="E173" i="2"/>
  <c r="K173" i="2" s="1"/>
  <c r="D173" i="2"/>
  <c r="C173" i="2"/>
  <c r="B173" i="2"/>
  <c r="K172" i="2"/>
  <c r="J172" i="2"/>
  <c r="I172" i="2"/>
  <c r="H172" i="2"/>
  <c r="G172" i="2"/>
  <c r="F172" i="2"/>
  <c r="E172" i="2"/>
  <c r="D172" i="2"/>
  <c r="C172" i="2"/>
  <c r="B172" i="2"/>
  <c r="H171" i="2"/>
  <c r="G171" i="2"/>
  <c r="F171" i="2"/>
  <c r="E171" i="2"/>
  <c r="D171" i="2"/>
  <c r="J171" i="2" s="1"/>
  <c r="C171" i="2"/>
  <c r="B171" i="2"/>
  <c r="J170" i="2"/>
  <c r="H170" i="2"/>
  <c r="K170" i="2" s="1"/>
  <c r="G170" i="2"/>
  <c r="F170" i="2"/>
  <c r="E170" i="2"/>
  <c r="D170" i="2"/>
  <c r="C170" i="2"/>
  <c r="I170" i="2" s="1"/>
  <c r="B170" i="2"/>
  <c r="K169" i="2"/>
  <c r="H169" i="2"/>
  <c r="G169" i="2"/>
  <c r="F169" i="2"/>
  <c r="E169" i="2"/>
  <c r="D169" i="2"/>
  <c r="J169" i="2" s="1"/>
  <c r="C169" i="2"/>
  <c r="B169" i="2"/>
  <c r="I168" i="2"/>
  <c r="H168" i="2"/>
  <c r="G168" i="2"/>
  <c r="F168" i="2"/>
  <c r="E168" i="2"/>
  <c r="D168" i="2"/>
  <c r="C168" i="2"/>
  <c r="B168" i="2"/>
  <c r="K167" i="2"/>
  <c r="H167" i="2"/>
  <c r="G167" i="2"/>
  <c r="F167" i="2"/>
  <c r="E167" i="2"/>
  <c r="D167" i="2"/>
  <c r="J167" i="2" s="1"/>
  <c r="C167" i="2"/>
  <c r="I167" i="2" s="1"/>
  <c r="B167" i="2"/>
  <c r="H166" i="2"/>
  <c r="G166" i="2"/>
  <c r="F166" i="2"/>
  <c r="E166" i="2"/>
  <c r="K166" i="2" s="1"/>
  <c r="D166" i="2"/>
  <c r="J166" i="2" s="1"/>
  <c r="C166" i="2"/>
  <c r="I166" i="2" s="1"/>
  <c r="B166" i="2"/>
  <c r="H165" i="2"/>
  <c r="G165" i="2"/>
  <c r="F165" i="2"/>
  <c r="E165" i="2"/>
  <c r="K165" i="2" s="1"/>
  <c r="D165" i="2"/>
  <c r="C165" i="2"/>
  <c r="I165" i="2" s="1"/>
  <c r="B165" i="2"/>
  <c r="J164" i="2"/>
  <c r="I164" i="2"/>
  <c r="H164" i="2"/>
  <c r="K164" i="2" s="1"/>
  <c r="G164" i="2"/>
  <c r="F164" i="2"/>
  <c r="E164" i="2"/>
  <c r="D164" i="2"/>
  <c r="C164" i="2"/>
  <c r="B164" i="2"/>
  <c r="H163" i="2"/>
  <c r="K163" i="2" s="1"/>
  <c r="G163" i="2"/>
  <c r="F163" i="2"/>
  <c r="E163" i="2"/>
  <c r="D163" i="2"/>
  <c r="C163" i="2"/>
  <c r="I163" i="2" s="1"/>
  <c r="B163" i="2"/>
  <c r="H162" i="2"/>
  <c r="G162" i="2"/>
  <c r="J162" i="2" s="1"/>
  <c r="F162" i="2"/>
  <c r="I162" i="2" s="1"/>
  <c r="E162" i="2"/>
  <c r="K162" i="2" s="1"/>
  <c r="D162" i="2"/>
  <c r="C162" i="2"/>
  <c r="B162" i="2"/>
  <c r="K161" i="2"/>
  <c r="H161" i="2"/>
  <c r="G161" i="2"/>
  <c r="F161" i="2"/>
  <c r="E161" i="2"/>
  <c r="D161" i="2"/>
  <c r="C161" i="2"/>
  <c r="I161" i="2" s="1"/>
  <c r="B161" i="2"/>
  <c r="H160" i="2"/>
  <c r="G160" i="2"/>
  <c r="F160" i="2"/>
  <c r="E160" i="2"/>
  <c r="K160" i="2" s="1"/>
  <c r="D160" i="2"/>
  <c r="J160" i="2" s="1"/>
  <c r="C160" i="2"/>
  <c r="B160" i="2"/>
  <c r="H159" i="2"/>
  <c r="G159" i="2"/>
  <c r="F159" i="2"/>
  <c r="E159" i="2"/>
  <c r="K159" i="2" s="1"/>
  <c r="D159" i="2"/>
  <c r="C159" i="2"/>
  <c r="B159" i="2"/>
  <c r="H158" i="2"/>
  <c r="K158" i="2" s="1"/>
  <c r="G158" i="2"/>
  <c r="F158" i="2"/>
  <c r="E158" i="2"/>
  <c r="D158" i="2"/>
  <c r="J158" i="2" s="1"/>
  <c r="C158" i="2"/>
  <c r="I158" i="2" s="1"/>
  <c r="B158" i="2"/>
  <c r="K157" i="2"/>
  <c r="H157" i="2"/>
  <c r="G157" i="2"/>
  <c r="F157" i="2"/>
  <c r="E157" i="2"/>
  <c r="D157" i="2"/>
  <c r="J157" i="2" s="1"/>
  <c r="C157" i="2"/>
  <c r="I157" i="2" s="1"/>
  <c r="B157" i="2"/>
  <c r="K156" i="2"/>
  <c r="H156" i="2"/>
  <c r="G156" i="2"/>
  <c r="F156" i="2"/>
  <c r="E156" i="2"/>
  <c r="D156" i="2"/>
  <c r="J156" i="2" s="1"/>
  <c r="C156" i="2"/>
  <c r="I156" i="2" s="1"/>
  <c r="B156" i="2"/>
  <c r="H155" i="2"/>
  <c r="K155" i="2" s="1"/>
  <c r="G155" i="2"/>
  <c r="F155" i="2"/>
  <c r="E155" i="2"/>
  <c r="D155" i="2"/>
  <c r="J155" i="2" s="1"/>
  <c r="C155" i="2"/>
  <c r="I155" i="2" s="1"/>
  <c r="B155" i="2"/>
  <c r="K154" i="2"/>
  <c r="J154" i="2"/>
  <c r="H154" i="2"/>
  <c r="G154" i="2"/>
  <c r="F154" i="2"/>
  <c r="E154" i="2"/>
  <c r="D154" i="2"/>
  <c r="C154" i="2"/>
  <c r="I154" i="2" s="1"/>
  <c r="B154" i="2"/>
  <c r="H153" i="2"/>
  <c r="G153" i="2"/>
  <c r="F153" i="2"/>
  <c r="E153" i="2"/>
  <c r="D153" i="2"/>
  <c r="C153" i="2"/>
  <c r="B153" i="2"/>
  <c r="J152" i="2"/>
  <c r="I152" i="2"/>
  <c r="H152" i="2"/>
  <c r="K152" i="2" s="1"/>
  <c r="G152" i="2"/>
  <c r="F152" i="2"/>
  <c r="E152" i="2"/>
  <c r="D152" i="2"/>
  <c r="C152" i="2"/>
  <c r="B152" i="2"/>
  <c r="H151" i="2"/>
  <c r="G151" i="2"/>
  <c r="F151" i="2"/>
  <c r="E151" i="2"/>
  <c r="K151" i="2" s="1"/>
  <c r="D151" i="2"/>
  <c r="J151" i="2" s="1"/>
  <c r="C151" i="2"/>
  <c r="B151" i="2"/>
  <c r="J150" i="2"/>
  <c r="H150" i="2"/>
  <c r="K150" i="2" s="1"/>
  <c r="G150" i="2"/>
  <c r="F150" i="2"/>
  <c r="I150" i="2" s="1"/>
  <c r="E150" i="2"/>
  <c r="D150" i="2"/>
  <c r="C150" i="2"/>
  <c r="B150" i="2"/>
  <c r="K149" i="2"/>
  <c r="H149" i="2"/>
  <c r="G149" i="2"/>
  <c r="F149" i="2"/>
  <c r="E149" i="2"/>
  <c r="D149" i="2"/>
  <c r="J149" i="2" s="1"/>
  <c r="C149" i="2"/>
  <c r="I149" i="2" s="1"/>
  <c r="B149" i="2"/>
  <c r="I148" i="2"/>
  <c r="H148" i="2"/>
  <c r="G148" i="2"/>
  <c r="J148" i="2" s="1"/>
  <c r="F148" i="2"/>
  <c r="E148" i="2"/>
  <c r="K148" i="2" s="1"/>
  <c r="D148" i="2"/>
  <c r="C148" i="2"/>
  <c r="B148" i="2"/>
  <c r="K147" i="2"/>
  <c r="H147" i="2"/>
  <c r="G147" i="2"/>
  <c r="F147" i="2"/>
  <c r="I147" i="2" s="1"/>
  <c r="E147" i="2"/>
  <c r="D147" i="2"/>
  <c r="J147" i="2" s="1"/>
  <c r="C147" i="2"/>
  <c r="B147" i="2"/>
  <c r="H146" i="2"/>
  <c r="G146" i="2"/>
  <c r="F146" i="2"/>
  <c r="I146" i="2" s="1"/>
  <c r="E146" i="2"/>
  <c r="K146" i="2" s="1"/>
  <c r="D146" i="2"/>
  <c r="C146" i="2"/>
  <c r="B146" i="2"/>
  <c r="I145" i="2"/>
  <c r="H145" i="2"/>
  <c r="G145" i="2"/>
  <c r="F145" i="2"/>
  <c r="E145" i="2"/>
  <c r="D145" i="2"/>
  <c r="J145" i="2" s="1"/>
  <c r="C145" i="2"/>
  <c r="B145" i="2"/>
  <c r="H144" i="2"/>
  <c r="G144" i="2"/>
  <c r="F144" i="2"/>
  <c r="E144" i="2"/>
  <c r="K144" i="2" s="1"/>
  <c r="D144" i="2"/>
  <c r="J144" i="2" s="1"/>
  <c r="C144" i="2"/>
  <c r="I144" i="2" s="1"/>
  <c r="B144" i="2"/>
  <c r="H143" i="2"/>
  <c r="G143" i="2"/>
  <c r="F143" i="2"/>
  <c r="E143" i="2"/>
  <c r="K143" i="2" s="1"/>
  <c r="D143" i="2"/>
  <c r="C143" i="2"/>
  <c r="B143" i="2"/>
  <c r="J142" i="2"/>
  <c r="I142" i="2"/>
  <c r="H142" i="2"/>
  <c r="K142" i="2" s="1"/>
  <c r="G142" i="2"/>
  <c r="F142" i="2"/>
  <c r="E142" i="2"/>
  <c r="D142" i="2"/>
  <c r="C142" i="2"/>
  <c r="B142" i="2"/>
  <c r="K141" i="2"/>
  <c r="I141" i="2"/>
  <c r="H141" i="2"/>
  <c r="G141" i="2"/>
  <c r="F141" i="2"/>
  <c r="E141" i="2"/>
  <c r="D141" i="2"/>
  <c r="J141" i="2" s="1"/>
  <c r="C141" i="2"/>
  <c r="B141" i="2"/>
  <c r="H140" i="2"/>
  <c r="K140" i="2" s="1"/>
  <c r="G140" i="2"/>
  <c r="J140" i="2" s="1"/>
  <c r="F140" i="2"/>
  <c r="E140" i="2"/>
  <c r="D140" i="2"/>
  <c r="C140" i="2"/>
  <c r="I140" i="2" s="1"/>
  <c r="B140" i="2"/>
  <c r="I139" i="2"/>
  <c r="H139" i="2"/>
  <c r="G139" i="2"/>
  <c r="F139" i="2"/>
  <c r="E139" i="2"/>
  <c r="K139" i="2" s="1"/>
  <c r="D139" i="2"/>
  <c r="J139" i="2" s="1"/>
  <c r="C139" i="2"/>
  <c r="B139" i="2"/>
  <c r="J138" i="2"/>
  <c r="H138" i="2"/>
  <c r="G138" i="2"/>
  <c r="F138" i="2"/>
  <c r="I138" i="2" s="1"/>
  <c r="E138" i="2"/>
  <c r="D138" i="2"/>
  <c r="C138" i="2"/>
  <c r="B138" i="2"/>
  <c r="K137" i="2"/>
  <c r="I137" i="2"/>
  <c r="H137" i="2"/>
  <c r="G137" i="2"/>
  <c r="F137" i="2"/>
  <c r="E137" i="2"/>
  <c r="D137" i="2"/>
  <c r="J137" i="2" s="1"/>
  <c r="C137" i="2"/>
  <c r="B137" i="2"/>
  <c r="H136" i="2"/>
  <c r="G136" i="2"/>
  <c r="F136" i="2"/>
  <c r="I136" i="2" s="1"/>
  <c r="E136" i="2"/>
  <c r="K136" i="2" s="1"/>
  <c r="D136" i="2"/>
  <c r="C136" i="2"/>
  <c r="B136" i="2"/>
  <c r="H135" i="2"/>
  <c r="K135" i="2" s="1"/>
  <c r="G135" i="2"/>
  <c r="F135" i="2"/>
  <c r="I135" i="2" s="1"/>
  <c r="E135" i="2"/>
  <c r="D135" i="2"/>
  <c r="C135" i="2"/>
  <c r="B135" i="2"/>
  <c r="H134" i="2"/>
  <c r="K134" i="2" s="1"/>
  <c r="G134" i="2"/>
  <c r="F134" i="2"/>
  <c r="E134" i="2"/>
  <c r="D134" i="2"/>
  <c r="J134" i="2" s="1"/>
  <c r="C134" i="2"/>
  <c r="I134" i="2" s="1"/>
  <c r="B134" i="2"/>
  <c r="H133" i="2"/>
  <c r="G133" i="2"/>
  <c r="F133" i="2"/>
  <c r="I133" i="2" s="1"/>
  <c r="E133" i="2"/>
  <c r="K133" i="2" s="1"/>
  <c r="D133" i="2"/>
  <c r="C133" i="2"/>
  <c r="B133" i="2"/>
  <c r="H132" i="2"/>
  <c r="G132" i="2"/>
  <c r="F132" i="2"/>
  <c r="E132" i="2"/>
  <c r="K132" i="2" s="1"/>
  <c r="D132" i="2"/>
  <c r="J132" i="2" s="1"/>
  <c r="C132" i="2"/>
  <c r="I132" i="2" s="1"/>
  <c r="B132" i="2"/>
  <c r="H131" i="2"/>
  <c r="G131" i="2"/>
  <c r="F131" i="2"/>
  <c r="I131" i="2" s="1"/>
  <c r="E131" i="2"/>
  <c r="K131" i="2" s="1"/>
  <c r="D131" i="2"/>
  <c r="C131" i="2"/>
  <c r="B131" i="2"/>
  <c r="K130" i="2"/>
  <c r="H130" i="2"/>
  <c r="G130" i="2"/>
  <c r="F130" i="2"/>
  <c r="I130" i="2" s="1"/>
  <c r="E130" i="2"/>
  <c r="D130" i="2"/>
  <c r="J130" i="2" s="1"/>
  <c r="C130" i="2"/>
  <c r="B130" i="2"/>
  <c r="H129" i="2"/>
  <c r="G129" i="2"/>
  <c r="F129" i="2"/>
  <c r="E129" i="2"/>
  <c r="K129" i="2" s="1"/>
  <c r="D129" i="2"/>
  <c r="C129" i="2"/>
  <c r="B129" i="2"/>
  <c r="J128" i="2"/>
  <c r="H128" i="2"/>
  <c r="G128" i="2"/>
  <c r="F128" i="2"/>
  <c r="E128" i="2"/>
  <c r="K128" i="2" s="1"/>
  <c r="D128" i="2"/>
  <c r="C128" i="2"/>
  <c r="I128" i="2" s="1"/>
  <c r="B128" i="2"/>
  <c r="H127" i="2"/>
  <c r="G127" i="2"/>
  <c r="F127" i="2"/>
  <c r="E127" i="2"/>
  <c r="K127" i="2" s="1"/>
  <c r="D127" i="2"/>
  <c r="J127" i="2" s="1"/>
  <c r="C127" i="2"/>
  <c r="I127" i="2" s="1"/>
  <c r="B127" i="2"/>
  <c r="I126" i="2"/>
  <c r="H126" i="2"/>
  <c r="G126" i="2"/>
  <c r="F126" i="2"/>
  <c r="E126" i="2"/>
  <c r="K126" i="2" s="1"/>
  <c r="D126" i="2"/>
  <c r="C126" i="2"/>
  <c r="B126" i="2"/>
  <c r="I125" i="2"/>
  <c r="H125" i="2"/>
  <c r="G125" i="2"/>
  <c r="F125" i="2"/>
  <c r="E125" i="2"/>
  <c r="K125" i="2" s="1"/>
  <c r="D125" i="2"/>
  <c r="J125" i="2" s="1"/>
  <c r="C125" i="2"/>
  <c r="B125" i="2"/>
  <c r="H124" i="2"/>
  <c r="K124" i="2" s="1"/>
  <c r="G124" i="2"/>
  <c r="F124" i="2"/>
  <c r="E124" i="2"/>
  <c r="D124" i="2"/>
  <c r="J124" i="2" s="1"/>
  <c r="C124" i="2"/>
  <c r="I124" i="2" s="1"/>
  <c r="B124" i="2"/>
  <c r="H123" i="2"/>
  <c r="K123" i="2" s="1"/>
  <c r="G123" i="2"/>
  <c r="F123" i="2"/>
  <c r="E123" i="2"/>
  <c r="D123" i="2"/>
  <c r="J123" i="2" s="1"/>
  <c r="C123" i="2"/>
  <c r="I123" i="2" s="1"/>
  <c r="B123" i="2"/>
  <c r="H122" i="2"/>
  <c r="G122" i="2"/>
  <c r="J122" i="2" s="1"/>
  <c r="F122" i="2"/>
  <c r="E122" i="2"/>
  <c r="K122" i="2" s="1"/>
  <c r="D122" i="2"/>
  <c r="C122" i="2"/>
  <c r="I122" i="2" s="1"/>
  <c r="B122" i="2"/>
  <c r="H121" i="2"/>
  <c r="G121" i="2"/>
  <c r="F121" i="2"/>
  <c r="E121" i="2"/>
  <c r="D121" i="2"/>
  <c r="C121" i="2"/>
  <c r="I121" i="2" s="1"/>
  <c r="B121" i="2"/>
  <c r="K120" i="2"/>
  <c r="H120" i="2"/>
  <c r="G120" i="2"/>
  <c r="F120" i="2"/>
  <c r="I120" i="2" s="1"/>
  <c r="E120" i="2"/>
  <c r="D120" i="2"/>
  <c r="J120" i="2" s="1"/>
  <c r="C120" i="2"/>
  <c r="B120" i="2"/>
  <c r="H119" i="2"/>
  <c r="K119" i="2" s="1"/>
  <c r="G119" i="2"/>
  <c r="F119" i="2"/>
  <c r="I119" i="2" s="1"/>
  <c r="E119" i="2"/>
  <c r="D119" i="2"/>
  <c r="C119" i="2"/>
  <c r="B119" i="2"/>
  <c r="J118" i="2"/>
  <c r="H118" i="2"/>
  <c r="K118" i="2" s="1"/>
  <c r="G118" i="2"/>
  <c r="F118" i="2"/>
  <c r="E118" i="2"/>
  <c r="D118" i="2"/>
  <c r="C118" i="2"/>
  <c r="I118" i="2" s="1"/>
  <c r="B118" i="2"/>
  <c r="I117" i="2"/>
  <c r="H117" i="2"/>
  <c r="G117" i="2"/>
  <c r="F117" i="2"/>
  <c r="E117" i="2"/>
  <c r="K117" i="2" s="1"/>
  <c r="D117" i="2"/>
  <c r="C117" i="2"/>
  <c r="B117" i="2"/>
  <c r="I116" i="2"/>
  <c r="H116" i="2"/>
  <c r="K116" i="2" s="1"/>
  <c r="G116" i="2"/>
  <c r="J116" i="2" s="1"/>
  <c r="F116" i="2"/>
  <c r="E116" i="2"/>
  <c r="D116" i="2"/>
  <c r="C116" i="2"/>
  <c r="B116" i="2"/>
  <c r="H115" i="2"/>
  <c r="G115" i="2"/>
  <c r="F115" i="2"/>
  <c r="E115" i="2"/>
  <c r="D115" i="2"/>
  <c r="J115" i="2" s="1"/>
  <c r="C115" i="2"/>
  <c r="B115" i="2"/>
  <c r="J114" i="2"/>
  <c r="H114" i="2"/>
  <c r="K114" i="2" s="1"/>
  <c r="G114" i="2"/>
  <c r="F114" i="2"/>
  <c r="E114" i="2"/>
  <c r="D114" i="2"/>
  <c r="C114" i="2"/>
  <c r="I114" i="2" s="1"/>
  <c r="B114" i="2"/>
  <c r="H113" i="2"/>
  <c r="G113" i="2"/>
  <c r="F113" i="2"/>
  <c r="E113" i="2"/>
  <c r="K113" i="2" s="1"/>
  <c r="D113" i="2"/>
  <c r="J113" i="2" s="1"/>
  <c r="C113" i="2"/>
  <c r="I113" i="2" s="1"/>
  <c r="B113" i="2"/>
  <c r="H112" i="2"/>
  <c r="G112" i="2"/>
  <c r="J112" i="2" s="1"/>
  <c r="F112" i="2"/>
  <c r="I112" i="2" s="1"/>
  <c r="E112" i="2"/>
  <c r="D112" i="2"/>
  <c r="C112" i="2"/>
  <c r="B112" i="2"/>
  <c r="K111" i="2"/>
  <c r="H111" i="2"/>
  <c r="G111" i="2"/>
  <c r="F111" i="2"/>
  <c r="E111" i="2"/>
  <c r="D111" i="2"/>
  <c r="J111" i="2" s="1"/>
  <c r="C111" i="2"/>
  <c r="I111" i="2" s="1"/>
  <c r="B111" i="2"/>
  <c r="H110" i="2"/>
  <c r="G110" i="2"/>
  <c r="F110" i="2"/>
  <c r="I110" i="2" s="1"/>
  <c r="E110" i="2"/>
  <c r="D110" i="2"/>
  <c r="C110" i="2"/>
  <c r="B110" i="2"/>
  <c r="H109" i="2"/>
  <c r="G109" i="2"/>
  <c r="F109" i="2"/>
  <c r="E109" i="2"/>
  <c r="K109" i="2" s="1"/>
  <c r="D109" i="2"/>
  <c r="J109" i="2" s="1"/>
  <c r="C109" i="2"/>
  <c r="I109" i="2" s="1"/>
  <c r="B109" i="2"/>
  <c r="H108" i="2"/>
  <c r="G108" i="2"/>
  <c r="F108" i="2"/>
  <c r="E108" i="2"/>
  <c r="K108" i="2" s="1"/>
  <c r="D108" i="2"/>
  <c r="J108" i="2" s="1"/>
  <c r="C108" i="2"/>
  <c r="I108" i="2" s="1"/>
  <c r="B108" i="2"/>
  <c r="I107" i="2"/>
  <c r="H107" i="2"/>
  <c r="G107" i="2"/>
  <c r="F107" i="2"/>
  <c r="E107" i="2"/>
  <c r="K107" i="2" s="1"/>
  <c r="D107" i="2"/>
  <c r="J107" i="2" s="1"/>
  <c r="C107" i="2"/>
  <c r="B107" i="2"/>
  <c r="K106" i="2"/>
  <c r="J106" i="2"/>
  <c r="H106" i="2"/>
  <c r="G106" i="2"/>
  <c r="F106" i="2"/>
  <c r="E106" i="2"/>
  <c r="D106" i="2"/>
  <c r="C106" i="2"/>
  <c r="I106" i="2" s="1"/>
  <c r="B106" i="2"/>
  <c r="H105" i="2"/>
  <c r="G105" i="2"/>
  <c r="F105" i="2"/>
  <c r="E105" i="2"/>
  <c r="D105" i="2"/>
  <c r="C105" i="2"/>
  <c r="I105" i="2" s="1"/>
  <c r="B105" i="2"/>
  <c r="H104" i="2"/>
  <c r="G104" i="2"/>
  <c r="F104" i="2"/>
  <c r="E104" i="2"/>
  <c r="K104" i="2" s="1"/>
  <c r="D104" i="2"/>
  <c r="J104" i="2" s="1"/>
  <c r="C104" i="2"/>
  <c r="I104" i="2" s="1"/>
  <c r="B104" i="2"/>
  <c r="H103" i="2"/>
  <c r="G103" i="2"/>
  <c r="F103" i="2"/>
  <c r="E103" i="2"/>
  <c r="K103" i="2" s="1"/>
  <c r="D103" i="2"/>
  <c r="C103" i="2"/>
  <c r="I103" i="2" s="1"/>
  <c r="B103" i="2"/>
  <c r="H102" i="2"/>
  <c r="K102" i="2" s="1"/>
  <c r="G102" i="2"/>
  <c r="F102" i="2"/>
  <c r="E102" i="2"/>
  <c r="D102" i="2"/>
  <c r="J102" i="2" s="1"/>
  <c r="C102" i="2"/>
  <c r="I102" i="2" s="1"/>
  <c r="B102" i="2"/>
  <c r="K101" i="2"/>
  <c r="H101" i="2"/>
  <c r="G101" i="2"/>
  <c r="F101" i="2"/>
  <c r="I101" i="2" s="1"/>
  <c r="E101" i="2"/>
  <c r="D101" i="2"/>
  <c r="J101" i="2" s="1"/>
  <c r="C101" i="2"/>
  <c r="B101" i="2"/>
  <c r="I100" i="2"/>
  <c r="H100" i="2"/>
  <c r="K100" i="2" s="1"/>
  <c r="G100" i="2"/>
  <c r="J100" i="2" s="1"/>
  <c r="F100" i="2"/>
  <c r="E100" i="2"/>
  <c r="D100" i="2"/>
  <c r="C100" i="2"/>
  <c r="B100" i="2"/>
  <c r="K99" i="2"/>
  <c r="H99" i="2"/>
  <c r="G99" i="2"/>
  <c r="F99" i="2"/>
  <c r="E99" i="2"/>
  <c r="D99" i="2"/>
  <c r="J99" i="2" s="1"/>
  <c r="C99" i="2"/>
  <c r="I99" i="2" s="1"/>
  <c r="B99" i="2"/>
  <c r="J98" i="2"/>
  <c r="H98" i="2"/>
  <c r="G98" i="2"/>
  <c r="F98" i="2"/>
  <c r="I98" i="2" s="1"/>
  <c r="E98" i="2"/>
  <c r="K98" i="2" s="1"/>
  <c r="D98" i="2"/>
  <c r="C98" i="2"/>
  <c r="B98" i="2"/>
  <c r="I97" i="2"/>
  <c r="H97" i="2"/>
  <c r="K97" i="2" s="1"/>
  <c r="G97" i="2"/>
  <c r="F97" i="2"/>
  <c r="E97" i="2"/>
  <c r="D97" i="2"/>
  <c r="C97" i="2"/>
  <c r="B97" i="2"/>
  <c r="H96" i="2"/>
  <c r="G96" i="2"/>
  <c r="F96" i="2"/>
  <c r="I96" i="2" s="1"/>
  <c r="E96" i="2"/>
  <c r="K96" i="2" s="1"/>
  <c r="D96" i="2"/>
  <c r="C96" i="2"/>
  <c r="B96" i="2"/>
  <c r="K95" i="2"/>
  <c r="H95" i="2"/>
  <c r="G95" i="2"/>
  <c r="F95" i="2"/>
  <c r="E95" i="2"/>
  <c r="D95" i="2"/>
  <c r="C95" i="2"/>
  <c r="I95" i="2" s="1"/>
  <c r="B95" i="2"/>
  <c r="H94" i="2"/>
  <c r="G94" i="2"/>
  <c r="F94" i="2"/>
  <c r="E94" i="2"/>
  <c r="K94" i="2" s="1"/>
  <c r="D94" i="2"/>
  <c r="J94" i="2" s="1"/>
  <c r="C94" i="2"/>
  <c r="I94" i="2" s="1"/>
  <c r="B94" i="2"/>
  <c r="H93" i="2"/>
  <c r="G93" i="2"/>
  <c r="F93" i="2"/>
  <c r="I93" i="2" s="1"/>
  <c r="E93" i="2"/>
  <c r="D93" i="2"/>
  <c r="C93" i="2"/>
  <c r="B93" i="2"/>
  <c r="K92" i="2"/>
  <c r="J92" i="2"/>
  <c r="H92" i="2"/>
  <c r="G92" i="2"/>
  <c r="F92" i="2"/>
  <c r="E92" i="2"/>
  <c r="D92" i="2"/>
  <c r="C92" i="2"/>
  <c r="I92" i="2" s="1"/>
  <c r="B92" i="2"/>
  <c r="H91" i="2"/>
  <c r="G91" i="2"/>
  <c r="F91" i="2"/>
  <c r="I91" i="2" s="1"/>
  <c r="E91" i="2"/>
  <c r="D91" i="2"/>
  <c r="C91" i="2"/>
  <c r="B91" i="2"/>
  <c r="K90" i="2"/>
  <c r="H90" i="2"/>
  <c r="G90" i="2"/>
  <c r="F90" i="2"/>
  <c r="E90" i="2"/>
  <c r="D90" i="2"/>
  <c r="J90" i="2" s="1"/>
  <c r="C90" i="2"/>
  <c r="I90" i="2" s="1"/>
  <c r="B90" i="2"/>
  <c r="H89" i="2"/>
  <c r="G89" i="2"/>
  <c r="F89" i="2"/>
  <c r="E89" i="2"/>
  <c r="K89" i="2" s="1"/>
  <c r="D89" i="2"/>
  <c r="J89" i="2" s="1"/>
  <c r="C89" i="2"/>
  <c r="B89" i="2"/>
  <c r="J88" i="2"/>
  <c r="H88" i="2"/>
  <c r="G88" i="2"/>
  <c r="F88" i="2"/>
  <c r="E88" i="2"/>
  <c r="D88" i="2"/>
  <c r="C88" i="2"/>
  <c r="I88" i="2" s="1"/>
  <c r="B88" i="2"/>
  <c r="K87" i="2"/>
  <c r="H87" i="2"/>
  <c r="G87" i="2"/>
  <c r="F87" i="2"/>
  <c r="E87" i="2"/>
  <c r="D87" i="2"/>
  <c r="J87" i="2" s="1"/>
  <c r="C87" i="2"/>
  <c r="I87" i="2" s="1"/>
  <c r="B87" i="2"/>
  <c r="I86" i="2"/>
  <c r="H86" i="2"/>
  <c r="G86" i="2"/>
  <c r="F86" i="2"/>
  <c r="E86" i="2"/>
  <c r="K86" i="2" s="1"/>
  <c r="D86" i="2"/>
  <c r="J86" i="2" s="1"/>
  <c r="C86" i="2"/>
  <c r="B86" i="2"/>
  <c r="I85" i="2"/>
  <c r="H85" i="2"/>
  <c r="G85" i="2"/>
  <c r="F85" i="2"/>
  <c r="E85" i="2"/>
  <c r="K85" i="2" s="1"/>
  <c r="D85" i="2"/>
  <c r="J85" i="2" s="1"/>
  <c r="C85" i="2"/>
  <c r="B85" i="2"/>
  <c r="H84" i="2"/>
  <c r="K84" i="2" s="1"/>
  <c r="G84" i="2"/>
  <c r="F84" i="2"/>
  <c r="E84" i="2"/>
  <c r="D84" i="2"/>
  <c r="C84" i="2"/>
  <c r="B84" i="2"/>
  <c r="K83" i="2"/>
  <c r="H83" i="2"/>
  <c r="G83" i="2"/>
  <c r="F83" i="2"/>
  <c r="E83" i="2"/>
  <c r="D83" i="2"/>
  <c r="J83" i="2" s="1"/>
  <c r="C83" i="2"/>
  <c r="I83" i="2" s="1"/>
  <c r="B83" i="2"/>
  <c r="H82" i="2"/>
  <c r="G82" i="2"/>
  <c r="J82" i="2" s="1"/>
  <c r="F82" i="2"/>
  <c r="E82" i="2"/>
  <c r="K82" i="2" s="1"/>
  <c r="D82" i="2"/>
  <c r="C82" i="2"/>
  <c r="B82" i="2"/>
  <c r="I81" i="2"/>
  <c r="H81" i="2"/>
  <c r="G81" i="2"/>
  <c r="F81" i="2"/>
  <c r="E81" i="2"/>
  <c r="K81" i="2" s="1"/>
  <c r="D81" i="2"/>
  <c r="C81" i="2"/>
  <c r="B81" i="2"/>
  <c r="I80" i="2"/>
  <c r="H80" i="2"/>
  <c r="G80" i="2"/>
  <c r="F80" i="2"/>
  <c r="E80" i="2"/>
  <c r="K80" i="2" s="1"/>
  <c r="D80" i="2"/>
  <c r="J80" i="2" s="1"/>
  <c r="C80" i="2"/>
  <c r="B80" i="2"/>
  <c r="K79" i="2"/>
  <c r="H79" i="2"/>
  <c r="G79" i="2"/>
  <c r="F79" i="2"/>
  <c r="I79" i="2" s="1"/>
  <c r="E79" i="2"/>
  <c r="D79" i="2"/>
  <c r="C79" i="2"/>
  <c r="B79" i="2"/>
  <c r="J78" i="2"/>
  <c r="H78" i="2"/>
  <c r="K78" i="2" s="1"/>
  <c r="G78" i="2"/>
  <c r="F78" i="2"/>
  <c r="E78" i="2"/>
  <c r="D78" i="2"/>
  <c r="C78" i="2"/>
  <c r="I78" i="2" s="1"/>
  <c r="B78" i="2"/>
  <c r="I77" i="2"/>
  <c r="H77" i="2"/>
  <c r="G77" i="2"/>
  <c r="F77" i="2"/>
  <c r="E77" i="2"/>
  <c r="K77" i="2" s="1"/>
  <c r="D77" i="2"/>
  <c r="C77" i="2"/>
  <c r="B77" i="2"/>
  <c r="I76" i="2"/>
  <c r="H76" i="2"/>
  <c r="K76" i="2" s="1"/>
  <c r="G76" i="2"/>
  <c r="F76" i="2"/>
  <c r="E76" i="2"/>
  <c r="D76" i="2"/>
  <c r="J76" i="2" s="1"/>
  <c r="C76" i="2"/>
  <c r="B76" i="2"/>
  <c r="H75" i="2"/>
  <c r="G75" i="2"/>
  <c r="F75" i="2"/>
  <c r="E75" i="2"/>
  <c r="K75" i="2" s="1"/>
  <c r="D75" i="2"/>
  <c r="J75" i="2" s="1"/>
  <c r="C75" i="2"/>
  <c r="B75" i="2"/>
  <c r="H74" i="2"/>
  <c r="K74" i="2" s="1"/>
  <c r="G74" i="2"/>
  <c r="J74" i="2" s="1"/>
  <c r="F74" i="2"/>
  <c r="E74" i="2"/>
  <c r="D74" i="2"/>
  <c r="C74" i="2"/>
  <c r="I74" i="2" s="1"/>
  <c r="B74" i="2"/>
  <c r="H73" i="2"/>
  <c r="G73" i="2"/>
  <c r="F73" i="2"/>
  <c r="E73" i="2"/>
  <c r="K73" i="2" s="1"/>
  <c r="D73" i="2"/>
  <c r="J73" i="2" s="1"/>
  <c r="C73" i="2"/>
  <c r="I73" i="2" s="1"/>
  <c r="B73" i="2"/>
  <c r="H72" i="2"/>
  <c r="G72" i="2"/>
  <c r="J72" i="2" s="1"/>
  <c r="F72" i="2"/>
  <c r="I72" i="2" s="1"/>
  <c r="E72" i="2"/>
  <c r="K72" i="2" s="1"/>
  <c r="D72" i="2"/>
  <c r="C72" i="2"/>
  <c r="B72" i="2"/>
  <c r="K71" i="2"/>
  <c r="H71" i="2"/>
  <c r="G71" i="2"/>
  <c r="F71" i="2"/>
  <c r="I71" i="2" s="1"/>
  <c r="E71" i="2"/>
  <c r="D71" i="2"/>
  <c r="J71" i="2" s="1"/>
  <c r="C71" i="2"/>
  <c r="B71" i="2"/>
  <c r="H70" i="2"/>
  <c r="G70" i="2"/>
  <c r="F70" i="2"/>
  <c r="I70" i="2" s="1"/>
  <c r="E70" i="2"/>
  <c r="D70" i="2"/>
  <c r="C70" i="2"/>
  <c r="B70" i="2"/>
  <c r="K69" i="2"/>
  <c r="H69" i="2"/>
  <c r="G69" i="2"/>
  <c r="F69" i="2"/>
  <c r="E69" i="2"/>
  <c r="D69" i="2"/>
  <c r="J69" i="2" s="1"/>
  <c r="C69" i="2"/>
  <c r="I69" i="2" s="1"/>
  <c r="B69" i="2"/>
  <c r="H68" i="2"/>
  <c r="G68" i="2"/>
  <c r="F68" i="2"/>
  <c r="E68" i="2"/>
  <c r="K68" i="2" s="1"/>
  <c r="D68" i="2"/>
  <c r="J68" i="2" s="1"/>
  <c r="C68" i="2"/>
  <c r="I68" i="2" s="1"/>
  <c r="B68" i="2"/>
  <c r="I67" i="2"/>
  <c r="H67" i="2"/>
  <c r="G67" i="2"/>
  <c r="F67" i="2"/>
  <c r="E67" i="2"/>
  <c r="D67" i="2"/>
  <c r="J67" i="2" s="1"/>
  <c r="C67" i="2"/>
  <c r="B67" i="2"/>
  <c r="K66" i="2"/>
  <c r="J66" i="2"/>
  <c r="H66" i="2"/>
  <c r="G66" i="2"/>
  <c r="F66" i="2"/>
  <c r="E66" i="2"/>
  <c r="D66" i="2"/>
  <c r="C66" i="2"/>
  <c r="I66" i="2" s="1"/>
  <c r="B66" i="2"/>
  <c r="H65" i="2"/>
  <c r="G65" i="2"/>
  <c r="F65" i="2"/>
  <c r="E65" i="2"/>
  <c r="D65" i="2"/>
  <c r="C65" i="2"/>
  <c r="I65" i="2" s="1"/>
  <c r="B65" i="2"/>
  <c r="H64" i="2"/>
  <c r="G64" i="2"/>
  <c r="F64" i="2"/>
  <c r="E64" i="2"/>
  <c r="K64" i="2" s="1"/>
  <c r="D64" i="2"/>
  <c r="J64" i="2" s="1"/>
  <c r="C64" i="2"/>
  <c r="I64" i="2" s="1"/>
  <c r="B64" i="2"/>
  <c r="H63" i="2"/>
  <c r="G63" i="2"/>
  <c r="F63" i="2"/>
  <c r="E63" i="2"/>
  <c r="K63" i="2" s="1"/>
  <c r="D63" i="2"/>
  <c r="C63" i="2"/>
  <c r="B63" i="2"/>
  <c r="H62" i="2"/>
  <c r="K62" i="2" s="1"/>
  <c r="G62" i="2"/>
  <c r="F62" i="2"/>
  <c r="E62" i="2"/>
  <c r="D62" i="2"/>
  <c r="J62" i="2" s="1"/>
  <c r="C62" i="2"/>
  <c r="I62" i="2" s="1"/>
  <c r="B62" i="2"/>
  <c r="H61" i="2"/>
  <c r="G61" i="2"/>
  <c r="F61" i="2"/>
  <c r="I61" i="2" s="1"/>
  <c r="E61" i="2"/>
  <c r="K61" i="2" s="1"/>
  <c r="D61" i="2"/>
  <c r="J61" i="2" s="1"/>
  <c r="C61" i="2"/>
  <c r="B61" i="2"/>
  <c r="I60" i="2"/>
  <c r="H60" i="2"/>
  <c r="K60" i="2" s="1"/>
  <c r="G60" i="2"/>
  <c r="J60" i="2" s="1"/>
  <c r="F60" i="2"/>
  <c r="E60" i="2"/>
  <c r="D60" i="2"/>
  <c r="C60" i="2"/>
  <c r="B60" i="2"/>
  <c r="H59" i="2"/>
  <c r="K59" i="2" s="1"/>
  <c r="G59" i="2"/>
  <c r="F59" i="2"/>
  <c r="E59" i="2"/>
  <c r="D59" i="2"/>
  <c r="J59" i="2" s="1"/>
  <c r="C59" i="2"/>
  <c r="I59" i="2" s="1"/>
  <c r="B59" i="2"/>
  <c r="J58" i="2"/>
  <c r="H58" i="2"/>
  <c r="G58" i="2"/>
  <c r="F58" i="2"/>
  <c r="I58" i="2" s="1"/>
  <c r="E58" i="2"/>
  <c r="K58" i="2" s="1"/>
  <c r="D58" i="2"/>
  <c r="C58" i="2"/>
  <c r="B58" i="2"/>
  <c r="I57" i="2"/>
  <c r="H57" i="2"/>
  <c r="K57" i="2" s="1"/>
  <c r="G57" i="2"/>
  <c r="F57" i="2"/>
  <c r="E57" i="2"/>
  <c r="D57" i="2"/>
  <c r="C57" i="2"/>
  <c r="B57" i="2"/>
  <c r="H56" i="2"/>
  <c r="G56" i="2"/>
  <c r="F56" i="2"/>
  <c r="I56" i="2" s="1"/>
  <c r="E56" i="2"/>
  <c r="K56" i="2" s="1"/>
  <c r="D56" i="2"/>
  <c r="C56" i="2"/>
  <c r="B56" i="2"/>
  <c r="K55" i="2"/>
  <c r="H55" i="2"/>
  <c r="G55" i="2"/>
  <c r="F55" i="2"/>
  <c r="E55" i="2"/>
  <c r="D55" i="2"/>
  <c r="C55" i="2"/>
  <c r="I55" i="2" s="1"/>
  <c r="B55" i="2"/>
  <c r="H54" i="2"/>
  <c r="G54" i="2"/>
  <c r="F54" i="2"/>
  <c r="E54" i="2"/>
  <c r="K54" i="2" s="1"/>
  <c r="D54" i="2"/>
  <c r="J54" i="2" s="1"/>
  <c r="C54" i="2"/>
  <c r="I54" i="2" s="1"/>
  <c r="B54" i="2"/>
  <c r="H53" i="2"/>
  <c r="G53" i="2"/>
  <c r="F53" i="2"/>
  <c r="I53" i="2" s="1"/>
  <c r="E53" i="2"/>
  <c r="D53" i="2"/>
  <c r="C53" i="2"/>
  <c r="B53" i="2"/>
  <c r="K52" i="2"/>
  <c r="H52" i="2"/>
  <c r="G52" i="2"/>
  <c r="J52" i="2" s="1"/>
  <c r="F52" i="2"/>
  <c r="E52" i="2"/>
  <c r="D52" i="2"/>
  <c r="C52" i="2"/>
  <c r="I52" i="2" s="1"/>
  <c r="B52" i="2"/>
  <c r="H51" i="2"/>
  <c r="G51" i="2"/>
  <c r="F51" i="2"/>
  <c r="I51" i="2" s="1"/>
  <c r="E51" i="2"/>
  <c r="D51" i="2"/>
  <c r="C51" i="2"/>
  <c r="B51" i="2"/>
  <c r="K50" i="2"/>
  <c r="H50" i="2"/>
  <c r="G50" i="2"/>
  <c r="F50" i="2"/>
  <c r="E50" i="2"/>
  <c r="D50" i="2"/>
  <c r="J50" i="2" s="1"/>
  <c r="C50" i="2"/>
  <c r="I50" i="2" s="1"/>
  <c r="B50" i="2"/>
  <c r="H49" i="2"/>
  <c r="G49" i="2"/>
  <c r="F49" i="2"/>
  <c r="E49" i="2"/>
  <c r="K49" i="2" s="1"/>
  <c r="D49" i="2"/>
  <c r="J49" i="2" s="1"/>
  <c r="C49" i="2"/>
  <c r="B49" i="2"/>
  <c r="J48" i="2"/>
  <c r="H48" i="2"/>
  <c r="G48" i="2"/>
  <c r="F48" i="2"/>
  <c r="E48" i="2"/>
  <c r="D48" i="2"/>
  <c r="C48" i="2"/>
  <c r="I48" i="2" s="1"/>
  <c r="B48" i="2"/>
  <c r="K47" i="2"/>
  <c r="H47" i="2"/>
  <c r="G47" i="2"/>
  <c r="F47" i="2"/>
  <c r="E47" i="2"/>
  <c r="D47" i="2"/>
  <c r="J47" i="2" s="1"/>
  <c r="C47" i="2"/>
  <c r="I47" i="2" s="1"/>
  <c r="B47" i="2"/>
  <c r="I46" i="2"/>
  <c r="H46" i="2"/>
  <c r="G46" i="2"/>
  <c r="F46" i="2"/>
  <c r="E46" i="2"/>
  <c r="K46" i="2" s="1"/>
  <c r="D46" i="2"/>
  <c r="J46" i="2" s="1"/>
  <c r="C46" i="2"/>
  <c r="B46" i="2"/>
  <c r="I45" i="2"/>
  <c r="H45" i="2"/>
  <c r="G45" i="2"/>
  <c r="F45" i="2"/>
  <c r="E45" i="2"/>
  <c r="K45" i="2" s="1"/>
  <c r="D45" i="2"/>
  <c r="J45" i="2" s="1"/>
  <c r="C45" i="2"/>
  <c r="B45" i="2"/>
  <c r="H44" i="2"/>
  <c r="K44" i="2" s="1"/>
  <c r="G44" i="2"/>
  <c r="F44" i="2"/>
  <c r="E44" i="2"/>
  <c r="D44" i="2"/>
  <c r="C44" i="2"/>
  <c r="B44" i="2"/>
  <c r="K43" i="2"/>
  <c r="H43" i="2"/>
  <c r="G43" i="2"/>
  <c r="F43" i="2"/>
  <c r="E43" i="2"/>
  <c r="D43" i="2"/>
  <c r="J43" i="2" s="1"/>
  <c r="C43" i="2"/>
  <c r="I43" i="2" s="1"/>
  <c r="B43" i="2"/>
  <c r="H42" i="2"/>
  <c r="G42" i="2"/>
  <c r="J42" i="2" s="1"/>
  <c r="F42" i="2"/>
  <c r="E42" i="2"/>
  <c r="K42" i="2" s="1"/>
  <c r="D42" i="2"/>
  <c r="C42" i="2"/>
  <c r="B42" i="2"/>
  <c r="I41" i="2"/>
  <c r="H41" i="2"/>
  <c r="G41" i="2"/>
  <c r="F41" i="2"/>
  <c r="E41" i="2"/>
  <c r="K41" i="2" s="1"/>
  <c r="D41" i="2"/>
  <c r="C41" i="2"/>
  <c r="B41" i="2"/>
  <c r="I40" i="2"/>
  <c r="H40" i="2"/>
  <c r="G40" i="2"/>
  <c r="F40" i="2"/>
  <c r="E40" i="2"/>
  <c r="K40" i="2" s="1"/>
  <c r="D40" i="2"/>
  <c r="J40" i="2" s="1"/>
  <c r="C40" i="2"/>
  <c r="B40" i="2"/>
  <c r="K39" i="2"/>
  <c r="H39" i="2"/>
  <c r="G39" i="2"/>
  <c r="F39" i="2"/>
  <c r="I39" i="2" s="1"/>
  <c r="E39" i="2"/>
  <c r="D39" i="2"/>
  <c r="C39" i="2"/>
  <c r="B39" i="2"/>
  <c r="J38" i="2"/>
  <c r="H38" i="2"/>
  <c r="K38" i="2" s="1"/>
  <c r="G38" i="2"/>
  <c r="F38" i="2"/>
  <c r="E38" i="2"/>
  <c r="D38" i="2"/>
  <c r="C38" i="2"/>
  <c r="I38" i="2" s="1"/>
  <c r="B38" i="2"/>
  <c r="I37" i="2"/>
  <c r="H37" i="2"/>
  <c r="G37" i="2"/>
  <c r="F37" i="2"/>
  <c r="E37" i="2"/>
  <c r="K37" i="2" s="1"/>
  <c r="D37" i="2"/>
  <c r="C37" i="2"/>
  <c r="B37" i="2"/>
  <c r="I36" i="2"/>
  <c r="H36" i="2"/>
  <c r="K36" i="2" s="1"/>
  <c r="G36" i="2"/>
  <c r="F36" i="2"/>
  <c r="E36" i="2"/>
  <c r="D36" i="2"/>
  <c r="J36" i="2" s="1"/>
  <c r="C36" i="2"/>
  <c r="B36" i="2"/>
  <c r="H35" i="2"/>
  <c r="G35" i="2"/>
  <c r="F35" i="2"/>
  <c r="E35" i="2"/>
  <c r="K35" i="2" s="1"/>
  <c r="D35" i="2"/>
  <c r="J35" i="2" s="1"/>
  <c r="C35" i="2"/>
  <c r="B35" i="2"/>
  <c r="H34" i="2"/>
  <c r="K34" i="2" s="1"/>
  <c r="G34" i="2"/>
  <c r="J34" i="2" s="1"/>
  <c r="F34" i="2"/>
  <c r="E34" i="2"/>
  <c r="D34" i="2"/>
  <c r="C34" i="2"/>
  <c r="I34" i="2" s="1"/>
  <c r="B34" i="2"/>
  <c r="H33" i="2"/>
  <c r="G33" i="2"/>
  <c r="F33" i="2"/>
  <c r="E33" i="2"/>
  <c r="K33" i="2" s="1"/>
  <c r="D33" i="2"/>
  <c r="J33" i="2" s="1"/>
  <c r="C33" i="2"/>
  <c r="I33" i="2" s="1"/>
  <c r="B33" i="2"/>
  <c r="H32" i="2"/>
  <c r="G32" i="2"/>
  <c r="J32" i="2" s="1"/>
  <c r="F32" i="2"/>
  <c r="I32" i="2" s="1"/>
  <c r="E32" i="2"/>
  <c r="K32" i="2" s="1"/>
  <c r="D32" i="2"/>
  <c r="C32" i="2"/>
  <c r="B32" i="2"/>
  <c r="K31" i="2"/>
  <c r="H31" i="2"/>
  <c r="G31" i="2"/>
  <c r="F31" i="2"/>
  <c r="I31" i="2" s="1"/>
  <c r="E31" i="2"/>
  <c r="D31" i="2"/>
  <c r="J31" i="2" s="1"/>
  <c r="C31" i="2"/>
  <c r="B31" i="2"/>
  <c r="H30" i="2"/>
  <c r="G30" i="2"/>
  <c r="F30" i="2"/>
  <c r="I30" i="2" s="1"/>
  <c r="E30" i="2"/>
  <c r="D30" i="2"/>
  <c r="C30" i="2"/>
  <c r="B30" i="2"/>
  <c r="K29" i="2"/>
  <c r="H29" i="2"/>
  <c r="G29" i="2"/>
  <c r="F29" i="2"/>
  <c r="E29" i="2"/>
  <c r="D29" i="2"/>
  <c r="J29" i="2" s="1"/>
  <c r="C29" i="2"/>
  <c r="I29" i="2" s="1"/>
  <c r="B29" i="2"/>
  <c r="H28" i="2"/>
  <c r="G28" i="2"/>
  <c r="F28" i="2"/>
  <c r="I28" i="2" s="1"/>
  <c r="E28" i="2"/>
  <c r="K28" i="2" s="1"/>
  <c r="D28" i="2"/>
  <c r="J28" i="2" s="1"/>
  <c r="C28" i="2"/>
  <c r="B28" i="2"/>
  <c r="I27" i="2"/>
  <c r="H27" i="2"/>
  <c r="G27" i="2"/>
  <c r="F27" i="2"/>
  <c r="E27" i="2"/>
  <c r="K27" i="2" s="1"/>
  <c r="D27" i="2"/>
  <c r="C27" i="2"/>
  <c r="B27" i="2"/>
  <c r="H26" i="2"/>
  <c r="K26" i="2" s="1"/>
  <c r="G26" i="2"/>
  <c r="F26" i="2"/>
  <c r="E26" i="2"/>
  <c r="D26" i="2"/>
  <c r="J26" i="2" s="1"/>
  <c r="C26" i="2"/>
  <c r="I26" i="2" s="1"/>
  <c r="B26" i="2"/>
  <c r="H25" i="2"/>
  <c r="G25" i="2"/>
  <c r="F25" i="2"/>
  <c r="E25" i="2"/>
  <c r="D25" i="2"/>
  <c r="C25" i="2"/>
  <c r="I25" i="2" s="1"/>
  <c r="B25" i="2"/>
  <c r="I24" i="2"/>
  <c r="H24" i="2"/>
  <c r="G24" i="2"/>
  <c r="F24" i="2"/>
  <c r="E24" i="2"/>
  <c r="K24" i="2" s="1"/>
  <c r="D24" i="2"/>
  <c r="J24" i="2" s="1"/>
  <c r="C24" i="2"/>
  <c r="B24" i="2"/>
  <c r="K23" i="2"/>
  <c r="H23" i="2"/>
  <c r="G23" i="2"/>
  <c r="F23" i="2"/>
  <c r="E23" i="2"/>
  <c r="D23" i="2"/>
  <c r="C23" i="2"/>
  <c r="B23" i="2"/>
  <c r="H22" i="2"/>
  <c r="K22" i="2" s="1"/>
  <c r="G22" i="2"/>
  <c r="F22" i="2"/>
  <c r="E22" i="2"/>
  <c r="D22" i="2"/>
  <c r="C22" i="2"/>
  <c r="B22" i="2"/>
  <c r="H21" i="2"/>
  <c r="G21" i="2"/>
  <c r="F21" i="2"/>
  <c r="I21" i="2" s="1"/>
  <c r="E21" i="2"/>
  <c r="K21" i="2" s="1"/>
  <c r="D21" i="2"/>
  <c r="J21" i="2" s="1"/>
  <c r="C21" i="2"/>
  <c r="B21" i="2"/>
  <c r="H20" i="2"/>
  <c r="G20" i="2"/>
  <c r="F20" i="2"/>
  <c r="E20" i="2"/>
  <c r="K20" i="2" s="1"/>
  <c r="D20" i="2"/>
  <c r="C20" i="2"/>
  <c r="I20" i="2" s="1"/>
  <c r="B20" i="2"/>
  <c r="H19" i="2"/>
  <c r="G19" i="2"/>
  <c r="F19" i="2"/>
  <c r="E19" i="2"/>
  <c r="K19" i="2" s="1"/>
  <c r="D19" i="2"/>
  <c r="J19" i="2" s="1"/>
  <c r="C19" i="2"/>
  <c r="I19" i="2" s="1"/>
  <c r="B19" i="2"/>
  <c r="H18" i="2"/>
  <c r="G18" i="2"/>
  <c r="F18" i="2"/>
  <c r="I18" i="2" s="1"/>
  <c r="E18" i="2"/>
  <c r="K18" i="2" s="1"/>
  <c r="D18" i="2"/>
  <c r="J18" i="2" s="1"/>
  <c r="C18" i="2"/>
  <c r="B18" i="2"/>
  <c r="H17" i="2"/>
  <c r="G17" i="2"/>
  <c r="F17" i="2"/>
  <c r="I17" i="2" s="1"/>
  <c r="E17" i="2"/>
  <c r="D17" i="2"/>
  <c r="C17" i="2"/>
  <c r="B17" i="2"/>
  <c r="H16" i="2"/>
  <c r="G16" i="2"/>
  <c r="F16" i="2"/>
  <c r="I16" i="2" s="1"/>
  <c r="E16" i="2"/>
  <c r="D16" i="2"/>
  <c r="C16" i="2"/>
  <c r="B16" i="2"/>
  <c r="H15" i="2"/>
  <c r="G15" i="2"/>
  <c r="F15" i="2"/>
  <c r="E15" i="2"/>
  <c r="D15" i="2"/>
  <c r="C15" i="2"/>
  <c r="I15" i="2" s="1"/>
  <c r="B15" i="2"/>
  <c r="H14" i="2"/>
  <c r="G14" i="2"/>
  <c r="F14" i="2"/>
  <c r="E14" i="2"/>
  <c r="K14" i="2" s="1"/>
  <c r="D14" i="2"/>
  <c r="J14" i="2" s="1"/>
  <c r="C14" i="2"/>
  <c r="B14" i="2"/>
  <c r="H13" i="2"/>
  <c r="G13" i="2"/>
  <c r="F13" i="2"/>
  <c r="I13" i="2" s="1"/>
  <c r="E13" i="2"/>
  <c r="D13" i="2"/>
  <c r="C13" i="2"/>
  <c r="B13" i="2"/>
  <c r="H12" i="2"/>
  <c r="G12" i="2"/>
  <c r="F12" i="2"/>
  <c r="E12" i="2"/>
  <c r="K12" i="2" s="1"/>
  <c r="D12" i="2"/>
  <c r="J12" i="2" s="1"/>
  <c r="C12" i="2"/>
  <c r="I12" i="2" s="1"/>
  <c r="B12" i="2"/>
  <c r="H11" i="2"/>
  <c r="G11" i="2"/>
  <c r="F11" i="2"/>
  <c r="I11" i="2" s="1"/>
  <c r="E11" i="2"/>
  <c r="K11" i="2" s="1"/>
  <c r="D11" i="2"/>
  <c r="C11" i="2"/>
  <c r="B11" i="2"/>
  <c r="H10" i="2"/>
  <c r="G10" i="2"/>
  <c r="F10" i="2"/>
  <c r="I10" i="2" s="1"/>
  <c r="E10" i="2"/>
  <c r="D10" i="2"/>
  <c r="C10" i="2"/>
  <c r="B10" i="2"/>
  <c r="H9" i="2"/>
  <c r="K9" i="2" s="1"/>
  <c r="G9" i="2"/>
  <c r="F9" i="2"/>
  <c r="I9" i="2" s="1"/>
  <c r="E9" i="2"/>
  <c r="D9" i="2"/>
  <c r="J9" i="2" s="1"/>
  <c r="C9" i="2"/>
  <c r="B9" i="2"/>
  <c r="H8" i="2"/>
  <c r="G8" i="2"/>
  <c r="F8" i="2"/>
  <c r="E8" i="2"/>
  <c r="D8" i="2"/>
  <c r="C8" i="2"/>
  <c r="B8" i="2"/>
  <c r="H7" i="2"/>
  <c r="G7" i="2"/>
  <c r="F7" i="2"/>
  <c r="E7" i="2"/>
  <c r="D7" i="2"/>
  <c r="J7" i="2" s="1"/>
  <c r="C7" i="2"/>
  <c r="B7" i="2"/>
  <c r="F4" i="2"/>
  <c r="C4" i="2"/>
  <c r="I2" i="2"/>
  <c r="G2" i="2"/>
  <c r="I22" i="2" l="1"/>
  <c r="K67" i="3"/>
  <c r="K55" i="3"/>
  <c r="K30" i="3"/>
  <c r="K44" i="3"/>
  <c r="K66" i="3"/>
  <c r="K16" i="3"/>
  <c r="K58" i="3"/>
  <c r="K8" i="3"/>
  <c r="K34" i="3"/>
  <c r="K20" i="3"/>
  <c r="K48" i="3"/>
  <c r="K6" i="3"/>
  <c r="J66" i="3"/>
  <c r="J25" i="3"/>
  <c r="J17" i="3"/>
  <c r="J28" i="3"/>
  <c r="J61" i="3"/>
  <c r="J34" i="3"/>
  <c r="J18" i="3"/>
  <c r="J51" i="3"/>
  <c r="J7" i="3"/>
  <c r="J43" i="3"/>
  <c r="J54" i="3"/>
  <c r="I7" i="3"/>
  <c r="I21" i="3"/>
  <c r="I43" i="3"/>
  <c r="I13" i="3"/>
  <c r="I49" i="3"/>
  <c r="I27" i="3"/>
  <c r="I19" i="3"/>
  <c r="I8" i="3"/>
  <c r="I41" i="3"/>
  <c r="I65" i="3"/>
  <c r="K25" i="3"/>
  <c r="K65" i="3"/>
  <c r="K33" i="3"/>
  <c r="K7" i="3"/>
  <c r="K61" i="3"/>
  <c r="K29" i="3"/>
  <c r="K21" i="3"/>
  <c r="K63" i="3"/>
  <c r="K31" i="3"/>
  <c r="K53" i="3"/>
  <c r="K37" i="3"/>
  <c r="K51" i="3"/>
  <c r="K9" i="3"/>
  <c r="K39" i="3"/>
  <c r="K47" i="3"/>
  <c r="K23" i="3"/>
  <c r="K27" i="3"/>
  <c r="K17" i="3"/>
  <c r="K15" i="3"/>
  <c r="K45" i="3"/>
  <c r="K19" i="3"/>
  <c r="J65" i="3"/>
  <c r="J58" i="3"/>
  <c r="J63" i="3"/>
  <c r="H6" i="2"/>
  <c r="K13" i="2"/>
  <c r="K10" i="2"/>
  <c r="K16" i="2"/>
  <c r="K8" i="2"/>
  <c r="G6" i="2"/>
  <c r="J10" i="2"/>
  <c r="J22" i="2"/>
  <c r="J8" i="2"/>
  <c r="J11" i="2"/>
  <c r="F6" i="2"/>
  <c r="I8" i="2"/>
  <c r="K15" i="2"/>
  <c r="K17" i="2"/>
  <c r="J20" i="2"/>
  <c r="K7" i="2"/>
  <c r="K171" i="2"/>
  <c r="J176" i="2"/>
  <c r="J181" i="2"/>
  <c r="J17" i="2"/>
  <c r="I169" i="2"/>
  <c r="I223" i="2"/>
  <c r="J57" i="2"/>
  <c r="J97" i="2"/>
  <c r="J159" i="2"/>
  <c r="J186" i="2"/>
  <c r="I6" i="3"/>
  <c r="I16" i="3"/>
  <c r="I26" i="3"/>
  <c r="I36" i="3"/>
  <c r="J56" i="3"/>
  <c r="K98" i="3"/>
  <c r="K206" i="2"/>
  <c r="K138" i="3"/>
  <c r="K207" i="3"/>
  <c r="I24" i="3"/>
  <c r="K48" i="2"/>
  <c r="K121" i="2"/>
  <c r="I160" i="2"/>
  <c r="J219" i="2"/>
  <c r="J27" i="2"/>
  <c r="D6" i="2"/>
  <c r="K88" i="2"/>
  <c r="K138" i="2"/>
  <c r="K53" i="2"/>
  <c r="K67" i="2"/>
  <c r="K93" i="2"/>
  <c r="K112" i="2"/>
  <c r="J126" i="2"/>
  <c r="J131" i="2"/>
  <c r="J136" i="2"/>
  <c r="J214" i="2"/>
  <c r="I12" i="3"/>
  <c r="I22" i="3"/>
  <c r="I32" i="3"/>
  <c r="J323" i="3"/>
  <c r="I7" i="2"/>
  <c r="I23" i="2"/>
  <c r="I195" i="3"/>
  <c r="J30" i="2"/>
  <c r="I35" i="2"/>
  <c r="J44" i="2"/>
  <c r="K51" i="2"/>
  <c r="J56" i="2"/>
  <c r="I63" i="2"/>
  <c r="K65" i="2"/>
  <c r="J70" i="2"/>
  <c r="I75" i="2"/>
  <c r="J84" i="2"/>
  <c r="K91" i="2"/>
  <c r="J96" i="2"/>
  <c r="K105" i="2"/>
  <c r="K110" i="2"/>
  <c r="J129" i="2"/>
  <c r="K153" i="2"/>
  <c r="J168" i="2"/>
  <c r="J217" i="2"/>
  <c r="I10" i="3"/>
  <c r="I20" i="3"/>
  <c r="I30" i="3"/>
  <c r="J72" i="3"/>
  <c r="J231" i="3"/>
  <c r="C6" i="2"/>
  <c r="J16" i="2"/>
  <c r="K25" i="2"/>
  <c r="I44" i="2"/>
  <c r="J51" i="2"/>
  <c r="I84" i="2"/>
  <c r="J91" i="2"/>
  <c r="J110" i="2"/>
  <c r="I115" i="2"/>
  <c r="I129" i="2"/>
  <c r="E6" i="2"/>
  <c r="I14" i="2"/>
  <c r="K30" i="2"/>
  <c r="I42" i="2"/>
  <c r="I49" i="2"/>
  <c r="K70" i="2"/>
  <c r="I82" i="2"/>
  <c r="I89" i="2"/>
  <c r="K115" i="2"/>
  <c r="J146" i="2"/>
  <c r="K168" i="2"/>
  <c r="K217" i="2"/>
  <c r="J10" i="3"/>
  <c r="J20" i="3"/>
  <c r="J30" i="3"/>
  <c r="J40" i="3"/>
  <c r="J50" i="3"/>
  <c r="J41" i="2"/>
  <c r="J81" i="2"/>
  <c r="J121" i="2"/>
  <c r="I153" i="2"/>
  <c r="I173" i="2"/>
  <c r="J193" i="2"/>
  <c r="I211" i="2"/>
  <c r="K88" i="3"/>
  <c r="K128" i="3"/>
  <c r="K168" i="3"/>
  <c r="J193" i="3"/>
  <c r="K285" i="3"/>
  <c r="K292" i="3"/>
  <c r="I314" i="3"/>
  <c r="J39" i="2"/>
  <c r="J79" i="2"/>
  <c r="J119" i="2"/>
  <c r="J153" i="2"/>
  <c r="J173" i="2"/>
  <c r="I191" i="2"/>
  <c r="J211" i="2"/>
  <c r="K86" i="3"/>
  <c r="K126" i="3"/>
  <c r="K166" i="3"/>
  <c r="I232" i="3"/>
  <c r="I258" i="3"/>
  <c r="J263" i="3"/>
  <c r="J302" i="3"/>
  <c r="J37" i="2"/>
  <c r="J77" i="2"/>
  <c r="J117" i="2"/>
  <c r="I151" i="2"/>
  <c r="I171" i="2"/>
  <c r="J191" i="2"/>
  <c r="I209" i="2"/>
  <c r="K84" i="3"/>
  <c r="K124" i="3"/>
  <c r="K164" i="3"/>
  <c r="I213" i="3"/>
  <c r="J258" i="3"/>
  <c r="J268" i="3"/>
  <c r="J297" i="3"/>
  <c r="I319" i="3"/>
  <c r="K333" i="3"/>
  <c r="I300" i="3"/>
  <c r="I346" i="3"/>
  <c r="K74" i="3"/>
  <c r="K114" i="3"/>
  <c r="K154" i="3"/>
  <c r="I199" i="3"/>
  <c r="K211" i="3"/>
  <c r="K235" i="3"/>
  <c r="J205" i="2"/>
  <c r="J25" i="2"/>
  <c r="J65" i="2"/>
  <c r="J105" i="2"/>
  <c r="J185" i="2"/>
  <c r="K72" i="3"/>
  <c r="K112" i="3"/>
  <c r="I182" i="3"/>
  <c r="I143" i="2"/>
  <c r="K145" i="2"/>
  <c r="I203" i="2"/>
  <c r="K152" i="3"/>
  <c r="J23" i="2"/>
  <c r="J63" i="2"/>
  <c r="J103" i="2"/>
  <c r="J143" i="2"/>
  <c r="J165" i="2"/>
  <c r="I183" i="2"/>
  <c r="I221" i="2"/>
  <c r="K70" i="3"/>
  <c r="K110" i="3"/>
  <c r="K150" i="3"/>
  <c r="I209" i="3"/>
  <c r="K276" i="3"/>
  <c r="J298" i="3"/>
  <c r="I320" i="3"/>
  <c r="J351" i="3"/>
  <c r="K104" i="3"/>
  <c r="K144" i="3"/>
  <c r="J197" i="3"/>
  <c r="I243" i="3"/>
  <c r="K291" i="3"/>
  <c r="K339" i="3"/>
  <c r="K64" i="3"/>
  <c r="J15" i="2"/>
  <c r="J55" i="2"/>
  <c r="J95" i="2"/>
  <c r="J135" i="2"/>
  <c r="J161" i="2"/>
  <c r="I179" i="2"/>
  <c r="J199" i="2"/>
  <c r="J325" i="3"/>
  <c r="K62" i="3"/>
  <c r="K102" i="3"/>
  <c r="K142" i="3"/>
  <c r="I207" i="3"/>
  <c r="K219" i="3"/>
  <c r="K224" i="3"/>
  <c r="J13" i="2"/>
  <c r="J53" i="2"/>
  <c r="J93" i="2"/>
  <c r="I159" i="2"/>
  <c r="J179" i="2"/>
  <c r="I217" i="2"/>
  <c r="K60" i="3"/>
  <c r="K100" i="3"/>
  <c r="K140" i="3"/>
  <c r="K185" i="3"/>
  <c r="K243" i="3"/>
  <c r="I250" i="3"/>
  <c r="J342" i="3"/>
  <c r="K178" i="3"/>
  <c r="I191" i="3"/>
  <c r="J279" i="3"/>
  <c r="J311" i="3"/>
  <c r="K174" i="3"/>
  <c r="I189" i="3"/>
  <c r="K245" i="3"/>
  <c r="K254" i="3"/>
  <c r="I277" i="3"/>
  <c r="J300" i="3"/>
  <c r="K327" i="3"/>
  <c r="K225" i="3"/>
  <c r="J243" i="3"/>
  <c r="K293" i="3"/>
  <c r="K325" i="3"/>
  <c r="K203" i="3"/>
  <c r="I239" i="3"/>
  <c r="I248" i="3"/>
  <c r="J262" i="3"/>
  <c r="I296" i="3"/>
  <c r="K321" i="3"/>
  <c r="J330" i="3"/>
  <c r="J133" i="2"/>
  <c r="J163" i="2"/>
  <c r="J183" i="2"/>
  <c r="J203" i="2"/>
  <c r="J223" i="2"/>
  <c r="K199" i="3"/>
  <c r="I208" i="3"/>
  <c r="K253" i="3"/>
  <c r="K260" i="3"/>
  <c r="J283" i="3"/>
  <c r="K209" i="3"/>
  <c r="K249" i="3"/>
  <c r="K289" i="3"/>
  <c r="K329" i="3"/>
  <c r="K233" i="3"/>
  <c r="K273" i="3"/>
  <c r="K313" i="3"/>
  <c r="K191" i="3"/>
  <c r="K231" i="3"/>
  <c r="K271" i="3"/>
  <c r="K311" i="3"/>
  <c r="K183" i="3"/>
  <c r="K223" i="3"/>
  <c r="K263" i="3"/>
  <c r="K303" i="3"/>
  <c r="K343" i="3"/>
  <c r="K221" i="3"/>
  <c r="K261" i="3"/>
  <c r="K301" i="3"/>
  <c r="K341" i="3"/>
  <c r="K6" i="2" l="1"/>
  <c r="J6" i="2"/>
  <c r="I6" i="2"/>
</calcChain>
</file>

<file path=xl/sharedStrings.xml><?xml version="1.0" encoding="utf-8"?>
<sst xmlns="http://schemas.openxmlformats.org/spreadsheetml/2006/main" count="159" uniqueCount="123">
  <si>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</si>
  <si>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</si>
  <si>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</si>
  <si>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</si>
  <si>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</si>
  <si>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</si>
  <si>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</si>
  <si>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</si>
  <si>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</si>
  <si>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</si>
  <si>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</si>
  <si>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</si>
  <si>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</si>
  <si>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</si>
  <si>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</si>
  <si>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</si>
  <si>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</si>
  <si>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</si>
  <si>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</si>
  <si>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</si>
  <si>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</si>
  <si>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</si>
  <si>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</si>
  <si>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</si>
  <si>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</si>
  <si>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</si>
  <si>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</si>
  <si>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</si>
  <si>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</si>
  <si>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</si>
  <si>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</si>
  <si>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</si>
  <si>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</si>
  <si>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</si>
  <si>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</si>
  <si>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</si>
  <si>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</si>
  <si>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</si>
  <si>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</si>
  <si>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</si>
  <si>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</si>
  <si>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</si>
  <si>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</si>
  <si>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</si>
  <si>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</si>
  <si>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</si>
  <si>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</si>
  <si>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</si>
  <si>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BARTON</t>
  </si>
  <si>
    <t>BENNINGTON</t>
  </si>
  <si>
    <t>BERLIN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</si>
  <si>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</si>
  <si>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</si>
  <si>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</si>
  <si>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</si>
  <si>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</si>
  <si>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</si>
  <si>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</si>
  <si>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</si>
  <si>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</si>
  <si>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DANVILLE</t>
  </si>
  <si>
    <t>DERBY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</si>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</sst>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/>
    </xf>
    <xf numFmtId="4" fontId="5" fillId="0" borderId="1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/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46" t="s">
        <v>0</v>
      </c>
      <c r="E3" s="46"/>
      <c r="F3" s="46"/>
      <c r="G3" s="46"/>
      <c r="H3" s="4"/>
    </row>
    <row r="4" spans="2:18" ht="36" x14ac:dyDescent="0.25">
      <c r="D4" s="46" t="s">
        <v>14</v>
      </c>
      <c r="E4" s="46"/>
      <c r="F4" s="46"/>
      <c r="G4" s="46"/>
      <c r="H4" s="4"/>
    </row>
    <row r="5" spans="2:18" ht="36" x14ac:dyDescent="0.25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25">
      <c r="E6" s="45"/>
      <c r="F6" s="45"/>
      <c r="G6" s="45"/>
      <c r="H6" s="4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45292</v>
      </c>
      <c r="F7" s="3" t="s">
        <v>3</v>
      </c>
      <c r="G7" s="5">
        <v>45322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48" t="s">
        <v>37</v>
      </c>
      <c r="D12" s="48"/>
      <c r="E12" s="48"/>
      <c r="F12" s="48"/>
      <c r="G12" s="48"/>
      <c r="H12" s="48"/>
    </row>
    <row r="14" spans="2:18" ht="18.75" x14ac:dyDescent="0.25">
      <c r="C14" s="49" t="s">
        <v>4</v>
      </c>
      <c r="D14" s="49"/>
      <c r="E14" s="49"/>
      <c r="F14" s="49"/>
      <c r="G14" s="49"/>
      <c r="H14" s="49"/>
    </row>
    <row r="15" spans="2:18" ht="16.5" customHeight="1" x14ac:dyDescent="0.25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25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25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25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25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6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1" t="s">
        <v>0</v>
      </c>
      <c r="C2" s="51"/>
      <c r="D2" s="51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25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25">
      <c r="B4" s="53"/>
      <c r="C4" s="56" t="str">
        <f>TEXT(Cover!E7, "mm/dd/yyyy") &amp; " - " &amp; TEXT(Cover!G7, "mm/dd/yyyy")</f>
        <v>01/01/2024 - 01/31/2024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01/01/2023 - 01/31/2023</v>
      </c>
      <c r="G4" s="56"/>
      <c r="H4" s="57"/>
      <c r="I4" s="55"/>
      <c r="J4" s="55"/>
      <c r="K4" s="55"/>
    </row>
    <row r="5" spans="2:11" ht="23.25" customHeight="1" thickBot="1" x14ac:dyDescent="0.3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.75" thickTop="1" x14ac:dyDescent="0.25">
      <c r="B6" s="16" t="s">
        <v>30</v>
      </c>
      <c r="C6" s="31">
        <f t="shared" ref="C6:H6" si="0">SUM(C7:C51)</f>
        <v>114606851.15000001</v>
      </c>
      <c r="D6" s="32">
        <f t="shared" si="0"/>
        <v>86736568.400000006</v>
      </c>
      <c r="E6" s="33">
        <f t="shared" si="0"/>
        <v>22125335.520000003</v>
      </c>
      <c r="F6" s="31">
        <f t="shared" si="0"/>
        <v>111626901.29999998</v>
      </c>
      <c r="G6" s="32">
        <f t="shared" si="0"/>
        <v>86957403.170000017</v>
      </c>
      <c r="H6" s="33">
        <f t="shared" si="0"/>
        <v>23342172.899999999</v>
      </c>
      <c r="I6" s="17">
        <f t="shared" ref="I6:I69" si="1">IFERROR((C6-F6)/F6,"")</f>
        <v>2.6695624578804145E-2</v>
      </c>
      <c r="J6" s="17">
        <f t="shared" ref="J6:J69" si="2">IFERROR((D6-G6)/G6,"")</f>
        <v>-2.5395741127214101E-3</v>
      </c>
      <c r="K6" s="17">
        <f t="shared" ref="K6:K69" si="3">IFERROR((E6-H6)/H6,"")</f>
        <v>-5.2130424413058617E-2</v>
      </c>
    </row>
    <row r="7" spans="2:11" x14ac:dyDescent="0.25">
      <c r="B7" s="18" t="str">
        <f>'County Data'!A2</f>
        <v>Addison</v>
      </c>
      <c r="C7" s="34">
        <f>IF('County Data'!C2&gt;9,'County Data'!B2,"*")</f>
        <v>3812110.45</v>
      </c>
      <c r="D7" s="34">
        <f>IF('County Data'!E2&gt;9,'County Data'!D2,"*")</f>
        <v>705957.2</v>
      </c>
      <c r="E7" s="35">
        <f>IF('County Data'!G2&gt;9,'County Data'!F2,"*")</f>
        <v>465898.19</v>
      </c>
      <c r="F7" s="34">
        <f>IF('County Data'!I2&gt;9,'County Data'!H2,"*")</f>
        <v>3620940.39</v>
      </c>
      <c r="G7" s="34">
        <f>IF('County Data'!K2&gt;9,'County Data'!J2,"*")</f>
        <v>670695.89</v>
      </c>
      <c r="H7" s="35">
        <f>IF('County Data'!M2&gt;9,'County Data'!L2,"*")</f>
        <v>464268.79</v>
      </c>
      <c r="I7" s="19">
        <f t="shared" si="1"/>
        <v>5.2795693772799183E-2</v>
      </c>
      <c r="J7" s="19">
        <f t="shared" si="2"/>
        <v>5.2574215118568773E-2</v>
      </c>
      <c r="K7" s="19">
        <f t="shared" si="3"/>
        <v>3.5096048562730728E-3</v>
      </c>
    </row>
    <row r="8" spans="2:11" x14ac:dyDescent="0.25">
      <c r="B8" s="18" t="str">
        <f>'County Data'!A3</f>
        <v>Bennington</v>
      </c>
      <c r="C8" s="34">
        <f>IF('County Data'!C3&gt;9,'County Data'!B3,"*")</f>
        <v>6884049.0800000001</v>
      </c>
      <c r="D8" s="34">
        <f>IF('County Data'!E3&gt;9,'County Data'!D3,"*")</f>
        <v>2976518.66</v>
      </c>
      <c r="E8" s="35">
        <f>IF('County Data'!G3&gt;9,'County Data'!F3,"*")</f>
        <v>1148041.82</v>
      </c>
      <c r="F8" s="34">
        <f>IF('County Data'!I3&gt;9,'County Data'!H3,"*")</f>
        <v>6539988.4900000002</v>
      </c>
      <c r="G8" s="34">
        <f>IF('County Data'!K3&gt;9,'County Data'!J3,"*")</f>
        <v>3126319.57</v>
      </c>
      <c r="H8" s="35">
        <f>IF('County Data'!M3&gt;9,'County Data'!L3,"*")</f>
        <v>1229960.75</v>
      </c>
      <c r="I8" s="19">
        <f t="shared" si="1"/>
        <v>5.260874549337316E-2</v>
      </c>
      <c r="J8" s="19">
        <f t="shared" si="2"/>
        <v>-4.791605805032903E-2</v>
      </c>
      <c r="K8" s="19">
        <f t="shared" si="3"/>
        <v>-6.6602881433411545E-2</v>
      </c>
    </row>
    <row r="9" spans="2:11" x14ac:dyDescent="0.25">
      <c r="B9" s="9" t="str">
        <f>'County Data'!A4</f>
        <v>Caledonia</v>
      </c>
      <c r="C9" s="36">
        <f>IF('County Data'!C4&gt;9,'County Data'!B4,"*")</f>
        <v>3560077.33</v>
      </c>
      <c r="D9" s="36">
        <f>IF('County Data'!E4&gt;9,'County Data'!D4,"*")</f>
        <v>891719.03</v>
      </c>
      <c r="E9" s="37">
        <f>IF('County Data'!G4&gt;9,'County Data'!F4,"*")</f>
        <v>472258.82</v>
      </c>
      <c r="F9" s="36">
        <f>IF('County Data'!I4&gt;9,'County Data'!H4,"*")</f>
        <v>3350406.89</v>
      </c>
      <c r="G9" s="36">
        <f>IF('County Data'!K4&gt;9,'County Data'!J4,"*")</f>
        <v>1013032.6</v>
      </c>
      <c r="H9" s="37">
        <f>IF('County Data'!M4&gt;9,'County Data'!L4,"*")</f>
        <v>463362.25</v>
      </c>
      <c r="I9" s="8">
        <f t="shared" si="1"/>
        <v>6.2580590024992444E-2</v>
      </c>
      <c r="J9" s="8">
        <f t="shared" si="2"/>
        <v>-0.11975287863391558</v>
      </c>
      <c r="K9" s="8">
        <f t="shared" si="3"/>
        <v>1.9200031940452653E-2</v>
      </c>
    </row>
    <row r="10" spans="2:11" x14ac:dyDescent="0.25">
      <c r="B10" s="18" t="str">
        <f>'County Data'!A5</f>
        <v>Chittenden</v>
      </c>
      <c r="C10" s="34">
        <f>IF('County Data'!C5&gt;9,'County Data'!B5,"*")</f>
        <v>29869734.850000001</v>
      </c>
      <c r="D10" s="34">
        <f>IF('County Data'!E5&gt;9,'County Data'!D5,"*")</f>
        <v>6933729.1900000004</v>
      </c>
      <c r="E10" s="35">
        <f>IF('County Data'!G5&gt;9,'County Data'!F5,"*")</f>
        <v>4762989.78</v>
      </c>
      <c r="F10" s="34">
        <f>IF('County Data'!I5&gt;9,'County Data'!H5,"*")</f>
        <v>28803445.370000001</v>
      </c>
      <c r="G10" s="34">
        <f>IF('County Data'!K5&gt;9,'County Data'!J5,"*")</f>
        <v>6464596.1399999997</v>
      </c>
      <c r="H10" s="35">
        <f>IF('County Data'!M5&gt;9,'County Data'!L5,"*")</f>
        <v>4983289.8499999996</v>
      </c>
      <c r="I10" s="19">
        <f t="shared" si="1"/>
        <v>3.7019511600184671E-2</v>
      </c>
      <c r="J10" s="19">
        <f t="shared" si="2"/>
        <v>7.2569583596602025E-2</v>
      </c>
      <c r="K10" s="19">
        <f t="shared" si="3"/>
        <v>-4.4207757652306612E-2</v>
      </c>
    </row>
    <row r="11" spans="2:11" x14ac:dyDescent="0.25">
      <c r="B11" s="9" t="str">
        <f>'County Data'!A6</f>
        <v>Essex</v>
      </c>
      <c r="C11" s="36">
        <f>IF('County Data'!C6&gt;9,'County Data'!B6,"*")</f>
        <v>235190.12</v>
      </c>
      <c r="D11" s="36" t="str">
        <f>IF('County Data'!E6&gt;9,'County Data'!D6,"*")</f>
        <v>*</v>
      </c>
      <c r="E11" s="37" t="str">
        <f>IF('County Data'!G6&gt;9,'County Data'!F6,"*")</f>
        <v>*</v>
      </c>
      <c r="F11" s="36">
        <f>IF('County Data'!I6&gt;9,'County Data'!H6,"*")</f>
        <v>233893.89</v>
      </c>
      <c r="G11" s="36" t="str">
        <f>IF('County Data'!K6&gt;9,'County Data'!J6,"*")</f>
        <v>*</v>
      </c>
      <c r="H11" s="37">
        <f>IF('County Data'!M6&gt;9,'County Data'!L6,"*")</f>
        <v>79869.929999999993</v>
      </c>
      <c r="I11" s="8">
        <f t="shared" si="1"/>
        <v>5.5419575090224944E-3</v>
      </c>
      <c r="J11" s="8" t="str">
        <f t="shared" si="2"/>
        <v/>
      </c>
      <c r="K11" s="8" t="str">
        <f t="shared" si="3"/>
        <v/>
      </c>
    </row>
    <row r="12" spans="2:11" x14ac:dyDescent="0.25">
      <c r="B12" s="18" t="str">
        <f>'County Data'!A7</f>
        <v>Franklin</v>
      </c>
      <c r="C12" s="34">
        <f>IF('County Data'!C7&gt;9,'County Data'!B7,"*")</f>
        <v>4593870.58</v>
      </c>
      <c r="D12" s="34">
        <f>IF('County Data'!E7&gt;9,'County Data'!D7,"*")</f>
        <v>522866.88</v>
      </c>
      <c r="E12" s="35">
        <f>IF('County Data'!G7&gt;9,'County Data'!F7,"*")</f>
        <v>347111.84</v>
      </c>
      <c r="F12" s="34">
        <f>IF('County Data'!I7&gt;9,'County Data'!H7,"*")</f>
        <v>4453993.0199999996</v>
      </c>
      <c r="G12" s="34">
        <f>IF('County Data'!K7&gt;9,'County Data'!J7,"*")</f>
        <v>435823.38</v>
      </c>
      <c r="H12" s="35">
        <f>IF('County Data'!M7&gt;9,'County Data'!L7,"*")</f>
        <v>349999.95</v>
      </c>
      <c r="I12" s="19">
        <f t="shared" si="1"/>
        <v>3.1404979615347606E-2</v>
      </c>
      <c r="J12" s="19">
        <f t="shared" si="2"/>
        <v>0.19972196076309628</v>
      </c>
      <c r="K12" s="19">
        <f t="shared" si="3"/>
        <v>-8.2517440359633938E-3</v>
      </c>
    </row>
    <row r="13" spans="2:11" x14ac:dyDescent="0.25">
      <c r="B13" s="9" t="str">
        <f>'County Data'!A8</f>
        <v>Grand Isle</v>
      </c>
      <c r="C13" s="36">
        <f>IF('County Data'!C8&gt;9,'County Data'!B8,"*")</f>
        <v>291771.82</v>
      </c>
      <c r="D13" s="36" t="str">
        <f>IF('County Data'!E8&gt;9,'County Data'!D8,"*")</f>
        <v>*</v>
      </c>
      <c r="E13" s="37" t="str">
        <f>IF('County Data'!G8&gt;9,'County Data'!F8,"*")</f>
        <v>*</v>
      </c>
      <c r="F13" s="36">
        <f>IF('County Data'!I8&gt;9,'County Data'!H8,"*")</f>
        <v>226417.33</v>
      </c>
      <c r="G13" s="36" t="str">
        <f>IF('County Data'!K8&gt;9,'County Data'!J8,"*")</f>
        <v>*</v>
      </c>
      <c r="H13" s="37" t="str">
        <f>IF('County Data'!M8&gt;9,'County Data'!L8,"*")</f>
        <v>*</v>
      </c>
      <c r="I13" s="8">
        <f t="shared" si="1"/>
        <v>0.2886461473598334</v>
      </c>
      <c r="J13" s="8" t="str">
        <f t="shared" si="2"/>
        <v/>
      </c>
      <c r="K13" s="8" t="str">
        <f t="shared" si="3"/>
        <v/>
      </c>
    </row>
    <row r="14" spans="2:11" x14ac:dyDescent="0.25">
      <c r="B14" s="18" t="str">
        <f>'County Data'!A9</f>
        <v>Lamoille</v>
      </c>
      <c r="C14" s="34">
        <f>IF('County Data'!C9&gt;9,'County Data'!B9,"*")</f>
        <v>9255956.7599999998</v>
      </c>
      <c r="D14" s="34">
        <f>IF('County Data'!E9&gt;9,'County Data'!D9,"*")</f>
        <v>11813717.35</v>
      </c>
      <c r="E14" s="35">
        <f>IF('County Data'!G9&gt;9,'County Data'!F9,"*")</f>
        <v>2727363.51</v>
      </c>
      <c r="F14" s="34">
        <f>IF('County Data'!I9&gt;9,'County Data'!H9,"*")</f>
        <v>9285590.8300000001</v>
      </c>
      <c r="G14" s="34">
        <f>IF('County Data'!K9&gt;9,'County Data'!J9,"*")</f>
        <v>11326624.82</v>
      </c>
      <c r="H14" s="35">
        <f>IF('County Data'!M9&gt;9,'County Data'!L9,"*")</f>
        <v>2926490.24</v>
      </c>
      <c r="I14" s="19">
        <f t="shared" si="1"/>
        <v>-3.1914038150656159E-3</v>
      </c>
      <c r="J14" s="19">
        <f t="shared" si="2"/>
        <v>4.3004208026729655E-2</v>
      </c>
      <c r="K14" s="19">
        <f t="shared" si="3"/>
        <v>-6.80428478039279E-2</v>
      </c>
    </row>
    <row r="15" spans="2:11" x14ac:dyDescent="0.25">
      <c r="B15" s="21" t="str">
        <f>'County Data'!A10</f>
        <v>Orange</v>
      </c>
      <c r="C15" s="38">
        <f>IF('County Data'!C10&gt;9,'County Data'!B10,"*")</f>
        <v>1612584.97</v>
      </c>
      <c r="D15" s="38" t="str">
        <f>IF('County Data'!E10&gt;9,'County Data'!D10,"*")</f>
        <v>*</v>
      </c>
      <c r="E15" s="39">
        <f>IF('County Data'!G10&gt;9,'County Data'!F10,"*")</f>
        <v>183054.55</v>
      </c>
      <c r="F15" s="38">
        <f>IF('County Data'!I10&gt;9,'County Data'!H10,"*")</f>
        <v>1606755.14</v>
      </c>
      <c r="G15" s="38" t="str">
        <f>IF('County Data'!K10&gt;9,'County Data'!J10,"*")</f>
        <v>*</v>
      </c>
      <c r="H15" s="39">
        <f>IF('County Data'!M10&gt;9,'County Data'!L10,"*")</f>
        <v>196985.05</v>
      </c>
      <c r="I15" s="20">
        <f t="shared" si="1"/>
        <v>3.6283250975005905E-3</v>
      </c>
      <c r="J15" s="20" t="str">
        <f t="shared" si="2"/>
        <v/>
      </c>
      <c r="K15" s="20">
        <f t="shared" si="3"/>
        <v>-7.0718564682954371E-2</v>
      </c>
    </row>
    <row r="16" spans="2:11" x14ac:dyDescent="0.25">
      <c r="B16" s="18" t="str">
        <f>'County Data'!A11</f>
        <v>Orleans</v>
      </c>
      <c r="C16" s="34">
        <f>IF('County Data'!C11&gt;9,'County Data'!B11,"*")</f>
        <v>3225341.52</v>
      </c>
      <c r="D16" s="34">
        <f>IF('County Data'!E11&gt;9,'County Data'!D11,"*")</f>
        <v>256328.62</v>
      </c>
      <c r="E16" s="35">
        <f>IF('County Data'!G11&gt;9,'County Data'!F11,"*")</f>
        <v>360119.61</v>
      </c>
      <c r="F16" s="34">
        <f>IF('County Data'!I11&gt;9,'County Data'!H11,"*")</f>
        <v>3063970.27</v>
      </c>
      <c r="G16" s="34">
        <f>IF('County Data'!K11&gt;9,'County Data'!J11,"*")</f>
        <v>221726.07999999999</v>
      </c>
      <c r="H16" s="35">
        <f>IF('County Data'!M11&gt;9,'County Data'!L11,"*")</f>
        <v>398169.61</v>
      </c>
      <c r="I16" s="19">
        <f t="shared" si="1"/>
        <v>5.2667368081218358E-2</v>
      </c>
      <c r="J16" s="19">
        <f t="shared" si="2"/>
        <v>0.15605985547572937</v>
      </c>
      <c r="K16" s="19">
        <f t="shared" si="3"/>
        <v>-9.5562290652970727E-2</v>
      </c>
    </row>
    <row r="17" spans="2:11" x14ac:dyDescent="0.25">
      <c r="B17" s="9" t="str">
        <f>'County Data'!A12</f>
        <v>Other</v>
      </c>
      <c r="C17" s="36">
        <f>IF('County Data'!C12&gt;9,'County Data'!B12,"*")</f>
        <v>8090240.29</v>
      </c>
      <c r="D17" s="36">
        <f>IF('County Data'!E12&gt;9,'County Data'!D12,"*")</f>
        <v>43831889.130000003</v>
      </c>
      <c r="E17" s="37">
        <f>IF('County Data'!G12&gt;9,'County Data'!F12,"*")</f>
        <v>1318099.76</v>
      </c>
      <c r="F17" s="36">
        <f>IF('County Data'!I12&gt;9,'County Data'!H12,"*")</f>
        <v>6908563.0599999996</v>
      </c>
      <c r="G17" s="36">
        <f>IF('County Data'!K12&gt;9,'County Data'!J12,"*")</f>
        <v>44748791.640000001</v>
      </c>
      <c r="H17" s="37">
        <f>IF('County Data'!M12&gt;9,'County Data'!L12,"*")</f>
        <v>1398161</v>
      </c>
      <c r="I17" s="8">
        <f t="shared" si="1"/>
        <v>0.17104529838365556</v>
      </c>
      <c r="J17" s="8">
        <f t="shared" si="2"/>
        <v>-2.0489994844473031E-2</v>
      </c>
      <c r="K17" s="8">
        <f t="shared" si="3"/>
        <v>-5.7261817487399516E-2</v>
      </c>
    </row>
    <row r="18" spans="2:11" x14ac:dyDescent="0.25">
      <c r="B18" s="18" t="str">
        <f>'County Data'!A13</f>
        <v>Rutland</v>
      </c>
      <c r="C18" s="34">
        <f>IF('County Data'!C13&gt;9,'County Data'!B13,"*")</f>
        <v>12885289.720000001</v>
      </c>
      <c r="D18" s="34">
        <f>IF('County Data'!E13&gt;9,'County Data'!D13,"*")</f>
        <v>5814379.1500000004</v>
      </c>
      <c r="E18" s="35">
        <f>IF('County Data'!G13&gt;9,'County Data'!F13,"*")</f>
        <v>3350426.81</v>
      </c>
      <c r="F18" s="34">
        <f>IF('County Data'!I13&gt;9,'County Data'!H13,"*")</f>
        <v>13063843.130000001</v>
      </c>
      <c r="G18" s="34">
        <f>IF('County Data'!K13&gt;9,'County Data'!J13,"*")</f>
        <v>6529295.75</v>
      </c>
      <c r="H18" s="35">
        <f>IF('County Data'!M13&gt;9,'County Data'!L13,"*")</f>
        <v>3366611.71</v>
      </c>
      <c r="I18" s="19">
        <f t="shared" si="1"/>
        <v>-1.3667755209794848E-2</v>
      </c>
      <c r="J18" s="19">
        <f t="shared" si="2"/>
        <v>-0.10949367701715758</v>
      </c>
      <c r="K18" s="19">
        <f t="shared" si="3"/>
        <v>-4.8074745156755569E-3</v>
      </c>
    </row>
    <row r="19" spans="2:11" x14ac:dyDescent="0.25">
      <c r="B19" s="9" t="str">
        <f>'County Data'!A14</f>
        <v>Washington</v>
      </c>
      <c r="C19" s="36">
        <f>IF('County Data'!C14&gt;9,'County Data'!B14,"*")</f>
        <v>10183949.15</v>
      </c>
      <c r="D19" s="36">
        <f>IF('County Data'!E14&gt;9,'County Data'!D14,"*")</f>
        <v>3915849.15</v>
      </c>
      <c r="E19" s="37">
        <f>IF('County Data'!G14&gt;9,'County Data'!F14,"*")</f>
        <v>1995345.33</v>
      </c>
      <c r="F19" s="36">
        <f>IF('County Data'!I14&gt;9,'County Data'!H14,"*")</f>
        <v>10262237.449999999</v>
      </c>
      <c r="G19" s="36">
        <f>IF('County Data'!K14&gt;9,'County Data'!J14,"*")</f>
        <v>2666263.04</v>
      </c>
      <c r="H19" s="37">
        <f>IF('County Data'!M14&gt;9,'County Data'!L14,"*")</f>
        <v>2061340.66</v>
      </c>
      <c r="I19" s="8">
        <f t="shared" si="1"/>
        <v>-7.6287749510219032E-3</v>
      </c>
      <c r="J19" s="8">
        <f t="shared" si="2"/>
        <v>0.46866572849466492</v>
      </c>
      <c r="K19" s="8">
        <f t="shared" si="3"/>
        <v>-3.2015731936321408E-2</v>
      </c>
    </row>
    <row r="20" spans="2:11" x14ac:dyDescent="0.25">
      <c r="B20" s="18" t="str">
        <f>'County Data'!A15</f>
        <v>Windham</v>
      </c>
      <c r="C20" s="34">
        <f>IF('County Data'!C15&gt;9,'County Data'!B15,"*")</f>
        <v>10003693.609999999</v>
      </c>
      <c r="D20" s="34">
        <f>IF('County Data'!E15&gt;9,'County Data'!D15,"*")</f>
        <v>4020346.69</v>
      </c>
      <c r="E20" s="35">
        <f>IF('County Data'!G15&gt;9,'County Data'!F15,"*")</f>
        <v>2634656.11</v>
      </c>
      <c r="F20" s="34">
        <f>IF('County Data'!I15&gt;9,'County Data'!H15,"*")</f>
        <v>9972603.4100000001</v>
      </c>
      <c r="G20" s="34">
        <f>IF('County Data'!K15&gt;9,'County Data'!J15,"*")</f>
        <v>4532567.79</v>
      </c>
      <c r="H20" s="35">
        <f>IF('County Data'!M15&gt;9,'County Data'!L15,"*")</f>
        <v>2692934.91</v>
      </c>
      <c r="I20" s="19">
        <f t="shared" si="1"/>
        <v>3.1175610542001145E-3</v>
      </c>
      <c r="J20" s="19">
        <f t="shared" si="2"/>
        <v>-0.11300903234808543</v>
      </c>
      <c r="K20" s="19">
        <f t="shared" si="3"/>
        <v>-2.1641369712868504E-2</v>
      </c>
    </row>
    <row r="21" spans="2:11" x14ac:dyDescent="0.25">
      <c r="B21" s="9" t="str">
        <f>'County Data'!A16</f>
        <v>Windsor</v>
      </c>
      <c r="C21" s="36">
        <f>IF('County Data'!C16&gt;9,'County Data'!B16,"*")</f>
        <v>10102990.9</v>
      </c>
      <c r="D21" s="36">
        <f>IF('County Data'!E16&gt;9,'County Data'!D16,"*")</f>
        <v>5053267.3499999996</v>
      </c>
      <c r="E21" s="37">
        <f>IF('County Data'!G16&gt;9,'County Data'!F16,"*")</f>
        <v>2359969.39</v>
      </c>
      <c r="F21" s="36">
        <f>IF('County Data'!I16&gt;9,'County Data'!H16,"*")</f>
        <v>10234252.630000001</v>
      </c>
      <c r="G21" s="36">
        <f>IF('County Data'!K16&gt;9,'County Data'!J16,"*")</f>
        <v>5221666.47</v>
      </c>
      <c r="H21" s="37">
        <f>IF('County Data'!M16&gt;9,'County Data'!L16,"*")</f>
        <v>2730728.2</v>
      </c>
      <c r="I21" s="8">
        <f t="shared" si="1"/>
        <v>-1.2825726972502968E-2</v>
      </c>
      <c r="J21" s="8">
        <f t="shared" si="2"/>
        <v>-3.2250072073255212E-2</v>
      </c>
      <c r="K21" s="8">
        <f t="shared" si="3"/>
        <v>-0.13577287186619308</v>
      </c>
    </row>
    <row r="22" spans="2:11" x14ac:dyDescent="0.25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25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2" t="s">
        <v>0</v>
      </c>
      <c r="C2" s="62"/>
      <c r="D2" s="62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25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25">
      <c r="B4" s="60"/>
      <c r="C4" s="58" t="str">
        <f>TEXT(Cover!E7, "mm/dd/yyyy") &amp; " - " &amp; TEXT(Cover!G7, "mm/dd/yyyy")</f>
        <v>01/01/2024 - 01/31/2024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01/01/2023 - 01/31/2023</v>
      </c>
      <c r="G4" s="56"/>
      <c r="H4" s="57"/>
      <c r="I4" s="55"/>
      <c r="J4" s="55"/>
      <c r="K4" s="55"/>
    </row>
    <row r="5" spans="2:11" ht="23.25" customHeight="1" thickBot="1" x14ac:dyDescent="0.3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.75" thickTop="1" x14ac:dyDescent="0.25">
      <c r="B6" s="22" t="str">
        <f>'Town Data'!A2</f>
        <v>BARRE</v>
      </c>
      <c r="C6" s="31">
        <f>IF('Town Data'!C2&gt;9,'Town Data'!B2,"*")</f>
        <v>1574258.29</v>
      </c>
      <c r="D6" s="32" t="str">
        <f>IF('Town Data'!E2&gt;9,'Town Data'!D2,"*")</f>
        <v>*</v>
      </c>
      <c r="E6" s="33">
        <f>IF('Town Data'!G2&gt;9,'Town Data'!F2,"*")</f>
        <v>267617.81</v>
      </c>
      <c r="F6" s="32">
        <f>IF('Town Data'!I2&gt;9,'Town Data'!H2,"*")</f>
        <v>1384724.28</v>
      </c>
      <c r="G6" s="32" t="str">
        <f>IF('Town Data'!K2&gt;9,'Town Data'!J2,"*")</f>
        <v>*</v>
      </c>
      <c r="H6" s="33">
        <f>IF('Town Data'!M2&gt;9,'Town Data'!L2,"*")</f>
        <v>258207.8</v>
      </c>
      <c r="I6" s="17">
        <f t="shared" ref="I6:I69" si="0">IFERROR((C6-F6)/F6,"")</f>
        <v>0.13687490913353523</v>
      </c>
      <c r="J6" s="17" t="str">
        <f t="shared" ref="J6:J69" si="1">IFERROR((D6-G6)/G6,"")</f>
        <v/>
      </c>
      <c r="K6" s="17">
        <f t="shared" ref="K6:K69" si="2">IFERROR((E6-H6)/H6,"")</f>
        <v>3.6443554377520782E-2</v>
      </c>
    </row>
    <row r="7" spans="2:11" x14ac:dyDescent="0.25">
      <c r="B7" t="str">
        <f>'Town Data'!A3</f>
        <v>BARTON</v>
      </c>
      <c r="C7" s="40">
        <f>IF('Town Data'!C3&gt;9,'Town Data'!B3,"*")</f>
        <v>193862.99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196073.4</v>
      </c>
      <c r="G7" s="36" t="str">
        <f>IF('Town Data'!K3&gt;9,'Town Data'!J3,"*")</f>
        <v>*</v>
      </c>
      <c r="H7" s="37" t="str">
        <f>IF('Town Data'!M3&gt;9,'Town Data'!L3,"*")</f>
        <v>*</v>
      </c>
      <c r="I7" s="8">
        <f t="shared" si="0"/>
        <v>-1.1273380274937872E-2</v>
      </c>
      <c r="J7" s="8" t="str">
        <f t="shared" si="1"/>
        <v/>
      </c>
      <c r="K7" s="8" t="str">
        <f t="shared" si="2"/>
        <v/>
      </c>
    </row>
    <row r="8" spans="2:11" x14ac:dyDescent="0.25">
      <c r="B8" s="24" t="str">
        <f>'Town Data'!A4</f>
        <v>BENNINGTON</v>
      </c>
      <c r="C8" s="41">
        <f>IF('Town Data'!C4&gt;9,'Town Data'!B4,"*")</f>
        <v>2885611.71</v>
      </c>
      <c r="D8" s="34">
        <f>IF('Town Data'!E4&gt;9,'Town Data'!D4,"*")</f>
        <v>369544.26</v>
      </c>
      <c r="E8" s="35">
        <f>IF('Town Data'!G4&gt;9,'Town Data'!F4,"*")</f>
        <v>296580.14</v>
      </c>
      <c r="F8" s="34">
        <f>IF('Town Data'!I4&gt;9,'Town Data'!H4,"*")</f>
        <v>2736102.38</v>
      </c>
      <c r="G8" s="34">
        <f>IF('Town Data'!K4&gt;9,'Town Data'!J4,"*")</f>
        <v>415373.57</v>
      </c>
      <c r="H8" s="35">
        <f>IF('Town Data'!M4&gt;9,'Town Data'!L4,"*")</f>
        <v>330835.39</v>
      </c>
      <c r="I8" s="19">
        <f t="shared" si="0"/>
        <v>5.4643178227855672E-2</v>
      </c>
      <c r="J8" s="19">
        <f t="shared" si="1"/>
        <v>-0.11033275420003251</v>
      </c>
      <c r="K8" s="19">
        <f t="shared" si="2"/>
        <v>-0.10354167370062797</v>
      </c>
    </row>
    <row r="9" spans="2:11" x14ac:dyDescent="0.25">
      <c r="B9" t="str">
        <f>'Town Data'!A5</f>
        <v>BERLIN</v>
      </c>
      <c r="C9" s="40">
        <f>IF('Town Data'!C5&gt;9,'Town Data'!B5,"*")</f>
        <v>1530799.37</v>
      </c>
      <c r="D9" s="36" t="str">
        <f>IF('Town Data'!E5&gt;9,'Town Data'!D5,"*")</f>
        <v>*</v>
      </c>
      <c r="E9" s="37" t="str">
        <f>IF('Town Data'!G5&gt;9,'Town Data'!F5,"*")</f>
        <v>*</v>
      </c>
      <c r="F9" s="36">
        <f>IF('Town Data'!I5&gt;9,'Town Data'!H5,"*")</f>
        <v>1655852.44</v>
      </c>
      <c r="G9" s="36" t="str">
        <f>IF('Town Data'!K5&gt;9,'Town Data'!J5,"*")</f>
        <v>*</v>
      </c>
      <c r="H9" s="37" t="str">
        <f>IF('Town Data'!M5&gt;9,'Town Data'!L5,"*")</f>
        <v>*</v>
      </c>
      <c r="I9" s="8">
        <f t="shared" si="0"/>
        <v>-7.5521868361651742E-2</v>
      </c>
      <c r="J9" s="8" t="str">
        <f t="shared" si="1"/>
        <v/>
      </c>
      <c r="K9" s="8" t="str">
        <f t="shared" si="2"/>
        <v/>
      </c>
    </row>
    <row r="10" spans="2:11" x14ac:dyDescent="0.25">
      <c r="B10" s="24" t="str">
        <f>'Town Data'!A6</f>
        <v>BRANDON</v>
      </c>
      <c r="C10" s="41">
        <f>IF('Town Data'!C6&gt;9,'Town Data'!B6,"*")</f>
        <v>343278.67</v>
      </c>
      <c r="D10" s="34" t="str">
        <f>IF('Town Data'!E6&gt;9,'Town Data'!D6,"*")</f>
        <v>*</v>
      </c>
      <c r="E10" s="35" t="str">
        <f>IF('Town Data'!G6&gt;9,'Town Data'!F6,"*")</f>
        <v>*</v>
      </c>
      <c r="F10" s="34">
        <f>IF('Town Data'!I6&gt;9,'Town Data'!H6,"*")</f>
        <v>296381.02</v>
      </c>
      <c r="G10" s="34" t="str">
        <f>IF('Town Data'!K6&gt;9,'Town Data'!J6,"*")</f>
        <v>*</v>
      </c>
      <c r="H10" s="35">
        <f>IF('Town Data'!M6&gt;9,'Town Data'!L6,"*")</f>
        <v>50171.05</v>
      </c>
      <c r="I10" s="19">
        <f t="shared" si="0"/>
        <v>0.15823432283214345</v>
      </c>
      <c r="J10" s="19" t="str">
        <f t="shared" si="1"/>
        <v/>
      </c>
      <c r="K10" s="19" t="str">
        <f t="shared" si="2"/>
        <v/>
      </c>
    </row>
    <row r="11" spans="2:11" x14ac:dyDescent="0.25">
      <c r="B11" t="str">
        <f>'Town Data'!A7</f>
        <v>BRATTLEBORO</v>
      </c>
      <c r="C11" s="40">
        <f>IF('Town Data'!C7&gt;9,'Town Data'!B7,"*")</f>
        <v>3535537.27</v>
      </c>
      <c r="D11" s="36">
        <f>IF('Town Data'!E7&gt;9,'Town Data'!D7,"*")</f>
        <v>511802.18</v>
      </c>
      <c r="E11" s="37">
        <f>IF('Town Data'!G7&gt;9,'Town Data'!F7,"*")</f>
        <v>394838.75</v>
      </c>
      <c r="F11" s="36">
        <f>IF('Town Data'!I7&gt;9,'Town Data'!H7,"*")</f>
        <v>3386440.27</v>
      </c>
      <c r="G11" s="36">
        <f>IF('Town Data'!K7&gt;9,'Town Data'!J7,"*")</f>
        <v>618108.65</v>
      </c>
      <c r="H11" s="37">
        <f>IF('Town Data'!M7&gt;9,'Town Data'!L7,"*")</f>
        <v>391151.49</v>
      </c>
      <c r="I11" s="8">
        <f t="shared" si="0"/>
        <v>4.4027647946674103E-2</v>
      </c>
      <c r="J11" s="8">
        <f t="shared" si="1"/>
        <v>-0.17198670492639123</v>
      </c>
      <c r="K11" s="8">
        <f t="shared" si="2"/>
        <v>9.4266801847028864E-3</v>
      </c>
    </row>
    <row r="12" spans="2:11" x14ac:dyDescent="0.25">
      <c r="B12" s="24" t="str">
        <f>'Town Data'!A8</f>
        <v>BRISTOL</v>
      </c>
      <c r="C12" s="41">
        <f>IF('Town Data'!C8&gt;9,'Town Data'!B8,"*")</f>
        <v>418622.58</v>
      </c>
      <c r="D12" s="34" t="str">
        <f>IF('Town Data'!E8&gt;9,'Town Data'!D8,"*")</f>
        <v>*</v>
      </c>
      <c r="E12" s="35" t="str">
        <f>IF('Town Data'!G8&gt;9,'Town Data'!F8,"*")</f>
        <v>*</v>
      </c>
      <c r="F12" s="34">
        <f>IF('Town Data'!I8&gt;9,'Town Data'!H8,"*")</f>
        <v>356611.81</v>
      </c>
      <c r="G12" s="34" t="str">
        <f>IF('Town Data'!K8&gt;9,'Town Data'!J8,"*")</f>
        <v>*</v>
      </c>
      <c r="H12" s="35" t="str">
        <f>IF('Town Data'!M8&gt;9,'Town Data'!L8,"*")</f>
        <v>*</v>
      </c>
      <c r="I12" s="19">
        <f t="shared" si="0"/>
        <v>0.17388871669729619</v>
      </c>
      <c r="J12" s="19" t="str">
        <f t="shared" si="1"/>
        <v/>
      </c>
      <c r="K12" s="19" t="str">
        <f t="shared" si="2"/>
        <v/>
      </c>
    </row>
    <row r="13" spans="2:11" x14ac:dyDescent="0.25">
      <c r="B13" t="str">
        <f>'Town Data'!A9</f>
        <v>BURKE</v>
      </c>
      <c r="C13" s="40">
        <f>IF('Town Data'!C9&gt;9,'Town Data'!B9,"*")</f>
        <v>417151.71</v>
      </c>
      <c r="D13" s="36" t="str">
        <f>IF('Town Data'!E9&gt;9,'Town Data'!D9,"*")</f>
        <v>*</v>
      </c>
      <c r="E13" s="37" t="str">
        <f>IF('Town Data'!G9&gt;9,'Town Data'!F9,"*")</f>
        <v>*</v>
      </c>
      <c r="F13" s="36">
        <f>IF('Town Data'!I9&gt;9,'Town Data'!H9,"*")</f>
        <v>433097.84</v>
      </c>
      <c r="G13" s="36" t="str">
        <f>IF('Town Data'!K9&gt;9,'Town Data'!J9,"*")</f>
        <v>*</v>
      </c>
      <c r="H13" s="37" t="str">
        <f>IF('Town Data'!M9&gt;9,'Town Data'!L9,"*")</f>
        <v>*</v>
      </c>
      <c r="I13" s="8">
        <f t="shared" si="0"/>
        <v>-3.6818770557710476E-2</v>
      </c>
      <c r="J13" s="8" t="str">
        <f t="shared" si="1"/>
        <v/>
      </c>
      <c r="K13" s="8" t="str">
        <f t="shared" si="2"/>
        <v/>
      </c>
    </row>
    <row r="14" spans="2:11" x14ac:dyDescent="0.25">
      <c r="B14" s="24" t="str">
        <f>'Town Data'!A10</f>
        <v>BURLINGTON</v>
      </c>
      <c r="C14" s="41">
        <f>IF('Town Data'!C10&gt;9,'Town Data'!B10,"*")</f>
        <v>8194274.0199999996</v>
      </c>
      <c r="D14" s="34">
        <f>IF('Town Data'!E10&gt;9,'Town Data'!D10,"*")</f>
        <v>2792889.85</v>
      </c>
      <c r="E14" s="35">
        <f>IF('Town Data'!G10&gt;9,'Town Data'!F10,"*")</f>
        <v>2474569.37</v>
      </c>
      <c r="F14" s="34">
        <f>IF('Town Data'!I10&gt;9,'Town Data'!H10,"*")</f>
        <v>8593602.75</v>
      </c>
      <c r="G14" s="34">
        <f>IF('Town Data'!K10&gt;9,'Town Data'!J10,"*")</f>
        <v>2737508.43</v>
      </c>
      <c r="H14" s="35">
        <f>IF('Town Data'!M10&gt;9,'Town Data'!L10,"*")</f>
        <v>2789676.85</v>
      </c>
      <c r="I14" s="19">
        <f t="shared" si="0"/>
        <v>-4.6468139337718449E-2</v>
      </c>
      <c r="J14" s="19">
        <f t="shared" si="1"/>
        <v>2.0230593408620087E-2</v>
      </c>
      <c r="K14" s="19">
        <f t="shared" si="2"/>
        <v>-0.11295483202651231</v>
      </c>
    </row>
    <row r="15" spans="2:11" x14ac:dyDescent="0.25">
      <c r="B15" t="str">
        <f>'Town Data'!A11</f>
        <v>CAMBRIDGE</v>
      </c>
      <c r="C15" s="40">
        <f>IF('Town Data'!C11&gt;9,'Town Data'!B11,"*")</f>
        <v>1004119.78</v>
      </c>
      <c r="D15" s="36" t="str">
        <f>IF('Town Data'!E11&gt;9,'Town Data'!D11,"*")</f>
        <v>*</v>
      </c>
      <c r="E15" s="37">
        <f>IF('Town Data'!G11&gt;9,'Town Data'!F11,"*")</f>
        <v>247835.35</v>
      </c>
      <c r="F15" s="36">
        <f>IF('Town Data'!I11&gt;9,'Town Data'!H11,"*")</f>
        <v>1111076.4099999999</v>
      </c>
      <c r="G15" s="36" t="str">
        <f>IF('Town Data'!K11&gt;9,'Town Data'!J11,"*")</f>
        <v>*</v>
      </c>
      <c r="H15" s="37">
        <f>IF('Town Data'!M11&gt;9,'Town Data'!L11,"*")</f>
        <v>281072.43</v>
      </c>
      <c r="I15" s="8">
        <f t="shared" si="0"/>
        <v>-9.6263973420153789E-2</v>
      </c>
      <c r="J15" s="8" t="str">
        <f t="shared" si="1"/>
        <v/>
      </c>
      <c r="K15" s="8">
        <f t="shared" si="2"/>
        <v>-0.1182509433600442</v>
      </c>
    </row>
    <row r="16" spans="2:11" x14ac:dyDescent="0.25">
      <c r="B16" s="25" t="str">
        <f>'Town Data'!A12</f>
        <v>CASTLETON</v>
      </c>
      <c r="C16" s="42">
        <f>IF('Town Data'!C12&gt;9,'Town Data'!B12,"*")</f>
        <v>409157.76</v>
      </c>
      <c r="D16" s="43" t="str">
        <f>IF('Town Data'!E12&gt;9,'Town Data'!D12,"*")</f>
        <v>*</v>
      </c>
      <c r="E16" s="44" t="str">
        <f>IF('Town Data'!G12&gt;9,'Town Data'!F12,"*")</f>
        <v>*</v>
      </c>
      <c r="F16" s="43">
        <f>IF('Town Data'!I12&gt;9,'Town Data'!H12,"*")</f>
        <v>417401.36</v>
      </c>
      <c r="G16" s="43" t="str">
        <f>IF('Town Data'!K12&gt;9,'Town Data'!J12,"*")</f>
        <v>*</v>
      </c>
      <c r="H16" s="44" t="str">
        <f>IF('Town Data'!M12&gt;9,'Town Data'!L12,"*")</f>
        <v>*</v>
      </c>
      <c r="I16" s="23">
        <f t="shared" si="0"/>
        <v>-1.9749815860686169E-2</v>
      </c>
      <c r="J16" s="23" t="str">
        <f t="shared" si="1"/>
        <v/>
      </c>
      <c r="K16" s="23" t="str">
        <f t="shared" si="2"/>
        <v/>
      </c>
    </row>
    <row r="17" spans="2:11" x14ac:dyDescent="0.25">
      <c r="B17" s="24" t="str">
        <f>'Town Data'!A13</f>
        <v>CHESTER</v>
      </c>
      <c r="C17" s="41">
        <f>IF('Town Data'!C13&gt;9,'Town Data'!B13,"*")</f>
        <v>315946.87</v>
      </c>
      <c r="D17" s="34" t="str">
        <f>IF('Town Data'!E13&gt;9,'Town Data'!D13,"*")</f>
        <v>*</v>
      </c>
      <c r="E17" s="35" t="str">
        <f>IF('Town Data'!G13&gt;9,'Town Data'!F13,"*")</f>
        <v>*</v>
      </c>
      <c r="F17" s="34">
        <f>IF('Town Data'!I13&gt;9,'Town Data'!H13,"*")</f>
        <v>304866.93</v>
      </c>
      <c r="G17" s="34" t="str">
        <f>IF('Town Data'!K13&gt;9,'Town Data'!J13,"*")</f>
        <v>*</v>
      </c>
      <c r="H17" s="35" t="str">
        <f>IF('Town Data'!M13&gt;9,'Town Data'!L13,"*")</f>
        <v>*</v>
      </c>
      <c r="I17" s="19">
        <f t="shared" si="0"/>
        <v>3.6343528633951877E-2</v>
      </c>
      <c r="J17" s="19" t="str">
        <f t="shared" si="1"/>
        <v/>
      </c>
      <c r="K17" s="19" t="str">
        <f t="shared" si="2"/>
        <v/>
      </c>
    </row>
    <row r="18" spans="2:11" x14ac:dyDescent="0.25">
      <c r="B18" t="str">
        <f>'Town Data'!A14</f>
        <v>COLCHESTER</v>
      </c>
      <c r="C18" s="40">
        <f>IF('Town Data'!C14&gt;9,'Town Data'!B14,"*")</f>
        <v>2802135.45</v>
      </c>
      <c r="D18" s="36" t="str">
        <f>IF('Town Data'!E14&gt;9,'Town Data'!D14,"*")</f>
        <v>*</v>
      </c>
      <c r="E18" s="37">
        <f>IF('Town Data'!G14&gt;9,'Town Data'!F14,"*")</f>
        <v>352345.91</v>
      </c>
      <c r="F18" s="36">
        <f>IF('Town Data'!I14&gt;9,'Town Data'!H14,"*")</f>
        <v>2440122.5</v>
      </c>
      <c r="G18" s="36" t="str">
        <f>IF('Town Data'!K14&gt;9,'Town Data'!J14,"*")</f>
        <v>*</v>
      </c>
      <c r="H18" s="37">
        <f>IF('Town Data'!M14&gt;9,'Town Data'!L14,"*")</f>
        <v>280114.51</v>
      </c>
      <c r="I18" s="8">
        <f t="shared" si="0"/>
        <v>0.14835851478767978</v>
      </c>
      <c r="J18" s="8" t="str">
        <f t="shared" si="1"/>
        <v/>
      </c>
      <c r="K18" s="8">
        <f t="shared" si="2"/>
        <v>0.25786382861780333</v>
      </c>
    </row>
    <row r="19" spans="2:11" x14ac:dyDescent="0.25">
      <c r="B19" s="24" t="str">
        <f>'Town Data'!A15</f>
        <v>DANVILLE</v>
      </c>
      <c r="C19" s="41">
        <f>IF('Town Data'!C15&gt;9,'Town Data'!B15,"*")</f>
        <v>198837.45</v>
      </c>
      <c r="D19" s="34" t="str">
        <f>IF('Town Data'!E15&gt;9,'Town Data'!D15,"*")</f>
        <v>*</v>
      </c>
      <c r="E19" s="35" t="str">
        <f>IF('Town Data'!G15&gt;9,'Town Data'!F15,"*")</f>
        <v>*</v>
      </c>
      <c r="F19" s="34" t="str">
        <f>IF('Town Data'!I15&gt;9,'Town Data'!H15,"*")</f>
        <v>*</v>
      </c>
      <c r="G19" s="34" t="str">
        <f>IF('Town Data'!K15&gt;9,'Town Data'!J15,"*")</f>
        <v>*</v>
      </c>
      <c r="H19" s="35" t="str">
        <f>IF('Town Data'!M15&gt;9,'Town Data'!L15,"*")</f>
        <v>*</v>
      </c>
      <c r="I19" s="19" t="str">
        <f t="shared" si="0"/>
        <v/>
      </c>
      <c r="J19" s="19" t="str">
        <f t="shared" si="1"/>
        <v/>
      </c>
      <c r="K19" s="19" t="str">
        <f t="shared" si="2"/>
        <v/>
      </c>
    </row>
    <row r="20" spans="2:11" x14ac:dyDescent="0.25">
      <c r="B20" t="str">
        <f>'Town Data'!A16</f>
        <v>DERBY</v>
      </c>
      <c r="C20" s="40">
        <f>IF('Town Data'!C16&gt;9,'Town Data'!B16,"*")</f>
        <v>833767.15</v>
      </c>
      <c r="D20" s="36" t="str">
        <f>IF('Town Data'!E16&gt;9,'Town Data'!D16,"*")</f>
        <v>*</v>
      </c>
      <c r="E20" s="37" t="str">
        <f>IF('Town Data'!G16&gt;9,'Town Data'!F16,"*")</f>
        <v>*</v>
      </c>
      <c r="F20" s="36">
        <f>IF('Town Data'!I16&gt;9,'Town Data'!H16,"*")</f>
        <v>881688.2</v>
      </c>
      <c r="G20" s="36" t="str">
        <f>IF('Town Data'!K16&gt;9,'Town Data'!J16,"*")</f>
        <v>*</v>
      </c>
      <c r="H20" s="37" t="str">
        <f>IF('Town Data'!M16&gt;9,'Town Data'!L16,"*")</f>
        <v>*</v>
      </c>
      <c r="I20" s="8">
        <f t="shared" si="0"/>
        <v>-5.4351470281670929E-2</v>
      </c>
      <c r="J20" s="8" t="str">
        <f t="shared" si="1"/>
        <v/>
      </c>
      <c r="K20" s="8" t="str">
        <f t="shared" si="2"/>
        <v/>
      </c>
    </row>
    <row r="21" spans="2:11" x14ac:dyDescent="0.25">
      <c r="B21" s="24" t="str">
        <f>'Town Data'!A17</f>
        <v>DOVER</v>
      </c>
      <c r="C21" s="41">
        <f>IF('Town Data'!C17&gt;9,'Town Data'!B17,"*")</f>
        <v>1605014.06</v>
      </c>
      <c r="D21" s="34">
        <f>IF('Town Data'!E17&gt;9,'Town Data'!D17,"*")</f>
        <v>641822.35</v>
      </c>
      <c r="E21" s="35">
        <f>IF('Town Data'!G17&gt;9,'Town Data'!F17,"*")</f>
        <v>563657.43000000005</v>
      </c>
      <c r="F21" s="34">
        <f>IF('Town Data'!I17&gt;9,'Town Data'!H17,"*")</f>
        <v>1765032.72</v>
      </c>
      <c r="G21" s="34">
        <f>IF('Town Data'!K17&gt;9,'Town Data'!J17,"*")</f>
        <v>700745.11</v>
      </c>
      <c r="H21" s="35">
        <f>IF('Town Data'!M17&gt;9,'Town Data'!L17,"*")</f>
        <v>597787.31999999995</v>
      </c>
      <c r="I21" s="19">
        <f t="shared" si="0"/>
        <v>-9.0660449626112263E-2</v>
      </c>
      <c r="J21" s="19">
        <f t="shared" si="1"/>
        <v>-8.4085866828239458E-2</v>
      </c>
      <c r="K21" s="19">
        <f t="shared" si="2"/>
        <v>-5.7093700147403427E-2</v>
      </c>
    </row>
    <row r="22" spans="2:11" x14ac:dyDescent="0.25">
      <c r="B22" t="str">
        <f>'Town Data'!A18</f>
        <v>ENOSBURG</v>
      </c>
      <c r="C22" s="40">
        <f>IF('Town Data'!C18&gt;9,'Town Data'!B18,"*")</f>
        <v>419759.14</v>
      </c>
      <c r="D22" s="36" t="str">
        <f>IF('Town Data'!E18&gt;9,'Town Data'!D18,"*")</f>
        <v>*</v>
      </c>
      <c r="E22" s="37" t="str">
        <f>IF('Town Data'!G18&gt;9,'Town Data'!F18,"*")</f>
        <v>*</v>
      </c>
      <c r="F22" s="36">
        <f>IF('Town Data'!I18&gt;9,'Town Data'!H18,"*")</f>
        <v>404970.79</v>
      </c>
      <c r="G22" s="36" t="str">
        <f>IF('Town Data'!K18&gt;9,'Town Data'!J18,"*")</f>
        <v>*</v>
      </c>
      <c r="H22" s="37" t="str">
        <f>IF('Town Data'!M18&gt;9,'Town Data'!L18,"*")</f>
        <v>*</v>
      </c>
      <c r="I22" s="8">
        <f t="shared" si="0"/>
        <v>3.6517078182354917E-2</v>
      </c>
      <c r="J22" s="8" t="str">
        <f t="shared" si="1"/>
        <v/>
      </c>
      <c r="K22" s="8" t="str">
        <f t="shared" si="2"/>
        <v/>
      </c>
    </row>
    <row r="23" spans="2:11" x14ac:dyDescent="0.25">
      <c r="B23" s="24" t="str">
        <f>'Town Data'!A19</f>
        <v>ESSEX</v>
      </c>
      <c r="C23" s="41">
        <f>IF('Town Data'!C19&gt;9,'Town Data'!B19,"*")</f>
        <v>3550947.55</v>
      </c>
      <c r="D23" s="34" t="str">
        <f>IF('Town Data'!E19&gt;9,'Town Data'!D19,"*")</f>
        <v>*</v>
      </c>
      <c r="E23" s="35">
        <f>IF('Town Data'!G19&gt;9,'Town Data'!F19,"*")</f>
        <v>287309.17</v>
      </c>
      <c r="F23" s="34">
        <f>IF('Town Data'!I19&gt;9,'Town Data'!H19,"*")</f>
        <v>3193083.65</v>
      </c>
      <c r="G23" s="34" t="str">
        <f>IF('Town Data'!K19&gt;9,'Town Data'!J19,"*")</f>
        <v>*</v>
      </c>
      <c r="H23" s="35">
        <f>IF('Town Data'!M19&gt;9,'Town Data'!L19,"*")</f>
        <v>300139.13</v>
      </c>
      <c r="I23" s="19">
        <f t="shared" si="0"/>
        <v>0.11207470245885977</v>
      </c>
      <c r="J23" s="19" t="str">
        <f t="shared" si="1"/>
        <v/>
      </c>
      <c r="K23" s="19">
        <f t="shared" si="2"/>
        <v>-4.2746708834666178E-2</v>
      </c>
    </row>
    <row r="24" spans="2:11" x14ac:dyDescent="0.25">
      <c r="B24" t="str">
        <f>'Town Data'!A20</f>
        <v>FAIR HAVEN</v>
      </c>
      <c r="C24" s="40">
        <f>IF('Town Data'!C20&gt;9,'Town Data'!B20,"*")</f>
        <v>540725.04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478359.66</v>
      </c>
      <c r="G24" s="36" t="str">
        <f>IF('Town Data'!K20&gt;9,'Town Data'!J20,"*")</f>
        <v>*</v>
      </c>
      <c r="H24" s="37" t="str">
        <f>IF('Town Data'!M20&gt;9,'Town Data'!L20,"*")</f>
        <v>*</v>
      </c>
      <c r="I24" s="8">
        <f t="shared" si="0"/>
        <v>0.13037340983142279</v>
      </c>
      <c r="J24" s="8" t="str">
        <f t="shared" si="1"/>
        <v/>
      </c>
      <c r="K24" s="8" t="str">
        <f t="shared" si="2"/>
        <v/>
      </c>
    </row>
    <row r="25" spans="2:11" x14ac:dyDescent="0.25">
      <c r="B25" s="24" t="str">
        <f>'Town Data'!A21</f>
        <v>HARDWICK</v>
      </c>
      <c r="C25" s="41">
        <f>IF('Town Data'!C21&gt;9,'Town Data'!B21,"*")</f>
        <v>329988.13</v>
      </c>
      <c r="D25" s="34" t="str">
        <f>IF('Town Data'!E21&gt;9,'Town Data'!D21,"*")</f>
        <v>*</v>
      </c>
      <c r="E25" s="35" t="str">
        <f>IF('Town Data'!G21&gt;9,'Town Data'!F21,"*")</f>
        <v>*</v>
      </c>
      <c r="F25" s="34">
        <f>IF('Town Data'!I21&gt;9,'Town Data'!H21,"*")</f>
        <v>247017.3</v>
      </c>
      <c r="G25" s="34" t="str">
        <f>IF('Town Data'!K21&gt;9,'Town Data'!J21,"*")</f>
        <v>*</v>
      </c>
      <c r="H25" s="35" t="str">
        <f>IF('Town Data'!M21&gt;9,'Town Data'!L21,"*")</f>
        <v>*</v>
      </c>
      <c r="I25" s="19">
        <f t="shared" si="0"/>
        <v>0.33589076554557118</v>
      </c>
      <c r="J25" s="19" t="str">
        <f t="shared" si="1"/>
        <v/>
      </c>
      <c r="K25" s="19" t="str">
        <f t="shared" si="2"/>
        <v/>
      </c>
    </row>
    <row r="26" spans="2:11" x14ac:dyDescent="0.25">
      <c r="B26" t="str">
        <f>'Town Data'!A22</f>
        <v>HARTFORD</v>
      </c>
      <c r="C26" s="40">
        <f>IF('Town Data'!C22&gt;9,'Town Data'!B22,"*")</f>
        <v>1860429.79</v>
      </c>
      <c r="D26" s="36">
        <f>IF('Town Data'!E22&gt;9,'Town Data'!D22,"*")</f>
        <v>955669.95</v>
      </c>
      <c r="E26" s="37">
        <f>IF('Town Data'!G22&gt;9,'Town Data'!F22,"*")</f>
        <v>231924.22</v>
      </c>
      <c r="F26" s="36">
        <f>IF('Town Data'!I22&gt;9,'Town Data'!H22,"*")</f>
        <v>1910906.51</v>
      </c>
      <c r="G26" s="36">
        <f>IF('Town Data'!K22&gt;9,'Town Data'!J22,"*")</f>
        <v>911908.31</v>
      </c>
      <c r="H26" s="37">
        <f>IF('Town Data'!M22&gt;9,'Town Data'!L22,"*")</f>
        <v>285918.68</v>
      </c>
      <c r="I26" s="8">
        <f t="shared" si="0"/>
        <v>-2.6415065172392956E-2</v>
      </c>
      <c r="J26" s="8">
        <f t="shared" si="1"/>
        <v>4.7989079077478632E-2</v>
      </c>
      <c r="K26" s="8">
        <f t="shared" si="2"/>
        <v>-0.18884551369641184</v>
      </c>
    </row>
    <row r="27" spans="2:11" x14ac:dyDescent="0.25">
      <c r="B27" s="24" t="str">
        <f>'Town Data'!A23</f>
        <v>HINESBURG</v>
      </c>
      <c r="C27" s="41" t="str">
        <f>IF('Town Data'!C23&gt;9,'Town Data'!B23,"*")</f>
        <v>*</v>
      </c>
      <c r="D27" s="34" t="str">
        <f>IF('Town Data'!E23&gt;9,'Town Data'!D23,"*")</f>
        <v>*</v>
      </c>
      <c r="E27" s="35" t="str">
        <f>IF('Town Data'!G23&gt;9,'Town Data'!F23,"*")</f>
        <v>*</v>
      </c>
      <c r="F27" s="34">
        <f>IF('Town Data'!I23&gt;9,'Town Data'!H23,"*")</f>
        <v>374608.36</v>
      </c>
      <c r="G27" s="34" t="str">
        <f>IF('Town Data'!K23&gt;9,'Town Data'!J23,"*")</f>
        <v>*</v>
      </c>
      <c r="H27" s="35" t="str">
        <f>IF('Town Data'!M23&gt;9,'Town Data'!L23,"*")</f>
        <v>*</v>
      </c>
      <c r="I27" s="19" t="str">
        <f t="shared" si="0"/>
        <v/>
      </c>
      <c r="J27" s="19" t="str">
        <f t="shared" si="1"/>
        <v/>
      </c>
      <c r="K27" s="19" t="str">
        <f t="shared" si="2"/>
        <v/>
      </c>
    </row>
    <row r="28" spans="2:11" x14ac:dyDescent="0.25">
      <c r="B28" t="str">
        <f>'Town Data'!A24</f>
        <v>JERICHO</v>
      </c>
      <c r="C28" s="40">
        <f>IF('Town Data'!C24&gt;9,'Town Data'!B24,"*")</f>
        <v>354114.45</v>
      </c>
      <c r="D28" s="36" t="str">
        <f>IF('Town Data'!E24&gt;9,'Town Data'!D24,"*")</f>
        <v>*</v>
      </c>
      <c r="E28" s="37" t="str">
        <f>IF('Town Data'!G24&gt;9,'Town Data'!F24,"*")</f>
        <v>*</v>
      </c>
      <c r="F28" s="36">
        <f>IF('Town Data'!I24&gt;9,'Town Data'!H24,"*")</f>
        <v>342555.76</v>
      </c>
      <c r="G28" s="36" t="str">
        <f>IF('Town Data'!K24&gt;9,'Town Data'!J24,"*")</f>
        <v>*</v>
      </c>
      <c r="H28" s="37" t="str">
        <f>IF('Town Data'!M24&gt;9,'Town Data'!L24,"*")</f>
        <v>*</v>
      </c>
      <c r="I28" s="8">
        <f t="shared" si="0"/>
        <v>3.3742506621403774E-2</v>
      </c>
      <c r="J28" s="8" t="str">
        <f t="shared" si="1"/>
        <v/>
      </c>
      <c r="K28" s="8" t="str">
        <f t="shared" si="2"/>
        <v/>
      </c>
    </row>
    <row r="29" spans="2:11" x14ac:dyDescent="0.25">
      <c r="B29" s="24" t="str">
        <f>'Town Data'!A25</f>
        <v>JOHNSON</v>
      </c>
      <c r="C29" s="41" t="str">
        <f>IF('Town Data'!C25&gt;9,'Town Data'!B25,"*")</f>
        <v>*</v>
      </c>
      <c r="D29" s="34" t="str">
        <f>IF('Town Data'!E25&gt;9,'Town Data'!D25,"*")</f>
        <v>*</v>
      </c>
      <c r="E29" s="35" t="str">
        <f>IF('Town Data'!G25&gt;9,'Town Data'!F25,"*")</f>
        <v>*</v>
      </c>
      <c r="F29" s="34">
        <f>IF('Town Data'!I25&gt;9,'Town Data'!H25,"*")</f>
        <v>199227.97</v>
      </c>
      <c r="G29" s="34" t="str">
        <f>IF('Town Data'!K25&gt;9,'Town Data'!J25,"*")</f>
        <v>*</v>
      </c>
      <c r="H29" s="35" t="str">
        <f>IF('Town Data'!M25&gt;9,'Town Data'!L25,"*")</f>
        <v>*</v>
      </c>
      <c r="I29" s="19" t="str">
        <f t="shared" si="0"/>
        <v/>
      </c>
      <c r="J29" s="19" t="str">
        <f t="shared" si="1"/>
        <v/>
      </c>
      <c r="K29" s="19" t="str">
        <f t="shared" si="2"/>
        <v/>
      </c>
    </row>
    <row r="30" spans="2:11" x14ac:dyDescent="0.25">
      <c r="B30" t="str">
        <f>'Town Data'!A26</f>
        <v>KILLINGTON</v>
      </c>
      <c r="C30" s="40">
        <f>IF('Town Data'!C26&gt;9,'Town Data'!B26,"*")</f>
        <v>4424762.6100000003</v>
      </c>
      <c r="D30" s="36">
        <f>IF('Town Data'!E26&gt;9,'Town Data'!D26,"*")</f>
        <v>4072471.36</v>
      </c>
      <c r="E30" s="37">
        <f>IF('Town Data'!G26&gt;9,'Town Data'!F26,"*")</f>
        <v>2478849.7000000002</v>
      </c>
      <c r="F30" s="36">
        <f>IF('Town Data'!I26&gt;9,'Town Data'!H26,"*")</f>
        <v>4574095.49</v>
      </c>
      <c r="G30" s="36">
        <f>IF('Town Data'!K26&gt;9,'Town Data'!J26,"*")</f>
        <v>4869660.1399999997</v>
      </c>
      <c r="H30" s="37">
        <f>IF('Town Data'!M26&gt;9,'Town Data'!L26,"*")</f>
        <v>2497095.63</v>
      </c>
      <c r="I30" s="8">
        <f t="shared" si="0"/>
        <v>-3.2647521313552613E-2</v>
      </c>
      <c r="J30" s="8">
        <f t="shared" si="1"/>
        <v>-0.16370521906688951</v>
      </c>
      <c r="K30" s="8">
        <f t="shared" si="2"/>
        <v>-7.3068607308402131E-3</v>
      </c>
    </row>
    <row r="31" spans="2:11" x14ac:dyDescent="0.25">
      <c r="B31" s="24" t="str">
        <f>'Town Data'!A27</f>
        <v>LONDONDERRY</v>
      </c>
      <c r="C31" s="41">
        <f>IF('Town Data'!C27&gt;9,'Town Data'!B27,"*")</f>
        <v>513140.64</v>
      </c>
      <c r="D31" s="34" t="str">
        <f>IF('Town Data'!E27&gt;9,'Town Data'!D27,"*")</f>
        <v>*</v>
      </c>
      <c r="E31" s="35" t="str">
        <f>IF('Town Data'!G27&gt;9,'Town Data'!F27,"*")</f>
        <v>*</v>
      </c>
      <c r="F31" s="34">
        <f>IF('Town Data'!I27&gt;9,'Town Data'!H27,"*")</f>
        <v>557130.93999999994</v>
      </c>
      <c r="G31" s="34" t="str">
        <f>IF('Town Data'!K27&gt;9,'Town Data'!J27,"*")</f>
        <v>*</v>
      </c>
      <c r="H31" s="35" t="str">
        <f>IF('Town Data'!M27&gt;9,'Town Data'!L27,"*")</f>
        <v>*</v>
      </c>
      <c r="I31" s="19">
        <f t="shared" si="0"/>
        <v>-7.8958637622961556E-2</v>
      </c>
      <c r="J31" s="19" t="str">
        <f t="shared" si="1"/>
        <v/>
      </c>
      <c r="K31" s="19" t="str">
        <f t="shared" si="2"/>
        <v/>
      </c>
    </row>
    <row r="32" spans="2:11" x14ac:dyDescent="0.25">
      <c r="B32" t="str">
        <f>'Town Data'!A28</f>
        <v>LUDLOW</v>
      </c>
      <c r="C32" s="40">
        <f>IF('Town Data'!C28&gt;9,'Town Data'!B28,"*")</f>
        <v>3144463.28</v>
      </c>
      <c r="D32" s="36">
        <f>IF('Town Data'!E28&gt;9,'Town Data'!D28,"*")</f>
        <v>635182.43000000005</v>
      </c>
      <c r="E32" s="37">
        <f>IF('Town Data'!G28&gt;9,'Town Data'!F28,"*")</f>
        <v>1123978.3700000001</v>
      </c>
      <c r="F32" s="36">
        <f>IF('Town Data'!I28&gt;9,'Town Data'!H28,"*")</f>
        <v>3393878.07</v>
      </c>
      <c r="G32" s="36">
        <f>IF('Town Data'!K28&gt;9,'Town Data'!J28,"*")</f>
        <v>550080.1</v>
      </c>
      <c r="H32" s="37">
        <f>IF('Town Data'!M28&gt;9,'Town Data'!L28,"*")</f>
        <v>1428995.31</v>
      </c>
      <c r="I32" s="8">
        <f t="shared" si="0"/>
        <v>-7.3489614198190695E-2</v>
      </c>
      <c r="J32" s="8">
        <f t="shared" si="1"/>
        <v>0.15470897783795501</v>
      </c>
      <c r="K32" s="8">
        <f t="shared" si="2"/>
        <v>-0.21344852419424662</v>
      </c>
    </row>
    <row r="33" spans="2:11" x14ac:dyDescent="0.25">
      <c r="B33" s="24" t="str">
        <f>'Town Data'!A29</f>
        <v>LYNDON</v>
      </c>
      <c r="C33" s="41">
        <f>IF('Town Data'!C29&gt;9,'Town Data'!B29,"*")</f>
        <v>1224375.78</v>
      </c>
      <c r="D33" s="34" t="str">
        <f>IF('Town Data'!E29&gt;9,'Town Data'!D29,"*")</f>
        <v>*</v>
      </c>
      <c r="E33" s="35">
        <f>IF('Town Data'!G29&gt;9,'Town Data'!F29,"*")</f>
        <v>98423.92</v>
      </c>
      <c r="F33" s="34">
        <f>IF('Town Data'!I29&gt;9,'Town Data'!H29,"*")</f>
        <v>1189163.02</v>
      </c>
      <c r="G33" s="34" t="str">
        <f>IF('Town Data'!K29&gt;9,'Town Data'!J29,"*")</f>
        <v>*</v>
      </c>
      <c r="H33" s="35">
        <f>IF('Town Data'!M29&gt;9,'Town Data'!L29,"*")</f>
        <v>103021.14</v>
      </c>
      <c r="I33" s="19">
        <f t="shared" si="0"/>
        <v>2.9611381625372111E-2</v>
      </c>
      <c r="J33" s="19" t="str">
        <f t="shared" si="1"/>
        <v/>
      </c>
      <c r="K33" s="19">
        <f t="shared" si="2"/>
        <v>-4.4624045123165992E-2</v>
      </c>
    </row>
    <row r="34" spans="2:11" x14ac:dyDescent="0.25">
      <c r="B34" t="str">
        <f>'Town Data'!A30</f>
        <v>MANCHESTER</v>
      </c>
      <c r="C34" s="40">
        <f>IF('Town Data'!C30&gt;9,'Town Data'!B30,"*")</f>
        <v>2827649.91</v>
      </c>
      <c r="D34" s="36">
        <f>IF('Town Data'!E30&gt;9,'Town Data'!D30,"*")</f>
        <v>1871693.63</v>
      </c>
      <c r="E34" s="37">
        <f>IF('Town Data'!G30&gt;9,'Town Data'!F30,"*")</f>
        <v>563043.64</v>
      </c>
      <c r="F34" s="36">
        <f>IF('Town Data'!I30&gt;9,'Town Data'!H30,"*")</f>
        <v>2661330.31</v>
      </c>
      <c r="G34" s="36">
        <f>IF('Town Data'!K30&gt;9,'Town Data'!J30,"*")</f>
        <v>1905068.7</v>
      </c>
      <c r="H34" s="37">
        <f>IF('Town Data'!M30&gt;9,'Town Data'!L30,"*")</f>
        <v>616423.67000000004</v>
      </c>
      <c r="I34" s="8">
        <f t="shared" si="0"/>
        <v>6.2494910674954919E-2</v>
      </c>
      <c r="J34" s="8">
        <f t="shared" si="1"/>
        <v>-1.751908999397243E-2</v>
      </c>
      <c r="K34" s="8">
        <f t="shared" si="2"/>
        <v>-8.659633397919328E-2</v>
      </c>
    </row>
    <row r="35" spans="2:11" x14ac:dyDescent="0.25">
      <c r="B35" s="24" t="str">
        <f>'Town Data'!A31</f>
        <v>MIDDLEBURY</v>
      </c>
      <c r="C35" s="41">
        <f>IF('Town Data'!C31&gt;9,'Town Data'!B31,"*")</f>
        <v>2459672.73</v>
      </c>
      <c r="D35" s="34">
        <f>IF('Town Data'!E31&gt;9,'Town Data'!D31,"*")</f>
        <v>568966.44999999995</v>
      </c>
      <c r="E35" s="35">
        <f>IF('Town Data'!G31&gt;9,'Town Data'!F31,"*")</f>
        <v>290983.83</v>
      </c>
      <c r="F35" s="34">
        <f>IF('Town Data'!I31&gt;9,'Town Data'!H31,"*")</f>
        <v>2313081.83</v>
      </c>
      <c r="G35" s="34">
        <f>IF('Town Data'!K31&gt;9,'Town Data'!J31,"*")</f>
        <v>550605.86</v>
      </c>
      <c r="H35" s="35">
        <f>IF('Town Data'!M31&gt;9,'Town Data'!L31,"*")</f>
        <v>283481.84999999998</v>
      </c>
      <c r="I35" s="19">
        <f t="shared" si="0"/>
        <v>6.3374714244329139E-2</v>
      </c>
      <c r="J35" s="19">
        <f t="shared" si="1"/>
        <v>3.3346157994032191E-2</v>
      </c>
      <c r="K35" s="19">
        <f t="shared" si="2"/>
        <v>2.6463704819197562E-2</v>
      </c>
    </row>
    <row r="36" spans="2:11" x14ac:dyDescent="0.25">
      <c r="B36" t="str">
        <f>'Town Data'!A32</f>
        <v>MILTON</v>
      </c>
      <c r="C36" s="40">
        <f>IF('Town Data'!C32&gt;9,'Town Data'!B32,"*")</f>
        <v>994711.3</v>
      </c>
      <c r="D36" s="36" t="str">
        <f>IF('Town Data'!E32&gt;9,'Town Data'!D32,"*")</f>
        <v>*</v>
      </c>
      <c r="E36" s="37" t="str">
        <f>IF('Town Data'!G32&gt;9,'Town Data'!F32,"*")</f>
        <v>*</v>
      </c>
      <c r="F36" s="36">
        <f>IF('Town Data'!I32&gt;9,'Town Data'!H32,"*")</f>
        <v>979731.41</v>
      </c>
      <c r="G36" s="36" t="str">
        <f>IF('Town Data'!K32&gt;9,'Town Data'!J32,"*")</f>
        <v>*</v>
      </c>
      <c r="H36" s="37" t="str">
        <f>IF('Town Data'!M32&gt;9,'Town Data'!L32,"*")</f>
        <v>*</v>
      </c>
      <c r="I36" s="8">
        <f t="shared" si="0"/>
        <v>1.5289792536099269E-2</v>
      </c>
      <c r="J36" s="8" t="str">
        <f t="shared" si="1"/>
        <v/>
      </c>
      <c r="K36" s="8" t="str">
        <f t="shared" si="2"/>
        <v/>
      </c>
    </row>
    <row r="37" spans="2:11" x14ac:dyDescent="0.25">
      <c r="B37" s="24" t="str">
        <f>'Town Data'!A33</f>
        <v>MONTGOMERY</v>
      </c>
      <c r="C37" s="41" t="str">
        <f>IF('Town Data'!C33&gt;9,'Town Data'!B33,"*")</f>
        <v>*</v>
      </c>
      <c r="D37" s="34" t="str">
        <f>IF('Town Data'!E33&gt;9,'Town Data'!D33,"*")</f>
        <v>*</v>
      </c>
      <c r="E37" s="35" t="str">
        <f>IF('Town Data'!G33&gt;9,'Town Data'!F33,"*")</f>
        <v>*</v>
      </c>
      <c r="F37" s="34">
        <f>IF('Town Data'!I33&gt;9,'Town Data'!H33,"*")</f>
        <v>158872.38</v>
      </c>
      <c r="G37" s="34" t="str">
        <f>IF('Town Data'!K33&gt;9,'Town Data'!J33,"*")</f>
        <v>*</v>
      </c>
      <c r="H37" s="35" t="str">
        <f>IF('Town Data'!M33&gt;9,'Town Data'!L33,"*")</f>
        <v>*</v>
      </c>
      <c r="I37" s="19" t="str">
        <f t="shared" si="0"/>
        <v/>
      </c>
      <c r="J37" s="19" t="str">
        <f t="shared" si="1"/>
        <v/>
      </c>
      <c r="K37" s="19" t="str">
        <f t="shared" si="2"/>
        <v/>
      </c>
    </row>
    <row r="38" spans="2:11" x14ac:dyDescent="0.25">
      <c r="B38" t="str">
        <f>'Town Data'!A34</f>
        <v>MONTPELIER</v>
      </c>
      <c r="C38" s="40">
        <f>IF('Town Data'!C34&gt;9,'Town Data'!B34,"*")</f>
        <v>1838202.65</v>
      </c>
      <c r="D38" s="36" t="str">
        <f>IF('Town Data'!E34&gt;9,'Town Data'!D34,"*")</f>
        <v>*</v>
      </c>
      <c r="E38" s="37">
        <f>IF('Town Data'!G34&gt;9,'Town Data'!F34,"*")</f>
        <v>253293.26</v>
      </c>
      <c r="F38" s="36">
        <f>IF('Town Data'!I34&gt;9,'Town Data'!H34,"*")</f>
        <v>2037736.74</v>
      </c>
      <c r="G38" s="36" t="str">
        <f>IF('Town Data'!K34&gt;9,'Town Data'!J34,"*")</f>
        <v>*</v>
      </c>
      <c r="H38" s="37">
        <f>IF('Town Data'!M34&gt;9,'Town Data'!L34,"*")</f>
        <v>302070.23</v>
      </c>
      <c r="I38" s="8">
        <f t="shared" si="0"/>
        <v>-9.7919464317063887E-2</v>
      </c>
      <c r="J38" s="8" t="str">
        <f t="shared" si="1"/>
        <v/>
      </c>
      <c r="K38" s="8">
        <f t="shared" si="2"/>
        <v>-0.16147559459930882</v>
      </c>
    </row>
    <row r="39" spans="2:11" x14ac:dyDescent="0.25">
      <c r="B39" s="24" t="str">
        <f>'Town Data'!A35</f>
        <v>MORRISTOWN</v>
      </c>
      <c r="C39" s="41">
        <f>IF('Town Data'!C35&gt;9,'Town Data'!B35,"*")</f>
        <v>1523226.06</v>
      </c>
      <c r="D39" s="34" t="str">
        <f>IF('Town Data'!E35&gt;9,'Town Data'!D35,"*")</f>
        <v>*</v>
      </c>
      <c r="E39" s="35" t="str">
        <f>IF('Town Data'!G35&gt;9,'Town Data'!F35,"*")</f>
        <v>*</v>
      </c>
      <c r="F39" s="34">
        <f>IF('Town Data'!I35&gt;9,'Town Data'!H35,"*")</f>
        <v>1439586.79</v>
      </c>
      <c r="G39" s="34" t="str">
        <f>IF('Town Data'!K35&gt;9,'Town Data'!J35,"*")</f>
        <v>*</v>
      </c>
      <c r="H39" s="35" t="str">
        <f>IF('Town Data'!M35&gt;9,'Town Data'!L35,"*")</f>
        <v>*</v>
      </c>
      <c r="I39" s="19">
        <f t="shared" si="0"/>
        <v>5.8099498120568346E-2</v>
      </c>
      <c r="J39" s="19" t="str">
        <f t="shared" si="1"/>
        <v/>
      </c>
      <c r="K39" s="19" t="str">
        <f t="shared" si="2"/>
        <v/>
      </c>
    </row>
    <row r="40" spans="2:11" x14ac:dyDescent="0.25">
      <c r="B40" t="str">
        <f>'Town Data'!A36</f>
        <v>NEWPORT</v>
      </c>
      <c r="C40" s="40">
        <f>IF('Town Data'!C36&gt;9,'Town Data'!B36,"*")</f>
        <v>1293481.1000000001</v>
      </c>
      <c r="D40" s="36" t="str">
        <f>IF('Town Data'!E36&gt;9,'Town Data'!D36,"*")</f>
        <v>*</v>
      </c>
      <c r="E40" s="37">
        <f>IF('Town Data'!G36&gt;9,'Town Data'!F36,"*")</f>
        <v>163390.22</v>
      </c>
      <c r="F40" s="36">
        <f>IF('Town Data'!I36&gt;9,'Town Data'!H36,"*")</f>
        <v>1048981.1599999999</v>
      </c>
      <c r="G40" s="36" t="str">
        <f>IF('Town Data'!K36&gt;9,'Town Data'!J36,"*")</f>
        <v>*</v>
      </c>
      <c r="H40" s="37">
        <f>IF('Town Data'!M36&gt;9,'Town Data'!L36,"*")</f>
        <v>153901.56</v>
      </c>
      <c r="I40" s="8">
        <f t="shared" si="0"/>
        <v>0.23308325194324767</v>
      </c>
      <c r="J40" s="8" t="str">
        <f t="shared" si="1"/>
        <v/>
      </c>
      <c r="K40" s="8">
        <f t="shared" si="2"/>
        <v>6.1654085897504894E-2</v>
      </c>
    </row>
    <row r="41" spans="2:11" x14ac:dyDescent="0.25">
      <c r="B41" s="24" t="str">
        <f>'Town Data'!A37</f>
        <v>NORTHFIELD</v>
      </c>
      <c r="C41" s="41">
        <f>IF('Town Data'!C37&gt;9,'Town Data'!B37,"*")</f>
        <v>323778.90999999997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>
        <f>IF('Town Data'!I37&gt;9,'Town Data'!H37,"*")</f>
        <v>296681.64</v>
      </c>
      <c r="G41" s="34" t="str">
        <f>IF('Town Data'!K37&gt;9,'Town Data'!J37,"*")</f>
        <v>*</v>
      </c>
      <c r="H41" s="35" t="str">
        <f>IF('Town Data'!M37&gt;9,'Town Data'!L37,"*")</f>
        <v>*</v>
      </c>
      <c r="I41" s="19">
        <f t="shared" si="0"/>
        <v>9.1334502532748441E-2</v>
      </c>
      <c r="J41" s="19" t="str">
        <f t="shared" si="1"/>
        <v/>
      </c>
      <c r="K41" s="19" t="str">
        <f t="shared" si="2"/>
        <v/>
      </c>
    </row>
    <row r="42" spans="2:11" x14ac:dyDescent="0.25">
      <c r="B42" t="str">
        <f>'Town Data'!A38</f>
        <v>RANDOLPH</v>
      </c>
      <c r="C42" s="40">
        <f>IF('Town Data'!C38&gt;9,'Town Data'!B38,"*")</f>
        <v>719496.18</v>
      </c>
      <c r="D42" s="36" t="str">
        <f>IF('Town Data'!E38&gt;9,'Town Data'!D38,"*")</f>
        <v>*</v>
      </c>
      <c r="E42" s="37" t="str">
        <f>IF('Town Data'!G38&gt;9,'Town Data'!F38,"*")</f>
        <v>*</v>
      </c>
      <c r="F42" s="36">
        <f>IF('Town Data'!I38&gt;9,'Town Data'!H38,"*")</f>
        <v>704271.82</v>
      </c>
      <c r="G42" s="36" t="str">
        <f>IF('Town Data'!K38&gt;9,'Town Data'!J38,"*")</f>
        <v>*</v>
      </c>
      <c r="H42" s="37" t="str">
        <f>IF('Town Data'!M38&gt;9,'Town Data'!L38,"*")</f>
        <v>*</v>
      </c>
      <c r="I42" s="8">
        <f t="shared" si="0"/>
        <v>2.161716480435083E-2</v>
      </c>
      <c r="J42" s="8" t="str">
        <f t="shared" si="1"/>
        <v/>
      </c>
      <c r="K42" s="8" t="str">
        <f t="shared" si="2"/>
        <v/>
      </c>
    </row>
    <row r="43" spans="2:11" x14ac:dyDescent="0.25">
      <c r="B43" s="24" t="str">
        <f>'Town Data'!A39</f>
        <v>RICHMOND</v>
      </c>
      <c r="C43" s="41">
        <f>IF('Town Data'!C39&gt;9,'Town Data'!B39,"*")</f>
        <v>366578.75</v>
      </c>
      <c r="D43" s="34" t="str">
        <f>IF('Town Data'!E39&gt;9,'Town Data'!D39,"*")</f>
        <v>*</v>
      </c>
      <c r="E43" s="35" t="str">
        <f>IF('Town Data'!G39&gt;9,'Town Data'!F39,"*")</f>
        <v>*</v>
      </c>
      <c r="F43" s="34">
        <f>IF('Town Data'!I39&gt;9,'Town Data'!H39,"*")</f>
        <v>349843.08</v>
      </c>
      <c r="G43" s="34" t="str">
        <f>IF('Town Data'!K39&gt;9,'Town Data'!J39,"*")</f>
        <v>*</v>
      </c>
      <c r="H43" s="35" t="str">
        <f>IF('Town Data'!M39&gt;9,'Town Data'!L39,"*")</f>
        <v>*</v>
      </c>
      <c r="I43" s="19">
        <f t="shared" si="0"/>
        <v>4.783764766763425E-2</v>
      </c>
      <c r="J43" s="19" t="str">
        <f t="shared" si="1"/>
        <v/>
      </c>
      <c r="K43" s="19" t="str">
        <f t="shared" si="2"/>
        <v/>
      </c>
    </row>
    <row r="44" spans="2:11" x14ac:dyDescent="0.25">
      <c r="B44" t="str">
        <f>'Town Data'!A40</f>
        <v>ROCKINGHAM</v>
      </c>
      <c r="C44" s="40">
        <f>IF('Town Data'!C40&gt;9,'Town Data'!B40,"*")</f>
        <v>476970.47</v>
      </c>
      <c r="D44" s="36" t="str">
        <f>IF('Town Data'!E40&gt;9,'Town Data'!D40,"*")</f>
        <v>*</v>
      </c>
      <c r="E44" s="37">
        <f>IF('Town Data'!G40&gt;9,'Town Data'!F40,"*")</f>
        <v>68124.77</v>
      </c>
      <c r="F44" s="36">
        <f>IF('Town Data'!I40&gt;9,'Town Data'!H40,"*")</f>
        <v>478215.7</v>
      </c>
      <c r="G44" s="36" t="str">
        <f>IF('Town Data'!K40&gt;9,'Town Data'!J40,"*")</f>
        <v>*</v>
      </c>
      <c r="H44" s="37" t="str">
        <f>IF('Town Data'!M40&gt;9,'Town Data'!L40,"*")</f>
        <v>*</v>
      </c>
      <c r="I44" s="8">
        <f t="shared" si="0"/>
        <v>-2.6039086546092893E-3</v>
      </c>
      <c r="J44" s="8" t="str">
        <f t="shared" si="1"/>
        <v/>
      </c>
      <c r="K44" s="8" t="str">
        <f t="shared" si="2"/>
        <v/>
      </c>
    </row>
    <row r="45" spans="2:11" x14ac:dyDescent="0.25">
      <c r="B45" s="24" t="str">
        <f>'Town Data'!A41</f>
        <v>ROYALTON</v>
      </c>
      <c r="C45" s="41" t="str">
        <f>IF('Town Data'!C41&gt;9,'Town Data'!B41,"*")</f>
        <v>*</v>
      </c>
      <c r="D45" s="34" t="str">
        <f>IF('Town Data'!E41&gt;9,'Town Data'!D41,"*")</f>
        <v>*</v>
      </c>
      <c r="E45" s="35" t="str">
        <f>IF('Town Data'!G41&gt;9,'Town Data'!F41,"*")</f>
        <v>*</v>
      </c>
      <c r="F45" s="34">
        <f>IF('Town Data'!I41&gt;9,'Town Data'!H41,"*")</f>
        <v>283147.53000000003</v>
      </c>
      <c r="G45" s="34" t="str">
        <f>IF('Town Data'!K41&gt;9,'Town Data'!J41,"*")</f>
        <v>*</v>
      </c>
      <c r="H45" s="35" t="str">
        <f>IF('Town Data'!M41&gt;9,'Town Data'!L41,"*")</f>
        <v>*</v>
      </c>
      <c r="I45" s="19" t="str">
        <f t="shared" si="0"/>
        <v/>
      </c>
      <c r="J45" s="19" t="str">
        <f t="shared" si="1"/>
        <v/>
      </c>
      <c r="K45" s="19" t="str">
        <f t="shared" si="2"/>
        <v/>
      </c>
    </row>
    <row r="46" spans="2:11" x14ac:dyDescent="0.25">
      <c r="B46" t="str">
        <f>'Town Data'!A42</f>
        <v>RUTLAND</v>
      </c>
      <c r="C46" s="40">
        <f>IF('Town Data'!C42&gt;9,'Town Data'!B42,"*")</f>
        <v>4211331.9400000004</v>
      </c>
      <c r="D46" s="36" t="str">
        <f>IF('Town Data'!E42&gt;9,'Town Data'!D42,"*")</f>
        <v>*</v>
      </c>
      <c r="E46" s="37">
        <f>IF('Town Data'!G42&gt;9,'Town Data'!F42,"*")</f>
        <v>406870.24</v>
      </c>
      <c r="F46" s="36">
        <f>IF('Town Data'!I42&gt;9,'Town Data'!H42,"*")</f>
        <v>4173916.5</v>
      </c>
      <c r="G46" s="36" t="str">
        <f>IF('Town Data'!K42&gt;9,'Town Data'!J42,"*")</f>
        <v>*</v>
      </c>
      <c r="H46" s="37">
        <f>IF('Town Data'!M42&gt;9,'Town Data'!L42,"*")</f>
        <v>396308.78</v>
      </c>
      <c r="I46" s="8">
        <f t="shared" si="0"/>
        <v>8.9641084099311551E-3</v>
      </c>
      <c r="J46" s="8" t="str">
        <f t="shared" si="1"/>
        <v/>
      </c>
      <c r="K46" s="8">
        <f t="shared" si="2"/>
        <v>2.6649573597637585E-2</v>
      </c>
    </row>
    <row r="47" spans="2:11" x14ac:dyDescent="0.25">
      <c r="B47" s="24" t="str">
        <f>'Town Data'!A43</f>
        <v>RUTLAND TOWN</v>
      </c>
      <c r="C47" s="41">
        <f>IF('Town Data'!C43&gt;9,'Town Data'!B43,"*")</f>
        <v>1582276.26</v>
      </c>
      <c r="D47" s="34" t="str">
        <f>IF('Town Data'!E43&gt;9,'Town Data'!D43,"*")</f>
        <v>*</v>
      </c>
      <c r="E47" s="35" t="str">
        <f>IF('Town Data'!G43&gt;9,'Town Data'!F43,"*")</f>
        <v>*</v>
      </c>
      <c r="F47" s="34">
        <f>IF('Town Data'!I43&gt;9,'Town Data'!H43,"*")</f>
        <v>1540173.56</v>
      </c>
      <c r="G47" s="34" t="str">
        <f>IF('Town Data'!K43&gt;9,'Town Data'!J43,"*")</f>
        <v>*</v>
      </c>
      <c r="H47" s="35" t="str">
        <f>IF('Town Data'!M43&gt;9,'Town Data'!L43,"*")</f>
        <v>*</v>
      </c>
      <c r="I47" s="19">
        <f t="shared" si="0"/>
        <v>2.7336334743988173E-2</v>
      </c>
      <c r="J47" s="19" t="str">
        <f t="shared" si="1"/>
        <v/>
      </c>
      <c r="K47" s="19" t="str">
        <f t="shared" si="2"/>
        <v/>
      </c>
    </row>
    <row r="48" spans="2:11" x14ac:dyDescent="0.25">
      <c r="B48" t="str">
        <f>'Town Data'!A44</f>
        <v>SHELBURNE</v>
      </c>
      <c r="C48" s="40">
        <f>IF('Town Data'!C44&gt;9,'Town Data'!B44,"*")</f>
        <v>866718.54</v>
      </c>
      <c r="D48" s="36" t="str">
        <f>IF('Town Data'!E44&gt;9,'Town Data'!D44,"*")</f>
        <v>*</v>
      </c>
      <c r="E48" s="37" t="str">
        <f>IF('Town Data'!G44&gt;9,'Town Data'!F44,"*")</f>
        <v>*</v>
      </c>
      <c r="F48" s="36">
        <f>IF('Town Data'!I44&gt;9,'Town Data'!H44,"*")</f>
        <v>738515.82</v>
      </c>
      <c r="G48" s="36" t="str">
        <f>IF('Town Data'!K44&gt;9,'Town Data'!J44,"*")</f>
        <v>*</v>
      </c>
      <c r="H48" s="37" t="str">
        <f>IF('Town Data'!M44&gt;9,'Town Data'!L44,"*")</f>
        <v>*</v>
      </c>
      <c r="I48" s="8">
        <f t="shared" si="0"/>
        <v>0.17359508967593965</v>
      </c>
      <c r="J48" s="8" t="str">
        <f t="shared" si="1"/>
        <v/>
      </c>
      <c r="K48" s="8" t="str">
        <f t="shared" si="2"/>
        <v/>
      </c>
    </row>
    <row r="49" spans="2:11" x14ac:dyDescent="0.25">
      <c r="B49" s="24" t="str">
        <f>'Town Data'!A45</f>
        <v>SOUTH BURLINGTON</v>
      </c>
      <c r="C49" s="41">
        <f>IF('Town Data'!C45&gt;9,'Town Data'!B45,"*")</f>
        <v>7084149.0599999996</v>
      </c>
      <c r="D49" s="34">
        <f>IF('Town Data'!E45&gt;9,'Town Data'!D45,"*")</f>
        <v>1988852.7</v>
      </c>
      <c r="E49" s="35">
        <f>IF('Town Data'!G45&gt;9,'Town Data'!F45,"*")</f>
        <v>666535.52</v>
      </c>
      <c r="F49" s="34">
        <f>IF('Town Data'!I45&gt;9,'Town Data'!H45,"*")</f>
        <v>6881466.6399999997</v>
      </c>
      <c r="G49" s="34" t="str">
        <f>IF('Town Data'!K45&gt;9,'Town Data'!J45,"*")</f>
        <v>*</v>
      </c>
      <c r="H49" s="35">
        <f>IF('Town Data'!M45&gt;9,'Town Data'!L45,"*")</f>
        <v>600507.55000000005</v>
      </c>
      <c r="I49" s="19">
        <f t="shared" si="0"/>
        <v>2.9453375363598353E-2</v>
      </c>
      <c r="J49" s="19" t="str">
        <f t="shared" si="1"/>
        <v/>
      </c>
      <c r="K49" s="19">
        <f t="shared" si="2"/>
        <v>0.10995360507956972</v>
      </c>
    </row>
    <row r="50" spans="2:11" x14ac:dyDescent="0.25">
      <c r="B50" t="str">
        <f>'Town Data'!A46</f>
        <v>SPRINGFIELD</v>
      </c>
      <c r="C50" s="40">
        <f>IF('Town Data'!C46&gt;9,'Town Data'!B46,"*")</f>
        <v>1243499.3400000001</v>
      </c>
      <c r="D50" s="36" t="str">
        <f>IF('Town Data'!E46&gt;9,'Town Data'!D46,"*")</f>
        <v>*</v>
      </c>
      <c r="E50" s="37">
        <f>IF('Town Data'!G46&gt;9,'Town Data'!F46,"*")</f>
        <v>98147.03</v>
      </c>
      <c r="F50" s="36">
        <f>IF('Town Data'!I46&gt;9,'Town Data'!H46,"*")</f>
        <v>1186196.5900000001</v>
      </c>
      <c r="G50" s="36" t="str">
        <f>IF('Town Data'!K46&gt;9,'Town Data'!J46,"*")</f>
        <v>*</v>
      </c>
      <c r="H50" s="37" t="str">
        <f>IF('Town Data'!M46&gt;9,'Town Data'!L46,"*")</f>
        <v>*</v>
      </c>
      <c r="I50" s="8">
        <f t="shared" si="0"/>
        <v>4.8307970603759701E-2</v>
      </c>
      <c r="J50" s="8" t="str">
        <f t="shared" si="1"/>
        <v/>
      </c>
      <c r="K50" s="8" t="str">
        <f t="shared" si="2"/>
        <v/>
      </c>
    </row>
    <row r="51" spans="2:11" x14ac:dyDescent="0.25">
      <c r="B51" s="24" t="str">
        <f>'Town Data'!A47</f>
        <v>ST ALBANS</v>
      </c>
      <c r="C51" s="41">
        <f>IF('Town Data'!C47&gt;9,'Town Data'!B47,"*")</f>
        <v>2073788.87</v>
      </c>
      <c r="D51" s="34" t="str">
        <f>IF('Town Data'!E47&gt;9,'Town Data'!D47,"*")</f>
        <v>*</v>
      </c>
      <c r="E51" s="35">
        <f>IF('Town Data'!G47&gt;9,'Town Data'!F47,"*")</f>
        <v>152850.82999999999</v>
      </c>
      <c r="F51" s="34">
        <f>IF('Town Data'!I47&gt;9,'Town Data'!H47,"*")</f>
        <v>1968150.91</v>
      </c>
      <c r="G51" s="34" t="str">
        <f>IF('Town Data'!K47&gt;9,'Town Data'!J47,"*")</f>
        <v>*</v>
      </c>
      <c r="H51" s="35">
        <f>IF('Town Data'!M47&gt;9,'Town Data'!L47,"*")</f>
        <v>141294.75</v>
      </c>
      <c r="I51" s="19">
        <f t="shared" si="0"/>
        <v>5.3673709400667957E-2</v>
      </c>
      <c r="J51" s="19" t="str">
        <f t="shared" si="1"/>
        <v/>
      </c>
      <c r="K51" s="19">
        <f t="shared" si="2"/>
        <v>8.1787044458481201E-2</v>
      </c>
    </row>
    <row r="52" spans="2:11" x14ac:dyDescent="0.25">
      <c r="B52" t="str">
        <f>'Town Data'!A48</f>
        <v>ST ALBANS TOWN</v>
      </c>
      <c r="C52" s="40">
        <f>IF('Town Data'!C48&gt;9,'Town Data'!B48,"*")</f>
        <v>916938.39</v>
      </c>
      <c r="D52" s="36" t="str">
        <f>IF('Town Data'!E48&gt;9,'Town Data'!D48,"*")</f>
        <v>*</v>
      </c>
      <c r="E52" s="37" t="str">
        <f>IF('Town Data'!G48&gt;9,'Town Data'!F48,"*")</f>
        <v>*</v>
      </c>
      <c r="F52" s="36">
        <f>IF('Town Data'!I48&gt;9,'Town Data'!H48,"*")</f>
        <v>860549.24</v>
      </c>
      <c r="G52" s="36" t="str">
        <f>IF('Town Data'!K48&gt;9,'Town Data'!J48,"*")</f>
        <v>*</v>
      </c>
      <c r="H52" s="37" t="str">
        <f>IF('Town Data'!M48&gt;9,'Town Data'!L48,"*")</f>
        <v>*</v>
      </c>
      <c r="I52" s="8">
        <f t="shared" si="0"/>
        <v>6.5526930219588622E-2</v>
      </c>
      <c r="J52" s="8" t="str">
        <f t="shared" si="1"/>
        <v/>
      </c>
      <c r="K52" s="8" t="str">
        <f t="shared" si="2"/>
        <v/>
      </c>
    </row>
    <row r="53" spans="2:11" x14ac:dyDescent="0.25">
      <c r="B53" s="24" t="str">
        <f>'Town Data'!A49</f>
        <v>ST JOHNSBURY</v>
      </c>
      <c r="C53" s="41">
        <f>IF('Town Data'!C49&gt;9,'Town Data'!B49,"*")</f>
        <v>1214575.53</v>
      </c>
      <c r="D53" s="34" t="str">
        <f>IF('Town Data'!E49&gt;9,'Town Data'!D49,"*")</f>
        <v>*</v>
      </c>
      <c r="E53" s="35">
        <f>IF('Town Data'!G49&gt;9,'Town Data'!F49,"*")</f>
        <v>104526.22</v>
      </c>
      <c r="F53" s="34">
        <f>IF('Town Data'!I49&gt;9,'Town Data'!H49,"*")</f>
        <v>1113535.58</v>
      </c>
      <c r="G53" s="34" t="str">
        <f>IF('Town Data'!K49&gt;9,'Town Data'!J49,"*")</f>
        <v>*</v>
      </c>
      <c r="H53" s="35">
        <f>IF('Town Data'!M49&gt;9,'Town Data'!L49,"*")</f>
        <v>84728.5</v>
      </c>
      <c r="I53" s="19">
        <f t="shared" si="0"/>
        <v>9.0737962769002811E-2</v>
      </c>
      <c r="J53" s="19" t="str">
        <f t="shared" si="1"/>
        <v/>
      </c>
      <c r="K53" s="19">
        <f t="shared" si="2"/>
        <v>0.23366069268309955</v>
      </c>
    </row>
    <row r="54" spans="2:11" x14ac:dyDescent="0.25">
      <c r="B54" t="str">
        <f>'Town Data'!A50</f>
        <v>STOWE</v>
      </c>
      <c r="C54" s="40">
        <f>IF('Town Data'!C50&gt;9,'Town Data'!B50,"*")</f>
        <v>6409995.6200000001</v>
      </c>
      <c r="D54" s="36">
        <f>IF('Town Data'!E50&gt;9,'Town Data'!D50,"*")</f>
        <v>10571949.27</v>
      </c>
      <c r="E54" s="37">
        <f>IF('Town Data'!G50&gt;9,'Town Data'!F50,"*")</f>
        <v>2315700.59</v>
      </c>
      <c r="F54" s="36">
        <f>IF('Town Data'!I50&gt;9,'Town Data'!H50,"*")</f>
        <v>6408918.1299999999</v>
      </c>
      <c r="G54" s="36">
        <f>IF('Town Data'!K50&gt;9,'Town Data'!J50,"*")</f>
        <v>10131070.5</v>
      </c>
      <c r="H54" s="37">
        <f>IF('Town Data'!M50&gt;9,'Town Data'!L50,"*")</f>
        <v>2493818.1800000002</v>
      </c>
      <c r="I54" s="8">
        <f t="shared" si="0"/>
        <v>1.6812353944053635E-4</v>
      </c>
      <c r="J54" s="8">
        <f t="shared" si="1"/>
        <v>4.3517491068688109E-2</v>
      </c>
      <c r="K54" s="8">
        <f t="shared" si="2"/>
        <v>-7.1423647252423311E-2</v>
      </c>
    </row>
    <row r="55" spans="2:11" x14ac:dyDescent="0.25">
      <c r="B55" s="24" t="str">
        <f>'Town Data'!A51</f>
        <v>SWANTON</v>
      </c>
      <c r="C55" s="41">
        <f>IF('Town Data'!C51&gt;9,'Town Data'!B51,"*")</f>
        <v>514156.59</v>
      </c>
      <c r="D55" s="34" t="str">
        <f>IF('Town Data'!E51&gt;9,'Town Data'!D51,"*")</f>
        <v>*</v>
      </c>
      <c r="E55" s="35" t="str">
        <f>IF('Town Data'!G51&gt;9,'Town Data'!F51,"*")</f>
        <v>*</v>
      </c>
      <c r="F55" s="34">
        <f>IF('Town Data'!I51&gt;9,'Town Data'!H51,"*")</f>
        <v>560195.12</v>
      </c>
      <c r="G55" s="34" t="str">
        <f>IF('Town Data'!K51&gt;9,'Town Data'!J51,"*")</f>
        <v>*</v>
      </c>
      <c r="H55" s="35" t="str">
        <f>IF('Town Data'!M51&gt;9,'Town Data'!L51,"*")</f>
        <v>*</v>
      </c>
      <c r="I55" s="19">
        <f t="shared" si="0"/>
        <v>-8.2183025800010481E-2</v>
      </c>
      <c r="J55" s="19" t="str">
        <f t="shared" si="1"/>
        <v/>
      </c>
      <c r="K55" s="19" t="str">
        <f t="shared" si="2"/>
        <v/>
      </c>
    </row>
    <row r="56" spans="2:11" x14ac:dyDescent="0.25">
      <c r="B56" t="str">
        <f>'Town Data'!A52</f>
        <v>VERGENNES</v>
      </c>
      <c r="C56" s="40">
        <f>IF('Town Data'!C52&gt;9,'Town Data'!B52,"*")</f>
        <v>447687.47</v>
      </c>
      <c r="D56" s="36" t="str">
        <f>IF('Town Data'!E52&gt;9,'Town Data'!D52,"*")</f>
        <v>*</v>
      </c>
      <c r="E56" s="37" t="str">
        <f>IF('Town Data'!G52&gt;9,'Town Data'!F52,"*")</f>
        <v>*</v>
      </c>
      <c r="F56" s="36">
        <f>IF('Town Data'!I52&gt;9,'Town Data'!H52,"*")</f>
        <v>457178.65</v>
      </c>
      <c r="G56" s="36" t="str">
        <f>IF('Town Data'!K52&gt;9,'Town Data'!J52,"*")</f>
        <v>*</v>
      </c>
      <c r="H56" s="37" t="str">
        <f>IF('Town Data'!M52&gt;9,'Town Data'!L52,"*")</f>
        <v>*</v>
      </c>
      <c r="I56" s="8">
        <f t="shared" si="0"/>
        <v>-2.0760330780975993E-2</v>
      </c>
      <c r="J56" s="8" t="str">
        <f t="shared" si="1"/>
        <v/>
      </c>
      <c r="K56" s="8" t="str">
        <f t="shared" si="2"/>
        <v/>
      </c>
    </row>
    <row r="57" spans="2:11" x14ac:dyDescent="0.25">
      <c r="B57" s="24" t="str">
        <f>'Town Data'!A53</f>
        <v>WAITSFIELD</v>
      </c>
      <c r="C57" s="41">
        <f>IF('Town Data'!C53&gt;9,'Town Data'!B53,"*")</f>
        <v>1009164.29</v>
      </c>
      <c r="D57" s="34">
        <f>IF('Town Data'!E53&gt;9,'Town Data'!D53,"*")</f>
        <v>491122.64</v>
      </c>
      <c r="E57" s="35">
        <f>IF('Town Data'!G53&gt;9,'Town Data'!F53,"*")</f>
        <v>309863.48</v>
      </c>
      <c r="F57" s="34">
        <f>IF('Town Data'!I53&gt;9,'Town Data'!H53,"*")</f>
        <v>1052814.96</v>
      </c>
      <c r="G57" s="34">
        <f>IF('Town Data'!K53&gt;9,'Town Data'!J53,"*")</f>
        <v>432856.66</v>
      </c>
      <c r="H57" s="35">
        <f>IF('Town Data'!M53&gt;9,'Town Data'!L53,"*")</f>
        <v>314138.57</v>
      </c>
      <c r="I57" s="19">
        <f t="shared" si="0"/>
        <v>-4.1460913511335296E-2</v>
      </c>
      <c r="J57" s="19">
        <f t="shared" si="1"/>
        <v>0.13460802474426534</v>
      </c>
      <c r="K57" s="19">
        <f t="shared" si="2"/>
        <v>-1.3608930606642877E-2</v>
      </c>
    </row>
    <row r="58" spans="2:11" x14ac:dyDescent="0.25">
      <c r="B58" t="str">
        <f>'Town Data'!A54</f>
        <v>WARREN</v>
      </c>
      <c r="C58" s="40">
        <f>IF('Town Data'!C54&gt;9,'Town Data'!B54,"*")</f>
        <v>1135071.99</v>
      </c>
      <c r="D58" s="36">
        <f>IF('Town Data'!E54&gt;9,'Town Data'!D54,"*")</f>
        <v>923527.15</v>
      </c>
      <c r="E58" s="37" t="str">
        <f>IF('Town Data'!G54&gt;9,'Town Data'!F54,"*")</f>
        <v>*</v>
      </c>
      <c r="F58" s="36">
        <f>IF('Town Data'!I54&gt;9,'Town Data'!H54,"*")</f>
        <v>1147619.42</v>
      </c>
      <c r="G58" s="36" t="str">
        <f>IF('Town Data'!K54&gt;9,'Town Data'!J54,"*")</f>
        <v>*</v>
      </c>
      <c r="H58" s="37" t="str">
        <f>IF('Town Data'!M54&gt;9,'Town Data'!L54,"*")</f>
        <v>*</v>
      </c>
      <c r="I58" s="8">
        <f t="shared" si="0"/>
        <v>-1.0933441680518038E-2</v>
      </c>
      <c r="J58" s="8" t="str">
        <f t="shared" si="1"/>
        <v/>
      </c>
      <c r="K58" s="8" t="str">
        <f t="shared" si="2"/>
        <v/>
      </c>
    </row>
    <row r="59" spans="2:11" x14ac:dyDescent="0.25">
      <c r="B59" s="24" t="str">
        <f>'Town Data'!A55</f>
        <v>WATERBURY</v>
      </c>
      <c r="C59" s="41">
        <f>IF('Town Data'!C55&gt;9,'Town Data'!B55,"*")</f>
        <v>1550902.11</v>
      </c>
      <c r="D59" s="34">
        <f>IF('Town Data'!E55&gt;9,'Town Data'!D55,"*")</f>
        <v>2065120.48</v>
      </c>
      <c r="E59" s="35">
        <f>IF('Town Data'!G55&gt;9,'Town Data'!F55,"*")</f>
        <v>346165.62</v>
      </c>
      <c r="F59" s="34">
        <f>IF('Town Data'!I55&gt;9,'Town Data'!H55,"*")</f>
        <v>1431922.45</v>
      </c>
      <c r="G59" s="34" t="str">
        <f>IF('Town Data'!K55&gt;9,'Town Data'!J55,"*")</f>
        <v>*</v>
      </c>
      <c r="H59" s="35">
        <f>IF('Town Data'!M55&gt;9,'Town Data'!L55,"*")</f>
        <v>331354.05</v>
      </c>
      <c r="I59" s="19">
        <f t="shared" si="0"/>
        <v>8.3090854536151837E-2</v>
      </c>
      <c r="J59" s="19" t="str">
        <f t="shared" si="1"/>
        <v/>
      </c>
      <c r="K59" s="19">
        <f t="shared" si="2"/>
        <v>4.470013268285089E-2</v>
      </c>
    </row>
    <row r="60" spans="2:11" x14ac:dyDescent="0.25">
      <c r="B60" t="str">
        <f>'Town Data'!A56</f>
        <v>WEST RUTLAND</v>
      </c>
      <c r="C60" s="40" t="str">
        <f>IF('Town Data'!C56&gt;9,'Town Data'!B56,"*")</f>
        <v>*</v>
      </c>
      <c r="D60" s="36" t="str">
        <f>IF('Town Data'!E56&gt;9,'Town Data'!D56,"*")</f>
        <v>*</v>
      </c>
      <c r="E60" s="37" t="str">
        <f>IF('Town Data'!G56&gt;9,'Town Data'!F56,"*")</f>
        <v>*</v>
      </c>
      <c r="F60" s="36">
        <f>IF('Town Data'!I56&gt;9,'Town Data'!H56,"*")</f>
        <v>165385.07</v>
      </c>
      <c r="G60" s="36" t="str">
        <f>IF('Town Data'!K56&gt;9,'Town Data'!J56,"*")</f>
        <v>*</v>
      </c>
      <c r="H60" s="37" t="str">
        <f>IF('Town Data'!M56&gt;9,'Town Data'!L56,"*")</f>
        <v>*</v>
      </c>
      <c r="I60" s="8" t="str">
        <f t="shared" si="0"/>
        <v/>
      </c>
      <c r="J60" s="8" t="str">
        <f t="shared" si="1"/>
        <v/>
      </c>
      <c r="K60" s="8" t="str">
        <f t="shared" si="2"/>
        <v/>
      </c>
    </row>
    <row r="61" spans="2:11" x14ac:dyDescent="0.25">
      <c r="B61" s="24" t="str">
        <f>'Town Data'!A57</f>
        <v>WILLISTON</v>
      </c>
      <c r="C61" s="41">
        <f>IF('Town Data'!C57&gt;9,'Town Data'!B57,"*")</f>
        <v>3750059.72</v>
      </c>
      <c r="D61" s="34" t="str">
        <f>IF('Town Data'!E57&gt;9,'Town Data'!D57,"*")</f>
        <v>*</v>
      </c>
      <c r="E61" s="35">
        <f>IF('Town Data'!G57&gt;9,'Town Data'!F57,"*")</f>
        <v>274991.73</v>
      </c>
      <c r="F61" s="34">
        <f>IF('Town Data'!I57&gt;9,'Town Data'!H57,"*")</f>
        <v>3465548.6</v>
      </c>
      <c r="G61" s="34" t="str">
        <f>IF('Town Data'!K57&gt;9,'Town Data'!J57,"*")</f>
        <v>*</v>
      </c>
      <c r="H61" s="35">
        <f>IF('Town Data'!M57&gt;9,'Town Data'!L57,"*")</f>
        <v>294179.71000000002</v>
      </c>
      <c r="I61" s="19">
        <f t="shared" si="0"/>
        <v>8.2096993243724853E-2</v>
      </c>
      <c r="J61" s="19" t="str">
        <f t="shared" si="1"/>
        <v/>
      </c>
      <c r="K61" s="19">
        <f t="shared" si="2"/>
        <v>-6.5225368534084283E-2</v>
      </c>
    </row>
    <row r="62" spans="2:11" x14ac:dyDescent="0.25">
      <c r="B62" t="str">
        <f>'Town Data'!A58</f>
        <v>WILMINGTON</v>
      </c>
      <c r="C62" s="40">
        <f>IF('Town Data'!C58&gt;9,'Town Data'!B58,"*")</f>
        <v>925657.72</v>
      </c>
      <c r="D62" s="36">
        <f>IF('Town Data'!E58&gt;9,'Town Data'!D58,"*")</f>
        <v>250842.49</v>
      </c>
      <c r="E62" s="37">
        <f>IF('Town Data'!G58&gt;9,'Town Data'!F58,"*")</f>
        <v>261258.34</v>
      </c>
      <c r="F62" s="36">
        <f>IF('Town Data'!I58&gt;9,'Town Data'!H58,"*")</f>
        <v>914264.1</v>
      </c>
      <c r="G62" s="36">
        <f>IF('Town Data'!K58&gt;9,'Town Data'!J58,"*")</f>
        <v>264960.19</v>
      </c>
      <c r="H62" s="37">
        <f>IF('Town Data'!M58&gt;9,'Town Data'!L58,"*")</f>
        <v>272956.74</v>
      </c>
      <c r="I62" s="8">
        <f t="shared" si="0"/>
        <v>1.2462066486040516E-2</v>
      </c>
      <c r="J62" s="8">
        <f t="shared" si="1"/>
        <v>-5.328234403817423E-2</v>
      </c>
      <c r="K62" s="8">
        <f t="shared" si="2"/>
        <v>-4.2858073407529687E-2</v>
      </c>
    </row>
    <row r="63" spans="2:11" x14ac:dyDescent="0.25">
      <c r="B63" s="24" t="str">
        <f>'Town Data'!A59</f>
        <v>WINDSOR</v>
      </c>
      <c r="C63" s="41">
        <f>IF('Town Data'!C59&gt;9,'Town Data'!B59,"*")</f>
        <v>416235.08</v>
      </c>
      <c r="D63" s="34" t="str">
        <f>IF('Town Data'!E59&gt;9,'Town Data'!D59,"*")</f>
        <v>*</v>
      </c>
      <c r="E63" s="35" t="str">
        <f>IF('Town Data'!G59&gt;9,'Town Data'!F59,"*")</f>
        <v>*</v>
      </c>
      <c r="F63" s="34">
        <f>IF('Town Data'!I59&gt;9,'Town Data'!H59,"*")</f>
        <v>411664.1</v>
      </c>
      <c r="G63" s="34" t="str">
        <f>IF('Town Data'!K59&gt;9,'Town Data'!J59,"*")</f>
        <v>*</v>
      </c>
      <c r="H63" s="35" t="str">
        <f>IF('Town Data'!M59&gt;9,'Town Data'!L59,"*")</f>
        <v>*</v>
      </c>
      <c r="I63" s="19">
        <f t="shared" si="0"/>
        <v>1.110366437102492E-2</v>
      </c>
      <c r="J63" s="19" t="str">
        <f t="shared" si="1"/>
        <v/>
      </c>
      <c r="K63" s="19" t="str">
        <f t="shared" si="2"/>
        <v/>
      </c>
    </row>
    <row r="64" spans="2:11" x14ac:dyDescent="0.25">
      <c r="B64" t="str">
        <f>'Town Data'!A60</f>
        <v>WINHALL</v>
      </c>
      <c r="C64" s="40" t="str">
        <f>IF('Town Data'!C60&gt;9,'Town Data'!B60,"*")</f>
        <v>*</v>
      </c>
      <c r="D64" s="36">
        <f>IF('Town Data'!E60&gt;9,'Town Data'!D60,"*")</f>
        <v>294023.56</v>
      </c>
      <c r="E64" s="37" t="str">
        <f>IF('Town Data'!G60&gt;9,'Town Data'!F60,"*")</f>
        <v>*</v>
      </c>
      <c r="F64" s="36" t="str">
        <f>IF('Town Data'!I60&gt;9,'Town Data'!H60,"*")</f>
        <v>*</v>
      </c>
      <c r="G64" s="36">
        <f>IF('Town Data'!K60&gt;9,'Town Data'!J60,"*")</f>
        <v>319254.82</v>
      </c>
      <c r="H64" s="37" t="str">
        <f>IF('Town Data'!M60&gt;9,'Town Data'!L60,"*")</f>
        <v>*</v>
      </c>
      <c r="I64" s="8" t="str">
        <f t="shared" si="0"/>
        <v/>
      </c>
      <c r="J64" s="8">
        <f t="shared" si="1"/>
        <v>-7.9031727696390011E-2</v>
      </c>
      <c r="K64" s="8" t="str">
        <f t="shared" si="2"/>
        <v/>
      </c>
    </row>
    <row r="65" spans="2:11" x14ac:dyDescent="0.25">
      <c r="B65" s="24" t="str">
        <f>'Town Data'!A61</f>
        <v>WINOOSKI</v>
      </c>
      <c r="C65" s="41">
        <f>IF('Town Data'!C61&gt;9,'Town Data'!B61,"*")</f>
        <v>1152976.1599999999</v>
      </c>
      <c r="D65" s="34" t="str">
        <f>IF('Town Data'!E61&gt;9,'Town Data'!D61,"*")</f>
        <v>*</v>
      </c>
      <c r="E65" s="35">
        <f>IF('Town Data'!G61&gt;9,'Town Data'!F61,"*")</f>
        <v>289237.63</v>
      </c>
      <c r="F65" s="34">
        <f>IF('Town Data'!I61&gt;9,'Town Data'!H61,"*")</f>
        <v>1098729.98</v>
      </c>
      <c r="G65" s="34" t="str">
        <f>IF('Town Data'!K61&gt;9,'Town Data'!J61,"*")</f>
        <v>*</v>
      </c>
      <c r="H65" s="35">
        <f>IF('Town Data'!M61&gt;9,'Town Data'!L61,"*")</f>
        <v>343647.13</v>
      </c>
      <c r="I65" s="19">
        <f t="shared" si="0"/>
        <v>4.9371711874103899E-2</v>
      </c>
      <c r="J65" s="19" t="str">
        <f t="shared" si="1"/>
        <v/>
      </c>
      <c r="K65" s="19">
        <f t="shared" si="2"/>
        <v>-0.1583295632354037</v>
      </c>
    </row>
    <row r="66" spans="2:11" x14ac:dyDescent="0.25">
      <c r="B66" t="str">
        <f>'Town Data'!A62</f>
        <v>WOODSTOCK</v>
      </c>
      <c r="C66" s="40">
        <f>IF('Town Data'!C62&gt;9,'Town Data'!B62,"*")</f>
        <v>1298965.27</v>
      </c>
      <c r="D66" s="36">
        <f>IF('Town Data'!E62&gt;9,'Town Data'!D62,"*")</f>
        <v>1626119.86</v>
      </c>
      <c r="E66" s="37">
        <f>IF('Town Data'!G62&gt;9,'Town Data'!F62,"*")</f>
        <v>367219.67</v>
      </c>
      <c r="F66" s="36">
        <f>IF('Town Data'!I62&gt;9,'Town Data'!H62,"*")</f>
        <v>1221388.24</v>
      </c>
      <c r="G66" s="36">
        <f>IF('Town Data'!K62&gt;9,'Town Data'!J62,"*")</f>
        <v>1743022.36</v>
      </c>
      <c r="H66" s="37">
        <f>IF('Town Data'!M62&gt;9,'Town Data'!L62,"*")</f>
        <v>343665.75</v>
      </c>
      <c r="I66" s="8">
        <f t="shared" si="0"/>
        <v>6.3515455167637791E-2</v>
      </c>
      <c r="J66" s="8">
        <f t="shared" si="1"/>
        <v>-6.7068847011233973E-2</v>
      </c>
      <c r="K66" s="8">
        <f t="shared" si="2"/>
        <v>6.8537292412758577E-2</v>
      </c>
    </row>
    <row r="67" spans="2:11" x14ac:dyDescent="0.25">
      <c r="B67" s="24">
        <f>'Town Data'!A63</f>
        <v>0</v>
      </c>
      <c r="C67" s="41" t="str">
        <f>IF('Town Data'!C63&gt;9,'Town Data'!B63,"*")</f>
        <v>*</v>
      </c>
      <c r="D67" s="34" t="str">
        <f>IF('Town Data'!E63&gt;9,'Town Data'!D63,"*")</f>
        <v>*</v>
      </c>
      <c r="E67" s="35" t="str">
        <f>IF('Town Data'!G63&gt;9,'Town Data'!F63,"*")</f>
        <v>*</v>
      </c>
      <c r="F67" s="34" t="str">
        <f>IF('Town Data'!I63&gt;9,'Town Data'!H63,"*")</f>
        <v>*</v>
      </c>
      <c r="G67" s="34" t="str">
        <f>IF('Town Data'!K63&gt;9,'Town Data'!J63,"*")</f>
        <v>*</v>
      </c>
      <c r="H67" s="35" t="str">
        <f>IF('Town Data'!M63&gt;9,'Town Data'!L63,"*")</f>
        <v>*</v>
      </c>
      <c r="I67" s="19" t="str">
        <f t="shared" si="0"/>
        <v/>
      </c>
      <c r="J67" s="19" t="str">
        <f t="shared" si="1"/>
        <v/>
      </c>
      <c r="K67" s="19" t="str">
        <f t="shared" si="2"/>
        <v/>
      </c>
    </row>
    <row r="68" spans="2:11" x14ac:dyDescent="0.25">
      <c r="B68">
        <f>'Town Data'!A64</f>
        <v>0</v>
      </c>
      <c r="C68" s="40" t="str">
        <f>IF('Town Data'!C64&gt;9,'Town Data'!B64,"*")</f>
        <v>*</v>
      </c>
      <c r="D68" s="36" t="str">
        <f>IF('Town Data'!E64&gt;9,'Town Data'!D64,"*")</f>
        <v>*</v>
      </c>
      <c r="E68" s="37" t="str">
        <f>IF('Town Data'!G64&gt;9,'Town Data'!F64,"*")</f>
        <v>*</v>
      </c>
      <c r="F68" s="36" t="str">
        <f>IF('Town Data'!I64&gt;9,'Town Data'!H64,"*")</f>
        <v>*</v>
      </c>
      <c r="G68" s="36" t="str">
        <f>IF('Town Data'!K64&gt;9,'Town Data'!J64,"*")</f>
        <v>*</v>
      </c>
      <c r="H68" s="37" t="str">
        <f>IF('Town Data'!M64&gt;9,'Town Data'!L64,"*")</f>
        <v>*</v>
      </c>
      <c r="I68" s="8" t="str">
        <f t="shared" si="0"/>
        <v/>
      </c>
      <c r="J68" s="8" t="str">
        <f t="shared" si="1"/>
        <v/>
      </c>
      <c r="K68" s="8" t="str">
        <f t="shared" si="2"/>
        <v/>
      </c>
    </row>
    <row r="69" spans="2:11" x14ac:dyDescent="0.25">
      <c r="B69" s="24">
        <f>'Town Data'!A65</f>
        <v>0</v>
      </c>
      <c r="C69" s="41" t="str">
        <f>IF('Town Data'!C65&gt;9,'Town Data'!B65,"*")</f>
        <v>*</v>
      </c>
      <c r="D69" s="34" t="str">
        <f>IF('Town Data'!E65&gt;9,'Town Data'!D65,"*")</f>
        <v>*</v>
      </c>
      <c r="E69" s="35" t="str">
        <f>IF('Town Data'!G65&gt;9,'Town Data'!F65,"*")</f>
        <v>*</v>
      </c>
      <c r="F69" s="34" t="str">
        <f>IF('Town Data'!I65&gt;9,'Town Data'!H65,"*")</f>
        <v>*</v>
      </c>
      <c r="G69" s="34" t="str">
        <f>IF('Town Data'!K65&gt;9,'Town Data'!J65,"*")</f>
        <v>*</v>
      </c>
      <c r="H69" s="35" t="str">
        <f>IF('Town Data'!M65&gt;9,'Town Data'!L65,"*")</f>
        <v>*</v>
      </c>
      <c r="I69" s="19" t="str">
        <f t="shared" si="0"/>
        <v/>
      </c>
      <c r="J69" s="19" t="str">
        <f t="shared" si="1"/>
        <v/>
      </c>
      <c r="K69" s="19" t="str">
        <f t="shared" si="2"/>
        <v/>
      </c>
    </row>
    <row r="70" spans="2:11" x14ac:dyDescent="0.25">
      <c r="B70">
        <f>'Town Data'!A66</f>
        <v>0</v>
      </c>
      <c r="C70" s="40" t="str">
        <f>IF('Town Data'!C66&gt;9,'Town Data'!B66,"*")</f>
        <v>*</v>
      </c>
      <c r="D70" s="36" t="str">
        <f>IF('Town Data'!E66&gt;9,'Town Data'!D66,"*")</f>
        <v>*</v>
      </c>
      <c r="E70" s="37" t="str">
        <f>IF('Town Data'!G66&gt;9,'Town Data'!F66,"*")</f>
        <v>*</v>
      </c>
      <c r="F70" s="36" t="str">
        <f>IF('Town Data'!I66&gt;9,'Town Data'!H66,"*")</f>
        <v>*</v>
      </c>
      <c r="G70" s="36" t="str">
        <f>IF('Town Data'!K66&gt;9,'Town Data'!J66,"*")</f>
        <v>*</v>
      </c>
      <c r="H70" s="37" t="str">
        <f>IF('Town Data'!M66&gt;9,'Town Data'!L66,"*")</f>
        <v>*</v>
      </c>
      <c r="I70" s="8" t="str">
        <f t="shared" ref="I70:I133" si="3">IFERROR((C70-F70)/F70,"")</f>
        <v/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25">
      <c r="B71" s="24">
        <f>'Town Data'!A67</f>
        <v>0</v>
      </c>
      <c r="C71" s="41" t="str">
        <f>IF('Town Data'!C67&gt;9,'Town Data'!B67,"*")</f>
        <v>*</v>
      </c>
      <c r="D71" s="34" t="str">
        <f>IF('Town Data'!E67&gt;9,'Town Data'!D67,"*")</f>
        <v>*</v>
      </c>
      <c r="E71" s="35" t="str">
        <f>IF('Town Data'!G67&gt;9,'Town Data'!F67,"*")</f>
        <v>*</v>
      </c>
      <c r="F71" s="34" t="str">
        <f>IF('Town Data'!I67&gt;9,'Town Data'!H67,"*")</f>
        <v>*</v>
      </c>
      <c r="G71" s="34" t="str">
        <f>IF('Town Data'!K67&gt;9,'Town Data'!J67,"*")</f>
        <v>*</v>
      </c>
      <c r="H71" s="35" t="str">
        <f>IF('Town Data'!M67&gt;9,'Town Data'!L67,"*")</f>
        <v>*</v>
      </c>
      <c r="I71" s="19" t="str">
        <f t="shared" si="3"/>
        <v/>
      </c>
      <c r="J71" s="19" t="str">
        <f t="shared" si="4"/>
        <v/>
      </c>
      <c r="K71" s="19" t="str">
        <f t="shared" si="5"/>
        <v/>
      </c>
    </row>
    <row r="72" spans="2:11" x14ac:dyDescent="0.25">
      <c r="B72">
        <f>'Town Data'!A68</f>
        <v>0</v>
      </c>
      <c r="C72" s="40" t="str">
        <f>IF('Town Data'!C68&gt;9,'Town Data'!B68,"*")</f>
        <v>*</v>
      </c>
      <c r="D72" s="36" t="str">
        <f>IF('Town Data'!E68&gt;9,'Town Data'!D68,"*")</f>
        <v>*</v>
      </c>
      <c r="E72" s="37" t="str">
        <f>IF('Town Data'!G68&gt;9,'Town Data'!F68,"*")</f>
        <v>*</v>
      </c>
      <c r="F72" s="36" t="str">
        <f>IF('Town Data'!I68&gt;9,'Town Data'!H68,"*")</f>
        <v>*</v>
      </c>
      <c r="G72" s="36" t="str">
        <f>IF('Town Data'!K68&gt;9,'Town Data'!J68,"*")</f>
        <v>*</v>
      </c>
      <c r="H72" s="37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25">
      <c r="B73" s="24">
        <f>'Town Data'!A69</f>
        <v>0</v>
      </c>
      <c r="C73" s="41" t="str">
        <f>IF('Town Data'!C69&gt;9,'Town Data'!B69,"*")</f>
        <v>*</v>
      </c>
      <c r="D73" s="34" t="str">
        <f>IF('Town Data'!E69&gt;9,'Town Data'!D69,"*")</f>
        <v>*</v>
      </c>
      <c r="E73" s="35" t="str">
        <f>IF('Town Data'!G69&gt;9,'Town Data'!F69,"*")</f>
        <v>*</v>
      </c>
      <c r="F73" s="34" t="str">
        <f>IF('Town Data'!I69&gt;9,'Town Data'!H69,"*")</f>
        <v>*</v>
      </c>
      <c r="G73" s="34" t="str">
        <f>IF('Town Data'!K69&gt;9,'Town Data'!J69,"*")</f>
        <v>*</v>
      </c>
      <c r="H73" s="35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25">
      <c r="B74">
        <f>'Town Data'!A70</f>
        <v>0</v>
      </c>
      <c r="C74" s="40" t="str">
        <f>IF('Town Data'!C70&gt;9,'Town Data'!B70,"*")</f>
        <v>*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 t="str">
        <f>IF('Town Data'!I70&gt;9,'Town Data'!H70,"*")</f>
        <v>*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25">
      <c r="B75" s="24">
        <f>'Town Data'!A71</f>
        <v>0</v>
      </c>
      <c r="C75" s="41" t="str">
        <f>IF('Town Data'!C71&gt;9,'Town Data'!B71,"*")</f>
        <v>*</v>
      </c>
      <c r="D75" s="34" t="str">
        <f>IF('Town Data'!E71&gt;9,'Town Data'!D71,"*")</f>
        <v>*</v>
      </c>
      <c r="E75" s="35" t="str">
        <f>IF('Town Data'!G71&gt;9,'Town Data'!F71,"*")</f>
        <v>*</v>
      </c>
      <c r="F75" s="34" t="str">
        <f>IF('Town Data'!I71&gt;9,'Town Data'!H71,"*")</f>
        <v>*</v>
      </c>
      <c r="G75" s="34" t="str">
        <f>IF('Town Data'!K71&gt;9,'Town Data'!J71,"*")</f>
        <v>*</v>
      </c>
      <c r="H75" s="35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25">
      <c r="B76">
        <f>'Town Data'!A72</f>
        <v>0</v>
      </c>
      <c r="C76" s="40" t="str">
        <f>IF('Town Data'!C72&gt;9,'Town Data'!B72,"*")</f>
        <v>*</v>
      </c>
      <c r="D76" s="36" t="str">
        <f>IF('Town Data'!E72&gt;9,'Town Data'!D72,"*")</f>
        <v>*</v>
      </c>
      <c r="E76" s="37" t="str">
        <f>IF('Town Data'!G72&gt;9,'Town Data'!F72,"*")</f>
        <v>*</v>
      </c>
      <c r="F76" s="36" t="str">
        <f>IF('Town Data'!I72&gt;9,'Town Data'!H72,"*")</f>
        <v>*</v>
      </c>
      <c r="G76" s="36" t="str">
        <f>IF('Town Data'!K72&gt;9,'Town Data'!J72,"*")</f>
        <v>*</v>
      </c>
      <c r="H76" s="37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25">
      <c r="B77" s="24">
        <f>'Town Data'!A73</f>
        <v>0</v>
      </c>
      <c r="C77" s="41" t="str">
        <f>IF('Town Data'!C73&gt;9,'Town Data'!B73,"*")</f>
        <v>*</v>
      </c>
      <c r="D77" s="34" t="str">
        <f>IF('Town Data'!E73&gt;9,'Town Data'!D73,"*")</f>
        <v>*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 t="str">
        <f>IF('Town Data'!K73&gt;9,'Town Data'!J73,"*")</f>
        <v>*</v>
      </c>
      <c r="H77" s="35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25">
      <c r="B78">
        <f>'Town Data'!A74</f>
        <v>0</v>
      </c>
      <c r="C78" s="40" t="str">
        <f>IF('Town Data'!C74&gt;9,'Town Data'!B74,"*")</f>
        <v>*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 t="str">
        <f>IF('Town Data'!I74&gt;9,'Town Data'!H74,"*")</f>
        <v>*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25">
      <c r="B79" s="24">
        <f>'Town Data'!A75</f>
        <v>0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25">
      <c r="B80">
        <f>'Town Data'!A76</f>
        <v>0</v>
      </c>
      <c r="C80" s="40" t="str">
        <f>IF('Town Data'!C76&gt;9,'Town Data'!B76,"*")</f>
        <v>*</v>
      </c>
      <c r="D80" s="36" t="str">
        <f>IF('Town Data'!E76&gt;9,'Town Data'!D76,"*")</f>
        <v>*</v>
      </c>
      <c r="E80" s="37" t="str">
        <f>IF('Town Data'!G76&gt;9,'Town Data'!F76,"*")</f>
        <v>*</v>
      </c>
      <c r="F80" s="36" t="str">
        <f>IF('Town Data'!I76&gt;9,'Town Data'!H76,"*")</f>
        <v>*</v>
      </c>
      <c r="G80" s="36" t="str">
        <f>IF('Town Data'!K76&gt;9,'Town Data'!J76,"*")</f>
        <v>*</v>
      </c>
      <c r="H80" s="37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25">
      <c r="B81" s="24">
        <f>'Town Data'!A77</f>
        <v>0</v>
      </c>
      <c r="C81" s="41" t="str">
        <f>IF('Town Data'!C77&gt;9,'Town Data'!B77,"*")</f>
        <v>*</v>
      </c>
      <c r="D81" s="34" t="str">
        <f>IF('Town Data'!E77&gt;9,'Town Data'!D77,"*")</f>
        <v>*</v>
      </c>
      <c r="E81" s="35" t="str">
        <f>IF('Town Data'!G77&gt;9,'Town Data'!F77,"*")</f>
        <v>*</v>
      </c>
      <c r="F81" s="34" t="str">
        <f>IF('Town Data'!I77&gt;9,'Town Data'!H77,"*")</f>
        <v>*</v>
      </c>
      <c r="G81" s="34" t="str">
        <f>IF('Town Data'!K77&gt;9,'Town Data'!J77,"*")</f>
        <v>*</v>
      </c>
      <c r="H81" s="35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25">
      <c r="B82">
        <f>'Town Data'!A78</f>
        <v>0</v>
      </c>
      <c r="C82" s="40" t="str">
        <f>IF('Town Data'!C78&gt;9,'Town Data'!B78,"*")</f>
        <v>*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 t="str">
        <f>IF('Town Data'!I78&gt;9,'Town Data'!H78,"*")</f>
        <v>*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25">
      <c r="B83" s="24">
        <f>'Town Data'!A79</f>
        <v>0</v>
      </c>
      <c r="C83" s="41" t="str">
        <f>IF('Town Data'!C79&gt;9,'Town Data'!B79,"*")</f>
        <v>*</v>
      </c>
      <c r="D83" s="34" t="str">
        <f>IF('Town Data'!E79&gt;9,'Town Data'!D79,"*")</f>
        <v>*</v>
      </c>
      <c r="E83" s="35" t="str">
        <f>IF('Town Data'!G79&gt;9,'Town Data'!F79,"*")</f>
        <v>*</v>
      </c>
      <c r="F83" s="34" t="str">
        <f>IF('Town Data'!I79&gt;9,'Town Data'!H79,"*")</f>
        <v>*</v>
      </c>
      <c r="G83" s="34" t="str">
        <f>IF('Town Data'!K79&gt;9,'Town Data'!J79,"*")</f>
        <v>*</v>
      </c>
      <c r="H83" s="35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25">
      <c r="B84">
        <f>'Town Data'!A80</f>
        <v>0</v>
      </c>
      <c r="C84" s="40" t="str">
        <f>IF('Town Data'!C80&gt;9,'Town Data'!B80,"*")</f>
        <v>*</v>
      </c>
      <c r="D84" s="36" t="str">
        <f>IF('Town Data'!E80&gt;9,'Town Data'!D80,"*")</f>
        <v>*</v>
      </c>
      <c r="E84" s="39" t="str">
        <f>IF('Town Data'!G80&gt;9,'Town Data'!F80,"*")</f>
        <v>*</v>
      </c>
      <c r="F84" s="36" t="str">
        <f>IF('Town Data'!I80&gt;9,'Town Data'!H80,"*")</f>
        <v>*</v>
      </c>
      <c r="G84" s="36" t="str">
        <f>IF('Town Data'!K80&gt;9,'Town Data'!J80,"*")</f>
        <v>*</v>
      </c>
      <c r="H84" s="37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25">
      <c r="B85" s="24">
        <f>'Town Data'!A81</f>
        <v>0</v>
      </c>
      <c r="C85" s="41" t="str">
        <f>IF('Town Data'!C81&gt;9,'Town Data'!B81,"*")</f>
        <v>*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 t="str">
        <f>IF('Town Data'!I81&gt;9,'Town Data'!H81,"*")</f>
        <v>*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25">
      <c r="B86">
        <f>'Town Data'!A82</f>
        <v>0</v>
      </c>
      <c r="C86" s="40" t="str">
        <f>IF('Town Data'!C82&gt;9,'Town Data'!B82,"*")</f>
        <v>*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25">
      <c r="B87" s="24">
        <f>'Town Data'!A83</f>
        <v>0</v>
      </c>
      <c r="C87" s="41" t="str">
        <f>IF('Town Data'!C83&gt;9,'Town Data'!B83,"*")</f>
        <v>*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 t="str">
        <f>IF('Town Data'!I83&gt;9,'Town Data'!H83,"*")</f>
        <v>*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25">
      <c r="B88">
        <f>'Town Data'!A84</f>
        <v>0</v>
      </c>
      <c r="C88" s="40" t="str">
        <f>IF('Town Data'!C84&gt;9,'Town Data'!B84,"*")</f>
        <v>*</v>
      </c>
      <c r="D88" s="36" t="str">
        <f>IF('Town Data'!E84&gt;9,'Town Data'!D84,"*")</f>
        <v>*</v>
      </c>
      <c r="E88" s="37" t="str">
        <f>IF('Town Data'!G84&gt;9,'Town Data'!F84,"*")</f>
        <v>*</v>
      </c>
      <c r="F88" s="36" t="str">
        <f>IF('Town Data'!I84&gt;9,'Town Data'!H84,"*")</f>
        <v>*</v>
      </c>
      <c r="G88" s="36" t="str">
        <f>IF('Town Data'!K84&gt;9,'Town Data'!J84,"*")</f>
        <v>*</v>
      </c>
      <c r="H88" s="37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25">
      <c r="B89" s="24">
        <f>'Town Data'!A85</f>
        <v>0</v>
      </c>
      <c r="C89" s="41" t="str">
        <f>IF('Town Data'!C85&gt;9,'Town Data'!B85,"*")</f>
        <v>*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 t="str">
        <f>IF('Town Data'!I85&gt;9,'Town Data'!H85,"*")</f>
        <v>*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25">
      <c r="B90">
        <f>'Town Data'!A86</f>
        <v>0</v>
      </c>
      <c r="C90" s="40" t="str">
        <f>IF('Town Data'!C86&gt;9,'Town Data'!B86,"*")</f>
        <v>*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25">
      <c r="B91" s="24">
        <f>'Town Data'!A87</f>
        <v>0</v>
      </c>
      <c r="C91" s="41" t="str">
        <f>IF('Town Data'!C87&gt;9,'Town Data'!B87,"*")</f>
        <v>*</v>
      </c>
      <c r="D91" s="34" t="str">
        <f>IF('Town Data'!E87&gt;9,'Town Data'!D87,"*")</f>
        <v>*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 t="str">
        <f>IF('Town Data'!K87&gt;9,'Town Data'!J87,"*")</f>
        <v>*</v>
      </c>
      <c r="H91" s="35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25">
      <c r="B92">
        <f>'Town Data'!A88</f>
        <v>0</v>
      </c>
      <c r="C92" s="40" t="str">
        <f>IF('Town Data'!C88&gt;9,'Town Data'!B88,"*")</f>
        <v>*</v>
      </c>
      <c r="D92" s="36" t="str">
        <f>IF('Town Data'!E88&gt;9,'Town Data'!D88,"*")</f>
        <v>*</v>
      </c>
      <c r="E92" s="37" t="str">
        <f>IF('Town Data'!G88&gt;9,'Town Data'!F88,"*")</f>
        <v>*</v>
      </c>
      <c r="F92" s="36" t="str">
        <f>IF('Town Data'!I88&gt;9,'Town Data'!H88,"*")</f>
        <v>*</v>
      </c>
      <c r="G92" s="36" t="str">
        <f>IF('Town Data'!K88&gt;9,'Town Data'!J88,"*")</f>
        <v>*</v>
      </c>
      <c r="H92" s="37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25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25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25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25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25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25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25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25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25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25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25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25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25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25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25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25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25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25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25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25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25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25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25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25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25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25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25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25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25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25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25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25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25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25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25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25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25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25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25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25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25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25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25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25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25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25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25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25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25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25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25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25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25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25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25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25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25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25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25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25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25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25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25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25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25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25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25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25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25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25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25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25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25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25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25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25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25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25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25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28515625" bestFit="1" customWidth="1"/>
    <col min="2" max="2" width="12.7109375" style="27" bestFit="1" customWidth="1"/>
    <col min="3" max="3" width="12" bestFit="1" customWidth="1"/>
    <col min="4" max="4" width="12.7109375" style="27" bestFit="1" customWidth="1"/>
    <col min="5" max="5" width="10.85546875" bestFit="1" customWidth="1"/>
    <col min="6" max="6" width="11.7109375" style="27" bestFit="1" customWidth="1"/>
    <col min="7" max="7" width="13.5703125" bestFit="1" customWidth="1"/>
    <col min="8" max="8" width="11.85546875" style="27" bestFit="1" customWidth="1"/>
    <col min="9" max="9" width="16" bestFit="1" customWidth="1"/>
    <col min="10" max="10" width="12.7109375" style="27" bestFit="1" customWidth="1"/>
    <col min="11" max="11" width="15.140625" bestFit="1" customWidth="1"/>
    <col min="12" max="12" width="13.42578125" style="27" bestFit="1" customWidth="1"/>
    <col min="13" max="13" width="19" bestFit="1" customWidth="1"/>
    <col min="14" max="14" width="9.140625" customWidth="1"/>
  </cols>
  <sheetData>
    <row r="1" spans="1:13" x14ac:dyDescent="0.25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25">
      <c r="A2" s="29" t="s">
        <v>47</v>
      </c>
      <c r="B2" s="68">
        <v>1574258.29</v>
      </c>
      <c r="C2" s="30">
        <v>45</v>
      </c>
      <c r="D2" s="68">
        <v>0</v>
      </c>
      <c r="E2" s="30">
        <v>0</v>
      </c>
      <c r="F2" s="68">
        <v>267617.81</v>
      </c>
      <c r="G2" s="30">
        <v>16</v>
      </c>
      <c r="H2" s="68">
        <v>1384724.28</v>
      </c>
      <c r="I2" s="30">
        <v>41</v>
      </c>
      <c r="J2" s="68">
        <v>0</v>
      </c>
      <c r="K2" s="30">
        <v>0</v>
      </c>
      <c r="L2" s="68">
        <v>258207.8</v>
      </c>
      <c r="M2" s="30">
        <v>17</v>
      </c>
    </row>
    <row r="3" spans="1:13" x14ac:dyDescent="0.25">
      <c r="A3" s="29" t="s">
        <v>48</v>
      </c>
      <c r="B3" s="68">
        <v>193862.99</v>
      </c>
      <c r="C3" s="30">
        <v>14</v>
      </c>
      <c r="D3" s="68">
        <v>0</v>
      </c>
      <c r="E3" s="30">
        <v>0</v>
      </c>
      <c r="F3" s="68">
        <v>0</v>
      </c>
      <c r="G3" s="30">
        <v>0</v>
      </c>
      <c r="H3" s="68">
        <v>196073.4</v>
      </c>
      <c r="I3" s="30">
        <v>13</v>
      </c>
      <c r="J3" s="68">
        <v>0</v>
      </c>
      <c r="K3" s="30">
        <v>0</v>
      </c>
      <c r="L3" s="68">
        <v>0</v>
      </c>
      <c r="M3" s="30">
        <v>0</v>
      </c>
    </row>
    <row r="4" spans="1:13" x14ac:dyDescent="0.25">
      <c r="A4" s="29" t="s">
        <v>49</v>
      </c>
      <c r="B4" s="68">
        <v>2885611.71</v>
      </c>
      <c r="C4" s="30">
        <v>63</v>
      </c>
      <c r="D4" s="68">
        <v>369544.26</v>
      </c>
      <c r="E4" s="30">
        <v>13</v>
      </c>
      <c r="F4" s="68">
        <v>296580.14</v>
      </c>
      <c r="G4" s="30">
        <v>24</v>
      </c>
      <c r="H4" s="68">
        <v>2736102.38</v>
      </c>
      <c r="I4" s="30">
        <v>63</v>
      </c>
      <c r="J4" s="68">
        <v>415373.57</v>
      </c>
      <c r="K4" s="30">
        <v>12</v>
      </c>
      <c r="L4" s="68">
        <v>330835.39</v>
      </c>
      <c r="M4" s="30">
        <v>24</v>
      </c>
    </row>
    <row r="5" spans="1:13" x14ac:dyDescent="0.25">
      <c r="A5" s="29" t="s">
        <v>50</v>
      </c>
      <c r="B5" s="68">
        <v>1530799.37</v>
      </c>
      <c r="C5" s="30">
        <v>13</v>
      </c>
      <c r="D5" s="68">
        <v>0</v>
      </c>
      <c r="E5" s="30">
        <v>0</v>
      </c>
      <c r="F5" s="68">
        <v>0</v>
      </c>
      <c r="G5" s="30">
        <v>0</v>
      </c>
      <c r="H5" s="68">
        <v>1655852.44</v>
      </c>
      <c r="I5" s="30">
        <v>14</v>
      </c>
      <c r="J5" s="68">
        <v>0</v>
      </c>
      <c r="K5" s="30">
        <v>0</v>
      </c>
      <c r="L5" s="68">
        <v>0</v>
      </c>
      <c r="M5" s="30">
        <v>0</v>
      </c>
    </row>
    <row r="6" spans="1:13" x14ac:dyDescent="0.25">
      <c r="A6" s="29" t="s">
        <v>51</v>
      </c>
      <c r="B6" s="68">
        <v>343278.67</v>
      </c>
      <c r="C6" s="30">
        <v>18</v>
      </c>
      <c r="D6" s="68">
        <v>0</v>
      </c>
      <c r="E6" s="30">
        <v>0</v>
      </c>
      <c r="F6" s="68">
        <v>0</v>
      </c>
      <c r="G6" s="30">
        <v>0</v>
      </c>
      <c r="H6" s="68">
        <v>296381.02</v>
      </c>
      <c r="I6" s="30">
        <v>16</v>
      </c>
      <c r="J6" s="68">
        <v>0</v>
      </c>
      <c r="K6" s="30">
        <v>0</v>
      </c>
      <c r="L6" s="68">
        <v>50171.05</v>
      </c>
      <c r="M6" s="30">
        <v>10</v>
      </c>
    </row>
    <row r="7" spans="1:13" x14ac:dyDescent="0.25">
      <c r="A7" s="29" t="s">
        <v>52</v>
      </c>
      <c r="B7" s="68">
        <v>3535537.27</v>
      </c>
      <c r="C7" s="30">
        <v>68</v>
      </c>
      <c r="D7" s="68">
        <v>511802.18</v>
      </c>
      <c r="E7" s="30">
        <v>16</v>
      </c>
      <c r="F7" s="68">
        <v>394838.75</v>
      </c>
      <c r="G7" s="30">
        <v>33</v>
      </c>
      <c r="H7" s="68">
        <v>3386440.27</v>
      </c>
      <c r="I7" s="30">
        <v>68</v>
      </c>
      <c r="J7" s="68">
        <v>618108.65</v>
      </c>
      <c r="K7" s="30">
        <v>15</v>
      </c>
      <c r="L7" s="68">
        <v>391151.49</v>
      </c>
      <c r="M7" s="30">
        <v>32</v>
      </c>
    </row>
    <row r="8" spans="1:13" x14ac:dyDescent="0.25">
      <c r="A8" s="29" t="s">
        <v>53</v>
      </c>
      <c r="B8" s="68">
        <v>418622.58</v>
      </c>
      <c r="C8" s="30">
        <v>15</v>
      </c>
      <c r="D8" s="68">
        <v>0</v>
      </c>
      <c r="E8" s="30">
        <v>0</v>
      </c>
      <c r="F8" s="68">
        <v>0</v>
      </c>
      <c r="G8" s="30">
        <v>0</v>
      </c>
      <c r="H8" s="68">
        <v>356611.81</v>
      </c>
      <c r="I8" s="30">
        <v>14</v>
      </c>
      <c r="J8" s="68">
        <v>0</v>
      </c>
      <c r="K8" s="30">
        <v>0</v>
      </c>
      <c r="L8" s="68">
        <v>0</v>
      </c>
      <c r="M8" s="30">
        <v>0</v>
      </c>
    </row>
    <row r="9" spans="1:13" x14ac:dyDescent="0.25">
      <c r="A9" s="29" t="s">
        <v>54</v>
      </c>
      <c r="B9" s="68">
        <v>417151.71</v>
      </c>
      <c r="C9" s="30">
        <v>12</v>
      </c>
      <c r="D9" s="68">
        <v>0</v>
      </c>
      <c r="E9" s="30">
        <v>0</v>
      </c>
      <c r="F9" s="68">
        <v>0</v>
      </c>
      <c r="G9" s="30">
        <v>0</v>
      </c>
      <c r="H9" s="68">
        <v>433097.84</v>
      </c>
      <c r="I9" s="30">
        <v>12</v>
      </c>
      <c r="J9" s="68">
        <v>0</v>
      </c>
      <c r="K9" s="30">
        <v>0</v>
      </c>
      <c r="L9" s="68">
        <v>0</v>
      </c>
      <c r="M9" s="30">
        <v>0</v>
      </c>
    </row>
    <row r="10" spans="1:13" x14ac:dyDescent="0.25">
      <c r="A10" s="29" t="s">
        <v>55</v>
      </c>
      <c r="B10" s="68">
        <v>8194274.0199999996</v>
      </c>
      <c r="C10" s="30">
        <v>174</v>
      </c>
      <c r="D10" s="68">
        <v>2792889.85</v>
      </c>
      <c r="E10" s="30">
        <v>12</v>
      </c>
      <c r="F10" s="68">
        <v>2474569.37</v>
      </c>
      <c r="G10" s="30">
        <v>97</v>
      </c>
      <c r="H10" s="68">
        <v>8593602.75</v>
      </c>
      <c r="I10" s="30">
        <v>178</v>
      </c>
      <c r="J10" s="68">
        <v>2737508.43</v>
      </c>
      <c r="K10" s="30">
        <v>14</v>
      </c>
      <c r="L10" s="68">
        <v>2789676.85</v>
      </c>
      <c r="M10" s="30">
        <v>102</v>
      </c>
    </row>
    <row r="11" spans="1:13" x14ac:dyDescent="0.25">
      <c r="A11" s="29" t="s">
        <v>56</v>
      </c>
      <c r="B11" s="68">
        <v>1004119.78</v>
      </c>
      <c r="C11" s="30">
        <v>18</v>
      </c>
      <c r="D11" s="68">
        <v>0</v>
      </c>
      <c r="E11" s="30">
        <v>0</v>
      </c>
      <c r="F11" s="68">
        <v>247835.35</v>
      </c>
      <c r="G11" s="30">
        <v>11</v>
      </c>
      <c r="H11" s="68">
        <v>1111076.4099999999</v>
      </c>
      <c r="I11" s="30">
        <v>20</v>
      </c>
      <c r="J11" s="68">
        <v>0</v>
      </c>
      <c r="K11" s="30">
        <v>0</v>
      </c>
      <c r="L11" s="68">
        <v>281072.43</v>
      </c>
      <c r="M11" s="30">
        <v>13</v>
      </c>
    </row>
    <row r="12" spans="1:13" x14ac:dyDescent="0.25">
      <c r="A12" s="29" t="s">
        <v>57</v>
      </c>
      <c r="B12" s="68">
        <v>409157.76</v>
      </c>
      <c r="C12" s="30">
        <v>14</v>
      </c>
      <c r="D12" s="68">
        <v>0</v>
      </c>
      <c r="E12" s="30">
        <v>0</v>
      </c>
      <c r="F12" s="68">
        <v>0</v>
      </c>
      <c r="G12" s="30">
        <v>0</v>
      </c>
      <c r="H12" s="68">
        <v>417401.36</v>
      </c>
      <c r="I12" s="30">
        <v>15</v>
      </c>
      <c r="J12" s="68">
        <v>0</v>
      </c>
      <c r="K12" s="30">
        <v>0</v>
      </c>
      <c r="L12" s="68">
        <v>0</v>
      </c>
      <c r="M12" s="30">
        <v>0</v>
      </c>
    </row>
    <row r="13" spans="1:13" x14ac:dyDescent="0.25">
      <c r="A13" s="29" t="s">
        <v>58</v>
      </c>
      <c r="B13" s="68">
        <v>315946.87</v>
      </c>
      <c r="C13" s="30">
        <v>13</v>
      </c>
      <c r="D13" s="68">
        <v>0</v>
      </c>
      <c r="E13" s="30">
        <v>0</v>
      </c>
      <c r="F13" s="68">
        <v>0</v>
      </c>
      <c r="G13" s="30">
        <v>0</v>
      </c>
      <c r="H13" s="68">
        <v>304866.93</v>
      </c>
      <c r="I13" s="30">
        <v>13</v>
      </c>
      <c r="J13" s="68">
        <v>0</v>
      </c>
      <c r="K13" s="30">
        <v>0</v>
      </c>
      <c r="L13" s="68">
        <v>0</v>
      </c>
      <c r="M13" s="30">
        <v>0</v>
      </c>
    </row>
    <row r="14" spans="1:13" x14ac:dyDescent="0.25">
      <c r="A14" s="29" t="s">
        <v>59</v>
      </c>
      <c r="B14" s="68">
        <v>2802135.45</v>
      </c>
      <c r="C14" s="30">
        <v>46</v>
      </c>
      <c r="D14" s="68">
        <v>0</v>
      </c>
      <c r="E14" s="30">
        <v>0</v>
      </c>
      <c r="F14" s="68">
        <v>352345.91</v>
      </c>
      <c r="G14" s="30">
        <v>15</v>
      </c>
      <c r="H14" s="68">
        <v>2440122.5</v>
      </c>
      <c r="I14" s="30">
        <v>44</v>
      </c>
      <c r="J14" s="68">
        <v>0</v>
      </c>
      <c r="K14" s="30">
        <v>0</v>
      </c>
      <c r="L14" s="68">
        <v>280114.51</v>
      </c>
      <c r="M14" s="30">
        <v>13</v>
      </c>
    </row>
    <row r="15" spans="1:13" x14ac:dyDescent="0.25">
      <c r="A15" s="29" t="s">
        <v>60</v>
      </c>
      <c r="B15" s="68">
        <v>198837.45</v>
      </c>
      <c r="C15" s="30">
        <v>10</v>
      </c>
      <c r="D15" s="68">
        <v>0</v>
      </c>
      <c r="E15" s="30">
        <v>0</v>
      </c>
      <c r="F15" s="68">
        <v>0</v>
      </c>
      <c r="G15" s="30">
        <v>0</v>
      </c>
      <c r="H15" s="68">
        <v>0</v>
      </c>
      <c r="I15" s="30">
        <v>0</v>
      </c>
      <c r="J15" s="68">
        <v>0</v>
      </c>
      <c r="K15" s="30">
        <v>0</v>
      </c>
      <c r="L15" s="68">
        <v>0</v>
      </c>
      <c r="M15" s="30">
        <v>0</v>
      </c>
    </row>
    <row r="16" spans="1:13" x14ac:dyDescent="0.25">
      <c r="A16" s="29" t="s">
        <v>61</v>
      </c>
      <c r="B16" s="68">
        <v>833767.15</v>
      </c>
      <c r="C16" s="30">
        <v>19</v>
      </c>
      <c r="D16" s="68">
        <v>0</v>
      </c>
      <c r="E16" s="30">
        <v>0</v>
      </c>
      <c r="F16" s="68">
        <v>0</v>
      </c>
      <c r="G16" s="30">
        <v>0</v>
      </c>
      <c r="H16" s="68">
        <v>881688.2</v>
      </c>
      <c r="I16" s="30">
        <v>20</v>
      </c>
      <c r="J16" s="68">
        <v>0</v>
      </c>
      <c r="K16" s="30">
        <v>0</v>
      </c>
      <c r="L16" s="68">
        <v>0</v>
      </c>
      <c r="M16" s="30">
        <v>0</v>
      </c>
    </row>
    <row r="17" spans="1:13" x14ac:dyDescent="0.25">
      <c r="A17" s="29" t="s">
        <v>62</v>
      </c>
      <c r="B17" s="68">
        <v>1605014.06</v>
      </c>
      <c r="C17" s="30">
        <v>24</v>
      </c>
      <c r="D17" s="68">
        <v>641822.35</v>
      </c>
      <c r="E17" s="30">
        <v>22</v>
      </c>
      <c r="F17" s="68">
        <v>563657.43000000005</v>
      </c>
      <c r="G17" s="30">
        <v>13</v>
      </c>
      <c r="H17" s="68">
        <v>1765032.72</v>
      </c>
      <c r="I17" s="30">
        <v>23</v>
      </c>
      <c r="J17" s="68">
        <v>700745.11</v>
      </c>
      <c r="K17" s="30">
        <v>21</v>
      </c>
      <c r="L17" s="68">
        <v>597787.31999999995</v>
      </c>
      <c r="M17" s="30">
        <v>13</v>
      </c>
    </row>
    <row r="18" spans="1:13" x14ac:dyDescent="0.25">
      <c r="A18" s="29" t="s">
        <v>63</v>
      </c>
      <c r="B18" s="68">
        <v>419759.14</v>
      </c>
      <c r="C18" s="30">
        <v>14</v>
      </c>
      <c r="D18" s="68">
        <v>0</v>
      </c>
      <c r="E18" s="30">
        <v>0</v>
      </c>
      <c r="F18" s="68">
        <v>0</v>
      </c>
      <c r="G18" s="30">
        <v>0</v>
      </c>
      <c r="H18" s="68">
        <v>404970.79</v>
      </c>
      <c r="I18" s="30">
        <v>14</v>
      </c>
      <c r="J18" s="68">
        <v>0</v>
      </c>
      <c r="K18" s="30">
        <v>0</v>
      </c>
      <c r="L18" s="68">
        <v>0</v>
      </c>
      <c r="M18" s="30">
        <v>0</v>
      </c>
    </row>
    <row r="19" spans="1:13" x14ac:dyDescent="0.25">
      <c r="A19" s="29" t="s">
        <v>64</v>
      </c>
      <c r="B19" s="68">
        <v>3550947.55</v>
      </c>
      <c r="C19" s="30">
        <v>61</v>
      </c>
      <c r="D19" s="68">
        <v>0</v>
      </c>
      <c r="E19" s="30">
        <v>0</v>
      </c>
      <c r="F19" s="68">
        <v>287309.17</v>
      </c>
      <c r="G19" s="30">
        <v>19</v>
      </c>
      <c r="H19" s="68">
        <v>3193083.65</v>
      </c>
      <c r="I19" s="30">
        <v>58</v>
      </c>
      <c r="J19" s="68">
        <v>0</v>
      </c>
      <c r="K19" s="30">
        <v>0</v>
      </c>
      <c r="L19" s="68">
        <v>300139.13</v>
      </c>
      <c r="M19" s="30">
        <v>18</v>
      </c>
    </row>
    <row r="20" spans="1:13" x14ac:dyDescent="0.25">
      <c r="A20" s="29" t="s">
        <v>65</v>
      </c>
      <c r="B20" s="68">
        <v>540725.04</v>
      </c>
      <c r="C20" s="30">
        <v>17</v>
      </c>
      <c r="D20" s="68">
        <v>0</v>
      </c>
      <c r="E20" s="30">
        <v>0</v>
      </c>
      <c r="F20" s="68">
        <v>0</v>
      </c>
      <c r="G20" s="30">
        <v>0</v>
      </c>
      <c r="H20" s="68">
        <v>478359.66</v>
      </c>
      <c r="I20" s="30">
        <v>15</v>
      </c>
      <c r="J20" s="68">
        <v>0</v>
      </c>
      <c r="K20" s="30">
        <v>0</v>
      </c>
      <c r="L20" s="68">
        <v>0</v>
      </c>
      <c r="M20" s="30">
        <v>0</v>
      </c>
    </row>
    <row r="21" spans="1:13" x14ac:dyDescent="0.25">
      <c r="A21" s="29" t="s">
        <v>66</v>
      </c>
      <c r="B21" s="68">
        <v>329988.13</v>
      </c>
      <c r="C21" s="30">
        <v>13</v>
      </c>
      <c r="D21" s="68">
        <v>0</v>
      </c>
      <c r="E21" s="30">
        <v>0</v>
      </c>
      <c r="F21" s="68">
        <v>0</v>
      </c>
      <c r="G21" s="30">
        <v>0</v>
      </c>
      <c r="H21" s="68">
        <v>247017.3</v>
      </c>
      <c r="I21" s="30">
        <v>11</v>
      </c>
      <c r="J21" s="68">
        <v>0</v>
      </c>
      <c r="K21" s="30">
        <v>0</v>
      </c>
      <c r="L21" s="68">
        <v>0</v>
      </c>
      <c r="M21" s="30">
        <v>0</v>
      </c>
    </row>
    <row r="22" spans="1:13" x14ac:dyDescent="0.25">
      <c r="A22" s="29" t="s">
        <v>67</v>
      </c>
      <c r="B22" s="68">
        <v>1860429.79</v>
      </c>
      <c r="C22" s="30">
        <v>39</v>
      </c>
      <c r="D22" s="68">
        <v>955669.95</v>
      </c>
      <c r="E22" s="30">
        <v>12</v>
      </c>
      <c r="F22" s="68">
        <v>231924.22</v>
      </c>
      <c r="G22" s="30">
        <v>17</v>
      </c>
      <c r="H22" s="68">
        <v>1910906.51</v>
      </c>
      <c r="I22" s="30">
        <v>43</v>
      </c>
      <c r="J22" s="68">
        <v>911908.31</v>
      </c>
      <c r="K22" s="30">
        <v>10</v>
      </c>
      <c r="L22" s="68">
        <v>285918.68</v>
      </c>
      <c r="M22" s="30">
        <v>20</v>
      </c>
    </row>
    <row r="23" spans="1:13" x14ac:dyDescent="0.25">
      <c r="A23" s="29" t="s">
        <v>68</v>
      </c>
      <c r="B23" s="68">
        <v>0</v>
      </c>
      <c r="C23" s="30">
        <v>0</v>
      </c>
      <c r="D23" s="68">
        <v>0</v>
      </c>
      <c r="E23" s="30">
        <v>0</v>
      </c>
      <c r="F23" s="68">
        <v>0</v>
      </c>
      <c r="G23" s="30">
        <v>0</v>
      </c>
      <c r="H23" s="68">
        <v>374608.36</v>
      </c>
      <c r="I23" s="30">
        <v>11</v>
      </c>
      <c r="J23" s="68">
        <v>0</v>
      </c>
      <c r="K23" s="30">
        <v>0</v>
      </c>
      <c r="L23" s="68">
        <v>0</v>
      </c>
      <c r="M23" s="30">
        <v>0</v>
      </c>
    </row>
    <row r="24" spans="1:13" x14ac:dyDescent="0.25">
      <c r="A24" s="29" t="s">
        <v>69</v>
      </c>
      <c r="B24" s="68">
        <v>354114.45</v>
      </c>
      <c r="C24" s="30">
        <v>11</v>
      </c>
      <c r="D24" s="68">
        <v>0</v>
      </c>
      <c r="E24" s="30">
        <v>0</v>
      </c>
      <c r="F24" s="68">
        <v>0</v>
      </c>
      <c r="G24" s="30">
        <v>0</v>
      </c>
      <c r="H24" s="68">
        <v>342555.76</v>
      </c>
      <c r="I24" s="30">
        <v>10</v>
      </c>
      <c r="J24" s="68">
        <v>0</v>
      </c>
      <c r="K24" s="30">
        <v>0</v>
      </c>
      <c r="L24" s="68">
        <v>0</v>
      </c>
      <c r="M24" s="30">
        <v>0</v>
      </c>
    </row>
    <row r="25" spans="1:13" x14ac:dyDescent="0.25">
      <c r="A25" s="29" t="s">
        <v>70</v>
      </c>
      <c r="B25" s="68">
        <v>0</v>
      </c>
      <c r="C25" s="30">
        <v>0</v>
      </c>
      <c r="D25" s="68">
        <v>0</v>
      </c>
      <c r="E25" s="30">
        <v>0</v>
      </c>
      <c r="F25" s="68">
        <v>0</v>
      </c>
      <c r="G25" s="30">
        <v>0</v>
      </c>
      <c r="H25" s="68">
        <v>199227.97</v>
      </c>
      <c r="I25" s="30">
        <v>10</v>
      </c>
      <c r="J25" s="68">
        <v>0</v>
      </c>
      <c r="K25" s="30">
        <v>0</v>
      </c>
      <c r="L25" s="68">
        <v>0</v>
      </c>
      <c r="M25" s="30">
        <v>0</v>
      </c>
    </row>
    <row r="26" spans="1:13" x14ac:dyDescent="0.25">
      <c r="A26" s="29" t="s">
        <v>71</v>
      </c>
      <c r="B26" s="68">
        <v>4424762.6100000003</v>
      </c>
      <c r="C26" s="30">
        <v>32</v>
      </c>
      <c r="D26" s="68">
        <v>4072471.36</v>
      </c>
      <c r="E26" s="30">
        <v>28</v>
      </c>
      <c r="F26" s="68">
        <v>2478849.7000000002</v>
      </c>
      <c r="G26" s="30">
        <v>25</v>
      </c>
      <c r="H26" s="68">
        <v>4574095.49</v>
      </c>
      <c r="I26" s="30">
        <v>35</v>
      </c>
      <c r="J26" s="68">
        <v>4869660.1399999997</v>
      </c>
      <c r="K26" s="30">
        <v>26</v>
      </c>
      <c r="L26" s="68">
        <v>2497095.63</v>
      </c>
      <c r="M26" s="30">
        <v>27</v>
      </c>
    </row>
    <row r="27" spans="1:13" x14ac:dyDescent="0.25">
      <c r="A27" s="29" t="s">
        <v>72</v>
      </c>
      <c r="B27" s="68">
        <v>513140.64</v>
      </c>
      <c r="C27" s="30">
        <v>15</v>
      </c>
      <c r="D27" s="68">
        <v>0</v>
      </c>
      <c r="E27" s="30">
        <v>0</v>
      </c>
      <c r="F27" s="68">
        <v>0</v>
      </c>
      <c r="G27" s="30">
        <v>0</v>
      </c>
      <c r="H27" s="68">
        <v>557130.93999999994</v>
      </c>
      <c r="I27" s="30">
        <v>16</v>
      </c>
      <c r="J27" s="68">
        <v>0</v>
      </c>
      <c r="K27" s="30">
        <v>0</v>
      </c>
      <c r="L27" s="68">
        <v>0</v>
      </c>
      <c r="M27" s="30">
        <v>0</v>
      </c>
    </row>
    <row r="28" spans="1:13" x14ac:dyDescent="0.25">
      <c r="A28" s="29" t="s">
        <v>73</v>
      </c>
      <c r="B28" s="68">
        <v>3144463.28</v>
      </c>
      <c r="C28" s="30">
        <v>29</v>
      </c>
      <c r="D28" s="68">
        <v>635182.43000000005</v>
      </c>
      <c r="E28" s="30">
        <v>17</v>
      </c>
      <c r="F28" s="68">
        <v>1123978.3700000001</v>
      </c>
      <c r="G28" s="30">
        <v>18</v>
      </c>
      <c r="H28" s="68">
        <v>3393878.07</v>
      </c>
      <c r="I28" s="30">
        <v>37</v>
      </c>
      <c r="J28" s="68">
        <v>550080.1</v>
      </c>
      <c r="K28" s="30">
        <v>15</v>
      </c>
      <c r="L28" s="68">
        <v>1428995.31</v>
      </c>
      <c r="M28" s="30">
        <v>22</v>
      </c>
    </row>
    <row r="29" spans="1:13" x14ac:dyDescent="0.25">
      <c r="A29" s="29" t="s">
        <v>74</v>
      </c>
      <c r="B29" s="68">
        <v>1224375.78</v>
      </c>
      <c r="C29" s="30">
        <v>24</v>
      </c>
      <c r="D29" s="68">
        <v>0</v>
      </c>
      <c r="E29" s="30">
        <v>0</v>
      </c>
      <c r="F29" s="68">
        <v>98423.92</v>
      </c>
      <c r="G29" s="30">
        <v>10</v>
      </c>
      <c r="H29" s="68">
        <v>1189163.02</v>
      </c>
      <c r="I29" s="30">
        <v>25</v>
      </c>
      <c r="J29" s="68">
        <v>0</v>
      </c>
      <c r="K29" s="30">
        <v>0</v>
      </c>
      <c r="L29" s="68">
        <v>103021.14</v>
      </c>
      <c r="M29" s="30">
        <v>10</v>
      </c>
    </row>
    <row r="30" spans="1:13" x14ac:dyDescent="0.25">
      <c r="A30" s="29" t="s">
        <v>75</v>
      </c>
      <c r="B30" s="68">
        <v>2827649.91</v>
      </c>
      <c r="C30" s="30">
        <v>59</v>
      </c>
      <c r="D30" s="68">
        <v>1871693.63</v>
      </c>
      <c r="E30" s="30">
        <v>22</v>
      </c>
      <c r="F30" s="68">
        <v>563043.64</v>
      </c>
      <c r="G30" s="30">
        <v>40</v>
      </c>
      <c r="H30" s="68">
        <v>2661330.31</v>
      </c>
      <c r="I30" s="30">
        <v>55</v>
      </c>
      <c r="J30" s="68">
        <v>1905068.7</v>
      </c>
      <c r="K30" s="30">
        <v>22</v>
      </c>
      <c r="L30" s="68">
        <v>616423.67000000004</v>
      </c>
      <c r="M30" s="30">
        <v>38</v>
      </c>
    </row>
    <row r="31" spans="1:13" x14ac:dyDescent="0.25">
      <c r="A31" s="29" t="s">
        <v>76</v>
      </c>
      <c r="B31" s="68">
        <v>2459672.73</v>
      </c>
      <c r="C31" s="30">
        <v>48</v>
      </c>
      <c r="D31" s="68">
        <v>568966.44999999995</v>
      </c>
      <c r="E31" s="30">
        <v>10</v>
      </c>
      <c r="F31" s="68">
        <v>290983.83</v>
      </c>
      <c r="G31" s="30">
        <v>21</v>
      </c>
      <c r="H31" s="68">
        <v>2313081.83</v>
      </c>
      <c r="I31" s="30">
        <v>47</v>
      </c>
      <c r="J31" s="68">
        <v>550605.86</v>
      </c>
      <c r="K31" s="30">
        <v>11</v>
      </c>
      <c r="L31" s="68">
        <v>283481.84999999998</v>
      </c>
      <c r="M31" s="30">
        <v>21</v>
      </c>
    </row>
    <row r="32" spans="1:13" x14ac:dyDescent="0.25">
      <c r="A32" s="29" t="s">
        <v>77</v>
      </c>
      <c r="B32" s="68">
        <v>994711.3</v>
      </c>
      <c r="C32" s="30">
        <v>20</v>
      </c>
      <c r="D32" s="68">
        <v>0</v>
      </c>
      <c r="E32" s="30">
        <v>0</v>
      </c>
      <c r="F32" s="68">
        <v>0</v>
      </c>
      <c r="G32" s="30">
        <v>0</v>
      </c>
      <c r="H32" s="68">
        <v>979731.41</v>
      </c>
      <c r="I32" s="30">
        <v>22</v>
      </c>
      <c r="J32" s="68">
        <v>0</v>
      </c>
      <c r="K32" s="30">
        <v>0</v>
      </c>
      <c r="L32" s="68">
        <v>0</v>
      </c>
      <c r="M32" s="30">
        <v>0</v>
      </c>
    </row>
    <row r="33" spans="1:13" x14ac:dyDescent="0.25">
      <c r="A33" s="29" t="s">
        <v>78</v>
      </c>
      <c r="B33" s="68">
        <v>0</v>
      </c>
      <c r="C33" s="30">
        <v>0</v>
      </c>
      <c r="D33" s="68">
        <v>0</v>
      </c>
      <c r="E33" s="30">
        <v>0</v>
      </c>
      <c r="F33" s="68">
        <v>0</v>
      </c>
      <c r="G33" s="30">
        <v>0</v>
      </c>
      <c r="H33" s="68">
        <v>158872.38</v>
      </c>
      <c r="I33" s="30">
        <v>10</v>
      </c>
      <c r="J33" s="68">
        <v>0</v>
      </c>
      <c r="K33" s="30">
        <v>0</v>
      </c>
      <c r="L33" s="68">
        <v>0</v>
      </c>
      <c r="M33" s="30">
        <v>0</v>
      </c>
    </row>
    <row r="34" spans="1:13" x14ac:dyDescent="0.25">
      <c r="A34" s="29" t="s">
        <v>79</v>
      </c>
      <c r="B34" s="68">
        <v>1838202.65</v>
      </c>
      <c r="C34" s="30">
        <v>44</v>
      </c>
      <c r="D34" s="68">
        <v>0</v>
      </c>
      <c r="E34" s="30">
        <v>0</v>
      </c>
      <c r="F34" s="68">
        <v>253293.26</v>
      </c>
      <c r="G34" s="30">
        <v>19</v>
      </c>
      <c r="H34" s="68">
        <v>2037736.74</v>
      </c>
      <c r="I34" s="30">
        <v>48</v>
      </c>
      <c r="J34" s="68">
        <v>0</v>
      </c>
      <c r="K34" s="30">
        <v>0</v>
      </c>
      <c r="L34" s="68">
        <v>302070.23</v>
      </c>
      <c r="M34" s="30">
        <v>21</v>
      </c>
    </row>
    <row r="35" spans="1:13" x14ac:dyDescent="0.25">
      <c r="A35" s="29" t="s">
        <v>80</v>
      </c>
      <c r="B35" s="68">
        <v>1523226.06</v>
      </c>
      <c r="C35" s="30">
        <v>30</v>
      </c>
      <c r="D35" s="68">
        <v>0</v>
      </c>
      <c r="E35" s="30">
        <v>0</v>
      </c>
      <c r="F35" s="68">
        <v>0</v>
      </c>
      <c r="G35" s="30">
        <v>0</v>
      </c>
      <c r="H35" s="68">
        <v>1439586.79</v>
      </c>
      <c r="I35" s="30">
        <v>30</v>
      </c>
      <c r="J35" s="68">
        <v>0</v>
      </c>
      <c r="K35" s="30">
        <v>0</v>
      </c>
      <c r="L35" s="68">
        <v>0</v>
      </c>
      <c r="M35" s="30">
        <v>0</v>
      </c>
    </row>
    <row r="36" spans="1:13" x14ac:dyDescent="0.25">
      <c r="A36" s="29" t="s">
        <v>81</v>
      </c>
      <c r="B36" s="68">
        <v>1293481.1000000001</v>
      </c>
      <c r="C36" s="30">
        <v>25</v>
      </c>
      <c r="D36" s="68">
        <v>0</v>
      </c>
      <c r="E36" s="30">
        <v>0</v>
      </c>
      <c r="F36" s="68">
        <v>163390.22</v>
      </c>
      <c r="G36" s="30">
        <v>12</v>
      </c>
      <c r="H36" s="68">
        <v>1048981.1599999999</v>
      </c>
      <c r="I36" s="30">
        <v>28</v>
      </c>
      <c r="J36" s="68">
        <v>0</v>
      </c>
      <c r="K36" s="30">
        <v>0</v>
      </c>
      <c r="L36" s="68">
        <v>153901.56</v>
      </c>
      <c r="M36" s="30">
        <v>11</v>
      </c>
    </row>
    <row r="37" spans="1:13" x14ac:dyDescent="0.25">
      <c r="A37" s="29" t="s">
        <v>82</v>
      </c>
      <c r="B37" s="68">
        <v>323778.90999999997</v>
      </c>
      <c r="C37" s="30">
        <v>14</v>
      </c>
      <c r="D37" s="68">
        <v>0</v>
      </c>
      <c r="E37" s="30">
        <v>0</v>
      </c>
      <c r="F37" s="68">
        <v>0</v>
      </c>
      <c r="G37" s="30">
        <v>0</v>
      </c>
      <c r="H37" s="68">
        <v>296681.64</v>
      </c>
      <c r="I37" s="30">
        <v>16</v>
      </c>
      <c r="J37" s="68">
        <v>0</v>
      </c>
      <c r="K37" s="30">
        <v>0</v>
      </c>
      <c r="L37" s="68">
        <v>0</v>
      </c>
      <c r="M37" s="30">
        <v>0</v>
      </c>
    </row>
    <row r="38" spans="1:13" x14ac:dyDescent="0.25">
      <c r="A38" s="29" t="s">
        <v>83</v>
      </c>
      <c r="B38" s="68">
        <v>719496.18</v>
      </c>
      <c r="C38" s="30">
        <v>18</v>
      </c>
      <c r="D38" s="68">
        <v>0</v>
      </c>
      <c r="E38" s="30">
        <v>0</v>
      </c>
      <c r="F38" s="68">
        <v>0</v>
      </c>
      <c r="G38" s="30">
        <v>0</v>
      </c>
      <c r="H38" s="68">
        <v>704271.82</v>
      </c>
      <c r="I38" s="30">
        <v>20</v>
      </c>
      <c r="J38" s="68">
        <v>0</v>
      </c>
      <c r="K38" s="30">
        <v>0</v>
      </c>
      <c r="L38" s="68">
        <v>0</v>
      </c>
      <c r="M38" s="30">
        <v>0</v>
      </c>
    </row>
    <row r="39" spans="1:13" x14ac:dyDescent="0.25">
      <c r="A39" s="29" t="s">
        <v>84</v>
      </c>
      <c r="B39" s="68">
        <v>366578.75</v>
      </c>
      <c r="C39" s="30">
        <v>12</v>
      </c>
      <c r="D39" s="68">
        <v>0</v>
      </c>
      <c r="E39" s="30">
        <v>0</v>
      </c>
      <c r="F39" s="68">
        <v>0</v>
      </c>
      <c r="G39" s="30">
        <v>0</v>
      </c>
      <c r="H39" s="68">
        <v>349843.08</v>
      </c>
      <c r="I39" s="30">
        <v>11</v>
      </c>
      <c r="J39" s="68">
        <v>0</v>
      </c>
      <c r="K39" s="30">
        <v>0</v>
      </c>
      <c r="L39" s="68">
        <v>0</v>
      </c>
      <c r="M39" s="30">
        <v>0</v>
      </c>
    </row>
    <row r="40" spans="1:13" x14ac:dyDescent="0.25">
      <c r="A40" s="29" t="s">
        <v>85</v>
      </c>
      <c r="B40" s="68">
        <v>476970.47</v>
      </c>
      <c r="C40" s="30">
        <v>27</v>
      </c>
      <c r="D40" s="68">
        <v>0</v>
      </c>
      <c r="E40" s="30">
        <v>0</v>
      </c>
      <c r="F40" s="68">
        <v>68124.77</v>
      </c>
      <c r="G40" s="30">
        <v>12</v>
      </c>
      <c r="H40" s="68">
        <v>478215.7</v>
      </c>
      <c r="I40" s="30">
        <v>26</v>
      </c>
      <c r="J40" s="68">
        <v>0</v>
      </c>
      <c r="K40" s="30">
        <v>0</v>
      </c>
      <c r="L40" s="68">
        <v>0</v>
      </c>
      <c r="M40" s="30">
        <v>0</v>
      </c>
    </row>
    <row r="41" spans="1:13" x14ac:dyDescent="0.25">
      <c r="A41" s="29" t="s">
        <v>86</v>
      </c>
      <c r="B41" s="68">
        <v>0</v>
      </c>
      <c r="C41" s="30">
        <v>0</v>
      </c>
      <c r="D41" s="68">
        <v>0</v>
      </c>
      <c r="E41" s="30">
        <v>0</v>
      </c>
      <c r="F41" s="68">
        <v>0</v>
      </c>
      <c r="G41" s="30">
        <v>0</v>
      </c>
      <c r="H41" s="68">
        <v>283147.53000000003</v>
      </c>
      <c r="I41" s="30">
        <v>10</v>
      </c>
      <c r="J41" s="68">
        <v>0</v>
      </c>
      <c r="K41" s="30">
        <v>0</v>
      </c>
      <c r="L41" s="68">
        <v>0</v>
      </c>
      <c r="M41" s="30">
        <v>0</v>
      </c>
    </row>
    <row r="42" spans="1:13" x14ac:dyDescent="0.25">
      <c r="A42" s="29" t="s">
        <v>87</v>
      </c>
      <c r="B42" s="68">
        <v>4211331.9400000004</v>
      </c>
      <c r="C42" s="30">
        <v>78</v>
      </c>
      <c r="D42" s="68">
        <v>0</v>
      </c>
      <c r="E42" s="30">
        <v>0</v>
      </c>
      <c r="F42" s="68">
        <v>406870.24</v>
      </c>
      <c r="G42" s="30">
        <v>22</v>
      </c>
      <c r="H42" s="68">
        <v>4173916.5</v>
      </c>
      <c r="I42" s="30">
        <v>75</v>
      </c>
      <c r="J42" s="68">
        <v>0</v>
      </c>
      <c r="K42" s="30">
        <v>0</v>
      </c>
      <c r="L42" s="68">
        <v>396308.78</v>
      </c>
      <c r="M42" s="30">
        <v>25</v>
      </c>
    </row>
    <row r="43" spans="1:13" x14ac:dyDescent="0.25">
      <c r="A43" s="29" t="s">
        <v>88</v>
      </c>
      <c r="B43" s="68">
        <v>1582276.26</v>
      </c>
      <c r="C43" s="30">
        <v>14</v>
      </c>
      <c r="D43" s="68">
        <v>0</v>
      </c>
      <c r="E43" s="30">
        <v>0</v>
      </c>
      <c r="F43" s="68">
        <v>0</v>
      </c>
      <c r="G43" s="30">
        <v>0</v>
      </c>
      <c r="H43" s="68">
        <v>1540173.56</v>
      </c>
      <c r="I43" s="30">
        <v>13</v>
      </c>
      <c r="J43" s="68">
        <v>0</v>
      </c>
      <c r="K43" s="30">
        <v>0</v>
      </c>
      <c r="L43" s="68">
        <v>0</v>
      </c>
      <c r="M43" s="30">
        <v>0</v>
      </c>
    </row>
    <row r="44" spans="1:13" x14ac:dyDescent="0.25">
      <c r="A44" s="29" t="s">
        <v>89</v>
      </c>
      <c r="B44" s="68">
        <v>866718.54</v>
      </c>
      <c r="C44" s="30">
        <v>21</v>
      </c>
      <c r="D44" s="68">
        <v>0</v>
      </c>
      <c r="E44" s="30">
        <v>0</v>
      </c>
      <c r="F44" s="68">
        <v>0</v>
      </c>
      <c r="G44" s="30">
        <v>0</v>
      </c>
      <c r="H44" s="68">
        <v>738515.82</v>
      </c>
      <c r="I44" s="30">
        <v>23</v>
      </c>
      <c r="J44" s="68">
        <v>0</v>
      </c>
      <c r="K44" s="30">
        <v>0</v>
      </c>
      <c r="L44" s="68">
        <v>0</v>
      </c>
      <c r="M44" s="30">
        <v>0</v>
      </c>
    </row>
    <row r="45" spans="1:13" x14ac:dyDescent="0.25">
      <c r="A45" s="29" t="s">
        <v>90</v>
      </c>
      <c r="B45" s="68">
        <v>7084149.0599999996</v>
      </c>
      <c r="C45" s="30">
        <v>85</v>
      </c>
      <c r="D45" s="68">
        <v>1988852.7</v>
      </c>
      <c r="E45" s="30">
        <v>10</v>
      </c>
      <c r="F45" s="68">
        <v>666535.52</v>
      </c>
      <c r="G45" s="30">
        <v>27</v>
      </c>
      <c r="H45" s="68">
        <v>6881466.6399999997</v>
      </c>
      <c r="I45" s="30">
        <v>87</v>
      </c>
      <c r="J45" s="68">
        <v>0</v>
      </c>
      <c r="K45" s="30">
        <v>0</v>
      </c>
      <c r="L45" s="68">
        <v>600507.55000000005</v>
      </c>
      <c r="M45" s="30">
        <v>27</v>
      </c>
    </row>
    <row r="46" spans="1:13" x14ac:dyDescent="0.25">
      <c r="A46" s="29" t="s">
        <v>91</v>
      </c>
      <c r="B46" s="68">
        <v>1243499.3400000001</v>
      </c>
      <c r="C46" s="30">
        <v>30</v>
      </c>
      <c r="D46" s="68">
        <v>0</v>
      </c>
      <c r="E46" s="30">
        <v>0</v>
      </c>
      <c r="F46" s="68">
        <v>98147.03</v>
      </c>
      <c r="G46" s="30">
        <v>11</v>
      </c>
      <c r="H46" s="68">
        <v>1186196.5900000001</v>
      </c>
      <c r="I46" s="30">
        <v>29</v>
      </c>
      <c r="J46" s="68">
        <v>0</v>
      </c>
      <c r="K46" s="30">
        <v>0</v>
      </c>
      <c r="L46" s="68">
        <v>0</v>
      </c>
      <c r="M46" s="30">
        <v>0</v>
      </c>
    </row>
    <row r="47" spans="1:13" x14ac:dyDescent="0.25">
      <c r="A47" s="29" t="s">
        <v>92</v>
      </c>
      <c r="B47" s="68">
        <v>2073788.87</v>
      </c>
      <c r="C47" s="30">
        <v>36</v>
      </c>
      <c r="D47" s="68">
        <v>0</v>
      </c>
      <c r="E47" s="30">
        <v>0</v>
      </c>
      <c r="F47" s="68">
        <v>152850.82999999999</v>
      </c>
      <c r="G47" s="30">
        <v>12</v>
      </c>
      <c r="H47" s="68">
        <v>1968150.91</v>
      </c>
      <c r="I47" s="30">
        <v>34</v>
      </c>
      <c r="J47" s="68">
        <v>0</v>
      </c>
      <c r="K47" s="30">
        <v>0</v>
      </c>
      <c r="L47" s="68">
        <v>141294.75</v>
      </c>
      <c r="M47" s="30">
        <v>11</v>
      </c>
    </row>
    <row r="48" spans="1:13" x14ac:dyDescent="0.25">
      <c r="A48" s="29" t="s">
        <v>93</v>
      </c>
      <c r="B48" s="68">
        <v>916938.39</v>
      </c>
      <c r="C48" s="30">
        <v>16</v>
      </c>
      <c r="D48" s="68">
        <v>0</v>
      </c>
      <c r="E48" s="30">
        <v>0</v>
      </c>
      <c r="F48" s="68">
        <v>0</v>
      </c>
      <c r="G48" s="30">
        <v>0</v>
      </c>
      <c r="H48" s="68">
        <v>860549.24</v>
      </c>
      <c r="I48" s="30">
        <v>16</v>
      </c>
      <c r="J48" s="68">
        <v>0</v>
      </c>
      <c r="K48" s="30">
        <v>0</v>
      </c>
      <c r="L48" s="68">
        <v>0</v>
      </c>
      <c r="M48" s="30">
        <v>0</v>
      </c>
    </row>
    <row r="49" spans="1:13" x14ac:dyDescent="0.25">
      <c r="A49" s="29" t="s">
        <v>94</v>
      </c>
      <c r="B49" s="68">
        <v>1214575.53</v>
      </c>
      <c r="C49" s="30">
        <v>41</v>
      </c>
      <c r="D49" s="68">
        <v>0</v>
      </c>
      <c r="E49" s="30">
        <v>0</v>
      </c>
      <c r="F49" s="68">
        <v>104526.22</v>
      </c>
      <c r="G49" s="30">
        <v>13</v>
      </c>
      <c r="H49" s="68">
        <v>1113535.58</v>
      </c>
      <c r="I49" s="30">
        <v>41</v>
      </c>
      <c r="J49" s="68">
        <v>0</v>
      </c>
      <c r="K49" s="30">
        <v>0</v>
      </c>
      <c r="L49" s="68">
        <v>84728.5</v>
      </c>
      <c r="M49" s="30">
        <v>12</v>
      </c>
    </row>
    <row r="50" spans="1:13" x14ac:dyDescent="0.25">
      <c r="A50" s="29" t="s">
        <v>95</v>
      </c>
      <c r="B50" s="68">
        <v>6409995.6200000001</v>
      </c>
      <c r="C50" s="30">
        <v>63</v>
      </c>
      <c r="D50" s="68">
        <v>10571949.27</v>
      </c>
      <c r="E50" s="30">
        <v>68</v>
      </c>
      <c r="F50" s="68">
        <v>2315700.59</v>
      </c>
      <c r="G50" s="30">
        <v>42</v>
      </c>
      <c r="H50" s="68">
        <v>6408918.1299999999</v>
      </c>
      <c r="I50" s="30">
        <v>66</v>
      </c>
      <c r="J50" s="68">
        <v>10131070.5</v>
      </c>
      <c r="K50" s="30">
        <v>61</v>
      </c>
      <c r="L50" s="68">
        <v>2493818.1800000002</v>
      </c>
      <c r="M50" s="30">
        <v>44</v>
      </c>
    </row>
    <row r="51" spans="1:13" x14ac:dyDescent="0.25">
      <c r="A51" s="29" t="s">
        <v>96</v>
      </c>
      <c r="B51" s="68">
        <v>514156.59</v>
      </c>
      <c r="C51" s="30">
        <v>14</v>
      </c>
      <c r="D51" s="68">
        <v>0</v>
      </c>
      <c r="E51" s="30">
        <v>0</v>
      </c>
      <c r="F51" s="68">
        <v>0</v>
      </c>
      <c r="G51" s="30">
        <v>0</v>
      </c>
      <c r="H51" s="68">
        <v>560195.12</v>
      </c>
      <c r="I51" s="30">
        <v>15</v>
      </c>
      <c r="J51" s="68">
        <v>0</v>
      </c>
      <c r="K51" s="30">
        <v>0</v>
      </c>
      <c r="L51" s="68">
        <v>0</v>
      </c>
      <c r="M51" s="30">
        <v>0</v>
      </c>
    </row>
    <row r="52" spans="1:13" x14ac:dyDescent="0.25">
      <c r="A52" s="29" t="s">
        <v>97</v>
      </c>
      <c r="B52" s="68">
        <v>447687.47</v>
      </c>
      <c r="C52" s="30">
        <v>19</v>
      </c>
      <c r="D52" s="68">
        <v>0</v>
      </c>
      <c r="E52" s="30">
        <v>0</v>
      </c>
      <c r="F52" s="68">
        <v>0</v>
      </c>
      <c r="G52" s="30">
        <v>0</v>
      </c>
      <c r="H52" s="68">
        <v>457178.65</v>
      </c>
      <c r="I52" s="30">
        <v>19</v>
      </c>
      <c r="J52" s="68">
        <v>0</v>
      </c>
      <c r="K52" s="30">
        <v>0</v>
      </c>
      <c r="L52" s="68">
        <v>0</v>
      </c>
      <c r="M52" s="30">
        <v>0</v>
      </c>
    </row>
    <row r="53" spans="1:13" x14ac:dyDescent="0.25">
      <c r="A53" s="29" t="s">
        <v>98</v>
      </c>
      <c r="B53" s="68">
        <v>1009164.29</v>
      </c>
      <c r="C53" s="30">
        <v>26</v>
      </c>
      <c r="D53" s="68">
        <v>491122.64</v>
      </c>
      <c r="E53" s="30">
        <v>17</v>
      </c>
      <c r="F53" s="68">
        <v>309863.48</v>
      </c>
      <c r="G53" s="30">
        <v>16</v>
      </c>
      <c r="H53" s="68">
        <v>1052814.96</v>
      </c>
      <c r="I53" s="30">
        <v>30</v>
      </c>
      <c r="J53" s="68">
        <v>432856.66</v>
      </c>
      <c r="K53" s="30">
        <v>15</v>
      </c>
      <c r="L53" s="68">
        <v>314138.57</v>
      </c>
      <c r="M53" s="30">
        <v>16</v>
      </c>
    </row>
    <row r="54" spans="1:13" x14ac:dyDescent="0.25">
      <c r="A54" s="29" t="s">
        <v>99</v>
      </c>
      <c r="B54" s="68">
        <v>1135071.99</v>
      </c>
      <c r="C54" s="30">
        <v>15</v>
      </c>
      <c r="D54" s="68">
        <v>923527.15</v>
      </c>
      <c r="E54" s="30">
        <v>10</v>
      </c>
      <c r="F54" s="68">
        <v>0</v>
      </c>
      <c r="G54" s="30">
        <v>0</v>
      </c>
      <c r="H54" s="68">
        <v>1147619.42</v>
      </c>
      <c r="I54" s="30">
        <v>14</v>
      </c>
      <c r="J54" s="68">
        <v>0</v>
      </c>
      <c r="K54" s="30">
        <v>0</v>
      </c>
      <c r="L54" s="68">
        <v>0</v>
      </c>
      <c r="M54" s="30">
        <v>0</v>
      </c>
    </row>
    <row r="55" spans="1:13" x14ac:dyDescent="0.25">
      <c r="A55" s="29" t="s">
        <v>100</v>
      </c>
      <c r="B55" s="68">
        <v>1550902.11</v>
      </c>
      <c r="C55" s="30">
        <v>41</v>
      </c>
      <c r="D55" s="68">
        <v>2065120.48</v>
      </c>
      <c r="E55" s="30">
        <v>10</v>
      </c>
      <c r="F55" s="68">
        <v>346165.62</v>
      </c>
      <c r="G55" s="30">
        <v>16</v>
      </c>
      <c r="H55" s="68">
        <v>1431922.45</v>
      </c>
      <c r="I55" s="30">
        <v>42</v>
      </c>
      <c r="J55" s="68">
        <v>0</v>
      </c>
      <c r="K55" s="30">
        <v>0</v>
      </c>
      <c r="L55" s="68">
        <v>331354.05</v>
      </c>
      <c r="M55" s="30">
        <v>16</v>
      </c>
    </row>
    <row r="56" spans="1:13" x14ac:dyDescent="0.25">
      <c r="A56" s="29" t="s">
        <v>101</v>
      </c>
      <c r="B56" s="68">
        <v>0</v>
      </c>
      <c r="C56" s="30">
        <v>0</v>
      </c>
      <c r="D56" s="68">
        <v>0</v>
      </c>
      <c r="E56" s="30">
        <v>0</v>
      </c>
      <c r="F56" s="68">
        <v>0</v>
      </c>
      <c r="G56" s="30">
        <v>0</v>
      </c>
      <c r="H56" s="68">
        <v>165385.07</v>
      </c>
      <c r="I56" s="30">
        <v>10</v>
      </c>
      <c r="J56" s="68">
        <v>0</v>
      </c>
      <c r="K56" s="30">
        <v>0</v>
      </c>
      <c r="L56" s="68">
        <v>0</v>
      </c>
      <c r="M56" s="30">
        <v>0</v>
      </c>
    </row>
    <row r="57" spans="1:13" x14ac:dyDescent="0.25">
      <c r="A57" s="29" t="s">
        <v>102</v>
      </c>
      <c r="B57" s="68">
        <v>3750059.72</v>
      </c>
      <c r="C57" s="30">
        <v>47</v>
      </c>
      <c r="D57" s="68">
        <v>0</v>
      </c>
      <c r="E57" s="30">
        <v>0</v>
      </c>
      <c r="F57" s="68">
        <v>274991.73</v>
      </c>
      <c r="G57" s="30">
        <v>16</v>
      </c>
      <c r="H57" s="68">
        <v>3465548.6</v>
      </c>
      <c r="I57" s="30">
        <v>46</v>
      </c>
      <c r="J57" s="68">
        <v>0</v>
      </c>
      <c r="K57" s="30">
        <v>0</v>
      </c>
      <c r="L57" s="68">
        <v>294179.71000000002</v>
      </c>
      <c r="M57" s="30">
        <v>17</v>
      </c>
    </row>
    <row r="58" spans="1:13" x14ac:dyDescent="0.25">
      <c r="A58" s="29" t="s">
        <v>103</v>
      </c>
      <c r="B58" s="68">
        <v>925657.72</v>
      </c>
      <c r="C58" s="30">
        <v>24</v>
      </c>
      <c r="D58" s="68">
        <v>250842.49</v>
      </c>
      <c r="E58" s="30">
        <v>13</v>
      </c>
      <c r="F58" s="68">
        <v>261258.34</v>
      </c>
      <c r="G58" s="30">
        <v>16</v>
      </c>
      <c r="H58" s="68">
        <v>914264.1</v>
      </c>
      <c r="I58" s="30">
        <v>24</v>
      </c>
      <c r="J58" s="68">
        <v>264960.19</v>
      </c>
      <c r="K58" s="30">
        <v>12</v>
      </c>
      <c r="L58" s="68">
        <v>272956.74</v>
      </c>
      <c r="M58" s="30">
        <v>16</v>
      </c>
    </row>
    <row r="59" spans="1:13" x14ac:dyDescent="0.25">
      <c r="A59" s="29" t="s">
        <v>104</v>
      </c>
      <c r="B59" s="68">
        <v>416235.08</v>
      </c>
      <c r="C59" s="30">
        <v>10</v>
      </c>
      <c r="D59" s="68">
        <v>0</v>
      </c>
      <c r="E59" s="30">
        <v>0</v>
      </c>
      <c r="F59" s="68">
        <v>0</v>
      </c>
      <c r="G59" s="30">
        <v>0</v>
      </c>
      <c r="H59" s="68">
        <v>411664.1</v>
      </c>
      <c r="I59" s="30">
        <v>10</v>
      </c>
      <c r="J59" s="68">
        <v>0</v>
      </c>
      <c r="K59" s="30">
        <v>0</v>
      </c>
      <c r="L59" s="68">
        <v>0</v>
      </c>
      <c r="M59" s="30">
        <v>0</v>
      </c>
    </row>
    <row r="60" spans="1:13" x14ac:dyDescent="0.25">
      <c r="A60" s="29" t="s">
        <v>105</v>
      </c>
      <c r="B60" s="68">
        <v>0</v>
      </c>
      <c r="C60" s="30">
        <v>0</v>
      </c>
      <c r="D60" s="68">
        <v>294023.56</v>
      </c>
      <c r="E60" s="30">
        <v>14</v>
      </c>
      <c r="F60" s="68">
        <v>0</v>
      </c>
      <c r="G60" s="30">
        <v>0</v>
      </c>
      <c r="H60" s="68">
        <v>0</v>
      </c>
      <c r="I60" s="30">
        <v>0</v>
      </c>
      <c r="J60" s="68">
        <v>319254.82</v>
      </c>
      <c r="K60" s="30">
        <v>14</v>
      </c>
      <c r="L60" s="68">
        <v>0</v>
      </c>
      <c r="M60" s="30">
        <v>0</v>
      </c>
    </row>
    <row r="61" spans="1:13" x14ac:dyDescent="0.25">
      <c r="A61" s="29" t="s">
        <v>106</v>
      </c>
      <c r="B61" s="68">
        <v>1152976.1599999999</v>
      </c>
      <c r="C61" s="30">
        <v>35</v>
      </c>
      <c r="D61" s="68">
        <v>0</v>
      </c>
      <c r="E61" s="30">
        <v>0</v>
      </c>
      <c r="F61" s="68">
        <v>289237.63</v>
      </c>
      <c r="G61" s="30">
        <v>17</v>
      </c>
      <c r="H61" s="68">
        <v>1098729.98</v>
      </c>
      <c r="I61" s="30">
        <v>33</v>
      </c>
      <c r="J61" s="68">
        <v>0</v>
      </c>
      <c r="K61" s="30">
        <v>0</v>
      </c>
      <c r="L61" s="68">
        <v>343647.13</v>
      </c>
      <c r="M61" s="30">
        <v>19</v>
      </c>
    </row>
    <row r="62" spans="1:13" x14ac:dyDescent="0.25">
      <c r="A62" s="29" t="s">
        <v>107</v>
      </c>
      <c r="B62" s="68">
        <v>1298965.27</v>
      </c>
      <c r="C62" s="30">
        <v>25</v>
      </c>
      <c r="D62" s="68">
        <v>1626119.86</v>
      </c>
      <c r="E62" s="30">
        <v>11</v>
      </c>
      <c r="F62" s="68">
        <v>367219.67</v>
      </c>
      <c r="G62" s="30">
        <v>15</v>
      </c>
      <c r="H62" s="68">
        <v>1221388.24</v>
      </c>
      <c r="I62" s="30">
        <v>24</v>
      </c>
      <c r="J62" s="68">
        <v>1743022.36</v>
      </c>
      <c r="K62" s="30">
        <v>11</v>
      </c>
      <c r="L62" s="68">
        <v>343665.75</v>
      </c>
      <c r="M62" s="30">
        <v>12</v>
      </c>
    </row>
    <row r="63" spans="1:13" x14ac:dyDescent="0.25">
      <c r="A63" s="29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1:13" x14ac:dyDescent="0.25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x14ac:dyDescent="0.25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x14ac:dyDescent="0.25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x14ac:dyDescent="0.25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x14ac:dyDescent="0.25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25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25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25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25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25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25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25">
      <c r="B77"/>
      <c r="D77"/>
      <c r="F77"/>
      <c r="H77"/>
      <c r="J77"/>
      <c r="L77"/>
    </row>
    <row r="78" spans="1:13" x14ac:dyDescent="0.25">
      <c r="B78"/>
      <c r="D78"/>
      <c r="F78"/>
      <c r="H78"/>
      <c r="J78"/>
      <c r="L78"/>
    </row>
    <row r="79" spans="1:13" x14ac:dyDescent="0.25">
      <c r="B79"/>
      <c r="D79"/>
      <c r="F79"/>
      <c r="H79"/>
      <c r="J79"/>
      <c r="L79"/>
    </row>
    <row r="80" spans="1:13" x14ac:dyDescent="0.25">
      <c r="B80"/>
      <c r="D80"/>
      <c r="F80"/>
      <c r="H80"/>
      <c r="J80"/>
      <c r="L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5703125" bestFit="1" customWidth="1"/>
    <col min="2" max="2" width="12.7109375" bestFit="1" customWidth="1"/>
    <col min="3" max="3" width="12" style="2" bestFit="1" customWidth="1"/>
    <col min="4" max="4" width="12.7109375" bestFit="1" customWidth="1"/>
    <col min="5" max="5" width="10.85546875" style="2" bestFit="1" customWidth="1"/>
    <col min="6" max="6" width="11.7109375" bestFit="1" customWidth="1"/>
    <col min="7" max="7" width="13.5703125" style="2" bestFit="1" customWidth="1"/>
    <col min="8" max="8" width="12.7109375" bestFit="1" customWidth="1"/>
    <col min="9" max="9" width="16" style="2" bestFit="1" customWidth="1"/>
    <col min="10" max="10" width="12.7109375" bestFit="1" customWidth="1"/>
    <col min="11" max="11" width="15.140625" style="2" bestFit="1" customWidth="1"/>
    <col min="12" max="12" width="13.42578125" bestFit="1" customWidth="1"/>
    <col min="13" max="13" width="19" style="28" bestFit="1" customWidth="1"/>
    <col min="14" max="14" width="9.140625" customWidth="1"/>
  </cols>
  <sheetData>
    <row r="1" spans="1:13" s="2" customFormat="1" x14ac:dyDescent="0.25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25">
      <c r="A2" t="s">
        <v>108</v>
      </c>
      <c r="B2" s="67">
        <v>3812110.45</v>
      </c>
      <c r="C2" s="66">
        <v>110</v>
      </c>
      <c r="D2" s="67">
        <v>705957.2</v>
      </c>
      <c r="E2" s="66">
        <v>23</v>
      </c>
      <c r="F2" s="67">
        <v>465898.19</v>
      </c>
      <c r="G2" s="66">
        <v>46</v>
      </c>
      <c r="H2" s="67">
        <v>3620940.39</v>
      </c>
      <c r="I2" s="66">
        <v>110</v>
      </c>
      <c r="J2" s="67">
        <v>670695.89</v>
      </c>
      <c r="K2" s="66">
        <v>26</v>
      </c>
      <c r="L2" s="67">
        <v>464268.79</v>
      </c>
      <c r="M2" s="65">
        <v>47</v>
      </c>
    </row>
    <row r="3" spans="1:13" x14ac:dyDescent="0.25">
      <c r="A3" t="s">
        <v>109</v>
      </c>
      <c r="B3" s="67">
        <v>6884049.0800000001</v>
      </c>
      <c r="C3" s="66">
        <v>161</v>
      </c>
      <c r="D3" s="67">
        <v>2976518.66</v>
      </c>
      <c r="E3" s="66">
        <v>71</v>
      </c>
      <c r="F3" s="67">
        <v>1148041.82</v>
      </c>
      <c r="G3" s="66">
        <v>83</v>
      </c>
      <c r="H3" s="67">
        <v>6539988.4900000002</v>
      </c>
      <c r="I3" s="66">
        <v>155</v>
      </c>
      <c r="J3" s="67">
        <v>3126319.57</v>
      </c>
      <c r="K3" s="66">
        <v>70</v>
      </c>
      <c r="L3" s="67">
        <v>1229960.75</v>
      </c>
      <c r="M3" s="65">
        <v>80</v>
      </c>
    </row>
    <row r="4" spans="1:13" x14ac:dyDescent="0.25">
      <c r="A4" t="s">
        <v>110</v>
      </c>
      <c r="B4" s="67">
        <v>3560077.33</v>
      </c>
      <c r="C4" s="66">
        <v>110</v>
      </c>
      <c r="D4" s="67">
        <v>891719.03</v>
      </c>
      <c r="E4" s="66">
        <v>19</v>
      </c>
      <c r="F4" s="67">
        <v>472258.82</v>
      </c>
      <c r="G4" s="66">
        <v>40</v>
      </c>
      <c r="H4" s="67">
        <v>3350406.89</v>
      </c>
      <c r="I4" s="66">
        <v>108</v>
      </c>
      <c r="J4" s="67">
        <v>1013032.6</v>
      </c>
      <c r="K4" s="66">
        <v>21</v>
      </c>
      <c r="L4" s="67">
        <v>463362.25</v>
      </c>
      <c r="M4" s="65">
        <v>37</v>
      </c>
    </row>
    <row r="5" spans="1:13" x14ac:dyDescent="0.25">
      <c r="A5" t="s">
        <v>111</v>
      </c>
      <c r="B5" s="67">
        <v>29869734.850000001</v>
      </c>
      <c r="C5" s="66">
        <v>530</v>
      </c>
      <c r="D5" s="67">
        <v>6933729.1900000004</v>
      </c>
      <c r="E5" s="66">
        <v>55</v>
      </c>
      <c r="F5" s="67">
        <v>4762989.78</v>
      </c>
      <c r="G5" s="66">
        <v>219</v>
      </c>
      <c r="H5" s="67">
        <v>28803445.370000001</v>
      </c>
      <c r="I5" s="66">
        <v>536</v>
      </c>
      <c r="J5" s="67">
        <v>6464596.1399999997</v>
      </c>
      <c r="K5" s="66">
        <v>49</v>
      </c>
      <c r="L5" s="67">
        <v>4983289.8499999996</v>
      </c>
      <c r="M5" s="65">
        <v>226</v>
      </c>
    </row>
    <row r="6" spans="1:13" x14ac:dyDescent="0.25">
      <c r="A6" t="s">
        <v>112</v>
      </c>
      <c r="B6" s="67">
        <v>235190.12</v>
      </c>
      <c r="C6" s="66">
        <v>15</v>
      </c>
      <c r="D6" s="67">
        <v>0</v>
      </c>
      <c r="E6" s="66">
        <v>0</v>
      </c>
      <c r="F6" s="67">
        <v>0</v>
      </c>
      <c r="G6" s="66">
        <v>0</v>
      </c>
      <c r="H6" s="67">
        <v>233893.89</v>
      </c>
      <c r="I6" s="66">
        <v>17</v>
      </c>
      <c r="J6" s="67">
        <v>0</v>
      </c>
      <c r="K6" s="66">
        <v>0</v>
      </c>
      <c r="L6" s="67">
        <v>79869.929999999993</v>
      </c>
      <c r="M6" s="65">
        <v>11</v>
      </c>
    </row>
    <row r="7" spans="1:13" x14ac:dyDescent="0.25">
      <c r="A7" t="s">
        <v>113</v>
      </c>
      <c r="B7" s="67">
        <v>4593870.58</v>
      </c>
      <c r="C7" s="66">
        <v>112</v>
      </c>
      <c r="D7" s="67">
        <v>522866.88</v>
      </c>
      <c r="E7" s="66">
        <v>14</v>
      </c>
      <c r="F7" s="67">
        <v>347111.84</v>
      </c>
      <c r="G7" s="66">
        <v>40</v>
      </c>
      <c r="H7" s="67">
        <v>4453993.0199999996</v>
      </c>
      <c r="I7" s="66">
        <v>113</v>
      </c>
      <c r="J7" s="67">
        <v>435823.38</v>
      </c>
      <c r="K7" s="66">
        <v>14</v>
      </c>
      <c r="L7" s="67">
        <v>349999.95</v>
      </c>
      <c r="M7" s="65">
        <v>36</v>
      </c>
    </row>
    <row r="8" spans="1:13" x14ac:dyDescent="0.25">
      <c r="A8" t="s">
        <v>114</v>
      </c>
      <c r="B8" s="67">
        <v>291771.82</v>
      </c>
      <c r="C8" s="66">
        <v>17</v>
      </c>
      <c r="D8" s="67">
        <v>0</v>
      </c>
      <c r="E8" s="66">
        <v>0</v>
      </c>
      <c r="F8" s="67">
        <v>0</v>
      </c>
      <c r="G8" s="66">
        <v>0</v>
      </c>
      <c r="H8" s="67">
        <v>226417.33</v>
      </c>
      <c r="I8" s="66">
        <v>17</v>
      </c>
      <c r="J8" s="67">
        <v>0</v>
      </c>
      <c r="K8" s="66">
        <v>0</v>
      </c>
      <c r="L8" s="67">
        <v>0</v>
      </c>
      <c r="M8" s="65">
        <v>0</v>
      </c>
    </row>
    <row r="9" spans="1:13" x14ac:dyDescent="0.25">
      <c r="A9" t="s">
        <v>115</v>
      </c>
      <c r="B9" s="67">
        <v>9255956.7599999998</v>
      </c>
      <c r="C9" s="66">
        <v>126</v>
      </c>
      <c r="D9" s="67">
        <v>11813717.35</v>
      </c>
      <c r="E9" s="66">
        <v>86</v>
      </c>
      <c r="F9" s="67">
        <v>2727363.51</v>
      </c>
      <c r="G9" s="66">
        <v>69</v>
      </c>
      <c r="H9" s="67">
        <v>9285590.8300000001</v>
      </c>
      <c r="I9" s="66">
        <v>134</v>
      </c>
      <c r="J9" s="67">
        <v>11326624.82</v>
      </c>
      <c r="K9" s="66">
        <v>74</v>
      </c>
      <c r="L9" s="67">
        <v>2926490.24</v>
      </c>
      <c r="M9" s="65">
        <v>72</v>
      </c>
    </row>
    <row r="10" spans="1:13" x14ac:dyDescent="0.25">
      <c r="A10" t="s">
        <v>116</v>
      </c>
      <c r="B10" s="67">
        <v>1612584.97</v>
      </c>
      <c r="C10" s="66">
        <v>53</v>
      </c>
      <c r="D10" s="67">
        <v>0</v>
      </c>
      <c r="E10" s="66">
        <v>0</v>
      </c>
      <c r="F10" s="67">
        <v>183054.55</v>
      </c>
      <c r="G10" s="66">
        <v>19</v>
      </c>
      <c r="H10" s="67">
        <v>1606755.14</v>
      </c>
      <c r="I10" s="66">
        <v>55</v>
      </c>
      <c r="J10" s="67">
        <v>0</v>
      </c>
      <c r="K10" s="66">
        <v>0</v>
      </c>
      <c r="L10" s="67">
        <v>196985.05</v>
      </c>
      <c r="M10" s="65">
        <v>19</v>
      </c>
    </row>
    <row r="11" spans="1:13" x14ac:dyDescent="0.25">
      <c r="A11" t="s">
        <v>117</v>
      </c>
      <c r="B11" s="67">
        <v>3225341.52</v>
      </c>
      <c r="C11" s="66">
        <v>90</v>
      </c>
      <c r="D11" s="67">
        <v>256328.62</v>
      </c>
      <c r="E11" s="66">
        <v>19</v>
      </c>
      <c r="F11" s="67">
        <v>360119.61</v>
      </c>
      <c r="G11" s="66">
        <v>35</v>
      </c>
      <c r="H11" s="67">
        <v>3063970.27</v>
      </c>
      <c r="I11" s="66">
        <v>97</v>
      </c>
      <c r="J11" s="67">
        <v>221726.07999999999</v>
      </c>
      <c r="K11" s="66">
        <v>19</v>
      </c>
      <c r="L11" s="67">
        <v>398169.61</v>
      </c>
      <c r="M11" s="65">
        <v>33</v>
      </c>
    </row>
    <row r="12" spans="1:13" x14ac:dyDescent="0.25">
      <c r="A12" t="s">
        <v>118</v>
      </c>
      <c r="B12" s="67">
        <v>8090240.29</v>
      </c>
      <c r="C12" s="66">
        <v>65</v>
      </c>
      <c r="D12" s="67">
        <v>43831889.130000003</v>
      </c>
      <c r="E12" s="66">
        <v>31</v>
      </c>
      <c r="F12" s="67">
        <v>1318099.76</v>
      </c>
      <c r="G12" s="66">
        <v>23</v>
      </c>
      <c r="H12" s="67">
        <v>6908563.0599999996</v>
      </c>
      <c r="I12" s="66">
        <v>60</v>
      </c>
      <c r="J12" s="67">
        <v>44748791.640000001</v>
      </c>
      <c r="K12" s="66">
        <v>29</v>
      </c>
      <c r="L12" s="67">
        <v>1398161</v>
      </c>
      <c r="M12" s="65">
        <v>24</v>
      </c>
    </row>
    <row r="13" spans="1:13" x14ac:dyDescent="0.25">
      <c r="A13" t="s">
        <v>119</v>
      </c>
      <c r="B13" s="67">
        <v>12885289.720000001</v>
      </c>
      <c r="C13" s="66">
        <v>230</v>
      </c>
      <c r="D13" s="67">
        <v>5814379.1500000004</v>
      </c>
      <c r="E13" s="66">
        <v>61</v>
      </c>
      <c r="F13" s="67">
        <v>3350426.81</v>
      </c>
      <c r="G13" s="66">
        <v>90</v>
      </c>
      <c r="H13" s="67">
        <v>13063843.130000001</v>
      </c>
      <c r="I13" s="66">
        <v>228</v>
      </c>
      <c r="J13" s="67">
        <v>6529295.75</v>
      </c>
      <c r="K13" s="66">
        <v>60</v>
      </c>
      <c r="L13" s="67">
        <v>3366611.71</v>
      </c>
      <c r="M13" s="65">
        <v>96</v>
      </c>
    </row>
    <row r="14" spans="1:13" x14ac:dyDescent="0.25">
      <c r="A14" t="s">
        <v>120</v>
      </c>
      <c r="B14" s="67">
        <v>10183949.15</v>
      </c>
      <c r="C14" s="66">
        <v>228</v>
      </c>
      <c r="D14" s="67">
        <v>3915849.15</v>
      </c>
      <c r="E14" s="66">
        <v>53</v>
      </c>
      <c r="F14" s="67">
        <v>1995345.33</v>
      </c>
      <c r="G14" s="66">
        <v>91</v>
      </c>
      <c r="H14" s="67">
        <v>10262237.449999999</v>
      </c>
      <c r="I14" s="66">
        <v>235</v>
      </c>
      <c r="J14" s="67">
        <v>2666263.04</v>
      </c>
      <c r="K14" s="66">
        <v>47</v>
      </c>
      <c r="L14" s="67">
        <v>2061340.66</v>
      </c>
      <c r="M14" s="65">
        <v>93</v>
      </c>
    </row>
    <row r="15" spans="1:13" x14ac:dyDescent="0.25">
      <c r="A15" t="s">
        <v>121</v>
      </c>
      <c r="B15" s="67">
        <v>10003693.609999999</v>
      </c>
      <c r="C15" s="66">
        <v>195</v>
      </c>
      <c r="D15" s="67">
        <v>4020346.69</v>
      </c>
      <c r="E15" s="66">
        <v>89</v>
      </c>
      <c r="F15" s="67">
        <v>2634656.11</v>
      </c>
      <c r="G15" s="66">
        <v>98</v>
      </c>
      <c r="H15" s="67">
        <v>9972603.4100000001</v>
      </c>
      <c r="I15" s="66">
        <v>193</v>
      </c>
      <c r="J15" s="67">
        <v>4532567.79</v>
      </c>
      <c r="K15" s="66">
        <v>84</v>
      </c>
      <c r="L15" s="67">
        <v>2692934.91</v>
      </c>
      <c r="M15" s="65">
        <v>93</v>
      </c>
    </row>
    <row r="16" spans="1:13" x14ac:dyDescent="0.25">
      <c r="A16" t="s">
        <v>122</v>
      </c>
      <c r="B16" s="67">
        <v>10102990.9</v>
      </c>
      <c r="C16" s="66">
        <v>202</v>
      </c>
      <c r="D16" s="67">
        <v>5053267.3499999996</v>
      </c>
      <c r="E16" s="66">
        <v>69</v>
      </c>
      <c r="F16" s="67">
        <v>2359969.39</v>
      </c>
      <c r="G16" s="66">
        <v>96</v>
      </c>
      <c r="H16" s="67">
        <v>10234252.630000001</v>
      </c>
      <c r="I16" s="66">
        <v>214</v>
      </c>
      <c r="J16" s="67">
        <v>5221666.47</v>
      </c>
      <c r="K16" s="66">
        <v>70</v>
      </c>
      <c r="L16" s="67">
        <v>2730728.2</v>
      </c>
      <c r="M16" s="65">
        <v>98</v>
      </c>
    </row>
    <row r="17" spans="8:13" x14ac:dyDescent="0.25">
      <c r="H17" s="2"/>
      <c r="J17" s="2"/>
      <c r="L17" s="2"/>
      <c r="M17" s="2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cp:lastPrinted>2015-11-16T22:14:42Z</cp:lastPrinted>
  <dcterms:created xsi:type="dcterms:W3CDTF">2015-10-21T13:45:14Z</dcterms:created>
  <dcterms:modified xsi:type="dcterms:W3CDTF">2024-08-13T15:06:38Z</dcterms:modified>
</cp:coreProperties>
</file>