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42C61EF-9F96-4D88-BD46-C88049CE2A7F}" xr6:coauthVersionLast="47" xr6:coauthVersionMax="47" xr10:uidLastSave="{00000000-0000-0000-0000-000000000000}"/>
  <bookViews>
    <workbookView xWindow="30300" yWindow="-3060" windowWidth="23760" windowHeight="138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J349" i="3"/>
  <c r="H349" i="3"/>
  <c r="K349" i="3" s="1"/>
  <c r="G349" i="3"/>
  <c r="F349" i="3"/>
  <c r="E349" i="3"/>
  <c r="D349" i="3"/>
  <c r="C349" i="3"/>
  <c r="I349" i="3" s="1"/>
  <c r="B349" i="3"/>
  <c r="J348" i="3"/>
  <c r="H348" i="3"/>
  <c r="K348" i="3" s="1"/>
  <c r="G348" i="3"/>
  <c r="F348" i="3"/>
  <c r="I348" i="3" s="1"/>
  <c r="E348" i="3"/>
  <c r="D348" i="3"/>
  <c r="C348" i="3"/>
  <c r="B348" i="3"/>
  <c r="K347" i="3"/>
  <c r="H347" i="3"/>
  <c r="G347" i="3"/>
  <c r="F347" i="3"/>
  <c r="I347" i="3" s="1"/>
  <c r="E347" i="3"/>
  <c r="D347" i="3"/>
  <c r="J347" i="3" s="1"/>
  <c r="C347" i="3"/>
  <c r="B347" i="3"/>
  <c r="I346" i="3"/>
  <c r="H346" i="3"/>
  <c r="G346" i="3"/>
  <c r="F346" i="3"/>
  <c r="E346" i="3"/>
  <c r="K346" i="3" s="1"/>
  <c r="D346" i="3"/>
  <c r="J346" i="3" s="1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J343" i="3"/>
  <c r="H343" i="3"/>
  <c r="K343" i="3" s="1"/>
  <c r="G343" i="3"/>
  <c r="F343" i="3"/>
  <c r="E343" i="3"/>
  <c r="D343" i="3"/>
  <c r="C343" i="3"/>
  <c r="I343" i="3" s="1"/>
  <c r="B343" i="3"/>
  <c r="J342" i="3"/>
  <c r="H342" i="3"/>
  <c r="K342" i="3" s="1"/>
  <c r="G342" i="3"/>
  <c r="F342" i="3"/>
  <c r="I342" i="3" s="1"/>
  <c r="E342" i="3"/>
  <c r="D342" i="3"/>
  <c r="C342" i="3"/>
  <c r="B342" i="3"/>
  <c r="K341" i="3"/>
  <c r="H341" i="3"/>
  <c r="G341" i="3"/>
  <c r="F341" i="3"/>
  <c r="I341" i="3" s="1"/>
  <c r="E341" i="3"/>
  <c r="D341" i="3"/>
  <c r="J341" i="3" s="1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H339" i="3"/>
  <c r="G339" i="3"/>
  <c r="F339" i="3"/>
  <c r="E339" i="3"/>
  <c r="K339" i="3" s="1"/>
  <c r="D339" i="3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J337" i="3"/>
  <c r="H337" i="3"/>
  <c r="K337" i="3" s="1"/>
  <c r="G337" i="3"/>
  <c r="F337" i="3"/>
  <c r="E337" i="3"/>
  <c r="D337" i="3"/>
  <c r="C337" i="3"/>
  <c r="I337" i="3" s="1"/>
  <c r="B337" i="3"/>
  <c r="J336" i="3"/>
  <c r="H336" i="3"/>
  <c r="K336" i="3" s="1"/>
  <c r="G336" i="3"/>
  <c r="F336" i="3"/>
  <c r="I336" i="3" s="1"/>
  <c r="E336" i="3"/>
  <c r="D336" i="3"/>
  <c r="C336" i="3"/>
  <c r="B336" i="3"/>
  <c r="K335" i="3"/>
  <c r="H335" i="3"/>
  <c r="G335" i="3"/>
  <c r="F335" i="3"/>
  <c r="I335" i="3" s="1"/>
  <c r="E335" i="3"/>
  <c r="D335" i="3"/>
  <c r="J335" i="3" s="1"/>
  <c r="C335" i="3"/>
  <c r="B335" i="3"/>
  <c r="I334" i="3"/>
  <c r="H334" i="3"/>
  <c r="G334" i="3"/>
  <c r="F334" i="3"/>
  <c r="E334" i="3"/>
  <c r="K334" i="3" s="1"/>
  <c r="D334" i="3"/>
  <c r="J334" i="3" s="1"/>
  <c r="C334" i="3"/>
  <c r="B334" i="3"/>
  <c r="H333" i="3"/>
  <c r="G333" i="3"/>
  <c r="F333" i="3"/>
  <c r="E333" i="3"/>
  <c r="K333" i="3" s="1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J331" i="3"/>
  <c r="H331" i="3"/>
  <c r="K331" i="3" s="1"/>
  <c r="G331" i="3"/>
  <c r="F331" i="3"/>
  <c r="E331" i="3"/>
  <c r="D331" i="3"/>
  <c r="C331" i="3"/>
  <c r="I331" i="3" s="1"/>
  <c r="B331" i="3"/>
  <c r="J330" i="3"/>
  <c r="H330" i="3"/>
  <c r="K330" i="3" s="1"/>
  <c r="G330" i="3"/>
  <c r="F330" i="3"/>
  <c r="I330" i="3" s="1"/>
  <c r="E330" i="3"/>
  <c r="D330" i="3"/>
  <c r="C330" i="3"/>
  <c r="B330" i="3"/>
  <c r="K329" i="3"/>
  <c r="H329" i="3"/>
  <c r="G329" i="3"/>
  <c r="F329" i="3"/>
  <c r="I329" i="3" s="1"/>
  <c r="E329" i="3"/>
  <c r="D329" i="3"/>
  <c r="J329" i="3" s="1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H327" i="3"/>
  <c r="G327" i="3"/>
  <c r="F327" i="3"/>
  <c r="E327" i="3"/>
  <c r="K327" i="3" s="1"/>
  <c r="D327" i="3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H324" i="3"/>
  <c r="K324" i="3" s="1"/>
  <c r="G324" i="3"/>
  <c r="F324" i="3"/>
  <c r="I324" i="3" s="1"/>
  <c r="E324" i="3"/>
  <c r="D324" i="3"/>
  <c r="C324" i="3"/>
  <c r="B324" i="3"/>
  <c r="K323" i="3"/>
  <c r="H323" i="3"/>
  <c r="G323" i="3"/>
  <c r="F323" i="3"/>
  <c r="I323" i="3" s="1"/>
  <c r="E323" i="3"/>
  <c r="D323" i="3"/>
  <c r="J323" i="3" s="1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J319" i="3"/>
  <c r="H319" i="3"/>
  <c r="K319" i="3" s="1"/>
  <c r="G319" i="3"/>
  <c r="F319" i="3"/>
  <c r="E319" i="3"/>
  <c r="D319" i="3"/>
  <c r="C319" i="3"/>
  <c r="I319" i="3" s="1"/>
  <c r="B319" i="3"/>
  <c r="J318" i="3"/>
  <c r="H318" i="3"/>
  <c r="K318" i="3" s="1"/>
  <c r="G318" i="3"/>
  <c r="F318" i="3"/>
  <c r="I318" i="3" s="1"/>
  <c r="E318" i="3"/>
  <c r="D318" i="3"/>
  <c r="C318" i="3"/>
  <c r="B318" i="3"/>
  <c r="K317" i="3"/>
  <c r="H317" i="3"/>
  <c r="G317" i="3"/>
  <c r="F317" i="3"/>
  <c r="I317" i="3" s="1"/>
  <c r="E317" i="3"/>
  <c r="D317" i="3"/>
  <c r="J317" i="3" s="1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H315" i="3"/>
  <c r="G315" i="3"/>
  <c r="F315" i="3"/>
  <c r="E315" i="3"/>
  <c r="K315" i="3" s="1"/>
  <c r="D315" i="3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K313" i="3"/>
  <c r="J313" i="3"/>
  <c r="H313" i="3"/>
  <c r="G313" i="3"/>
  <c r="F313" i="3"/>
  <c r="E313" i="3"/>
  <c r="D313" i="3"/>
  <c r="C313" i="3"/>
  <c r="I313" i="3" s="1"/>
  <c r="B313" i="3"/>
  <c r="J312" i="3"/>
  <c r="I312" i="3"/>
  <c r="H312" i="3"/>
  <c r="K312" i="3" s="1"/>
  <c r="G312" i="3"/>
  <c r="F312" i="3"/>
  <c r="E312" i="3"/>
  <c r="D312" i="3"/>
  <c r="C312" i="3"/>
  <c r="B312" i="3"/>
  <c r="K311" i="3"/>
  <c r="H311" i="3"/>
  <c r="G311" i="3"/>
  <c r="F311" i="3"/>
  <c r="I311" i="3" s="1"/>
  <c r="E311" i="3"/>
  <c r="D311" i="3"/>
  <c r="J311" i="3" s="1"/>
  <c r="C311" i="3"/>
  <c r="B311" i="3"/>
  <c r="I310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E309" i="3"/>
  <c r="K309" i="3" s="1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K307" i="3"/>
  <c r="J307" i="3"/>
  <c r="H307" i="3"/>
  <c r="G307" i="3"/>
  <c r="F307" i="3"/>
  <c r="E307" i="3"/>
  <c r="D307" i="3"/>
  <c r="C307" i="3"/>
  <c r="I307" i="3" s="1"/>
  <c r="B307" i="3"/>
  <c r="K306" i="3"/>
  <c r="J306" i="3"/>
  <c r="I306" i="3"/>
  <c r="H306" i="3"/>
  <c r="G306" i="3"/>
  <c r="F306" i="3"/>
  <c r="E306" i="3"/>
  <c r="D306" i="3"/>
  <c r="C306" i="3"/>
  <c r="B306" i="3"/>
  <c r="K305" i="3"/>
  <c r="I305" i="3"/>
  <c r="H305" i="3"/>
  <c r="G305" i="3"/>
  <c r="F305" i="3"/>
  <c r="E305" i="3"/>
  <c r="D305" i="3"/>
  <c r="J305" i="3" s="1"/>
  <c r="C305" i="3"/>
  <c r="B305" i="3"/>
  <c r="I304" i="3"/>
  <c r="H304" i="3"/>
  <c r="G304" i="3"/>
  <c r="F304" i="3"/>
  <c r="E304" i="3"/>
  <c r="K304" i="3" s="1"/>
  <c r="D304" i="3"/>
  <c r="J304" i="3" s="1"/>
  <c r="C304" i="3"/>
  <c r="B304" i="3"/>
  <c r="H303" i="3"/>
  <c r="G303" i="3"/>
  <c r="F303" i="3"/>
  <c r="E303" i="3"/>
  <c r="K303" i="3" s="1"/>
  <c r="D303" i="3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K301" i="3"/>
  <c r="J301" i="3"/>
  <c r="H301" i="3"/>
  <c r="G301" i="3"/>
  <c r="F301" i="3"/>
  <c r="E301" i="3"/>
  <c r="D301" i="3"/>
  <c r="C301" i="3"/>
  <c r="I301" i="3" s="1"/>
  <c r="B301" i="3"/>
  <c r="K300" i="3"/>
  <c r="J300" i="3"/>
  <c r="I300" i="3"/>
  <c r="H300" i="3"/>
  <c r="G300" i="3"/>
  <c r="F300" i="3"/>
  <c r="E300" i="3"/>
  <c r="D300" i="3"/>
  <c r="C300" i="3"/>
  <c r="B300" i="3"/>
  <c r="K299" i="3"/>
  <c r="I299" i="3"/>
  <c r="H299" i="3"/>
  <c r="G299" i="3"/>
  <c r="F299" i="3"/>
  <c r="E299" i="3"/>
  <c r="D299" i="3"/>
  <c r="J299" i="3" s="1"/>
  <c r="C299" i="3"/>
  <c r="B299" i="3"/>
  <c r="I298" i="3"/>
  <c r="H298" i="3"/>
  <c r="G298" i="3"/>
  <c r="F298" i="3"/>
  <c r="E298" i="3"/>
  <c r="K298" i="3" s="1"/>
  <c r="D298" i="3"/>
  <c r="J298" i="3" s="1"/>
  <c r="C298" i="3"/>
  <c r="B298" i="3"/>
  <c r="H297" i="3"/>
  <c r="G297" i="3"/>
  <c r="F297" i="3"/>
  <c r="E297" i="3"/>
  <c r="K297" i="3" s="1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K295" i="3"/>
  <c r="J295" i="3"/>
  <c r="H295" i="3"/>
  <c r="G295" i="3"/>
  <c r="F295" i="3"/>
  <c r="E295" i="3"/>
  <c r="D295" i="3"/>
  <c r="C295" i="3"/>
  <c r="I295" i="3" s="1"/>
  <c r="B295" i="3"/>
  <c r="K294" i="3"/>
  <c r="J294" i="3"/>
  <c r="I294" i="3"/>
  <c r="H294" i="3"/>
  <c r="G294" i="3"/>
  <c r="F294" i="3"/>
  <c r="E294" i="3"/>
  <c r="D294" i="3"/>
  <c r="C294" i="3"/>
  <c r="B294" i="3"/>
  <c r="K293" i="3"/>
  <c r="I293" i="3"/>
  <c r="H293" i="3"/>
  <c r="G293" i="3"/>
  <c r="F293" i="3"/>
  <c r="E293" i="3"/>
  <c r="D293" i="3"/>
  <c r="J293" i="3" s="1"/>
  <c r="C293" i="3"/>
  <c r="B293" i="3"/>
  <c r="I292" i="3"/>
  <c r="H292" i="3"/>
  <c r="G292" i="3"/>
  <c r="F292" i="3"/>
  <c r="E292" i="3"/>
  <c r="K292" i="3" s="1"/>
  <c r="D292" i="3"/>
  <c r="J292" i="3" s="1"/>
  <c r="C292" i="3"/>
  <c r="B292" i="3"/>
  <c r="H291" i="3"/>
  <c r="G291" i="3"/>
  <c r="F291" i="3"/>
  <c r="E291" i="3"/>
  <c r="K291" i="3" s="1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K289" i="3"/>
  <c r="J289" i="3"/>
  <c r="H289" i="3"/>
  <c r="G289" i="3"/>
  <c r="F289" i="3"/>
  <c r="E289" i="3"/>
  <c r="D289" i="3"/>
  <c r="C289" i="3"/>
  <c r="I289" i="3" s="1"/>
  <c r="B289" i="3"/>
  <c r="K288" i="3"/>
  <c r="J288" i="3"/>
  <c r="I288" i="3"/>
  <c r="H288" i="3"/>
  <c r="G288" i="3"/>
  <c r="F288" i="3"/>
  <c r="E288" i="3"/>
  <c r="D288" i="3"/>
  <c r="C288" i="3"/>
  <c r="B288" i="3"/>
  <c r="K287" i="3"/>
  <c r="I287" i="3"/>
  <c r="H287" i="3"/>
  <c r="G287" i="3"/>
  <c r="F287" i="3"/>
  <c r="E287" i="3"/>
  <c r="D287" i="3"/>
  <c r="J287" i="3" s="1"/>
  <c r="C287" i="3"/>
  <c r="B287" i="3"/>
  <c r="I286" i="3"/>
  <c r="H286" i="3"/>
  <c r="G286" i="3"/>
  <c r="F286" i="3"/>
  <c r="E286" i="3"/>
  <c r="K286" i="3" s="1"/>
  <c r="D286" i="3"/>
  <c r="J286" i="3" s="1"/>
  <c r="C286" i="3"/>
  <c r="B286" i="3"/>
  <c r="H285" i="3"/>
  <c r="G285" i="3"/>
  <c r="F285" i="3"/>
  <c r="E285" i="3"/>
  <c r="K285" i="3" s="1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K282" i="3"/>
  <c r="J282" i="3"/>
  <c r="I282" i="3"/>
  <c r="H282" i="3"/>
  <c r="G282" i="3"/>
  <c r="F282" i="3"/>
  <c r="E282" i="3"/>
  <c r="D282" i="3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I280" i="3"/>
  <c r="H280" i="3"/>
  <c r="G280" i="3"/>
  <c r="F280" i="3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K277" i="3"/>
  <c r="J277" i="3"/>
  <c r="H277" i="3"/>
  <c r="G277" i="3"/>
  <c r="F277" i="3"/>
  <c r="E277" i="3"/>
  <c r="D277" i="3"/>
  <c r="C277" i="3"/>
  <c r="I277" i="3" s="1"/>
  <c r="B277" i="3"/>
  <c r="K276" i="3"/>
  <c r="J276" i="3"/>
  <c r="I276" i="3"/>
  <c r="H276" i="3"/>
  <c r="G276" i="3"/>
  <c r="F276" i="3"/>
  <c r="E276" i="3"/>
  <c r="D276" i="3"/>
  <c r="C276" i="3"/>
  <c r="B276" i="3"/>
  <c r="K275" i="3"/>
  <c r="I275" i="3"/>
  <c r="H275" i="3"/>
  <c r="G275" i="3"/>
  <c r="F275" i="3"/>
  <c r="E275" i="3"/>
  <c r="D275" i="3"/>
  <c r="J275" i="3" s="1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K271" i="3"/>
  <c r="J271" i="3"/>
  <c r="H271" i="3"/>
  <c r="G271" i="3"/>
  <c r="F271" i="3"/>
  <c r="E271" i="3"/>
  <c r="D271" i="3"/>
  <c r="C271" i="3"/>
  <c r="I271" i="3" s="1"/>
  <c r="B271" i="3"/>
  <c r="K270" i="3"/>
  <c r="J270" i="3"/>
  <c r="I270" i="3"/>
  <c r="H270" i="3"/>
  <c r="G270" i="3"/>
  <c r="F270" i="3"/>
  <c r="E270" i="3"/>
  <c r="D270" i="3"/>
  <c r="C270" i="3"/>
  <c r="B270" i="3"/>
  <c r="K269" i="3"/>
  <c r="I269" i="3"/>
  <c r="H269" i="3"/>
  <c r="G269" i="3"/>
  <c r="F269" i="3"/>
  <c r="E269" i="3"/>
  <c r="D269" i="3"/>
  <c r="J269" i="3" s="1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J266" i="3"/>
  <c r="H266" i="3"/>
  <c r="G266" i="3"/>
  <c r="F266" i="3"/>
  <c r="E266" i="3"/>
  <c r="K266" i="3" s="1"/>
  <c r="D266" i="3"/>
  <c r="C266" i="3"/>
  <c r="I266" i="3" s="1"/>
  <c r="B266" i="3"/>
  <c r="K265" i="3"/>
  <c r="J265" i="3"/>
  <c r="H265" i="3"/>
  <c r="G265" i="3"/>
  <c r="F265" i="3"/>
  <c r="E265" i="3"/>
  <c r="D265" i="3"/>
  <c r="C265" i="3"/>
  <c r="I265" i="3" s="1"/>
  <c r="B265" i="3"/>
  <c r="K264" i="3"/>
  <c r="J264" i="3"/>
  <c r="I264" i="3"/>
  <c r="H264" i="3"/>
  <c r="G264" i="3"/>
  <c r="F264" i="3"/>
  <c r="E264" i="3"/>
  <c r="D264" i="3"/>
  <c r="C264" i="3"/>
  <c r="B264" i="3"/>
  <c r="K263" i="3"/>
  <c r="I263" i="3"/>
  <c r="H263" i="3"/>
  <c r="G263" i="3"/>
  <c r="F263" i="3"/>
  <c r="E263" i="3"/>
  <c r="D263" i="3"/>
  <c r="J263" i="3" s="1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H261" i="3"/>
  <c r="G261" i="3"/>
  <c r="F261" i="3"/>
  <c r="E261" i="3"/>
  <c r="K261" i="3" s="1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K259" i="3"/>
  <c r="J259" i="3"/>
  <c r="H259" i="3"/>
  <c r="G259" i="3"/>
  <c r="F259" i="3"/>
  <c r="E259" i="3"/>
  <c r="D259" i="3"/>
  <c r="C259" i="3"/>
  <c r="I259" i="3" s="1"/>
  <c r="B259" i="3"/>
  <c r="K258" i="3"/>
  <c r="J258" i="3"/>
  <c r="I258" i="3"/>
  <c r="H258" i="3"/>
  <c r="G258" i="3"/>
  <c r="F258" i="3"/>
  <c r="E258" i="3"/>
  <c r="D258" i="3"/>
  <c r="C258" i="3"/>
  <c r="B258" i="3"/>
  <c r="K257" i="3"/>
  <c r="I257" i="3"/>
  <c r="H257" i="3"/>
  <c r="G257" i="3"/>
  <c r="F257" i="3"/>
  <c r="E257" i="3"/>
  <c r="D257" i="3"/>
  <c r="J257" i="3" s="1"/>
  <c r="C257" i="3"/>
  <c r="B257" i="3"/>
  <c r="I256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E255" i="3"/>
  <c r="K255" i="3" s="1"/>
  <c r="D255" i="3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K253" i="3"/>
  <c r="J253" i="3"/>
  <c r="H253" i="3"/>
  <c r="G253" i="3"/>
  <c r="F253" i="3"/>
  <c r="E253" i="3"/>
  <c r="D253" i="3"/>
  <c r="C253" i="3"/>
  <c r="I253" i="3" s="1"/>
  <c r="B253" i="3"/>
  <c r="K252" i="3"/>
  <c r="J252" i="3"/>
  <c r="I252" i="3"/>
  <c r="H252" i="3"/>
  <c r="G252" i="3"/>
  <c r="F252" i="3"/>
  <c r="E252" i="3"/>
  <c r="D252" i="3"/>
  <c r="C252" i="3"/>
  <c r="B252" i="3"/>
  <c r="K251" i="3"/>
  <c r="I251" i="3"/>
  <c r="H251" i="3"/>
  <c r="G251" i="3"/>
  <c r="F251" i="3"/>
  <c r="E251" i="3"/>
  <c r="D251" i="3"/>
  <c r="C251" i="3"/>
  <c r="B251" i="3"/>
  <c r="I250" i="3"/>
  <c r="H250" i="3"/>
  <c r="G250" i="3"/>
  <c r="F250" i="3"/>
  <c r="E250" i="3"/>
  <c r="K250" i="3" s="1"/>
  <c r="D250" i="3"/>
  <c r="J250" i="3" s="1"/>
  <c r="C250" i="3"/>
  <c r="B250" i="3"/>
  <c r="H249" i="3"/>
  <c r="G249" i="3"/>
  <c r="F249" i="3"/>
  <c r="E249" i="3"/>
  <c r="K249" i="3" s="1"/>
  <c r="D249" i="3"/>
  <c r="J249" i="3" s="1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K247" i="3"/>
  <c r="J247" i="3"/>
  <c r="H247" i="3"/>
  <c r="G247" i="3"/>
  <c r="F247" i="3"/>
  <c r="E247" i="3"/>
  <c r="D247" i="3"/>
  <c r="C247" i="3"/>
  <c r="I247" i="3" s="1"/>
  <c r="B247" i="3"/>
  <c r="K246" i="3"/>
  <c r="J246" i="3"/>
  <c r="I246" i="3"/>
  <c r="H246" i="3"/>
  <c r="G246" i="3"/>
  <c r="F246" i="3"/>
  <c r="E246" i="3"/>
  <c r="D246" i="3"/>
  <c r="C246" i="3"/>
  <c r="B246" i="3"/>
  <c r="K245" i="3"/>
  <c r="I245" i="3"/>
  <c r="H245" i="3"/>
  <c r="G245" i="3"/>
  <c r="F245" i="3"/>
  <c r="E245" i="3"/>
  <c r="D245" i="3"/>
  <c r="J245" i="3" s="1"/>
  <c r="C245" i="3"/>
  <c r="B245" i="3"/>
  <c r="I244" i="3"/>
  <c r="H244" i="3"/>
  <c r="G244" i="3"/>
  <c r="F244" i="3"/>
  <c r="E244" i="3"/>
  <c r="K244" i="3" s="1"/>
  <c r="D244" i="3"/>
  <c r="J244" i="3" s="1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K241" i="3"/>
  <c r="J241" i="3"/>
  <c r="H241" i="3"/>
  <c r="G241" i="3"/>
  <c r="F241" i="3"/>
  <c r="E241" i="3"/>
  <c r="D241" i="3"/>
  <c r="C241" i="3"/>
  <c r="I241" i="3" s="1"/>
  <c r="B241" i="3"/>
  <c r="K240" i="3"/>
  <c r="J240" i="3"/>
  <c r="I240" i="3"/>
  <c r="H240" i="3"/>
  <c r="G240" i="3"/>
  <c r="F240" i="3"/>
  <c r="E240" i="3"/>
  <c r="D240" i="3"/>
  <c r="C240" i="3"/>
  <c r="B240" i="3"/>
  <c r="K239" i="3"/>
  <c r="I239" i="3"/>
  <c r="H239" i="3"/>
  <c r="G239" i="3"/>
  <c r="F239" i="3"/>
  <c r="E239" i="3"/>
  <c r="D239" i="3"/>
  <c r="J239" i="3" s="1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J236" i="3"/>
  <c r="H236" i="3"/>
  <c r="G236" i="3"/>
  <c r="F236" i="3"/>
  <c r="E236" i="3"/>
  <c r="K236" i="3" s="1"/>
  <c r="D236" i="3"/>
  <c r="C236" i="3"/>
  <c r="I236" i="3" s="1"/>
  <c r="B236" i="3"/>
  <c r="K235" i="3"/>
  <c r="J235" i="3"/>
  <c r="H235" i="3"/>
  <c r="G235" i="3"/>
  <c r="F235" i="3"/>
  <c r="E235" i="3"/>
  <c r="D235" i="3"/>
  <c r="C235" i="3"/>
  <c r="I235" i="3" s="1"/>
  <c r="B235" i="3"/>
  <c r="K234" i="3"/>
  <c r="J234" i="3"/>
  <c r="I234" i="3"/>
  <c r="H234" i="3"/>
  <c r="G234" i="3"/>
  <c r="F234" i="3"/>
  <c r="E234" i="3"/>
  <c r="D234" i="3"/>
  <c r="C234" i="3"/>
  <c r="B234" i="3"/>
  <c r="K233" i="3"/>
  <c r="I233" i="3"/>
  <c r="H233" i="3"/>
  <c r="G233" i="3"/>
  <c r="F233" i="3"/>
  <c r="E233" i="3"/>
  <c r="D233" i="3"/>
  <c r="J233" i="3" s="1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H231" i="3"/>
  <c r="G231" i="3"/>
  <c r="F231" i="3"/>
  <c r="E231" i="3"/>
  <c r="K231" i="3" s="1"/>
  <c r="D231" i="3"/>
  <c r="C231" i="3"/>
  <c r="I231" i="3" s="1"/>
  <c r="B231" i="3"/>
  <c r="J230" i="3"/>
  <c r="H230" i="3"/>
  <c r="G230" i="3"/>
  <c r="F230" i="3"/>
  <c r="E230" i="3"/>
  <c r="K230" i="3" s="1"/>
  <c r="D230" i="3"/>
  <c r="C230" i="3"/>
  <c r="I230" i="3" s="1"/>
  <c r="B230" i="3"/>
  <c r="J229" i="3"/>
  <c r="H229" i="3"/>
  <c r="K229" i="3" s="1"/>
  <c r="G229" i="3"/>
  <c r="F229" i="3"/>
  <c r="E229" i="3"/>
  <c r="D229" i="3"/>
  <c r="C229" i="3"/>
  <c r="I229" i="3" s="1"/>
  <c r="B229" i="3"/>
  <c r="K228" i="3"/>
  <c r="J228" i="3"/>
  <c r="H228" i="3"/>
  <c r="G228" i="3"/>
  <c r="F228" i="3"/>
  <c r="I228" i="3" s="1"/>
  <c r="E228" i="3"/>
  <c r="D228" i="3"/>
  <c r="C228" i="3"/>
  <c r="B228" i="3"/>
  <c r="K227" i="3"/>
  <c r="I227" i="3"/>
  <c r="H227" i="3"/>
  <c r="G227" i="3"/>
  <c r="F227" i="3"/>
  <c r="E227" i="3"/>
  <c r="D227" i="3"/>
  <c r="C227" i="3"/>
  <c r="B227" i="3"/>
  <c r="H226" i="3"/>
  <c r="G226" i="3"/>
  <c r="F226" i="3"/>
  <c r="I226" i="3" s="1"/>
  <c r="E226" i="3"/>
  <c r="K226" i="3" s="1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J223" i="3"/>
  <c r="H223" i="3"/>
  <c r="K223" i="3" s="1"/>
  <c r="G223" i="3"/>
  <c r="F223" i="3"/>
  <c r="E223" i="3"/>
  <c r="D223" i="3"/>
  <c r="C223" i="3"/>
  <c r="I223" i="3" s="1"/>
  <c r="B223" i="3"/>
  <c r="K222" i="3"/>
  <c r="J222" i="3"/>
  <c r="H222" i="3"/>
  <c r="G222" i="3"/>
  <c r="F222" i="3"/>
  <c r="I222" i="3" s="1"/>
  <c r="E222" i="3"/>
  <c r="D222" i="3"/>
  <c r="C222" i="3"/>
  <c r="B222" i="3"/>
  <c r="K221" i="3"/>
  <c r="I221" i="3"/>
  <c r="H221" i="3"/>
  <c r="G221" i="3"/>
  <c r="F221" i="3"/>
  <c r="E221" i="3"/>
  <c r="D221" i="3"/>
  <c r="J221" i="3" s="1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H218" i="3"/>
  <c r="G218" i="3"/>
  <c r="F218" i="3"/>
  <c r="E218" i="3"/>
  <c r="K218" i="3" s="1"/>
  <c r="D218" i="3"/>
  <c r="C218" i="3"/>
  <c r="I218" i="3" s="1"/>
  <c r="B218" i="3"/>
  <c r="J217" i="3"/>
  <c r="H217" i="3"/>
  <c r="K217" i="3" s="1"/>
  <c r="G217" i="3"/>
  <c r="F217" i="3"/>
  <c r="E217" i="3"/>
  <c r="D217" i="3"/>
  <c r="C217" i="3"/>
  <c r="I217" i="3" s="1"/>
  <c r="B217" i="3"/>
  <c r="K216" i="3"/>
  <c r="J216" i="3"/>
  <c r="H216" i="3"/>
  <c r="G216" i="3"/>
  <c r="F216" i="3"/>
  <c r="I216" i="3" s="1"/>
  <c r="E216" i="3"/>
  <c r="D216" i="3"/>
  <c r="C216" i="3"/>
  <c r="B216" i="3"/>
  <c r="K215" i="3"/>
  <c r="I215" i="3"/>
  <c r="H215" i="3"/>
  <c r="G215" i="3"/>
  <c r="F215" i="3"/>
  <c r="E215" i="3"/>
  <c r="D215" i="3"/>
  <c r="J215" i="3" s="1"/>
  <c r="C215" i="3"/>
  <c r="B215" i="3"/>
  <c r="I214" i="3"/>
  <c r="H214" i="3"/>
  <c r="G214" i="3"/>
  <c r="F214" i="3"/>
  <c r="E214" i="3"/>
  <c r="K214" i="3" s="1"/>
  <c r="D214" i="3"/>
  <c r="C214" i="3"/>
  <c r="B214" i="3"/>
  <c r="H213" i="3"/>
  <c r="G213" i="3"/>
  <c r="F213" i="3"/>
  <c r="E213" i="3"/>
  <c r="K213" i="3" s="1"/>
  <c r="D213" i="3"/>
  <c r="J213" i="3" s="1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K211" i="3"/>
  <c r="J211" i="3"/>
  <c r="H211" i="3"/>
  <c r="G211" i="3"/>
  <c r="F211" i="3"/>
  <c r="E211" i="3"/>
  <c r="D211" i="3"/>
  <c r="C211" i="3"/>
  <c r="I211" i="3" s="1"/>
  <c r="B211" i="3"/>
  <c r="K210" i="3"/>
  <c r="J210" i="3"/>
  <c r="I210" i="3"/>
  <c r="H210" i="3"/>
  <c r="G210" i="3"/>
  <c r="F210" i="3"/>
  <c r="E210" i="3"/>
  <c r="D210" i="3"/>
  <c r="C210" i="3"/>
  <c r="B210" i="3"/>
  <c r="K209" i="3"/>
  <c r="I209" i="3"/>
  <c r="H209" i="3"/>
  <c r="G209" i="3"/>
  <c r="F209" i="3"/>
  <c r="E209" i="3"/>
  <c r="D209" i="3"/>
  <c r="J209" i="3" s="1"/>
  <c r="C209" i="3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G207" i="3"/>
  <c r="F207" i="3"/>
  <c r="E207" i="3"/>
  <c r="K207" i="3" s="1"/>
  <c r="D207" i="3"/>
  <c r="C207" i="3"/>
  <c r="I207" i="3" s="1"/>
  <c r="B207" i="3"/>
  <c r="J206" i="3"/>
  <c r="H206" i="3"/>
  <c r="G206" i="3"/>
  <c r="F206" i="3"/>
  <c r="E206" i="3"/>
  <c r="K206" i="3" s="1"/>
  <c r="D206" i="3"/>
  <c r="C206" i="3"/>
  <c r="I206" i="3" s="1"/>
  <c r="B206" i="3"/>
  <c r="J205" i="3"/>
  <c r="H205" i="3"/>
  <c r="K205" i="3" s="1"/>
  <c r="G205" i="3"/>
  <c r="F205" i="3"/>
  <c r="E205" i="3"/>
  <c r="D205" i="3"/>
  <c r="C205" i="3"/>
  <c r="I205" i="3" s="1"/>
  <c r="B205" i="3"/>
  <c r="K204" i="3"/>
  <c r="J204" i="3"/>
  <c r="H204" i="3"/>
  <c r="G204" i="3"/>
  <c r="F204" i="3"/>
  <c r="I204" i="3" s="1"/>
  <c r="E204" i="3"/>
  <c r="D204" i="3"/>
  <c r="C204" i="3"/>
  <c r="B204" i="3"/>
  <c r="K203" i="3"/>
  <c r="I203" i="3"/>
  <c r="H203" i="3"/>
  <c r="G203" i="3"/>
  <c r="F203" i="3"/>
  <c r="E203" i="3"/>
  <c r="D203" i="3"/>
  <c r="C203" i="3"/>
  <c r="B203" i="3"/>
  <c r="H202" i="3"/>
  <c r="G202" i="3"/>
  <c r="F202" i="3"/>
  <c r="I202" i="3" s="1"/>
  <c r="E202" i="3"/>
  <c r="K202" i="3" s="1"/>
  <c r="D202" i="3"/>
  <c r="C202" i="3"/>
  <c r="B202" i="3"/>
  <c r="H201" i="3"/>
  <c r="G201" i="3"/>
  <c r="F201" i="3"/>
  <c r="E201" i="3"/>
  <c r="K201" i="3" s="1"/>
  <c r="D201" i="3"/>
  <c r="J201" i="3" s="1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J199" i="3"/>
  <c r="H199" i="3"/>
  <c r="K199" i="3" s="1"/>
  <c r="G199" i="3"/>
  <c r="F199" i="3"/>
  <c r="E199" i="3"/>
  <c r="D199" i="3"/>
  <c r="C199" i="3"/>
  <c r="I199" i="3" s="1"/>
  <c r="B199" i="3"/>
  <c r="K198" i="3"/>
  <c r="J198" i="3"/>
  <c r="I198" i="3"/>
  <c r="H198" i="3"/>
  <c r="G198" i="3"/>
  <c r="F198" i="3"/>
  <c r="E198" i="3"/>
  <c r="D198" i="3"/>
  <c r="C198" i="3"/>
  <c r="B198" i="3"/>
  <c r="K197" i="3"/>
  <c r="H197" i="3"/>
  <c r="G197" i="3"/>
  <c r="F197" i="3"/>
  <c r="I197" i="3" s="1"/>
  <c r="E197" i="3"/>
  <c r="D197" i="3"/>
  <c r="J197" i="3" s="1"/>
  <c r="C197" i="3"/>
  <c r="B197" i="3"/>
  <c r="H196" i="3"/>
  <c r="G196" i="3"/>
  <c r="F196" i="3"/>
  <c r="I196" i="3" s="1"/>
  <c r="E196" i="3"/>
  <c r="K196" i="3" s="1"/>
  <c r="D196" i="3"/>
  <c r="J196" i="3" s="1"/>
  <c r="C196" i="3"/>
  <c r="B196" i="3"/>
  <c r="H195" i="3"/>
  <c r="G195" i="3"/>
  <c r="F195" i="3"/>
  <c r="E195" i="3"/>
  <c r="K195" i="3" s="1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I194" i="3" s="1"/>
  <c r="B194" i="3"/>
  <c r="J193" i="3"/>
  <c r="H193" i="3"/>
  <c r="K193" i="3" s="1"/>
  <c r="G193" i="3"/>
  <c r="F193" i="3"/>
  <c r="E193" i="3"/>
  <c r="D193" i="3"/>
  <c r="C193" i="3"/>
  <c r="I193" i="3" s="1"/>
  <c r="B193" i="3"/>
  <c r="J192" i="3"/>
  <c r="H192" i="3"/>
  <c r="K192" i="3" s="1"/>
  <c r="G192" i="3"/>
  <c r="F192" i="3"/>
  <c r="I192" i="3" s="1"/>
  <c r="E192" i="3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I190" i="3"/>
  <c r="H190" i="3"/>
  <c r="G190" i="3"/>
  <c r="F190" i="3"/>
  <c r="E190" i="3"/>
  <c r="K190" i="3" s="1"/>
  <c r="D190" i="3"/>
  <c r="C190" i="3"/>
  <c r="B190" i="3"/>
  <c r="H189" i="3"/>
  <c r="G189" i="3"/>
  <c r="F189" i="3"/>
  <c r="E189" i="3"/>
  <c r="K189" i="3" s="1"/>
  <c r="D189" i="3"/>
  <c r="J189" i="3" s="1"/>
  <c r="C189" i="3"/>
  <c r="I189" i="3" s="1"/>
  <c r="B189" i="3"/>
  <c r="J188" i="3"/>
  <c r="H188" i="3"/>
  <c r="G188" i="3"/>
  <c r="F188" i="3"/>
  <c r="E188" i="3"/>
  <c r="K188" i="3" s="1"/>
  <c r="D188" i="3"/>
  <c r="C188" i="3"/>
  <c r="I188" i="3" s="1"/>
  <c r="B188" i="3"/>
  <c r="J187" i="3"/>
  <c r="H187" i="3"/>
  <c r="K187" i="3" s="1"/>
  <c r="G187" i="3"/>
  <c r="F187" i="3"/>
  <c r="E187" i="3"/>
  <c r="D187" i="3"/>
  <c r="C187" i="3"/>
  <c r="I187" i="3" s="1"/>
  <c r="B187" i="3"/>
  <c r="K186" i="3"/>
  <c r="J186" i="3"/>
  <c r="I186" i="3"/>
  <c r="H186" i="3"/>
  <c r="G186" i="3"/>
  <c r="F186" i="3"/>
  <c r="E186" i="3"/>
  <c r="D186" i="3"/>
  <c r="C186" i="3"/>
  <c r="B186" i="3"/>
  <c r="K185" i="3"/>
  <c r="H185" i="3"/>
  <c r="G185" i="3"/>
  <c r="F185" i="3"/>
  <c r="I185" i="3" s="1"/>
  <c r="E185" i="3"/>
  <c r="D185" i="3"/>
  <c r="J185" i="3" s="1"/>
  <c r="C185" i="3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G183" i="3"/>
  <c r="F183" i="3"/>
  <c r="E183" i="3"/>
  <c r="K183" i="3" s="1"/>
  <c r="D183" i="3"/>
  <c r="C183" i="3"/>
  <c r="I183" i="3" s="1"/>
  <c r="B183" i="3"/>
  <c r="J182" i="3"/>
  <c r="H182" i="3"/>
  <c r="G182" i="3"/>
  <c r="F182" i="3"/>
  <c r="E182" i="3"/>
  <c r="K182" i="3" s="1"/>
  <c r="D182" i="3"/>
  <c r="C182" i="3"/>
  <c r="I182" i="3" s="1"/>
  <c r="B182" i="3"/>
  <c r="J181" i="3"/>
  <c r="H181" i="3"/>
  <c r="K181" i="3" s="1"/>
  <c r="G181" i="3"/>
  <c r="F181" i="3"/>
  <c r="E181" i="3"/>
  <c r="D181" i="3"/>
  <c r="C181" i="3"/>
  <c r="I181" i="3" s="1"/>
  <c r="B181" i="3"/>
  <c r="J180" i="3"/>
  <c r="H180" i="3"/>
  <c r="K180" i="3" s="1"/>
  <c r="G180" i="3"/>
  <c r="F180" i="3"/>
  <c r="I180" i="3" s="1"/>
  <c r="E180" i="3"/>
  <c r="D180" i="3"/>
  <c r="C180" i="3"/>
  <c r="B180" i="3"/>
  <c r="K179" i="3"/>
  <c r="I179" i="3"/>
  <c r="H179" i="3"/>
  <c r="G179" i="3"/>
  <c r="F179" i="3"/>
  <c r="E179" i="3"/>
  <c r="D179" i="3"/>
  <c r="C179" i="3"/>
  <c r="B179" i="3"/>
  <c r="H178" i="3"/>
  <c r="G178" i="3"/>
  <c r="F178" i="3"/>
  <c r="I178" i="3" s="1"/>
  <c r="E178" i="3"/>
  <c r="K178" i="3" s="1"/>
  <c r="D178" i="3"/>
  <c r="C178" i="3"/>
  <c r="B178" i="3"/>
  <c r="H177" i="3"/>
  <c r="G177" i="3"/>
  <c r="F177" i="3"/>
  <c r="E177" i="3"/>
  <c r="K177" i="3" s="1"/>
  <c r="D177" i="3"/>
  <c r="J177" i="3" s="1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J175" i="3"/>
  <c r="H175" i="3"/>
  <c r="K175" i="3" s="1"/>
  <c r="G175" i="3"/>
  <c r="F175" i="3"/>
  <c r="E175" i="3"/>
  <c r="D175" i="3"/>
  <c r="C175" i="3"/>
  <c r="I175" i="3" s="1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I173" i="3" s="1"/>
  <c r="E173" i="3"/>
  <c r="D173" i="3"/>
  <c r="J173" i="3" s="1"/>
  <c r="C173" i="3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G171" i="3"/>
  <c r="F171" i="3"/>
  <c r="E171" i="3"/>
  <c r="K171" i="3" s="1"/>
  <c r="D171" i="3"/>
  <c r="J171" i="3" s="1"/>
  <c r="C171" i="3"/>
  <c r="I171" i="3" s="1"/>
  <c r="B171" i="3"/>
  <c r="J170" i="3"/>
  <c r="H170" i="3"/>
  <c r="G170" i="3"/>
  <c r="F170" i="3"/>
  <c r="E170" i="3"/>
  <c r="K170" i="3" s="1"/>
  <c r="D170" i="3"/>
  <c r="C170" i="3"/>
  <c r="I170" i="3" s="1"/>
  <c r="B170" i="3"/>
  <c r="K169" i="3"/>
  <c r="J169" i="3"/>
  <c r="H169" i="3"/>
  <c r="G169" i="3"/>
  <c r="F169" i="3"/>
  <c r="E169" i="3"/>
  <c r="D169" i="3"/>
  <c r="C169" i="3"/>
  <c r="I169" i="3" s="1"/>
  <c r="B169" i="3"/>
  <c r="J168" i="3"/>
  <c r="H168" i="3"/>
  <c r="K168" i="3" s="1"/>
  <c r="G168" i="3"/>
  <c r="F168" i="3"/>
  <c r="I168" i="3" s="1"/>
  <c r="E168" i="3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I166" i="3"/>
  <c r="H166" i="3"/>
  <c r="G166" i="3"/>
  <c r="F166" i="3"/>
  <c r="E166" i="3"/>
  <c r="K166" i="3" s="1"/>
  <c r="D166" i="3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K163" i="3"/>
  <c r="J163" i="3"/>
  <c r="H163" i="3"/>
  <c r="G163" i="3"/>
  <c r="F163" i="3"/>
  <c r="E163" i="3"/>
  <c r="D163" i="3"/>
  <c r="C163" i="3"/>
  <c r="I163" i="3" s="1"/>
  <c r="B163" i="3"/>
  <c r="K162" i="3"/>
  <c r="J162" i="3"/>
  <c r="I162" i="3"/>
  <c r="H162" i="3"/>
  <c r="G162" i="3"/>
  <c r="F162" i="3"/>
  <c r="E162" i="3"/>
  <c r="D162" i="3"/>
  <c r="C162" i="3"/>
  <c r="B162" i="3"/>
  <c r="H161" i="3"/>
  <c r="K161" i="3" s="1"/>
  <c r="G161" i="3"/>
  <c r="F161" i="3"/>
  <c r="I161" i="3" s="1"/>
  <c r="E161" i="3"/>
  <c r="D161" i="3"/>
  <c r="J161" i="3" s="1"/>
  <c r="C161" i="3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G159" i="3"/>
  <c r="F159" i="3"/>
  <c r="E159" i="3"/>
  <c r="K159" i="3" s="1"/>
  <c r="D159" i="3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J157" i="3"/>
  <c r="H157" i="3"/>
  <c r="K157" i="3" s="1"/>
  <c r="G157" i="3"/>
  <c r="F157" i="3"/>
  <c r="E157" i="3"/>
  <c r="D157" i="3"/>
  <c r="C157" i="3"/>
  <c r="I157" i="3" s="1"/>
  <c r="B157" i="3"/>
  <c r="J156" i="3"/>
  <c r="H156" i="3"/>
  <c r="K156" i="3" s="1"/>
  <c r="G156" i="3"/>
  <c r="F156" i="3"/>
  <c r="I156" i="3" s="1"/>
  <c r="E156" i="3"/>
  <c r="D156" i="3"/>
  <c r="C156" i="3"/>
  <c r="B156" i="3"/>
  <c r="J155" i="3"/>
  <c r="H155" i="3"/>
  <c r="K155" i="3" s="1"/>
  <c r="G155" i="3"/>
  <c r="F155" i="3"/>
  <c r="I155" i="3" s="1"/>
  <c r="E155" i="3"/>
  <c r="D155" i="3"/>
  <c r="C155" i="3"/>
  <c r="B155" i="3"/>
  <c r="H154" i="3"/>
  <c r="G154" i="3"/>
  <c r="F154" i="3"/>
  <c r="I154" i="3" s="1"/>
  <c r="E154" i="3"/>
  <c r="D154" i="3"/>
  <c r="J154" i="3" s="1"/>
  <c r="C154" i="3"/>
  <c r="B154" i="3"/>
  <c r="H153" i="3"/>
  <c r="G153" i="3"/>
  <c r="F153" i="3"/>
  <c r="E153" i="3"/>
  <c r="K153" i="3" s="1"/>
  <c r="D153" i="3"/>
  <c r="C153" i="3"/>
  <c r="I153" i="3" s="1"/>
  <c r="B153" i="3"/>
  <c r="J152" i="3"/>
  <c r="H152" i="3"/>
  <c r="G152" i="3"/>
  <c r="F152" i="3"/>
  <c r="E152" i="3"/>
  <c r="K152" i="3" s="1"/>
  <c r="D152" i="3"/>
  <c r="C152" i="3"/>
  <c r="I152" i="3" s="1"/>
  <c r="B152" i="3"/>
  <c r="J151" i="3"/>
  <c r="H151" i="3"/>
  <c r="K151" i="3" s="1"/>
  <c r="G151" i="3"/>
  <c r="F151" i="3"/>
  <c r="E151" i="3"/>
  <c r="D151" i="3"/>
  <c r="C151" i="3"/>
  <c r="I151" i="3" s="1"/>
  <c r="B151" i="3"/>
  <c r="J150" i="3"/>
  <c r="H150" i="3"/>
  <c r="K150" i="3" s="1"/>
  <c r="G150" i="3"/>
  <c r="F150" i="3"/>
  <c r="E150" i="3"/>
  <c r="D150" i="3"/>
  <c r="C150" i="3"/>
  <c r="I150" i="3" s="1"/>
  <c r="B150" i="3"/>
  <c r="H149" i="3"/>
  <c r="K149" i="3" s="1"/>
  <c r="G149" i="3"/>
  <c r="F149" i="3"/>
  <c r="I149" i="3" s="1"/>
  <c r="E149" i="3"/>
  <c r="D149" i="3"/>
  <c r="J149" i="3" s="1"/>
  <c r="C149" i="3"/>
  <c r="B149" i="3"/>
  <c r="I148" i="3"/>
  <c r="H148" i="3"/>
  <c r="G148" i="3"/>
  <c r="F148" i="3"/>
  <c r="E148" i="3"/>
  <c r="K148" i="3" s="1"/>
  <c r="D148" i="3"/>
  <c r="C148" i="3"/>
  <c r="B148" i="3"/>
  <c r="I147" i="3"/>
  <c r="H147" i="3"/>
  <c r="G147" i="3"/>
  <c r="F147" i="3"/>
  <c r="E147" i="3"/>
  <c r="K147" i="3" s="1"/>
  <c r="D147" i="3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K145" i="3"/>
  <c r="J145" i="3"/>
  <c r="H145" i="3"/>
  <c r="G145" i="3"/>
  <c r="F145" i="3"/>
  <c r="E145" i="3"/>
  <c r="D145" i="3"/>
  <c r="C145" i="3"/>
  <c r="I145" i="3" s="1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H143" i="3"/>
  <c r="K143" i="3" s="1"/>
  <c r="G143" i="3"/>
  <c r="F143" i="3"/>
  <c r="I143" i="3" s="1"/>
  <c r="E143" i="3"/>
  <c r="D143" i="3"/>
  <c r="C143" i="3"/>
  <c r="B143" i="3"/>
  <c r="H142" i="3"/>
  <c r="G142" i="3"/>
  <c r="F142" i="3"/>
  <c r="I142" i="3" s="1"/>
  <c r="E142" i="3"/>
  <c r="K142" i="3" s="1"/>
  <c r="D142" i="3"/>
  <c r="C142" i="3"/>
  <c r="B142" i="3"/>
  <c r="H141" i="3"/>
  <c r="G141" i="3"/>
  <c r="F141" i="3"/>
  <c r="E141" i="3"/>
  <c r="K141" i="3" s="1"/>
  <c r="D141" i="3"/>
  <c r="C141" i="3"/>
  <c r="I141" i="3" s="1"/>
  <c r="B141" i="3"/>
  <c r="H140" i="3"/>
  <c r="G140" i="3"/>
  <c r="J140" i="3" s="1"/>
  <c r="F140" i="3"/>
  <c r="E140" i="3"/>
  <c r="K140" i="3" s="1"/>
  <c r="D140" i="3"/>
  <c r="C140" i="3"/>
  <c r="I140" i="3" s="1"/>
  <c r="B140" i="3"/>
  <c r="J139" i="3"/>
  <c r="H139" i="3"/>
  <c r="K139" i="3" s="1"/>
  <c r="G139" i="3"/>
  <c r="F139" i="3"/>
  <c r="E139" i="3"/>
  <c r="D139" i="3"/>
  <c r="C139" i="3"/>
  <c r="I139" i="3" s="1"/>
  <c r="B139" i="3"/>
  <c r="J138" i="3"/>
  <c r="H138" i="3"/>
  <c r="K138" i="3" s="1"/>
  <c r="G138" i="3"/>
  <c r="F138" i="3"/>
  <c r="I138" i="3" s="1"/>
  <c r="E138" i="3"/>
  <c r="D138" i="3"/>
  <c r="C138" i="3"/>
  <c r="B138" i="3"/>
  <c r="H137" i="3"/>
  <c r="K137" i="3" s="1"/>
  <c r="G137" i="3"/>
  <c r="F137" i="3"/>
  <c r="I137" i="3" s="1"/>
  <c r="E137" i="3"/>
  <c r="D137" i="3"/>
  <c r="J137" i="3" s="1"/>
  <c r="C137" i="3"/>
  <c r="B137" i="3"/>
  <c r="I136" i="3"/>
  <c r="H136" i="3"/>
  <c r="G136" i="3"/>
  <c r="F136" i="3"/>
  <c r="E136" i="3"/>
  <c r="K136" i="3" s="1"/>
  <c r="D136" i="3"/>
  <c r="C136" i="3"/>
  <c r="B136" i="3"/>
  <c r="I135" i="3"/>
  <c r="H135" i="3"/>
  <c r="G135" i="3"/>
  <c r="F135" i="3"/>
  <c r="E135" i="3"/>
  <c r="K135" i="3" s="1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K133" i="3"/>
  <c r="J133" i="3"/>
  <c r="H133" i="3"/>
  <c r="G133" i="3"/>
  <c r="F133" i="3"/>
  <c r="E133" i="3"/>
  <c r="D133" i="3"/>
  <c r="C133" i="3"/>
  <c r="I133" i="3" s="1"/>
  <c r="B133" i="3"/>
  <c r="J132" i="3"/>
  <c r="H132" i="3"/>
  <c r="K132" i="3" s="1"/>
  <c r="G132" i="3"/>
  <c r="F132" i="3"/>
  <c r="E132" i="3"/>
  <c r="D132" i="3"/>
  <c r="C132" i="3"/>
  <c r="I132" i="3" s="1"/>
  <c r="B132" i="3"/>
  <c r="J131" i="3"/>
  <c r="H131" i="3"/>
  <c r="K131" i="3" s="1"/>
  <c r="G131" i="3"/>
  <c r="F131" i="3"/>
  <c r="I131" i="3" s="1"/>
  <c r="E131" i="3"/>
  <c r="D131" i="3"/>
  <c r="C131" i="3"/>
  <c r="B131" i="3"/>
  <c r="H130" i="3"/>
  <c r="G130" i="3"/>
  <c r="F130" i="3"/>
  <c r="I130" i="3" s="1"/>
  <c r="E130" i="3"/>
  <c r="K130" i="3" s="1"/>
  <c r="D130" i="3"/>
  <c r="C130" i="3"/>
  <c r="B130" i="3"/>
  <c r="H129" i="3"/>
  <c r="G129" i="3"/>
  <c r="F129" i="3"/>
  <c r="E129" i="3"/>
  <c r="K129" i="3" s="1"/>
  <c r="D129" i="3"/>
  <c r="C129" i="3"/>
  <c r="I129" i="3" s="1"/>
  <c r="B129" i="3"/>
  <c r="H128" i="3"/>
  <c r="G128" i="3"/>
  <c r="J128" i="3" s="1"/>
  <c r="F128" i="3"/>
  <c r="E128" i="3"/>
  <c r="K128" i="3" s="1"/>
  <c r="D128" i="3"/>
  <c r="C128" i="3"/>
  <c r="I128" i="3" s="1"/>
  <c r="B128" i="3"/>
  <c r="J127" i="3"/>
  <c r="H127" i="3"/>
  <c r="K127" i="3" s="1"/>
  <c r="G127" i="3"/>
  <c r="F127" i="3"/>
  <c r="E127" i="3"/>
  <c r="D127" i="3"/>
  <c r="C127" i="3"/>
  <c r="I127" i="3" s="1"/>
  <c r="B127" i="3"/>
  <c r="J126" i="3"/>
  <c r="H126" i="3"/>
  <c r="K126" i="3" s="1"/>
  <c r="G126" i="3"/>
  <c r="F126" i="3"/>
  <c r="I126" i="3" s="1"/>
  <c r="E126" i="3"/>
  <c r="D126" i="3"/>
  <c r="C126" i="3"/>
  <c r="B126" i="3"/>
  <c r="H125" i="3"/>
  <c r="K125" i="3" s="1"/>
  <c r="G125" i="3"/>
  <c r="F125" i="3"/>
  <c r="I125" i="3" s="1"/>
  <c r="E125" i="3"/>
  <c r="D125" i="3"/>
  <c r="J125" i="3" s="1"/>
  <c r="C125" i="3"/>
  <c r="B125" i="3"/>
  <c r="I124" i="3"/>
  <c r="H124" i="3"/>
  <c r="G124" i="3"/>
  <c r="F124" i="3"/>
  <c r="E124" i="3"/>
  <c r="K124" i="3" s="1"/>
  <c r="D124" i="3"/>
  <c r="C124" i="3"/>
  <c r="B124" i="3"/>
  <c r="I123" i="3"/>
  <c r="H123" i="3"/>
  <c r="G123" i="3"/>
  <c r="F123" i="3"/>
  <c r="E123" i="3"/>
  <c r="K123" i="3" s="1"/>
  <c r="D123" i="3"/>
  <c r="C123" i="3"/>
  <c r="B123" i="3"/>
  <c r="H122" i="3"/>
  <c r="G122" i="3"/>
  <c r="F122" i="3"/>
  <c r="E122" i="3"/>
  <c r="K122" i="3" s="1"/>
  <c r="D122" i="3"/>
  <c r="J122" i="3" s="1"/>
  <c r="C122" i="3"/>
  <c r="I122" i="3" s="1"/>
  <c r="B122" i="3"/>
  <c r="K121" i="3"/>
  <c r="J121" i="3"/>
  <c r="H121" i="3"/>
  <c r="G121" i="3"/>
  <c r="F121" i="3"/>
  <c r="E121" i="3"/>
  <c r="D121" i="3"/>
  <c r="C121" i="3"/>
  <c r="I121" i="3" s="1"/>
  <c r="B121" i="3"/>
  <c r="J120" i="3"/>
  <c r="H120" i="3"/>
  <c r="K120" i="3" s="1"/>
  <c r="G120" i="3"/>
  <c r="F120" i="3"/>
  <c r="E120" i="3"/>
  <c r="D120" i="3"/>
  <c r="C120" i="3"/>
  <c r="I120" i="3" s="1"/>
  <c r="B120" i="3"/>
  <c r="J119" i="3"/>
  <c r="H119" i="3"/>
  <c r="K119" i="3" s="1"/>
  <c r="G119" i="3"/>
  <c r="F119" i="3"/>
  <c r="I119" i="3" s="1"/>
  <c r="E119" i="3"/>
  <c r="D119" i="3"/>
  <c r="C119" i="3"/>
  <c r="B119" i="3"/>
  <c r="H118" i="3"/>
  <c r="G118" i="3"/>
  <c r="F118" i="3"/>
  <c r="I118" i="3" s="1"/>
  <c r="E118" i="3"/>
  <c r="K118" i="3" s="1"/>
  <c r="D118" i="3"/>
  <c r="C118" i="3"/>
  <c r="B118" i="3"/>
  <c r="H117" i="3"/>
  <c r="G117" i="3"/>
  <c r="F117" i="3"/>
  <c r="E117" i="3"/>
  <c r="K117" i="3" s="1"/>
  <c r="D117" i="3"/>
  <c r="C117" i="3"/>
  <c r="I117" i="3" s="1"/>
  <c r="B117" i="3"/>
  <c r="H116" i="3"/>
  <c r="G116" i="3"/>
  <c r="J116" i="3" s="1"/>
  <c r="F116" i="3"/>
  <c r="E116" i="3"/>
  <c r="K116" i="3" s="1"/>
  <c r="D116" i="3"/>
  <c r="C116" i="3"/>
  <c r="I116" i="3" s="1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H114" i="3"/>
  <c r="K114" i="3" s="1"/>
  <c r="G114" i="3"/>
  <c r="F114" i="3"/>
  <c r="I114" i="3" s="1"/>
  <c r="E114" i="3"/>
  <c r="D114" i="3"/>
  <c r="C114" i="3"/>
  <c r="B114" i="3"/>
  <c r="H113" i="3"/>
  <c r="K113" i="3" s="1"/>
  <c r="G113" i="3"/>
  <c r="F113" i="3"/>
  <c r="I113" i="3" s="1"/>
  <c r="E113" i="3"/>
  <c r="D113" i="3"/>
  <c r="J113" i="3" s="1"/>
  <c r="C113" i="3"/>
  <c r="B113" i="3"/>
  <c r="I112" i="3"/>
  <c r="H112" i="3"/>
  <c r="G112" i="3"/>
  <c r="F112" i="3"/>
  <c r="E112" i="3"/>
  <c r="K112" i="3" s="1"/>
  <c r="D112" i="3"/>
  <c r="C112" i="3"/>
  <c r="B112" i="3"/>
  <c r="I111" i="3"/>
  <c r="H111" i="3"/>
  <c r="G111" i="3"/>
  <c r="F111" i="3"/>
  <c r="E111" i="3"/>
  <c r="K111" i="3" s="1"/>
  <c r="D111" i="3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K109" i="3"/>
  <c r="J109" i="3"/>
  <c r="H109" i="3"/>
  <c r="G109" i="3"/>
  <c r="F109" i="3"/>
  <c r="E109" i="3"/>
  <c r="D109" i="3"/>
  <c r="C109" i="3"/>
  <c r="I109" i="3" s="1"/>
  <c r="B109" i="3"/>
  <c r="J108" i="3"/>
  <c r="H108" i="3"/>
  <c r="K108" i="3" s="1"/>
  <c r="G108" i="3"/>
  <c r="F108" i="3"/>
  <c r="E108" i="3"/>
  <c r="D108" i="3"/>
  <c r="C108" i="3"/>
  <c r="I108" i="3" s="1"/>
  <c r="B108" i="3"/>
  <c r="J107" i="3"/>
  <c r="H107" i="3"/>
  <c r="K107" i="3" s="1"/>
  <c r="G107" i="3"/>
  <c r="F107" i="3"/>
  <c r="I107" i="3" s="1"/>
  <c r="E107" i="3"/>
  <c r="D107" i="3"/>
  <c r="C107" i="3"/>
  <c r="B107" i="3"/>
  <c r="I106" i="3"/>
  <c r="H106" i="3"/>
  <c r="G106" i="3"/>
  <c r="F106" i="3"/>
  <c r="E106" i="3"/>
  <c r="K106" i="3" s="1"/>
  <c r="D106" i="3"/>
  <c r="C106" i="3"/>
  <c r="B106" i="3"/>
  <c r="H105" i="3"/>
  <c r="G105" i="3"/>
  <c r="F105" i="3"/>
  <c r="E105" i="3"/>
  <c r="K105" i="3" s="1"/>
  <c r="D105" i="3"/>
  <c r="C105" i="3"/>
  <c r="I105" i="3" s="1"/>
  <c r="B105" i="3"/>
  <c r="H104" i="3"/>
  <c r="G104" i="3"/>
  <c r="J104" i="3" s="1"/>
  <c r="F104" i="3"/>
  <c r="E104" i="3"/>
  <c r="K104" i="3" s="1"/>
  <c r="D104" i="3"/>
  <c r="C104" i="3"/>
  <c r="I104" i="3" s="1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H102" i="3"/>
  <c r="K102" i="3" s="1"/>
  <c r="G102" i="3"/>
  <c r="F102" i="3"/>
  <c r="I102" i="3" s="1"/>
  <c r="E102" i="3"/>
  <c r="D102" i="3"/>
  <c r="C102" i="3"/>
  <c r="B102" i="3"/>
  <c r="H101" i="3"/>
  <c r="K101" i="3" s="1"/>
  <c r="G101" i="3"/>
  <c r="F101" i="3"/>
  <c r="I101" i="3" s="1"/>
  <c r="E101" i="3"/>
  <c r="D101" i="3"/>
  <c r="J101" i="3" s="1"/>
  <c r="C101" i="3"/>
  <c r="B101" i="3"/>
  <c r="I100" i="3"/>
  <c r="H100" i="3"/>
  <c r="G100" i="3"/>
  <c r="F100" i="3"/>
  <c r="E100" i="3"/>
  <c r="K100" i="3" s="1"/>
  <c r="D100" i="3"/>
  <c r="C100" i="3"/>
  <c r="B100" i="3"/>
  <c r="I99" i="3"/>
  <c r="H99" i="3"/>
  <c r="G99" i="3"/>
  <c r="F99" i="3"/>
  <c r="E99" i="3"/>
  <c r="K99" i="3" s="1"/>
  <c r="D99" i="3"/>
  <c r="C99" i="3"/>
  <c r="B99" i="3"/>
  <c r="H98" i="3"/>
  <c r="G98" i="3"/>
  <c r="J98" i="3" s="1"/>
  <c r="F98" i="3"/>
  <c r="E98" i="3"/>
  <c r="K98" i="3" s="1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K95" i="3"/>
  <c r="I95" i="3"/>
  <c r="H95" i="3"/>
  <c r="G95" i="3"/>
  <c r="F95" i="3"/>
  <c r="E95" i="3"/>
  <c r="D95" i="3"/>
  <c r="J95" i="3" s="1"/>
  <c r="C95" i="3"/>
  <c r="B95" i="3"/>
  <c r="K94" i="3"/>
  <c r="I94" i="3"/>
  <c r="H94" i="3"/>
  <c r="G94" i="3"/>
  <c r="J94" i="3" s="1"/>
  <c r="F94" i="3"/>
  <c r="E94" i="3"/>
  <c r="D94" i="3"/>
  <c r="C94" i="3"/>
  <c r="B94" i="3"/>
  <c r="I93" i="3"/>
  <c r="H93" i="3"/>
  <c r="G93" i="3"/>
  <c r="J93" i="3" s="1"/>
  <c r="F93" i="3"/>
  <c r="E93" i="3"/>
  <c r="K93" i="3" s="1"/>
  <c r="D93" i="3"/>
  <c r="C93" i="3"/>
  <c r="B93" i="3"/>
  <c r="H92" i="3"/>
  <c r="G92" i="3"/>
  <c r="J92" i="3" s="1"/>
  <c r="F92" i="3"/>
  <c r="E92" i="3"/>
  <c r="K92" i="3" s="1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K90" i="3"/>
  <c r="H90" i="3"/>
  <c r="G90" i="3"/>
  <c r="F90" i="3"/>
  <c r="E90" i="3"/>
  <c r="D90" i="3"/>
  <c r="J90" i="3" s="1"/>
  <c r="C90" i="3"/>
  <c r="I90" i="3" s="1"/>
  <c r="B90" i="3"/>
  <c r="K89" i="3"/>
  <c r="I89" i="3"/>
  <c r="H89" i="3"/>
  <c r="G89" i="3"/>
  <c r="F89" i="3"/>
  <c r="E89" i="3"/>
  <c r="D89" i="3"/>
  <c r="J89" i="3" s="1"/>
  <c r="C89" i="3"/>
  <c r="B89" i="3"/>
  <c r="K88" i="3"/>
  <c r="I88" i="3"/>
  <c r="H88" i="3"/>
  <c r="G88" i="3"/>
  <c r="J88" i="3" s="1"/>
  <c r="F88" i="3"/>
  <c r="E88" i="3"/>
  <c r="D88" i="3"/>
  <c r="C88" i="3"/>
  <c r="B88" i="3"/>
  <c r="I87" i="3"/>
  <c r="H87" i="3"/>
  <c r="G87" i="3"/>
  <c r="J87" i="3" s="1"/>
  <c r="F87" i="3"/>
  <c r="E87" i="3"/>
  <c r="K87" i="3" s="1"/>
  <c r="D87" i="3"/>
  <c r="C87" i="3"/>
  <c r="B87" i="3"/>
  <c r="H86" i="3"/>
  <c r="G86" i="3"/>
  <c r="J86" i="3" s="1"/>
  <c r="F86" i="3"/>
  <c r="E86" i="3"/>
  <c r="K86" i="3" s="1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J81" i="3" s="1"/>
  <c r="F81" i="3"/>
  <c r="E81" i="3"/>
  <c r="K81" i="3" s="1"/>
  <c r="D81" i="3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J78" i="3" s="1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J69" i="3" s="1"/>
  <c r="F69" i="3"/>
  <c r="E69" i="3"/>
  <c r="K69" i="3" s="1"/>
  <c r="D69" i="3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F66" i="3"/>
  <c r="E66" i="3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I63" i="3"/>
  <c r="H63" i="3"/>
  <c r="G63" i="3"/>
  <c r="J63" i="3" s="1"/>
  <c r="F63" i="3"/>
  <c r="E63" i="3"/>
  <c r="K63" i="3" s="1"/>
  <c r="D63" i="3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J58" i="3" s="1"/>
  <c r="F58" i="3"/>
  <c r="E58" i="3"/>
  <c r="D58" i="3"/>
  <c r="C58" i="3"/>
  <c r="I58" i="3" s="1"/>
  <c r="B58" i="3"/>
  <c r="I57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J51" i="3" s="1"/>
  <c r="F51" i="3"/>
  <c r="E51" i="3"/>
  <c r="K51" i="3" s="1"/>
  <c r="D51" i="3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H32" i="3"/>
  <c r="G32" i="3"/>
  <c r="J32" i="3" s="1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K26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C19" i="3"/>
  <c r="B19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K16" i="3"/>
  <c r="H16" i="3"/>
  <c r="G16" i="3"/>
  <c r="J16" i="3" s="1"/>
  <c r="F16" i="3"/>
  <c r="E16" i="3"/>
  <c r="D16" i="3"/>
  <c r="C16" i="3"/>
  <c r="I16" i="3" s="1"/>
  <c r="B16" i="3"/>
  <c r="K15" i="3"/>
  <c r="I15" i="3"/>
  <c r="H15" i="3"/>
  <c r="G15" i="3"/>
  <c r="J15" i="3" s="1"/>
  <c r="F15" i="3"/>
  <c r="E15" i="3"/>
  <c r="D15" i="3"/>
  <c r="C15" i="3"/>
  <c r="B15" i="3"/>
  <c r="K14" i="3"/>
  <c r="I14" i="3"/>
  <c r="H14" i="3"/>
  <c r="G14" i="3"/>
  <c r="J14" i="3" s="1"/>
  <c r="F14" i="3"/>
  <c r="E14" i="3"/>
  <c r="D14" i="3"/>
  <c r="C14" i="3"/>
  <c r="B14" i="3"/>
  <c r="I13" i="3"/>
  <c r="H13" i="3"/>
  <c r="G13" i="3"/>
  <c r="F13" i="3"/>
  <c r="E13" i="3"/>
  <c r="K13" i="3" s="1"/>
  <c r="D13" i="3"/>
  <c r="C13" i="3"/>
  <c r="B13" i="3"/>
  <c r="H12" i="3"/>
  <c r="G12" i="3"/>
  <c r="F12" i="3"/>
  <c r="E12" i="3"/>
  <c r="K12" i="3" s="1"/>
  <c r="D12" i="3"/>
  <c r="J12" i="3" s="1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C7" i="3"/>
  <c r="B7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C227" i="2"/>
  <c r="I227" i="2" s="1"/>
  <c r="B227" i="2"/>
  <c r="K226" i="2"/>
  <c r="H226" i="2"/>
  <c r="G226" i="2"/>
  <c r="F226" i="2"/>
  <c r="E226" i="2"/>
  <c r="D226" i="2"/>
  <c r="C226" i="2"/>
  <c r="I226" i="2" s="1"/>
  <c r="B226" i="2"/>
  <c r="K225" i="2"/>
  <c r="I225" i="2"/>
  <c r="H225" i="2"/>
  <c r="G225" i="2"/>
  <c r="J225" i="2" s="1"/>
  <c r="F225" i="2"/>
  <c r="E225" i="2"/>
  <c r="D225" i="2"/>
  <c r="C225" i="2"/>
  <c r="B225" i="2"/>
  <c r="K224" i="2"/>
  <c r="I224" i="2"/>
  <c r="H224" i="2"/>
  <c r="G224" i="2"/>
  <c r="J224" i="2" s="1"/>
  <c r="F224" i="2"/>
  <c r="E224" i="2"/>
  <c r="D224" i="2"/>
  <c r="C224" i="2"/>
  <c r="B224" i="2"/>
  <c r="I223" i="2"/>
  <c r="H223" i="2"/>
  <c r="G223" i="2"/>
  <c r="J223" i="2" s="1"/>
  <c r="F223" i="2"/>
  <c r="E223" i="2"/>
  <c r="K223" i="2" s="1"/>
  <c r="D223" i="2"/>
  <c r="C223" i="2"/>
  <c r="B223" i="2"/>
  <c r="H222" i="2"/>
  <c r="G222" i="2"/>
  <c r="F222" i="2"/>
  <c r="E222" i="2"/>
  <c r="K222" i="2" s="1"/>
  <c r="D222" i="2"/>
  <c r="C222" i="2"/>
  <c r="I222" i="2" s="1"/>
  <c r="B222" i="2"/>
  <c r="H221" i="2"/>
  <c r="G221" i="2"/>
  <c r="F221" i="2"/>
  <c r="E221" i="2"/>
  <c r="K221" i="2" s="1"/>
  <c r="D221" i="2"/>
  <c r="C221" i="2"/>
  <c r="I221" i="2" s="1"/>
  <c r="B221" i="2"/>
  <c r="H220" i="2"/>
  <c r="G220" i="2"/>
  <c r="F220" i="2"/>
  <c r="E220" i="2"/>
  <c r="K220" i="2" s="1"/>
  <c r="D220" i="2"/>
  <c r="C220" i="2"/>
  <c r="I220" i="2" s="1"/>
  <c r="B220" i="2"/>
  <c r="K219" i="2"/>
  <c r="H219" i="2"/>
  <c r="G219" i="2"/>
  <c r="J219" i="2" s="1"/>
  <c r="F219" i="2"/>
  <c r="E219" i="2"/>
  <c r="D219" i="2"/>
  <c r="C219" i="2"/>
  <c r="I219" i="2" s="1"/>
  <c r="B219" i="2"/>
  <c r="K218" i="2"/>
  <c r="I218" i="2"/>
  <c r="H218" i="2"/>
  <c r="G218" i="2"/>
  <c r="J218" i="2" s="1"/>
  <c r="F218" i="2"/>
  <c r="E218" i="2"/>
  <c r="D218" i="2"/>
  <c r="C218" i="2"/>
  <c r="B218" i="2"/>
  <c r="K217" i="2"/>
  <c r="I217" i="2"/>
  <c r="H217" i="2"/>
  <c r="G217" i="2"/>
  <c r="J217" i="2" s="1"/>
  <c r="F217" i="2"/>
  <c r="E217" i="2"/>
  <c r="D217" i="2"/>
  <c r="C217" i="2"/>
  <c r="B217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C215" i="2"/>
  <c r="I215" i="2" s="1"/>
  <c r="B215" i="2"/>
  <c r="K214" i="2"/>
  <c r="H214" i="2"/>
  <c r="G214" i="2"/>
  <c r="F214" i="2"/>
  <c r="E214" i="2"/>
  <c r="D214" i="2"/>
  <c r="C214" i="2"/>
  <c r="I214" i="2" s="1"/>
  <c r="B214" i="2"/>
  <c r="K213" i="2"/>
  <c r="I213" i="2"/>
  <c r="H213" i="2"/>
  <c r="G213" i="2"/>
  <c r="J213" i="2" s="1"/>
  <c r="F213" i="2"/>
  <c r="E213" i="2"/>
  <c r="D213" i="2"/>
  <c r="C213" i="2"/>
  <c r="B213" i="2"/>
  <c r="K212" i="2"/>
  <c r="I212" i="2"/>
  <c r="H212" i="2"/>
  <c r="G212" i="2"/>
  <c r="J212" i="2" s="1"/>
  <c r="F212" i="2"/>
  <c r="E212" i="2"/>
  <c r="D212" i="2"/>
  <c r="C212" i="2"/>
  <c r="B212" i="2"/>
  <c r="K211" i="2"/>
  <c r="I211" i="2"/>
  <c r="H211" i="2"/>
  <c r="G211" i="2"/>
  <c r="J211" i="2" s="1"/>
  <c r="F211" i="2"/>
  <c r="E211" i="2"/>
  <c r="D211" i="2"/>
  <c r="C211" i="2"/>
  <c r="B211" i="2"/>
  <c r="K210" i="2"/>
  <c r="H210" i="2"/>
  <c r="G210" i="2"/>
  <c r="F210" i="2"/>
  <c r="E210" i="2"/>
  <c r="D210" i="2"/>
  <c r="C210" i="2"/>
  <c r="I210" i="2" s="1"/>
  <c r="B210" i="2"/>
  <c r="H209" i="2"/>
  <c r="G209" i="2"/>
  <c r="F209" i="2"/>
  <c r="E209" i="2"/>
  <c r="K209" i="2" s="1"/>
  <c r="D209" i="2"/>
  <c r="C209" i="2"/>
  <c r="I209" i="2" s="1"/>
  <c r="B209" i="2"/>
  <c r="K208" i="2"/>
  <c r="H208" i="2"/>
  <c r="G208" i="2"/>
  <c r="F208" i="2"/>
  <c r="E208" i="2"/>
  <c r="D208" i="2"/>
  <c r="C208" i="2"/>
  <c r="I208" i="2" s="1"/>
  <c r="B208" i="2"/>
  <c r="K207" i="2"/>
  <c r="I207" i="2"/>
  <c r="H207" i="2"/>
  <c r="G207" i="2"/>
  <c r="J207" i="2" s="1"/>
  <c r="F207" i="2"/>
  <c r="E207" i="2"/>
  <c r="D207" i="2"/>
  <c r="C207" i="2"/>
  <c r="B207" i="2"/>
  <c r="K206" i="2"/>
  <c r="J206" i="2"/>
  <c r="I206" i="2"/>
  <c r="H206" i="2"/>
  <c r="G206" i="2"/>
  <c r="F206" i="2"/>
  <c r="E206" i="2"/>
  <c r="D206" i="2"/>
  <c r="C206" i="2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H202" i="2"/>
  <c r="G202" i="2"/>
  <c r="F202" i="2"/>
  <c r="E202" i="2"/>
  <c r="K202" i="2" s="1"/>
  <c r="D202" i="2"/>
  <c r="C202" i="2"/>
  <c r="I202" i="2" s="1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K199" i="2" s="1"/>
  <c r="G199" i="2"/>
  <c r="J199" i="2" s="1"/>
  <c r="F199" i="2"/>
  <c r="E199" i="2"/>
  <c r="D199" i="2"/>
  <c r="C199" i="2"/>
  <c r="B199" i="2"/>
  <c r="I198" i="2"/>
  <c r="H198" i="2"/>
  <c r="G198" i="2"/>
  <c r="F198" i="2"/>
  <c r="E198" i="2"/>
  <c r="K198" i="2" s="1"/>
  <c r="D198" i="2"/>
  <c r="C198" i="2"/>
  <c r="B198" i="2"/>
  <c r="I197" i="2"/>
  <c r="H197" i="2"/>
  <c r="G197" i="2"/>
  <c r="F197" i="2"/>
  <c r="E197" i="2"/>
  <c r="K197" i="2" s="1"/>
  <c r="D197" i="2"/>
  <c r="J197" i="2" s="1"/>
  <c r="C197" i="2"/>
  <c r="B197" i="2"/>
  <c r="H196" i="2"/>
  <c r="G196" i="2"/>
  <c r="F196" i="2"/>
  <c r="E196" i="2"/>
  <c r="K196" i="2" s="1"/>
  <c r="D196" i="2"/>
  <c r="C196" i="2"/>
  <c r="I196" i="2" s="1"/>
  <c r="B196" i="2"/>
  <c r="K195" i="2"/>
  <c r="I195" i="2"/>
  <c r="H195" i="2"/>
  <c r="G195" i="2"/>
  <c r="J195" i="2" s="1"/>
  <c r="F195" i="2"/>
  <c r="E195" i="2"/>
  <c r="D195" i="2"/>
  <c r="C195" i="2"/>
  <c r="B195" i="2"/>
  <c r="K194" i="2"/>
  <c r="I194" i="2"/>
  <c r="H194" i="2"/>
  <c r="G194" i="2"/>
  <c r="J194" i="2" s="1"/>
  <c r="F194" i="2"/>
  <c r="E194" i="2"/>
  <c r="D194" i="2"/>
  <c r="C194" i="2"/>
  <c r="B194" i="2"/>
  <c r="J193" i="2"/>
  <c r="I193" i="2"/>
  <c r="H193" i="2"/>
  <c r="G193" i="2"/>
  <c r="F193" i="2"/>
  <c r="E193" i="2"/>
  <c r="K193" i="2" s="1"/>
  <c r="D193" i="2"/>
  <c r="C193" i="2"/>
  <c r="B193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H190" i="2"/>
  <c r="G190" i="2"/>
  <c r="F190" i="2"/>
  <c r="E190" i="2"/>
  <c r="K190" i="2" s="1"/>
  <c r="D190" i="2"/>
  <c r="C190" i="2"/>
  <c r="I190" i="2" s="1"/>
  <c r="B190" i="2"/>
  <c r="K189" i="2"/>
  <c r="H189" i="2"/>
  <c r="G189" i="2"/>
  <c r="F189" i="2"/>
  <c r="E189" i="2"/>
  <c r="D189" i="2"/>
  <c r="J189" i="2" s="1"/>
  <c r="C189" i="2"/>
  <c r="I189" i="2" s="1"/>
  <c r="B189" i="2"/>
  <c r="K188" i="2"/>
  <c r="J188" i="2"/>
  <c r="H188" i="2"/>
  <c r="G188" i="2"/>
  <c r="F188" i="2"/>
  <c r="E188" i="2"/>
  <c r="D188" i="2"/>
  <c r="C188" i="2"/>
  <c r="I188" i="2" s="1"/>
  <c r="B188" i="2"/>
  <c r="K187" i="2"/>
  <c r="J187" i="2"/>
  <c r="I187" i="2"/>
  <c r="H187" i="2"/>
  <c r="G187" i="2"/>
  <c r="F187" i="2"/>
  <c r="E187" i="2"/>
  <c r="D187" i="2"/>
  <c r="C187" i="2"/>
  <c r="B187" i="2"/>
  <c r="I186" i="2"/>
  <c r="H186" i="2"/>
  <c r="G186" i="2"/>
  <c r="J186" i="2" s="1"/>
  <c r="F186" i="2"/>
  <c r="E186" i="2"/>
  <c r="K186" i="2" s="1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H184" i="2"/>
  <c r="G184" i="2"/>
  <c r="F184" i="2"/>
  <c r="E184" i="2"/>
  <c r="K184" i="2" s="1"/>
  <c r="D184" i="2"/>
  <c r="C184" i="2"/>
  <c r="I184" i="2" s="1"/>
  <c r="B184" i="2"/>
  <c r="K183" i="2"/>
  <c r="I183" i="2"/>
  <c r="H183" i="2"/>
  <c r="G183" i="2"/>
  <c r="F183" i="2"/>
  <c r="E183" i="2"/>
  <c r="D183" i="2"/>
  <c r="J183" i="2" s="1"/>
  <c r="C183" i="2"/>
  <c r="B183" i="2"/>
  <c r="K182" i="2"/>
  <c r="I182" i="2"/>
  <c r="H182" i="2"/>
  <c r="G182" i="2"/>
  <c r="J182" i="2" s="1"/>
  <c r="F182" i="2"/>
  <c r="E182" i="2"/>
  <c r="D182" i="2"/>
  <c r="C182" i="2"/>
  <c r="B182" i="2"/>
  <c r="J181" i="2"/>
  <c r="I181" i="2"/>
  <c r="H181" i="2"/>
  <c r="G181" i="2"/>
  <c r="F181" i="2"/>
  <c r="E181" i="2"/>
  <c r="K181" i="2" s="1"/>
  <c r="D181" i="2"/>
  <c r="C181" i="2"/>
  <c r="B181" i="2"/>
  <c r="H180" i="2"/>
  <c r="G180" i="2"/>
  <c r="J180" i="2" s="1"/>
  <c r="F180" i="2"/>
  <c r="E180" i="2"/>
  <c r="K180" i="2" s="1"/>
  <c r="D180" i="2"/>
  <c r="C180" i="2"/>
  <c r="I180" i="2" s="1"/>
  <c r="B180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E178" i="2"/>
  <c r="K178" i="2" s="1"/>
  <c r="D178" i="2"/>
  <c r="C178" i="2"/>
  <c r="I178" i="2" s="1"/>
  <c r="B178" i="2"/>
  <c r="K177" i="2"/>
  <c r="H177" i="2"/>
  <c r="G177" i="2"/>
  <c r="F177" i="2"/>
  <c r="E177" i="2"/>
  <c r="D177" i="2"/>
  <c r="J177" i="2" s="1"/>
  <c r="C177" i="2"/>
  <c r="I177" i="2" s="1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J175" i="2"/>
  <c r="I175" i="2"/>
  <c r="H175" i="2"/>
  <c r="G175" i="2"/>
  <c r="F175" i="2"/>
  <c r="E175" i="2"/>
  <c r="D175" i="2"/>
  <c r="C175" i="2"/>
  <c r="B175" i="2"/>
  <c r="I174" i="2"/>
  <c r="H174" i="2"/>
  <c r="G174" i="2"/>
  <c r="J174" i="2" s="1"/>
  <c r="F174" i="2"/>
  <c r="E174" i="2"/>
  <c r="K174" i="2" s="1"/>
  <c r="D174" i="2"/>
  <c r="C174" i="2"/>
  <c r="B174" i="2"/>
  <c r="J173" i="2"/>
  <c r="H173" i="2"/>
  <c r="G173" i="2"/>
  <c r="F173" i="2"/>
  <c r="E173" i="2"/>
  <c r="K173" i="2" s="1"/>
  <c r="D173" i="2"/>
  <c r="C173" i="2"/>
  <c r="I173" i="2" s="1"/>
  <c r="B173" i="2"/>
  <c r="H172" i="2"/>
  <c r="K172" i="2" s="1"/>
  <c r="G172" i="2"/>
  <c r="F172" i="2"/>
  <c r="E172" i="2"/>
  <c r="D172" i="2"/>
  <c r="C172" i="2"/>
  <c r="I172" i="2" s="1"/>
  <c r="B172" i="2"/>
  <c r="K171" i="2"/>
  <c r="H171" i="2"/>
  <c r="G171" i="2"/>
  <c r="F171" i="2"/>
  <c r="E171" i="2"/>
  <c r="D171" i="2"/>
  <c r="J171" i="2" s="1"/>
  <c r="C171" i="2"/>
  <c r="I171" i="2" s="1"/>
  <c r="B171" i="2"/>
  <c r="K170" i="2"/>
  <c r="I170" i="2"/>
  <c r="H170" i="2"/>
  <c r="G170" i="2"/>
  <c r="J170" i="2" s="1"/>
  <c r="F170" i="2"/>
  <c r="E170" i="2"/>
  <c r="D170" i="2"/>
  <c r="C170" i="2"/>
  <c r="B170" i="2"/>
  <c r="K169" i="2"/>
  <c r="I169" i="2"/>
  <c r="H169" i="2"/>
  <c r="G169" i="2"/>
  <c r="J169" i="2" s="1"/>
  <c r="F169" i="2"/>
  <c r="E169" i="2"/>
  <c r="D169" i="2"/>
  <c r="C169" i="2"/>
  <c r="B169" i="2"/>
  <c r="H168" i="2"/>
  <c r="K168" i="2" s="1"/>
  <c r="G168" i="2"/>
  <c r="J168" i="2" s="1"/>
  <c r="F168" i="2"/>
  <c r="E168" i="2"/>
  <c r="D168" i="2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H166" i="2"/>
  <c r="K166" i="2" s="1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I163" i="2"/>
  <c r="H163" i="2"/>
  <c r="K163" i="2" s="1"/>
  <c r="G163" i="2"/>
  <c r="F163" i="2"/>
  <c r="E163" i="2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H161" i="2"/>
  <c r="G161" i="2"/>
  <c r="F161" i="2"/>
  <c r="I161" i="2" s="1"/>
  <c r="E161" i="2"/>
  <c r="K161" i="2" s="1"/>
  <c r="D161" i="2"/>
  <c r="J161" i="2" s="1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I157" i="2"/>
  <c r="H157" i="2"/>
  <c r="G157" i="2"/>
  <c r="J157" i="2" s="1"/>
  <c r="F157" i="2"/>
  <c r="E157" i="2"/>
  <c r="K157" i="2" s="1"/>
  <c r="D157" i="2"/>
  <c r="C157" i="2"/>
  <c r="B157" i="2"/>
  <c r="H156" i="2"/>
  <c r="G156" i="2"/>
  <c r="J156" i="2" s="1"/>
  <c r="F156" i="2"/>
  <c r="E156" i="2"/>
  <c r="K156" i="2" s="1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K154" i="2"/>
  <c r="H154" i="2"/>
  <c r="G154" i="2"/>
  <c r="F154" i="2"/>
  <c r="E154" i="2"/>
  <c r="D154" i="2"/>
  <c r="C154" i="2"/>
  <c r="I154" i="2" s="1"/>
  <c r="B154" i="2"/>
  <c r="K153" i="2"/>
  <c r="H153" i="2"/>
  <c r="G153" i="2"/>
  <c r="F153" i="2"/>
  <c r="I153" i="2" s="1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I150" i="2"/>
  <c r="H150" i="2"/>
  <c r="G150" i="2"/>
  <c r="J150" i="2" s="1"/>
  <c r="F150" i="2"/>
  <c r="E150" i="2"/>
  <c r="K150" i="2" s="1"/>
  <c r="D150" i="2"/>
  <c r="C150" i="2"/>
  <c r="B150" i="2"/>
  <c r="J149" i="2"/>
  <c r="I149" i="2"/>
  <c r="H149" i="2"/>
  <c r="G149" i="2"/>
  <c r="F149" i="2"/>
  <c r="E149" i="2"/>
  <c r="K149" i="2" s="1"/>
  <c r="D149" i="2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K146" i="2"/>
  <c r="I146" i="2"/>
  <c r="H146" i="2"/>
  <c r="G146" i="2"/>
  <c r="J146" i="2" s="1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H144" i="2"/>
  <c r="G144" i="2"/>
  <c r="J144" i="2" s="1"/>
  <c r="F144" i="2"/>
  <c r="I144" i="2" s="1"/>
  <c r="E144" i="2"/>
  <c r="K144" i="2" s="1"/>
  <c r="D144" i="2"/>
  <c r="C144" i="2"/>
  <c r="B144" i="2"/>
  <c r="I143" i="2"/>
  <c r="H143" i="2"/>
  <c r="G143" i="2"/>
  <c r="F143" i="2"/>
  <c r="E143" i="2"/>
  <c r="K143" i="2" s="1"/>
  <c r="D143" i="2"/>
  <c r="J143" i="2" s="1"/>
  <c r="C143" i="2"/>
  <c r="B143" i="2"/>
  <c r="H142" i="2"/>
  <c r="G142" i="2"/>
  <c r="F142" i="2"/>
  <c r="E142" i="2"/>
  <c r="K142" i="2" s="1"/>
  <c r="D142" i="2"/>
  <c r="C142" i="2"/>
  <c r="I142" i="2" s="1"/>
  <c r="B142" i="2"/>
  <c r="K141" i="2"/>
  <c r="I141" i="2"/>
  <c r="H141" i="2"/>
  <c r="G141" i="2"/>
  <c r="F141" i="2"/>
  <c r="E141" i="2"/>
  <c r="D141" i="2"/>
  <c r="J141" i="2" s="1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J139" i="2"/>
  <c r="I139" i="2"/>
  <c r="H139" i="2"/>
  <c r="G139" i="2"/>
  <c r="F139" i="2"/>
  <c r="E139" i="2"/>
  <c r="K139" i="2" s="1"/>
  <c r="D139" i="2"/>
  <c r="C139" i="2"/>
  <c r="B139" i="2"/>
  <c r="H138" i="2"/>
  <c r="G138" i="2"/>
  <c r="J138" i="2" s="1"/>
  <c r="F138" i="2"/>
  <c r="E138" i="2"/>
  <c r="K138" i="2" s="1"/>
  <c r="D138" i="2"/>
  <c r="C138" i="2"/>
  <c r="I138" i="2" s="1"/>
  <c r="B138" i="2"/>
  <c r="H137" i="2"/>
  <c r="G137" i="2"/>
  <c r="F137" i="2"/>
  <c r="I137" i="2" s="1"/>
  <c r="E137" i="2"/>
  <c r="K137" i="2" s="1"/>
  <c r="D137" i="2"/>
  <c r="J137" i="2" s="1"/>
  <c r="C137" i="2"/>
  <c r="B137" i="2"/>
  <c r="H136" i="2"/>
  <c r="G136" i="2"/>
  <c r="F136" i="2"/>
  <c r="E136" i="2"/>
  <c r="K136" i="2" s="1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I132" i="2"/>
  <c r="H132" i="2"/>
  <c r="G132" i="2"/>
  <c r="J132" i="2" s="1"/>
  <c r="F132" i="2"/>
  <c r="E132" i="2"/>
  <c r="D132" i="2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K130" i="2" s="1"/>
  <c r="G130" i="2"/>
  <c r="F130" i="2"/>
  <c r="E130" i="2"/>
  <c r="D130" i="2"/>
  <c r="C130" i="2"/>
  <c r="I130" i="2" s="1"/>
  <c r="B130" i="2"/>
  <c r="H129" i="2"/>
  <c r="G129" i="2"/>
  <c r="F129" i="2"/>
  <c r="I129" i="2" s="1"/>
  <c r="E129" i="2"/>
  <c r="K129" i="2" s="1"/>
  <c r="D129" i="2"/>
  <c r="J129" i="2" s="1"/>
  <c r="C129" i="2"/>
  <c r="B129" i="2"/>
  <c r="K128" i="2"/>
  <c r="J128" i="2"/>
  <c r="I128" i="2"/>
  <c r="H128" i="2"/>
  <c r="G128" i="2"/>
  <c r="F128" i="2"/>
  <c r="E128" i="2"/>
  <c r="D128" i="2"/>
  <c r="C128" i="2"/>
  <c r="B128" i="2"/>
  <c r="I127" i="2"/>
  <c r="H127" i="2"/>
  <c r="G127" i="2"/>
  <c r="J127" i="2" s="1"/>
  <c r="F127" i="2"/>
  <c r="E127" i="2"/>
  <c r="K127" i="2" s="1"/>
  <c r="D127" i="2"/>
  <c r="C127" i="2"/>
  <c r="B127" i="2"/>
  <c r="I126" i="2"/>
  <c r="H126" i="2"/>
  <c r="G126" i="2"/>
  <c r="J126" i="2" s="1"/>
  <c r="F126" i="2"/>
  <c r="E126" i="2"/>
  <c r="K126" i="2" s="1"/>
  <c r="D126" i="2"/>
  <c r="C126" i="2"/>
  <c r="B126" i="2"/>
  <c r="J125" i="2"/>
  <c r="H125" i="2"/>
  <c r="G125" i="2"/>
  <c r="F125" i="2"/>
  <c r="E125" i="2"/>
  <c r="K125" i="2" s="1"/>
  <c r="D125" i="2"/>
  <c r="C125" i="2"/>
  <c r="I125" i="2" s="1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K122" i="2"/>
  <c r="I122" i="2"/>
  <c r="H122" i="2"/>
  <c r="G122" i="2"/>
  <c r="F122" i="2"/>
  <c r="E122" i="2"/>
  <c r="D122" i="2"/>
  <c r="J122" i="2" s="1"/>
  <c r="C122" i="2"/>
  <c r="B122" i="2"/>
  <c r="K121" i="2"/>
  <c r="I121" i="2"/>
  <c r="H121" i="2"/>
  <c r="G121" i="2"/>
  <c r="J121" i="2" s="1"/>
  <c r="F121" i="2"/>
  <c r="E121" i="2"/>
  <c r="D121" i="2"/>
  <c r="C121" i="2"/>
  <c r="B121" i="2"/>
  <c r="H120" i="2"/>
  <c r="G120" i="2"/>
  <c r="J120" i="2" s="1"/>
  <c r="F120" i="2"/>
  <c r="I120" i="2" s="1"/>
  <c r="E120" i="2"/>
  <c r="K120" i="2" s="1"/>
  <c r="D120" i="2"/>
  <c r="C120" i="2"/>
  <c r="B120" i="2"/>
  <c r="I119" i="2"/>
  <c r="H119" i="2"/>
  <c r="G119" i="2"/>
  <c r="F119" i="2"/>
  <c r="E119" i="2"/>
  <c r="K119" i="2" s="1"/>
  <c r="D119" i="2"/>
  <c r="J119" i="2" s="1"/>
  <c r="C119" i="2"/>
  <c r="B119" i="2"/>
  <c r="H118" i="2"/>
  <c r="G118" i="2"/>
  <c r="F118" i="2"/>
  <c r="E118" i="2"/>
  <c r="K118" i="2" s="1"/>
  <c r="D118" i="2"/>
  <c r="J118" i="2" s="1"/>
  <c r="C118" i="2"/>
  <c r="I118" i="2" s="1"/>
  <c r="B118" i="2"/>
  <c r="K117" i="2"/>
  <c r="H117" i="2"/>
  <c r="G117" i="2"/>
  <c r="F117" i="2"/>
  <c r="I117" i="2" s="1"/>
  <c r="E117" i="2"/>
  <c r="D117" i="2"/>
  <c r="J117" i="2" s="1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J115" i="2"/>
  <c r="I115" i="2"/>
  <c r="H115" i="2"/>
  <c r="G115" i="2"/>
  <c r="F115" i="2"/>
  <c r="E115" i="2"/>
  <c r="K115" i="2" s="1"/>
  <c r="D115" i="2"/>
  <c r="C115" i="2"/>
  <c r="B115" i="2"/>
  <c r="H114" i="2"/>
  <c r="G114" i="2"/>
  <c r="J114" i="2" s="1"/>
  <c r="F114" i="2"/>
  <c r="E114" i="2"/>
  <c r="K114" i="2" s="1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I112" i="2"/>
  <c r="H112" i="2"/>
  <c r="G112" i="2"/>
  <c r="F112" i="2"/>
  <c r="E112" i="2"/>
  <c r="K112" i="2" s="1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H108" i="2"/>
  <c r="G108" i="2"/>
  <c r="J108" i="2" s="1"/>
  <c r="F108" i="2"/>
  <c r="E108" i="2"/>
  <c r="K108" i="2" s="1"/>
  <c r="D108" i="2"/>
  <c r="C108" i="2"/>
  <c r="I108" i="2" s="1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H105" i="2"/>
  <c r="G105" i="2"/>
  <c r="F105" i="2"/>
  <c r="E105" i="2"/>
  <c r="K105" i="2" s="1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J101" i="2"/>
  <c r="I101" i="2"/>
  <c r="H101" i="2"/>
  <c r="G101" i="2"/>
  <c r="F101" i="2"/>
  <c r="E101" i="2"/>
  <c r="K101" i="2" s="1"/>
  <c r="D101" i="2"/>
  <c r="C101" i="2"/>
  <c r="B101" i="2"/>
  <c r="H100" i="2"/>
  <c r="G100" i="2"/>
  <c r="F100" i="2"/>
  <c r="E100" i="2"/>
  <c r="K100" i="2" s="1"/>
  <c r="D100" i="2"/>
  <c r="C100" i="2"/>
  <c r="I100" i="2" s="1"/>
  <c r="B100" i="2"/>
  <c r="K99" i="2"/>
  <c r="H99" i="2"/>
  <c r="G99" i="2"/>
  <c r="F99" i="2"/>
  <c r="E99" i="2"/>
  <c r="D99" i="2"/>
  <c r="J99" i="2" s="1"/>
  <c r="C99" i="2"/>
  <c r="I99" i="2" s="1"/>
  <c r="B99" i="2"/>
  <c r="K98" i="2"/>
  <c r="J98" i="2"/>
  <c r="I98" i="2"/>
  <c r="H98" i="2"/>
  <c r="G98" i="2"/>
  <c r="F98" i="2"/>
  <c r="E98" i="2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I96" i="2"/>
  <c r="H96" i="2"/>
  <c r="G96" i="2"/>
  <c r="J96" i="2" s="1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K94" i="2" s="1"/>
  <c r="G94" i="2"/>
  <c r="F94" i="2"/>
  <c r="E94" i="2"/>
  <c r="D94" i="2"/>
  <c r="J94" i="2" s="1"/>
  <c r="C94" i="2"/>
  <c r="I94" i="2" s="1"/>
  <c r="B94" i="2"/>
  <c r="I93" i="2"/>
  <c r="H93" i="2"/>
  <c r="G93" i="2"/>
  <c r="F93" i="2"/>
  <c r="E93" i="2"/>
  <c r="K93" i="2" s="1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H90" i="2"/>
  <c r="G90" i="2"/>
  <c r="J90" i="2" s="1"/>
  <c r="F90" i="2"/>
  <c r="E90" i="2"/>
  <c r="K90" i="2" s="1"/>
  <c r="D90" i="2"/>
  <c r="C90" i="2"/>
  <c r="I90" i="2" s="1"/>
  <c r="B90" i="2"/>
  <c r="K89" i="2"/>
  <c r="H89" i="2"/>
  <c r="G89" i="2"/>
  <c r="F89" i="2"/>
  <c r="E89" i="2"/>
  <c r="D89" i="2"/>
  <c r="J89" i="2" s="1"/>
  <c r="C89" i="2"/>
  <c r="I89" i="2" s="1"/>
  <c r="B89" i="2"/>
  <c r="I88" i="2"/>
  <c r="H88" i="2"/>
  <c r="G88" i="2"/>
  <c r="F88" i="2"/>
  <c r="E88" i="2"/>
  <c r="K88" i="2" s="1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H86" i="2"/>
  <c r="G86" i="2"/>
  <c r="F86" i="2"/>
  <c r="E86" i="2"/>
  <c r="K86" i="2" s="1"/>
  <c r="D86" i="2"/>
  <c r="J86" i="2" s="1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J84" i="2" s="1"/>
  <c r="F84" i="2"/>
  <c r="E84" i="2"/>
  <c r="K84" i="2" s="1"/>
  <c r="D84" i="2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I82" i="2"/>
  <c r="H82" i="2"/>
  <c r="G82" i="2"/>
  <c r="F82" i="2"/>
  <c r="E82" i="2"/>
  <c r="D82" i="2"/>
  <c r="J82" i="2" s="1"/>
  <c r="C82" i="2"/>
  <c r="B82" i="2"/>
  <c r="H81" i="2"/>
  <c r="G81" i="2"/>
  <c r="F81" i="2"/>
  <c r="E81" i="2"/>
  <c r="K81" i="2" s="1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J77" i="2"/>
  <c r="I77" i="2"/>
  <c r="H77" i="2"/>
  <c r="G77" i="2"/>
  <c r="F77" i="2"/>
  <c r="E77" i="2"/>
  <c r="K77" i="2" s="1"/>
  <c r="D77" i="2"/>
  <c r="C77" i="2"/>
  <c r="B77" i="2"/>
  <c r="H76" i="2"/>
  <c r="G76" i="2"/>
  <c r="F76" i="2"/>
  <c r="E76" i="2"/>
  <c r="K76" i="2" s="1"/>
  <c r="D76" i="2"/>
  <c r="C76" i="2"/>
  <c r="I76" i="2" s="1"/>
  <c r="B76" i="2"/>
  <c r="K75" i="2"/>
  <c r="H75" i="2"/>
  <c r="G75" i="2"/>
  <c r="F75" i="2"/>
  <c r="E75" i="2"/>
  <c r="D75" i="2"/>
  <c r="J75" i="2" s="1"/>
  <c r="C75" i="2"/>
  <c r="I75" i="2" s="1"/>
  <c r="B75" i="2"/>
  <c r="K74" i="2"/>
  <c r="J74" i="2"/>
  <c r="I74" i="2"/>
  <c r="H74" i="2"/>
  <c r="G74" i="2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I72" i="2"/>
  <c r="H72" i="2"/>
  <c r="G72" i="2"/>
  <c r="J72" i="2" s="1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K70" i="2" s="1"/>
  <c r="G70" i="2"/>
  <c r="F70" i="2"/>
  <c r="E70" i="2"/>
  <c r="D70" i="2"/>
  <c r="J70" i="2" s="1"/>
  <c r="C70" i="2"/>
  <c r="I70" i="2" s="1"/>
  <c r="B70" i="2"/>
  <c r="I69" i="2"/>
  <c r="H69" i="2"/>
  <c r="G69" i="2"/>
  <c r="F69" i="2"/>
  <c r="E69" i="2"/>
  <c r="K69" i="2" s="1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H66" i="2"/>
  <c r="G66" i="2"/>
  <c r="J66" i="2" s="1"/>
  <c r="F66" i="2"/>
  <c r="E66" i="2"/>
  <c r="K66" i="2" s="1"/>
  <c r="D66" i="2"/>
  <c r="C66" i="2"/>
  <c r="I66" i="2" s="1"/>
  <c r="B66" i="2"/>
  <c r="K65" i="2"/>
  <c r="H65" i="2"/>
  <c r="G65" i="2"/>
  <c r="F65" i="2"/>
  <c r="E65" i="2"/>
  <c r="D65" i="2"/>
  <c r="J65" i="2" s="1"/>
  <c r="C65" i="2"/>
  <c r="I65" i="2" s="1"/>
  <c r="B65" i="2"/>
  <c r="I64" i="2"/>
  <c r="H64" i="2"/>
  <c r="G64" i="2"/>
  <c r="F64" i="2"/>
  <c r="E64" i="2"/>
  <c r="K64" i="2" s="1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J60" i="2"/>
  <c r="H60" i="2"/>
  <c r="K60" i="2" s="1"/>
  <c r="G60" i="2"/>
  <c r="F60" i="2"/>
  <c r="E60" i="2"/>
  <c r="D60" i="2"/>
  <c r="C60" i="2"/>
  <c r="I60" i="2" s="1"/>
  <c r="B60" i="2"/>
  <c r="J59" i="2"/>
  <c r="H59" i="2"/>
  <c r="K59" i="2" s="1"/>
  <c r="G59" i="2"/>
  <c r="F59" i="2"/>
  <c r="I59" i="2" s="1"/>
  <c r="E59" i="2"/>
  <c r="D59" i="2"/>
  <c r="C59" i="2"/>
  <c r="B59" i="2"/>
  <c r="K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J55" i="2"/>
  <c r="H55" i="2"/>
  <c r="K55" i="2" s="1"/>
  <c r="G55" i="2"/>
  <c r="F55" i="2"/>
  <c r="E55" i="2"/>
  <c r="D55" i="2"/>
  <c r="C55" i="2"/>
  <c r="I55" i="2" s="1"/>
  <c r="B55" i="2"/>
  <c r="J54" i="2"/>
  <c r="H54" i="2"/>
  <c r="K54" i="2" s="1"/>
  <c r="G54" i="2"/>
  <c r="F54" i="2"/>
  <c r="I54" i="2" s="1"/>
  <c r="E54" i="2"/>
  <c r="D54" i="2"/>
  <c r="C54" i="2"/>
  <c r="B54" i="2"/>
  <c r="K53" i="2"/>
  <c r="H53" i="2"/>
  <c r="G53" i="2"/>
  <c r="F53" i="2"/>
  <c r="I53" i="2" s="1"/>
  <c r="E53" i="2"/>
  <c r="D53" i="2"/>
  <c r="J53" i="2" s="1"/>
  <c r="C53" i="2"/>
  <c r="B53" i="2"/>
  <c r="I52" i="2"/>
  <c r="H52" i="2"/>
  <c r="G52" i="2"/>
  <c r="F52" i="2"/>
  <c r="E52" i="2"/>
  <c r="K52" i="2" s="1"/>
  <c r="D52" i="2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K50" i="2"/>
  <c r="H50" i="2"/>
  <c r="G50" i="2"/>
  <c r="F50" i="2"/>
  <c r="E50" i="2"/>
  <c r="D50" i="2"/>
  <c r="J50" i="2" s="1"/>
  <c r="C50" i="2"/>
  <c r="I50" i="2" s="1"/>
  <c r="B50" i="2"/>
  <c r="J49" i="2"/>
  <c r="I49" i="2"/>
  <c r="H49" i="2"/>
  <c r="K49" i="2" s="1"/>
  <c r="G49" i="2"/>
  <c r="F49" i="2"/>
  <c r="E49" i="2"/>
  <c r="D49" i="2"/>
  <c r="C49" i="2"/>
  <c r="B49" i="2"/>
  <c r="K48" i="2"/>
  <c r="J48" i="2"/>
  <c r="H48" i="2"/>
  <c r="G48" i="2"/>
  <c r="F48" i="2"/>
  <c r="I48" i="2" s="1"/>
  <c r="E48" i="2"/>
  <c r="D48" i="2"/>
  <c r="C48" i="2"/>
  <c r="B48" i="2"/>
  <c r="J47" i="2"/>
  <c r="I47" i="2"/>
  <c r="H47" i="2"/>
  <c r="G47" i="2"/>
  <c r="F47" i="2"/>
  <c r="E47" i="2"/>
  <c r="K47" i="2" s="1"/>
  <c r="D47" i="2"/>
  <c r="C47" i="2"/>
  <c r="B47" i="2"/>
  <c r="H46" i="2"/>
  <c r="G46" i="2"/>
  <c r="F46" i="2"/>
  <c r="E46" i="2"/>
  <c r="K46" i="2" s="1"/>
  <c r="D46" i="2"/>
  <c r="C46" i="2"/>
  <c r="I46" i="2" s="1"/>
  <c r="B46" i="2"/>
  <c r="H45" i="2"/>
  <c r="K45" i="2" s="1"/>
  <c r="G45" i="2"/>
  <c r="F45" i="2"/>
  <c r="E45" i="2"/>
  <c r="D45" i="2"/>
  <c r="J45" i="2" s="1"/>
  <c r="C45" i="2"/>
  <c r="I45" i="2" s="1"/>
  <c r="B45" i="2"/>
  <c r="K44" i="2"/>
  <c r="J44" i="2"/>
  <c r="H44" i="2"/>
  <c r="G44" i="2"/>
  <c r="F44" i="2"/>
  <c r="I44" i="2" s="1"/>
  <c r="E44" i="2"/>
  <c r="D44" i="2"/>
  <c r="C44" i="2"/>
  <c r="B44" i="2"/>
  <c r="K43" i="2"/>
  <c r="I43" i="2"/>
  <c r="H43" i="2"/>
  <c r="G43" i="2"/>
  <c r="F43" i="2"/>
  <c r="E43" i="2"/>
  <c r="D43" i="2"/>
  <c r="J43" i="2" s="1"/>
  <c r="C43" i="2"/>
  <c r="B43" i="2"/>
  <c r="J42" i="2"/>
  <c r="I42" i="2"/>
  <c r="H42" i="2"/>
  <c r="G42" i="2"/>
  <c r="F42" i="2"/>
  <c r="E42" i="2"/>
  <c r="K42" i="2" s="1"/>
  <c r="D42" i="2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I33" i="2" s="1"/>
  <c r="E33" i="2"/>
  <c r="D33" i="2"/>
  <c r="C33" i="2"/>
  <c r="B33" i="2"/>
  <c r="K32" i="2"/>
  <c r="H32" i="2"/>
  <c r="G32" i="2"/>
  <c r="F32" i="2"/>
  <c r="I32" i="2" s="1"/>
  <c r="E32" i="2"/>
  <c r="D32" i="2"/>
  <c r="J32" i="2" s="1"/>
  <c r="C32" i="2"/>
  <c r="B32" i="2"/>
  <c r="J31" i="2"/>
  <c r="I31" i="2"/>
  <c r="H31" i="2"/>
  <c r="G31" i="2"/>
  <c r="F31" i="2"/>
  <c r="E31" i="2"/>
  <c r="K31" i="2" s="1"/>
  <c r="D31" i="2"/>
  <c r="C31" i="2"/>
  <c r="B31" i="2"/>
  <c r="H30" i="2"/>
  <c r="G30" i="2"/>
  <c r="J30" i="2" s="1"/>
  <c r="F30" i="2"/>
  <c r="E30" i="2"/>
  <c r="K30" i="2" s="1"/>
  <c r="D30" i="2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H28" i="2"/>
  <c r="K28" i="2" s="1"/>
  <c r="G28" i="2"/>
  <c r="F28" i="2"/>
  <c r="E28" i="2"/>
  <c r="D28" i="2"/>
  <c r="J28" i="2" s="1"/>
  <c r="C28" i="2"/>
  <c r="I28" i="2" s="1"/>
  <c r="B28" i="2"/>
  <c r="I27" i="2"/>
  <c r="H27" i="2"/>
  <c r="G27" i="2"/>
  <c r="F27" i="2"/>
  <c r="E27" i="2"/>
  <c r="K27" i="2" s="1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D6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J20" i="2"/>
  <c r="I20" i="2"/>
  <c r="H20" i="2"/>
  <c r="G20" i="2"/>
  <c r="F20" i="2"/>
  <c r="E20" i="2"/>
  <c r="K20" i="2" s="1"/>
  <c r="D20" i="2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K16" i="2" s="1"/>
  <c r="G16" i="2"/>
  <c r="F16" i="2"/>
  <c r="I16" i="2" s="1"/>
  <c r="E16" i="2"/>
  <c r="D16" i="2"/>
  <c r="C16" i="2"/>
  <c r="B16" i="2"/>
  <c r="K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H6" i="2" s="1"/>
  <c r="G7" i="2"/>
  <c r="G6" i="2" s="1"/>
  <c r="F7" i="2"/>
  <c r="F6" i="2" s="1"/>
  <c r="E7" i="2"/>
  <c r="D7" i="2"/>
  <c r="J7" i="2" s="1"/>
  <c r="C7" i="2"/>
  <c r="C6" i="2" s="1"/>
  <c r="B7" i="2"/>
  <c r="F4" i="2"/>
  <c r="C4" i="2"/>
  <c r="I2" i="2"/>
  <c r="G2" i="2"/>
  <c r="I6" i="2" l="1"/>
  <c r="J6" i="2"/>
  <c r="J39" i="2"/>
  <c r="J130" i="2"/>
  <c r="J192" i="2"/>
  <c r="J208" i="2"/>
  <c r="J215" i="2"/>
  <c r="J222" i="2"/>
  <c r="J226" i="2"/>
  <c r="J18" i="3"/>
  <c r="J24" i="3"/>
  <c r="J30" i="3"/>
  <c r="J36" i="3"/>
  <c r="J42" i="3"/>
  <c r="J48" i="3"/>
  <c r="E6" i="2"/>
  <c r="K6" i="2" s="1"/>
  <c r="J33" i="2"/>
  <c r="I7" i="2"/>
  <c r="J172" i="2"/>
  <c r="J27" i="2"/>
  <c r="J64" i="2"/>
  <c r="J69" i="2"/>
  <c r="J88" i="2"/>
  <c r="J93" i="2"/>
  <c r="J112" i="2"/>
  <c r="J142" i="2"/>
  <c r="J184" i="2"/>
  <c r="J196" i="2"/>
  <c r="J15" i="2"/>
  <c r="J154" i="2"/>
  <c r="J179" i="2"/>
  <c r="J191" i="2"/>
  <c r="J210" i="2"/>
  <c r="J214" i="2"/>
  <c r="J221" i="2"/>
  <c r="J7" i="3"/>
  <c r="J23" i="2"/>
  <c r="J58" i="2"/>
  <c r="J52" i="2"/>
  <c r="J166" i="2"/>
  <c r="J198" i="2"/>
  <c r="J13" i="3"/>
  <c r="J136" i="2"/>
  <c r="J202" i="2"/>
  <c r="J57" i="2"/>
  <c r="J46" i="2"/>
  <c r="J76" i="2"/>
  <c r="J81" i="2"/>
  <c r="J100" i="2"/>
  <c r="J105" i="2"/>
  <c r="J178" i="2"/>
  <c r="J190" i="2"/>
  <c r="J209" i="2"/>
  <c r="J216" i="2"/>
  <c r="J220" i="2"/>
  <c r="J227" i="2"/>
  <c r="J6" i="3"/>
  <c r="J19" i="3"/>
  <c r="J106" i="3"/>
  <c r="J118" i="3"/>
  <c r="J130" i="3"/>
  <c r="J142" i="3"/>
  <c r="K154" i="3"/>
  <c r="J178" i="3"/>
  <c r="J202" i="3"/>
  <c r="J226" i="3"/>
  <c r="J315" i="3"/>
  <c r="J105" i="3"/>
  <c r="J117" i="3"/>
  <c r="J129" i="3"/>
  <c r="J141" i="3"/>
  <c r="J153" i="3"/>
  <c r="J100" i="3"/>
  <c r="J112" i="3"/>
  <c r="J124" i="3"/>
  <c r="J136" i="3"/>
  <c r="J148" i="3"/>
  <c r="J166" i="3"/>
  <c r="J190" i="3"/>
  <c r="J214" i="3"/>
  <c r="J159" i="3"/>
  <c r="J179" i="3"/>
  <c r="J183" i="3"/>
  <c r="J203" i="3"/>
  <c r="J207" i="3"/>
  <c r="J227" i="3"/>
  <c r="J231" i="3"/>
  <c r="J251" i="3"/>
  <c r="J255" i="3"/>
  <c r="J279" i="3"/>
  <c r="J303" i="3"/>
  <c r="J339" i="3"/>
  <c r="J333" i="3"/>
  <c r="J99" i="3"/>
  <c r="J111" i="3"/>
  <c r="J123" i="3"/>
  <c r="J135" i="3"/>
  <c r="J147" i="3"/>
  <c r="J327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<sst xmlns="http://schemas.openxmlformats.org/spreadsheetml/2006/main" count="158" uniqueCount="122">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</sst>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5" fillId="0" borderId="2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168" fontId="0" fillId="0" borderId="0" xfId="1" applyNumberFormat="1" applyFont="1"/>
    <xf numFmtId="168" fontId="0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horizontal="center"/>
    </xf>
    <xf numFmtId="168" fontId="6" fillId="0" borderId="1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F9" sqref="F9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6.2187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45292</v>
      </c>
      <c r="F7" s="3" t="s">
        <v>3</v>
      </c>
      <c r="G7" s="5">
        <v>45322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6" sqref="C6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01/01/2024 - 01/31/2024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01/01/2023 - 01/31/2023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113827813.46000001</v>
      </c>
      <c r="D6" s="32">
        <f t="shared" si="0"/>
        <v>86640811.840000004</v>
      </c>
      <c r="E6" s="33">
        <f t="shared" si="0"/>
        <v>21880290.299999997</v>
      </c>
      <c r="F6" s="31">
        <f t="shared" si="0"/>
        <v>111623262.64999999</v>
      </c>
      <c r="G6" s="32">
        <f t="shared" si="0"/>
        <v>86957403.170000017</v>
      </c>
      <c r="H6" s="33">
        <f t="shared" si="0"/>
        <v>23345945.899999999</v>
      </c>
      <c r="I6" s="17">
        <f t="shared" ref="I6:I69" si="1">IFERROR((C6-F6)/F6,"")</f>
        <v>1.9749922710219379E-2</v>
      </c>
      <c r="J6" s="17">
        <f t="shared" ref="J6:J69" si="2">IFERROR((D6-G6)/G6,"")</f>
        <v>-3.6407633905658761E-3</v>
      </c>
      <c r="K6" s="17">
        <f t="shared" ref="K6:K69" si="3">IFERROR((E6-H6)/H6,"")</f>
        <v>-6.2779876483822467E-2</v>
      </c>
    </row>
    <row r="7" spans="2:11" x14ac:dyDescent="0.3">
      <c r="B7" s="18" t="str">
        <f>'County Data'!A2</f>
        <v>Addison</v>
      </c>
      <c r="C7" s="34">
        <f>IF('County Data'!C2&gt;9,'County Data'!B2,"*")</f>
        <v>3754362.2</v>
      </c>
      <c r="D7" s="34">
        <f>IF('County Data'!E2&gt;9,'County Data'!D2,"*")</f>
        <v>705957.2</v>
      </c>
      <c r="E7" s="35">
        <f>IF('County Data'!G2&gt;9,'County Data'!F2,"*")</f>
        <v>458197.31</v>
      </c>
      <c r="F7" s="34">
        <f>IF('County Data'!I2&gt;9,'County Data'!H2,"*")</f>
        <v>3626774.39</v>
      </c>
      <c r="G7" s="34">
        <f>IF('County Data'!K2&gt;9,'County Data'!J2,"*")</f>
        <v>670695.89</v>
      </c>
      <c r="H7" s="35">
        <f>IF('County Data'!M2&gt;9,'County Data'!L2,"*")</f>
        <v>464268.79</v>
      </c>
      <c r="I7" s="19">
        <f t="shared" si="1"/>
        <v>3.5179417377544694E-2</v>
      </c>
      <c r="J7" s="19">
        <f t="shared" si="2"/>
        <v>5.2574215118568773E-2</v>
      </c>
      <c r="K7" s="19">
        <f t="shared" si="3"/>
        <v>-1.3077510551592283E-2</v>
      </c>
    </row>
    <row r="8" spans="2:11" x14ac:dyDescent="0.3">
      <c r="B8" s="18" t="str">
        <f>'County Data'!A3</f>
        <v>Bennington</v>
      </c>
      <c r="C8" s="34">
        <f>IF('County Data'!C3&gt;9,'County Data'!B3,"*")</f>
        <v>6848652.0800000001</v>
      </c>
      <c r="D8" s="34">
        <f>IF('County Data'!E3&gt;9,'County Data'!D3,"*")</f>
        <v>2958185.53</v>
      </c>
      <c r="E8" s="35">
        <f>IF('County Data'!G3&gt;9,'County Data'!F3,"*")</f>
        <v>1147166.82</v>
      </c>
      <c r="F8" s="34">
        <f>IF('County Data'!I3&gt;9,'County Data'!H3,"*")</f>
        <v>6539988.4900000002</v>
      </c>
      <c r="G8" s="34">
        <f>IF('County Data'!K3&gt;9,'County Data'!J3,"*")</f>
        <v>3126319.57</v>
      </c>
      <c r="H8" s="35">
        <f>IF('County Data'!M3&gt;9,'County Data'!L3,"*")</f>
        <v>1229960.75</v>
      </c>
      <c r="I8" s="19">
        <f t="shared" si="1"/>
        <v>4.7196350646788343E-2</v>
      </c>
      <c r="J8" s="19">
        <f t="shared" si="2"/>
        <v>-5.3780183450663696E-2</v>
      </c>
      <c r="K8" s="19">
        <f t="shared" si="3"/>
        <v>-6.7314286248565197E-2</v>
      </c>
    </row>
    <row r="9" spans="2:11" x14ac:dyDescent="0.3">
      <c r="B9" s="9" t="str">
        <f>'County Data'!A4</f>
        <v>Caledonia</v>
      </c>
      <c r="C9" s="36">
        <f>IF('County Data'!C4&gt;9,'County Data'!B4,"*")</f>
        <v>3555822.5</v>
      </c>
      <c r="D9" s="36">
        <f>IF('County Data'!E4&gt;9,'County Data'!D4,"*")</f>
        <v>891719.03</v>
      </c>
      <c r="E9" s="37">
        <f>IF('County Data'!G4&gt;9,'County Data'!F4,"*")</f>
        <v>468344.82</v>
      </c>
      <c r="F9" s="36">
        <f>IF('County Data'!I4&gt;9,'County Data'!H4,"*")</f>
        <v>3350406.89</v>
      </c>
      <c r="G9" s="36">
        <f>IF('County Data'!K4&gt;9,'County Data'!J4,"*")</f>
        <v>1013032.6</v>
      </c>
      <c r="H9" s="37">
        <f>IF('County Data'!M4&gt;9,'County Data'!L4,"*")</f>
        <v>463362.25</v>
      </c>
      <c r="I9" s="8">
        <f t="shared" si="1"/>
        <v>6.1310645764580514E-2</v>
      </c>
      <c r="J9" s="8">
        <f t="shared" si="2"/>
        <v>-0.11975287863391558</v>
      </c>
      <c r="K9" s="8">
        <f t="shared" si="3"/>
        <v>1.075307710112338E-2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29605092.149999999</v>
      </c>
      <c r="D10" s="34">
        <f>IF('County Data'!E5&gt;9,'County Data'!D5,"*")</f>
        <v>6931629.1900000004</v>
      </c>
      <c r="E10" s="35">
        <f>IF('County Data'!G5&gt;9,'County Data'!F5,"*")</f>
        <v>4670616.67</v>
      </c>
      <c r="F10" s="34">
        <f>IF('County Data'!I5&gt;9,'County Data'!H5,"*")</f>
        <v>28762359.699999999</v>
      </c>
      <c r="G10" s="34">
        <f>IF('County Data'!K5&gt;9,'County Data'!J5,"*")</f>
        <v>6464596.1399999997</v>
      </c>
      <c r="H10" s="35">
        <f>IF('County Data'!M5&gt;9,'County Data'!L5,"*")</f>
        <v>4987062.8499999996</v>
      </c>
      <c r="I10" s="19">
        <f t="shared" si="1"/>
        <v>2.9299836967131707E-2</v>
      </c>
      <c r="J10" s="19">
        <f t="shared" si="2"/>
        <v>7.2244737317805716E-2</v>
      </c>
      <c r="K10" s="19">
        <f t="shared" si="3"/>
        <v>-6.3453417275460985E-2</v>
      </c>
    </row>
    <row r="11" spans="2:11" x14ac:dyDescent="0.3">
      <c r="B11" s="9" t="str">
        <f>'County Data'!A6</f>
        <v>Essex</v>
      </c>
      <c r="C11" s="36">
        <f>IF('County Data'!C6&gt;9,'County Data'!B6,"*")</f>
        <v>234796.14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233893.89</v>
      </c>
      <c r="G11" s="36" t="str">
        <f>IF('County Data'!K6&gt;9,'County Data'!J6,"*")</f>
        <v>*</v>
      </c>
      <c r="H11" s="37">
        <f>IF('County Data'!M6&gt;9,'County Data'!L6,"*")</f>
        <v>79869.929999999993</v>
      </c>
      <c r="I11" s="8">
        <f t="shared" si="1"/>
        <v>3.8575184670279327E-3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4">
        <f>IF('County Data'!C7&gt;9,'County Data'!B7,"*")</f>
        <v>4598825.78</v>
      </c>
      <c r="D12" s="34">
        <f>IF('County Data'!E7&gt;9,'County Data'!D7,"*")</f>
        <v>522866.88</v>
      </c>
      <c r="E12" s="35">
        <f>IF('County Data'!G7&gt;9,'County Data'!F7,"*")</f>
        <v>347111.84</v>
      </c>
      <c r="F12" s="34">
        <f>IF('County Data'!I7&gt;9,'County Data'!H7,"*")</f>
        <v>4454095.4000000004</v>
      </c>
      <c r="G12" s="34">
        <f>IF('County Data'!K7&gt;9,'County Data'!J7,"*")</f>
        <v>435823.38</v>
      </c>
      <c r="H12" s="35">
        <f>IF('County Data'!M7&gt;9,'County Data'!L7,"*")</f>
        <v>349999.95</v>
      </c>
      <c r="I12" s="19">
        <f t="shared" si="1"/>
        <v>3.2493776401825582E-2</v>
      </c>
      <c r="J12" s="19">
        <f t="shared" si="2"/>
        <v>0.19972196076309628</v>
      </c>
      <c r="K12" s="19">
        <f t="shared" si="3"/>
        <v>-8.2517440359633938E-3</v>
      </c>
    </row>
    <row r="13" spans="2:11" x14ac:dyDescent="0.3">
      <c r="B13" s="9" t="str">
        <f>'County Data'!A8</f>
        <v>Grand Isle</v>
      </c>
      <c r="C13" s="36">
        <f>IF('County Data'!C8&gt;9,'County Data'!B8,"*")</f>
        <v>291771.82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226417.33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0.2886461473598334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9133634.9900000002</v>
      </c>
      <c r="D14" s="34">
        <f>IF('County Data'!E9&gt;9,'County Data'!D9,"*")</f>
        <v>11808981.199999999</v>
      </c>
      <c r="E14" s="35">
        <f>IF('County Data'!G9&gt;9,'County Data'!F9,"*")</f>
        <v>2669595.71</v>
      </c>
      <c r="F14" s="34">
        <f>IF('County Data'!I9&gt;9,'County Data'!H9,"*")</f>
        <v>9285590.8300000001</v>
      </c>
      <c r="G14" s="34">
        <f>IF('County Data'!K9&gt;9,'County Data'!J9,"*")</f>
        <v>11326624.82</v>
      </c>
      <c r="H14" s="35">
        <f>IF('County Data'!M9&gt;9,'County Data'!L9,"*")</f>
        <v>2926490.24</v>
      </c>
      <c r="I14" s="19">
        <f t="shared" si="1"/>
        <v>-1.63646926492883E-2</v>
      </c>
      <c r="J14" s="19">
        <f t="shared" si="2"/>
        <v>4.2586064928033782E-2</v>
      </c>
      <c r="K14" s="19">
        <f t="shared" si="3"/>
        <v>-8.7782466002688686E-2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1538906.82</v>
      </c>
      <c r="D15" s="38" t="str">
        <f>IF('County Data'!E10&gt;9,'County Data'!D10,"*")</f>
        <v>*</v>
      </c>
      <c r="E15" s="39">
        <f>IF('County Data'!G10&gt;9,'County Data'!F10,"*")</f>
        <v>183054.55</v>
      </c>
      <c r="F15" s="38">
        <f>IF('County Data'!I10&gt;9,'County Data'!H10,"*")</f>
        <v>1606755.14</v>
      </c>
      <c r="G15" s="38" t="str">
        <f>IF('County Data'!K10&gt;9,'County Data'!J10,"*")</f>
        <v>*</v>
      </c>
      <c r="H15" s="39">
        <f>IF('County Data'!M10&gt;9,'County Data'!L10,"*")</f>
        <v>196985.05</v>
      </c>
      <c r="I15" s="20">
        <f t="shared" si="1"/>
        <v>-4.2226919529256855E-2</v>
      </c>
      <c r="J15" s="20" t="str">
        <f t="shared" si="2"/>
        <v/>
      </c>
      <c r="K15" s="20">
        <f t="shared" si="3"/>
        <v>-7.0718564682954371E-2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3218945</v>
      </c>
      <c r="D16" s="34">
        <f>IF('County Data'!E11&gt;9,'County Data'!D11,"*")</f>
        <v>256328.62</v>
      </c>
      <c r="E16" s="35">
        <f>IF('County Data'!G11&gt;9,'County Data'!F11,"*")</f>
        <v>360119.61</v>
      </c>
      <c r="F16" s="34">
        <f>IF('County Data'!I11&gt;9,'County Data'!H11,"*")</f>
        <v>3063970.27</v>
      </c>
      <c r="G16" s="34">
        <f>IF('County Data'!K11&gt;9,'County Data'!J11,"*")</f>
        <v>221726.07999999999</v>
      </c>
      <c r="H16" s="35">
        <f>IF('County Data'!M11&gt;9,'County Data'!L11,"*")</f>
        <v>398169.61</v>
      </c>
      <c r="I16" s="19">
        <f t="shared" si="1"/>
        <v>5.0579710748955793E-2</v>
      </c>
      <c r="J16" s="19">
        <f t="shared" si="2"/>
        <v>0.15605985547572937</v>
      </c>
      <c r="K16" s="19">
        <f t="shared" si="3"/>
        <v>-9.5562290652970727E-2</v>
      </c>
    </row>
    <row r="17" spans="2:11" x14ac:dyDescent="0.3">
      <c r="B17" s="9" t="str">
        <f>'County Data'!A12</f>
        <v>Other</v>
      </c>
      <c r="C17" s="36">
        <f>IF('County Data'!C12&gt;9,'County Data'!B12,"*")</f>
        <v>8142171.9900000002</v>
      </c>
      <c r="D17" s="36">
        <f>IF('County Data'!E12&gt;9,'County Data'!D12,"*")</f>
        <v>43815207.689999998</v>
      </c>
      <c r="E17" s="37">
        <f>IF('County Data'!G12&gt;9,'County Data'!F12,"*")</f>
        <v>1318099.76</v>
      </c>
      <c r="F17" s="36">
        <f>IF('County Data'!I12&gt;9,'County Data'!H12,"*")</f>
        <v>6945907.7000000002</v>
      </c>
      <c r="G17" s="36">
        <f>IF('County Data'!K12&gt;9,'County Data'!J12,"*")</f>
        <v>44748791.640000001</v>
      </c>
      <c r="H17" s="37">
        <f>IF('County Data'!M12&gt;9,'County Data'!L12,"*")</f>
        <v>1398161</v>
      </c>
      <c r="I17" s="8">
        <f t="shared" si="1"/>
        <v>0.17222576827503769</v>
      </c>
      <c r="J17" s="8">
        <f t="shared" si="2"/>
        <v>-2.0862774519379245E-2</v>
      </c>
      <c r="K17" s="8">
        <f t="shared" si="3"/>
        <v>-5.7261817487399516E-2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12814899.92</v>
      </c>
      <c r="D18" s="34">
        <f>IF('County Data'!E13&gt;9,'County Data'!D13,"*")</f>
        <v>5780531.2400000002</v>
      </c>
      <c r="E18" s="35">
        <f>IF('County Data'!G13&gt;9,'County Data'!F13,"*")</f>
        <v>3330869.82</v>
      </c>
      <c r="F18" s="34">
        <f>IF('County Data'!I13&gt;9,'County Data'!H13,"*")</f>
        <v>13058009.130000001</v>
      </c>
      <c r="G18" s="34">
        <f>IF('County Data'!K13&gt;9,'County Data'!J13,"*")</f>
        <v>6529295.75</v>
      </c>
      <c r="H18" s="35">
        <f>IF('County Data'!M13&gt;9,'County Data'!L13,"*")</f>
        <v>3366611.71</v>
      </c>
      <c r="I18" s="19">
        <f t="shared" si="1"/>
        <v>-1.8617632104535133E-2</v>
      </c>
      <c r="J18" s="19">
        <f t="shared" si="2"/>
        <v>-0.11467768327081826</v>
      </c>
      <c r="K18" s="19">
        <f t="shared" si="3"/>
        <v>-1.0616576272765394E-2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10161845.539999999</v>
      </c>
      <c r="D19" s="36">
        <f>IF('County Data'!E14&gt;9,'County Data'!D14,"*")</f>
        <v>3915849.15</v>
      </c>
      <c r="E19" s="37">
        <f>IF('County Data'!G14&gt;9,'County Data'!F14,"*")</f>
        <v>1972939.79</v>
      </c>
      <c r="F19" s="36">
        <f>IF('County Data'!I14&gt;9,'County Data'!H14,"*")</f>
        <v>10262237.449999999</v>
      </c>
      <c r="G19" s="36">
        <f>IF('County Data'!K14&gt;9,'County Data'!J14,"*")</f>
        <v>2666263.04</v>
      </c>
      <c r="H19" s="37">
        <f>IF('County Data'!M14&gt;9,'County Data'!L14,"*")</f>
        <v>2061340.66</v>
      </c>
      <c r="I19" s="8">
        <f t="shared" si="1"/>
        <v>-9.7826531971349148E-3</v>
      </c>
      <c r="J19" s="8">
        <f t="shared" si="2"/>
        <v>0.46866572849466492</v>
      </c>
      <c r="K19" s="8">
        <f t="shared" si="3"/>
        <v>-4.2885133794430604E-2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9999056.3800000008</v>
      </c>
      <c r="D20" s="34">
        <f>IF('County Data'!E15&gt;9,'County Data'!D15,"*")</f>
        <v>4000288.76</v>
      </c>
      <c r="E20" s="35">
        <f>IF('County Data'!G15&gt;9,'County Data'!F15,"*")</f>
        <v>2628913.86</v>
      </c>
      <c r="F20" s="34">
        <f>IF('County Data'!I15&gt;9,'County Data'!H15,"*")</f>
        <v>9972603.4100000001</v>
      </c>
      <c r="G20" s="34">
        <f>IF('County Data'!K15&gt;9,'County Data'!J15,"*")</f>
        <v>4532567.79</v>
      </c>
      <c r="H20" s="35">
        <f>IF('County Data'!M15&gt;9,'County Data'!L15,"*")</f>
        <v>2692934.91</v>
      </c>
      <c r="I20" s="19">
        <f t="shared" si="1"/>
        <v>2.6525641211677014E-3</v>
      </c>
      <c r="J20" s="19">
        <f t="shared" si="2"/>
        <v>-0.11743432302862486</v>
      </c>
      <c r="K20" s="19">
        <f t="shared" si="3"/>
        <v>-2.3773708663459778E-2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9929030.1500000004</v>
      </c>
      <c r="D21" s="36">
        <f>IF('County Data'!E16&gt;9,'County Data'!D16,"*")</f>
        <v>5053267.3499999996</v>
      </c>
      <c r="E21" s="37">
        <f>IF('County Data'!G16&gt;9,'County Data'!F16,"*")</f>
        <v>2325259.7400000002</v>
      </c>
      <c r="F21" s="36">
        <f>IF('County Data'!I16&gt;9,'County Data'!H16,"*")</f>
        <v>10234252.630000001</v>
      </c>
      <c r="G21" s="36">
        <f>IF('County Data'!K16&gt;9,'County Data'!J16,"*")</f>
        <v>5221666.47</v>
      </c>
      <c r="H21" s="37">
        <f>IF('County Data'!M16&gt;9,'County Data'!L16,"*")</f>
        <v>2730728.2</v>
      </c>
      <c r="I21" s="8">
        <f t="shared" si="1"/>
        <v>-2.9823621815362637E-2</v>
      </c>
      <c r="J21" s="8">
        <f t="shared" si="2"/>
        <v>-3.2250072073255212E-2</v>
      </c>
      <c r="K21" s="8">
        <f t="shared" si="3"/>
        <v>-0.14848363890628147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C6" sqref="C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01/01/2024 - 01/31/2024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01/01/2023 - 01/31/2023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1560656.07</v>
      </c>
      <c r="D6" s="32" t="str">
        <f>IF('Town Data'!E2&gt;9,'Town Data'!D2,"*")</f>
        <v>*</v>
      </c>
      <c r="E6" s="33">
        <f>IF('Town Data'!G2&gt;9,'Town Data'!F2,"*")</f>
        <v>267617.81</v>
      </c>
      <c r="F6" s="32">
        <f>IF('Town Data'!I2&gt;9,'Town Data'!H2,"*")</f>
        <v>1384864.25</v>
      </c>
      <c r="G6" s="32" t="str">
        <f>IF('Town Data'!K2&gt;9,'Town Data'!J2,"*")</f>
        <v>*</v>
      </c>
      <c r="H6" s="33">
        <f>IF('Town Data'!M2&gt;9,'Town Data'!L2,"*")</f>
        <v>258207.8</v>
      </c>
      <c r="I6" s="17">
        <f t="shared" ref="I6:I69" si="0">IFERROR((C6-F6)/F6,"")</f>
        <v>0.12693794355656163</v>
      </c>
      <c r="J6" s="17" t="str">
        <f t="shared" ref="J6:J69" si="1">IFERROR((D6-G6)/G6,"")</f>
        <v/>
      </c>
      <c r="K6" s="17">
        <f t="shared" ref="K6:K69" si="2">IFERROR((E6-H6)/H6,"")</f>
        <v>3.6443554377520782E-2</v>
      </c>
    </row>
    <row r="7" spans="2:11" x14ac:dyDescent="0.3">
      <c r="B7" t="str">
        <f>'Town Data'!A3</f>
        <v>BARTON</v>
      </c>
      <c r="C7" s="40">
        <f>IF('Town Data'!C3&gt;9,'Town Data'!B3,"*")</f>
        <v>187466.47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196073.4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-4.3896469383404343E-2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2850214.71</v>
      </c>
      <c r="D8" s="34">
        <f>IF('Town Data'!E4&gt;9,'Town Data'!D4,"*")</f>
        <v>369443.46</v>
      </c>
      <c r="E8" s="35">
        <f>IF('Town Data'!G4&gt;9,'Town Data'!F4,"*")</f>
        <v>295705.14</v>
      </c>
      <c r="F8" s="34">
        <f>IF('Town Data'!I4&gt;9,'Town Data'!H4,"*")</f>
        <v>2736102.38</v>
      </c>
      <c r="G8" s="34">
        <f>IF('Town Data'!K4&gt;9,'Town Data'!J4,"*")</f>
        <v>415373.57</v>
      </c>
      <c r="H8" s="35">
        <f>IF('Town Data'!M4&gt;9,'Town Data'!L4,"*")</f>
        <v>330835.39</v>
      </c>
      <c r="I8" s="19">
        <f t="shared" si="0"/>
        <v>4.1706162325694872E-2</v>
      </c>
      <c r="J8" s="19">
        <f t="shared" si="1"/>
        <v>-0.11057542731955715</v>
      </c>
      <c r="K8" s="19">
        <f t="shared" si="2"/>
        <v>-0.10618649353081604</v>
      </c>
    </row>
    <row r="9" spans="2:11" x14ac:dyDescent="0.3">
      <c r="B9" t="str">
        <f>'Town Data'!A5</f>
        <v>BERLIN</v>
      </c>
      <c r="C9" s="40">
        <f>IF('Town Data'!C5&gt;9,'Town Data'!B5,"*")</f>
        <v>1530799.37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1655852.44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-7.5521868361651742E-2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BRANDON</v>
      </c>
      <c r="C10" s="41">
        <f>IF('Town Data'!C6&gt;9,'Town Data'!B6,"*")</f>
        <v>340092.67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290547.02</v>
      </c>
      <c r="G10" s="34" t="str">
        <f>IF('Town Data'!K6&gt;9,'Town Data'!J6,"*")</f>
        <v>*</v>
      </c>
      <c r="H10" s="35">
        <f>IF('Town Data'!M6&gt;9,'Town Data'!L6,"*")</f>
        <v>50171.05</v>
      </c>
      <c r="I10" s="19">
        <f t="shared" si="0"/>
        <v>0.17052541099888052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BRATTLEBORO</v>
      </c>
      <c r="C11" s="40">
        <f>IF('Town Data'!C7&gt;9,'Town Data'!B7,"*")</f>
        <v>3535295.33</v>
      </c>
      <c r="D11" s="36">
        <f>IF('Town Data'!E7&gt;9,'Town Data'!D7,"*")</f>
        <v>512552.18</v>
      </c>
      <c r="E11" s="37">
        <f>IF('Town Data'!G7&gt;9,'Town Data'!F7,"*")</f>
        <v>389096.5</v>
      </c>
      <c r="F11" s="36">
        <f>IF('Town Data'!I7&gt;9,'Town Data'!H7,"*")</f>
        <v>3386440.27</v>
      </c>
      <c r="G11" s="36">
        <f>IF('Town Data'!K7&gt;9,'Town Data'!J7,"*")</f>
        <v>618108.65</v>
      </c>
      <c r="H11" s="37">
        <f>IF('Town Data'!M7&gt;9,'Town Data'!L7,"*")</f>
        <v>391151.49</v>
      </c>
      <c r="I11" s="8">
        <f t="shared" si="0"/>
        <v>4.3956204194323514E-2</v>
      </c>
      <c r="J11" s="8">
        <f t="shared" si="1"/>
        <v>-0.17077332601638892</v>
      </c>
      <c r="K11" s="8">
        <f t="shared" si="2"/>
        <v>-5.2536933963871404E-3</v>
      </c>
    </row>
    <row r="12" spans="2:11" x14ac:dyDescent="0.3">
      <c r="B12" s="24" t="str">
        <f>'Town Data'!A8</f>
        <v>BRISTOL</v>
      </c>
      <c r="C12" s="41">
        <f>IF('Town Data'!C8&gt;9,'Town Data'!B8,"*")</f>
        <v>418622.58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356611.81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0.17388871669729619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BURKE</v>
      </c>
      <c r="C13" s="40">
        <f>IF('Town Data'!C9&gt;9,'Town Data'!B9,"*")</f>
        <v>417151.71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433097.84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-3.6818770557710476E-2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BURLINGTON</v>
      </c>
      <c r="C14" s="41">
        <f>IF('Town Data'!C10&gt;9,'Town Data'!B10,"*")</f>
        <v>8158149.0999999996</v>
      </c>
      <c r="D14" s="34">
        <f>IF('Town Data'!E10&gt;9,'Town Data'!D10,"*")</f>
        <v>2792889.85</v>
      </c>
      <c r="E14" s="35">
        <f>IF('Town Data'!G10&gt;9,'Town Data'!F10,"*")</f>
        <v>2424688.11</v>
      </c>
      <c r="F14" s="34">
        <f>IF('Town Data'!I10&gt;9,'Town Data'!H10,"*")</f>
        <v>8593608.75</v>
      </c>
      <c r="G14" s="34">
        <f>IF('Town Data'!K10&gt;9,'Town Data'!J10,"*")</f>
        <v>2737508.43</v>
      </c>
      <c r="H14" s="35">
        <f>IF('Town Data'!M10&gt;9,'Town Data'!L10,"*")</f>
        <v>2793449.85</v>
      </c>
      <c r="I14" s="19">
        <f t="shared" si="0"/>
        <v>-5.0672501235293071E-2</v>
      </c>
      <c r="J14" s="19">
        <f t="shared" si="1"/>
        <v>2.0230593408620087E-2</v>
      </c>
      <c r="K14" s="19">
        <f t="shared" si="2"/>
        <v>-0.13200943628896727</v>
      </c>
    </row>
    <row r="15" spans="2:11" x14ac:dyDescent="0.3">
      <c r="B15" t="str">
        <f>'Town Data'!A11</f>
        <v>CAMBRIDGE</v>
      </c>
      <c r="C15" s="40">
        <f>IF('Town Data'!C11&gt;9,'Town Data'!B11,"*")</f>
        <v>1004119.78</v>
      </c>
      <c r="D15" s="36" t="str">
        <f>IF('Town Data'!E11&gt;9,'Town Data'!D11,"*")</f>
        <v>*</v>
      </c>
      <c r="E15" s="37">
        <f>IF('Town Data'!G11&gt;9,'Town Data'!F11,"*")</f>
        <v>247835.35</v>
      </c>
      <c r="F15" s="36">
        <f>IF('Town Data'!I11&gt;9,'Town Data'!H11,"*")</f>
        <v>1111076.4099999999</v>
      </c>
      <c r="G15" s="36" t="str">
        <f>IF('Town Data'!K11&gt;9,'Town Data'!J11,"*")</f>
        <v>*</v>
      </c>
      <c r="H15" s="37">
        <f>IF('Town Data'!M11&gt;9,'Town Data'!L11,"*")</f>
        <v>281072.43</v>
      </c>
      <c r="I15" s="8">
        <f t="shared" si="0"/>
        <v>-9.6263973420153789E-2</v>
      </c>
      <c r="J15" s="8" t="str">
        <f t="shared" si="1"/>
        <v/>
      </c>
      <c r="K15" s="8">
        <f t="shared" si="2"/>
        <v>-0.1182509433600442</v>
      </c>
    </row>
    <row r="16" spans="2:11" x14ac:dyDescent="0.3">
      <c r="B16" s="25" t="str">
        <f>'Town Data'!A12</f>
        <v>CASTLETON</v>
      </c>
      <c r="C16" s="42">
        <f>IF('Town Data'!C12&gt;9,'Town Data'!B12,"*")</f>
        <v>409157.76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417401.36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-1.9749815860686169E-2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CHESTER</v>
      </c>
      <c r="C17" s="41">
        <f>IF('Town Data'!C13&gt;9,'Town Data'!B13,"*")</f>
        <v>262876.46999999997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304866.93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-0.13773373189410876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COLCHESTER</v>
      </c>
      <c r="C18" s="40">
        <f>IF('Town Data'!C14&gt;9,'Town Data'!B14,"*")</f>
        <v>2789403</v>
      </c>
      <c r="D18" s="36" t="str">
        <f>IF('Town Data'!E14&gt;9,'Town Data'!D14,"*")</f>
        <v>*</v>
      </c>
      <c r="E18" s="37">
        <f>IF('Town Data'!G14&gt;9,'Town Data'!F14,"*")</f>
        <v>352345.91</v>
      </c>
      <c r="F18" s="36">
        <f>IF('Town Data'!I14&gt;9,'Town Data'!H14,"*")</f>
        <v>2440122.5</v>
      </c>
      <c r="G18" s="36" t="str">
        <f>IF('Town Data'!K14&gt;9,'Town Data'!J14,"*")</f>
        <v>*</v>
      </c>
      <c r="H18" s="37">
        <f>IF('Town Data'!M14&gt;9,'Town Data'!L14,"*")</f>
        <v>280114.51</v>
      </c>
      <c r="I18" s="8">
        <f t="shared" si="0"/>
        <v>0.14314055954158039</v>
      </c>
      <c r="J18" s="8" t="str">
        <f t="shared" si="1"/>
        <v/>
      </c>
      <c r="K18" s="8">
        <f t="shared" si="2"/>
        <v>0.25786382861780333</v>
      </c>
    </row>
    <row r="19" spans="2:11" x14ac:dyDescent="0.3">
      <c r="B19" s="24" t="str">
        <f>'Town Data'!A15</f>
        <v>DERBY</v>
      </c>
      <c r="C19" s="41">
        <f>IF('Town Data'!C15&gt;9,'Town Data'!B15,"*")</f>
        <v>833767.15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881688.2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-5.4351470281670929E-2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DOVER</v>
      </c>
      <c r="C20" s="40">
        <f>IF('Town Data'!C16&gt;9,'Town Data'!B16,"*")</f>
        <v>1605014.06</v>
      </c>
      <c r="D20" s="36">
        <f>IF('Town Data'!E16&gt;9,'Town Data'!D16,"*")</f>
        <v>641822.35</v>
      </c>
      <c r="E20" s="37">
        <f>IF('Town Data'!G16&gt;9,'Town Data'!F16,"*")</f>
        <v>563657.43000000005</v>
      </c>
      <c r="F20" s="36">
        <f>IF('Town Data'!I16&gt;9,'Town Data'!H16,"*")</f>
        <v>1765032.72</v>
      </c>
      <c r="G20" s="36">
        <f>IF('Town Data'!K16&gt;9,'Town Data'!J16,"*")</f>
        <v>700745.11</v>
      </c>
      <c r="H20" s="37">
        <f>IF('Town Data'!M16&gt;9,'Town Data'!L16,"*")</f>
        <v>597787.31999999995</v>
      </c>
      <c r="I20" s="8">
        <f t="shared" si="0"/>
        <v>-9.0660449626112263E-2</v>
      </c>
      <c r="J20" s="8">
        <f t="shared" si="1"/>
        <v>-8.4085866828239458E-2</v>
      </c>
      <c r="K20" s="8">
        <f t="shared" si="2"/>
        <v>-5.7093700147403427E-2</v>
      </c>
    </row>
    <row r="21" spans="2:11" x14ac:dyDescent="0.3">
      <c r="B21" s="24" t="str">
        <f>'Town Data'!A17</f>
        <v>ENOSBURG</v>
      </c>
      <c r="C21" s="41">
        <f>IF('Town Data'!C17&gt;9,'Town Data'!B17,"*")</f>
        <v>419759.14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404970.79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3.6517078182354917E-2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ESSEX</v>
      </c>
      <c r="C22" s="40">
        <f>IF('Town Data'!C18&gt;9,'Town Data'!B18,"*")</f>
        <v>3477359.4</v>
      </c>
      <c r="D22" s="36" t="str">
        <f>IF('Town Data'!E18&gt;9,'Town Data'!D18,"*")</f>
        <v>*</v>
      </c>
      <c r="E22" s="37">
        <f>IF('Town Data'!G18&gt;9,'Town Data'!F18,"*")</f>
        <v>285623.17</v>
      </c>
      <c r="F22" s="36">
        <f>IF('Town Data'!I18&gt;9,'Town Data'!H18,"*")</f>
        <v>3159739.01</v>
      </c>
      <c r="G22" s="36" t="str">
        <f>IF('Town Data'!K18&gt;9,'Town Data'!J18,"*")</f>
        <v>*</v>
      </c>
      <c r="H22" s="37">
        <f>IF('Town Data'!M18&gt;9,'Town Data'!L18,"*")</f>
        <v>300739.13</v>
      </c>
      <c r="I22" s="8">
        <f t="shared" si="0"/>
        <v>0.1005210838600243</v>
      </c>
      <c r="J22" s="8" t="str">
        <f t="shared" si="1"/>
        <v/>
      </c>
      <c r="K22" s="8">
        <f t="shared" si="2"/>
        <v>-5.0262697773981124E-2</v>
      </c>
    </row>
    <row r="23" spans="2:11" x14ac:dyDescent="0.3">
      <c r="B23" s="24" t="str">
        <f>'Town Data'!A19</f>
        <v>FAIR HAVEN</v>
      </c>
      <c r="C23" s="41">
        <f>IF('Town Data'!C19&gt;9,'Town Data'!B19,"*")</f>
        <v>534081.54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478359.66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0.11648532403422159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HARDWICK</v>
      </c>
      <c r="C24" s="40">
        <f>IF('Town Data'!C20&gt;9,'Town Data'!B20,"*")</f>
        <v>329988.13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247017.3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0.33589076554557118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HARTFORD</v>
      </c>
      <c r="C25" s="41">
        <f>IF('Town Data'!C21&gt;9,'Town Data'!B21,"*")</f>
        <v>1860429.79</v>
      </c>
      <c r="D25" s="34">
        <f>IF('Town Data'!E21&gt;9,'Town Data'!D21,"*")</f>
        <v>955669.95</v>
      </c>
      <c r="E25" s="35">
        <f>IF('Town Data'!G21&gt;9,'Town Data'!F21,"*")</f>
        <v>231924.22</v>
      </c>
      <c r="F25" s="34">
        <f>IF('Town Data'!I21&gt;9,'Town Data'!H21,"*")</f>
        <v>1910906.51</v>
      </c>
      <c r="G25" s="34">
        <f>IF('Town Data'!K21&gt;9,'Town Data'!J21,"*")</f>
        <v>911908.31</v>
      </c>
      <c r="H25" s="35">
        <f>IF('Town Data'!M21&gt;9,'Town Data'!L21,"*")</f>
        <v>285918.68</v>
      </c>
      <c r="I25" s="19">
        <f t="shared" si="0"/>
        <v>-2.6415065172392956E-2</v>
      </c>
      <c r="J25" s="19">
        <f t="shared" si="1"/>
        <v>4.7989079077478632E-2</v>
      </c>
      <c r="K25" s="19">
        <f t="shared" si="2"/>
        <v>-0.18884551369641184</v>
      </c>
    </row>
    <row r="26" spans="2:11" x14ac:dyDescent="0.3">
      <c r="B26" t="str">
        <f>'Town Data'!A22</f>
        <v>HINESBURG</v>
      </c>
      <c r="C26" s="40" t="str">
        <f>IF('Town Data'!C22&gt;9,'Town Data'!B22,"*")</f>
        <v>*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374608.36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 t="str">
        <f t="shared" si="0"/>
        <v/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JERICHO</v>
      </c>
      <c r="C27" s="41">
        <f>IF('Town Data'!C23&gt;9,'Town Data'!B23,"*")</f>
        <v>354114.45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342555.76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3.3742506621403774E-2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JOHNSON</v>
      </c>
      <c r="C28" s="40" t="str">
        <f>IF('Town Data'!C24&gt;9,'Town Data'!B24,"*")</f>
        <v>*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199227.97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KILLINGTON</v>
      </c>
      <c r="C29" s="41">
        <f>IF('Town Data'!C25&gt;9,'Town Data'!B25,"*")</f>
        <v>4424762.6100000003</v>
      </c>
      <c r="D29" s="34">
        <f>IF('Town Data'!E25&gt;9,'Town Data'!D25,"*")</f>
        <v>4072471.36</v>
      </c>
      <c r="E29" s="35">
        <f>IF('Town Data'!G25&gt;9,'Town Data'!F25,"*")</f>
        <v>2478849.7000000002</v>
      </c>
      <c r="F29" s="34">
        <f>IF('Town Data'!I25&gt;9,'Town Data'!H25,"*")</f>
        <v>4574095.49</v>
      </c>
      <c r="G29" s="34">
        <f>IF('Town Data'!K25&gt;9,'Town Data'!J25,"*")</f>
        <v>4869660.1399999997</v>
      </c>
      <c r="H29" s="35">
        <f>IF('Town Data'!M25&gt;9,'Town Data'!L25,"*")</f>
        <v>2497095.63</v>
      </c>
      <c r="I29" s="19">
        <f t="shared" si="0"/>
        <v>-3.2647521313552613E-2</v>
      </c>
      <c r="J29" s="19">
        <f t="shared" si="1"/>
        <v>-0.16370521906688951</v>
      </c>
      <c r="K29" s="19">
        <f t="shared" si="2"/>
        <v>-7.3068607308402131E-3</v>
      </c>
    </row>
    <row r="30" spans="2:11" x14ac:dyDescent="0.3">
      <c r="B30" t="str">
        <f>'Town Data'!A26</f>
        <v>LONDONDERRY</v>
      </c>
      <c r="C30" s="40">
        <f>IF('Town Data'!C26&gt;9,'Town Data'!B26,"*")</f>
        <v>513140.64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557130.93999999994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-7.8958637622961556E-2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LUDLOW</v>
      </c>
      <c r="C31" s="41">
        <f>IF('Town Data'!C27&gt;9,'Town Data'!B27,"*")</f>
        <v>3049590.59</v>
      </c>
      <c r="D31" s="34">
        <f>IF('Town Data'!E27&gt;9,'Town Data'!D27,"*")</f>
        <v>635182.43000000005</v>
      </c>
      <c r="E31" s="35">
        <f>IF('Town Data'!G27&gt;9,'Town Data'!F27,"*")</f>
        <v>1089268.72</v>
      </c>
      <c r="F31" s="34">
        <f>IF('Town Data'!I27&gt;9,'Town Data'!H27,"*")</f>
        <v>3393878.07</v>
      </c>
      <c r="G31" s="34">
        <f>IF('Town Data'!K27&gt;9,'Town Data'!J27,"*")</f>
        <v>550080.1</v>
      </c>
      <c r="H31" s="35">
        <f>IF('Town Data'!M27&gt;9,'Town Data'!L27,"*")</f>
        <v>1428995.31</v>
      </c>
      <c r="I31" s="19">
        <f t="shared" si="0"/>
        <v>-0.10144367973714506</v>
      </c>
      <c r="J31" s="19">
        <f t="shared" si="1"/>
        <v>0.15470897783795501</v>
      </c>
      <c r="K31" s="19">
        <f t="shared" si="2"/>
        <v>-0.23773807207246891</v>
      </c>
    </row>
    <row r="32" spans="2:11" x14ac:dyDescent="0.3">
      <c r="B32" t="str">
        <f>'Town Data'!A28</f>
        <v>LYNDON</v>
      </c>
      <c r="C32" s="40">
        <f>IF('Town Data'!C28&gt;9,'Town Data'!B28,"*")</f>
        <v>1224375.78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1189163.02</v>
      </c>
      <c r="G32" s="36" t="str">
        <f>IF('Town Data'!K28&gt;9,'Town Data'!J28,"*")</f>
        <v>*</v>
      </c>
      <c r="H32" s="37">
        <f>IF('Town Data'!M28&gt;9,'Town Data'!L28,"*")</f>
        <v>103021.14</v>
      </c>
      <c r="I32" s="8">
        <f t="shared" si="0"/>
        <v>2.9611381625372111E-2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MANCHESTER</v>
      </c>
      <c r="C33" s="41">
        <f>IF('Town Data'!C29&gt;9,'Town Data'!B29,"*")</f>
        <v>2827649.91</v>
      </c>
      <c r="D33" s="34">
        <f>IF('Town Data'!E29&gt;9,'Town Data'!D29,"*")</f>
        <v>1871693.63</v>
      </c>
      <c r="E33" s="35">
        <f>IF('Town Data'!G29&gt;9,'Town Data'!F29,"*")</f>
        <v>563043.64</v>
      </c>
      <c r="F33" s="34">
        <f>IF('Town Data'!I29&gt;9,'Town Data'!H29,"*")</f>
        <v>2661330.31</v>
      </c>
      <c r="G33" s="34">
        <f>IF('Town Data'!K29&gt;9,'Town Data'!J29,"*")</f>
        <v>1905068.7</v>
      </c>
      <c r="H33" s="35">
        <f>IF('Town Data'!M29&gt;9,'Town Data'!L29,"*")</f>
        <v>616423.67000000004</v>
      </c>
      <c r="I33" s="19">
        <f t="shared" si="0"/>
        <v>6.2494910674954919E-2</v>
      </c>
      <c r="J33" s="19">
        <f t="shared" si="1"/>
        <v>-1.751908999397243E-2</v>
      </c>
      <c r="K33" s="19">
        <f t="shared" si="2"/>
        <v>-8.659633397919328E-2</v>
      </c>
    </row>
    <row r="34" spans="2:11" x14ac:dyDescent="0.3">
      <c r="B34" t="str">
        <f>'Town Data'!A30</f>
        <v>MIDDLEBURY</v>
      </c>
      <c r="C34" s="40">
        <f>IF('Town Data'!C30&gt;9,'Town Data'!B30,"*")</f>
        <v>2457811.7799999998</v>
      </c>
      <c r="D34" s="36">
        <f>IF('Town Data'!E30&gt;9,'Town Data'!D30,"*")</f>
        <v>568966.44999999995</v>
      </c>
      <c r="E34" s="37">
        <f>IF('Town Data'!G30&gt;9,'Town Data'!F30,"*")</f>
        <v>290983.83</v>
      </c>
      <c r="F34" s="36">
        <f>IF('Town Data'!I30&gt;9,'Town Data'!H30,"*")</f>
        <v>2313081.83</v>
      </c>
      <c r="G34" s="36">
        <f>IF('Town Data'!K30&gt;9,'Town Data'!J30,"*")</f>
        <v>550605.86</v>
      </c>
      <c r="H34" s="37">
        <f>IF('Town Data'!M30&gt;9,'Town Data'!L30,"*")</f>
        <v>283481.84999999998</v>
      </c>
      <c r="I34" s="8">
        <f t="shared" si="0"/>
        <v>6.2570181531364025E-2</v>
      </c>
      <c r="J34" s="8">
        <f t="shared" si="1"/>
        <v>3.3346157994032191E-2</v>
      </c>
      <c r="K34" s="8">
        <f t="shared" si="2"/>
        <v>2.6463704819197562E-2</v>
      </c>
    </row>
    <row r="35" spans="2:11" x14ac:dyDescent="0.3">
      <c r="B35" s="24" t="str">
        <f>'Town Data'!A31</f>
        <v>MILTON</v>
      </c>
      <c r="C35" s="41">
        <f>IF('Town Data'!C31&gt;9,'Town Data'!B31,"*")</f>
        <v>994711.3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979731.41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1.5289792536099269E-2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MONTGOMERY</v>
      </c>
      <c r="C36" s="40" t="str">
        <f>IF('Town Data'!C32&gt;9,'Town Data'!B32,"*")</f>
        <v>*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158872.38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 t="str">
        <f t="shared" si="0"/>
        <v/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MONTPELIER</v>
      </c>
      <c r="C37" s="41">
        <f>IF('Town Data'!C33&gt;9,'Town Data'!B33,"*")</f>
        <v>1829801.26</v>
      </c>
      <c r="D37" s="34" t="str">
        <f>IF('Town Data'!E33&gt;9,'Town Data'!D33,"*")</f>
        <v>*</v>
      </c>
      <c r="E37" s="35">
        <f>IF('Town Data'!G33&gt;9,'Town Data'!F33,"*")</f>
        <v>230887.72</v>
      </c>
      <c r="F37" s="34">
        <f>IF('Town Data'!I33&gt;9,'Town Data'!H33,"*")</f>
        <v>2037736.74</v>
      </c>
      <c r="G37" s="34" t="str">
        <f>IF('Town Data'!K33&gt;9,'Town Data'!J33,"*")</f>
        <v>*</v>
      </c>
      <c r="H37" s="35">
        <f>IF('Town Data'!M33&gt;9,'Town Data'!L33,"*")</f>
        <v>302070.23</v>
      </c>
      <c r="I37" s="19">
        <f t="shared" si="0"/>
        <v>-0.10204236686629108</v>
      </c>
      <c r="J37" s="19" t="str">
        <f t="shared" si="1"/>
        <v/>
      </c>
      <c r="K37" s="19">
        <f t="shared" si="2"/>
        <v>-0.23564887542873716</v>
      </c>
    </row>
    <row r="38" spans="2:11" x14ac:dyDescent="0.3">
      <c r="B38" t="str">
        <f>'Town Data'!A34</f>
        <v>MORRISTOWN</v>
      </c>
      <c r="C38" s="40">
        <f>IF('Town Data'!C34&gt;9,'Town Data'!B34,"*")</f>
        <v>1508552.14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1439586.79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4.7906350960611313E-2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NEWPORT</v>
      </c>
      <c r="C39" s="41">
        <f>IF('Town Data'!C35&gt;9,'Town Data'!B35,"*")</f>
        <v>1293481.1000000001</v>
      </c>
      <c r="D39" s="34" t="str">
        <f>IF('Town Data'!E35&gt;9,'Town Data'!D35,"*")</f>
        <v>*</v>
      </c>
      <c r="E39" s="35">
        <f>IF('Town Data'!G35&gt;9,'Town Data'!F35,"*")</f>
        <v>163390.22</v>
      </c>
      <c r="F39" s="34">
        <f>IF('Town Data'!I35&gt;9,'Town Data'!H35,"*")</f>
        <v>1048981.1599999999</v>
      </c>
      <c r="G39" s="34" t="str">
        <f>IF('Town Data'!K35&gt;9,'Town Data'!J35,"*")</f>
        <v>*</v>
      </c>
      <c r="H39" s="35">
        <f>IF('Town Data'!M35&gt;9,'Town Data'!L35,"*")</f>
        <v>153901.56</v>
      </c>
      <c r="I39" s="19">
        <f t="shared" si="0"/>
        <v>0.23308325194324767</v>
      </c>
      <c r="J39" s="19" t="str">
        <f t="shared" si="1"/>
        <v/>
      </c>
      <c r="K39" s="19">
        <f t="shared" si="2"/>
        <v>6.1654085897504894E-2</v>
      </c>
    </row>
    <row r="40" spans="2:11" x14ac:dyDescent="0.3">
      <c r="B40" t="str">
        <f>'Town Data'!A36</f>
        <v>NORTHFIELD</v>
      </c>
      <c r="C40" s="40">
        <f>IF('Town Data'!C36&gt;9,'Town Data'!B36,"*")</f>
        <v>323778.90999999997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296681.64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9.1334502532748441E-2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RANDOLPH</v>
      </c>
      <c r="C41" s="41">
        <f>IF('Town Data'!C37&gt;9,'Town Data'!B37,"*")</f>
        <v>719496.18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704271.82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2.161716480435083E-2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RICHMOND</v>
      </c>
      <c r="C42" s="40">
        <f>IF('Town Data'!C38&gt;9,'Town Data'!B38,"*")</f>
        <v>366578.75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349843.08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4.783764766763425E-2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ROCKINGHAM</v>
      </c>
      <c r="C43" s="41">
        <f>IF('Town Data'!C39&gt;9,'Town Data'!B39,"*")</f>
        <v>476970.47</v>
      </c>
      <c r="D43" s="34" t="str">
        <f>IF('Town Data'!E39&gt;9,'Town Data'!D39,"*")</f>
        <v>*</v>
      </c>
      <c r="E43" s="35">
        <f>IF('Town Data'!G39&gt;9,'Town Data'!F39,"*")</f>
        <v>68124.77</v>
      </c>
      <c r="F43" s="34">
        <f>IF('Town Data'!I39&gt;9,'Town Data'!H39,"*")</f>
        <v>478215.7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-2.6039086546092893E-3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ROYALTON</v>
      </c>
      <c r="C44" s="40" t="str">
        <f>IF('Town Data'!C40&gt;9,'Town Data'!B40,"*")</f>
        <v>*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283147.53000000003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 t="str">
        <f t="shared" si="0"/>
        <v/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RUTLAND</v>
      </c>
      <c r="C45" s="41">
        <f>IF('Town Data'!C41&gt;9,'Town Data'!B41,"*")</f>
        <v>4189012.42</v>
      </c>
      <c r="D45" s="34" t="str">
        <f>IF('Town Data'!E41&gt;9,'Town Data'!D41,"*")</f>
        <v>*</v>
      </c>
      <c r="E45" s="35">
        <f>IF('Town Data'!G41&gt;9,'Town Data'!F41,"*")</f>
        <v>399375.25</v>
      </c>
      <c r="F45" s="34">
        <f>IF('Town Data'!I41&gt;9,'Town Data'!H41,"*")</f>
        <v>4173916.5</v>
      </c>
      <c r="G45" s="34" t="str">
        <f>IF('Town Data'!K41&gt;9,'Town Data'!J41,"*")</f>
        <v>*</v>
      </c>
      <c r="H45" s="35">
        <f>IF('Town Data'!M41&gt;9,'Town Data'!L41,"*")</f>
        <v>396308.78</v>
      </c>
      <c r="I45" s="19">
        <f t="shared" si="0"/>
        <v>3.6167278382305745E-3</v>
      </c>
      <c r="J45" s="19" t="str">
        <f t="shared" si="1"/>
        <v/>
      </c>
      <c r="K45" s="19">
        <f t="shared" si="2"/>
        <v>7.7375777543963872E-3</v>
      </c>
    </row>
    <row r="46" spans="2:11" x14ac:dyDescent="0.3">
      <c r="B46" t="str">
        <f>'Town Data'!A42</f>
        <v>RUTLAND TOWN</v>
      </c>
      <c r="C46" s="40">
        <f>IF('Town Data'!C42&gt;9,'Town Data'!B42,"*")</f>
        <v>1582276.26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1540173.56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2.7336334743988173E-2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SHELBURNE</v>
      </c>
      <c r="C47" s="41">
        <f>IF('Town Data'!C43&gt;9,'Town Data'!B43,"*")</f>
        <v>866718.54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738515.82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0.17359508967593965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SOUTH BURLINGTON</v>
      </c>
      <c r="C48" s="40">
        <f>IF('Town Data'!C44&gt;9,'Town Data'!B44,"*")</f>
        <v>7084149.0599999996</v>
      </c>
      <c r="D48" s="36">
        <f>IF('Town Data'!E44&gt;9,'Town Data'!D44,"*")</f>
        <v>1988852.7</v>
      </c>
      <c r="E48" s="37">
        <f>IF('Town Data'!G44&gt;9,'Town Data'!F44,"*")</f>
        <v>666535.52</v>
      </c>
      <c r="F48" s="36">
        <f>IF('Town Data'!I44&gt;9,'Town Data'!H44,"*")</f>
        <v>6878583.0300000003</v>
      </c>
      <c r="G48" s="36" t="str">
        <f>IF('Town Data'!K44&gt;9,'Town Data'!J44,"*")</f>
        <v>*</v>
      </c>
      <c r="H48" s="37">
        <f>IF('Town Data'!M44&gt;9,'Town Data'!L44,"*")</f>
        <v>600507.55000000005</v>
      </c>
      <c r="I48" s="8">
        <f t="shared" si="0"/>
        <v>2.9884938380979217E-2</v>
      </c>
      <c r="J48" s="8" t="str">
        <f t="shared" si="1"/>
        <v/>
      </c>
      <c r="K48" s="8">
        <f t="shared" si="2"/>
        <v>0.10995360507956972</v>
      </c>
    </row>
    <row r="49" spans="2:11" x14ac:dyDescent="0.3">
      <c r="B49" s="24" t="str">
        <f>'Town Data'!A45</f>
        <v>SPRINGFIELD</v>
      </c>
      <c r="C49" s="41">
        <f>IF('Town Data'!C45&gt;9,'Town Data'!B45,"*")</f>
        <v>1243499.3400000001</v>
      </c>
      <c r="D49" s="34" t="str">
        <f>IF('Town Data'!E45&gt;9,'Town Data'!D45,"*")</f>
        <v>*</v>
      </c>
      <c r="E49" s="35">
        <f>IF('Town Data'!G45&gt;9,'Town Data'!F45,"*")</f>
        <v>98147.03</v>
      </c>
      <c r="F49" s="34">
        <f>IF('Town Data'!I45&gt;9,'Town Data'!H45,"*")</f>
        <v>1186196.5900000001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4.8307970603759701E-2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ST ALBANS</v>
      </c>
      <c r="C50" s="40">
        <f>IF('Town Data'!C46&gt;9,'Town Data'!B46,"*")</f>
        <v>2073788.87</v>
      </c>
      <c r="D50" s="36" t="str">
        <f>IF('Town Data'!E46&gt;9,'Town Data'!D46,"*")</f>
        <v>*</v>
      </c>
      <c r="E50" s="37">
        <f>IF('Town Data'!G46&gt;9,'Town Data'!F46,"*")</f>
        <v>152850.82999999999</v>
      </c>
      <c r="F50" s="36">
        <f>IF('Town Data'!I46&gt;9,'Town Data'!H46,"*")</f>
        <v>1968150.91</v>
      </c>
      <c r="G50" s="36" t="str">
        <f>IF('Town Data'!K46&gt;9,'Town Data'!J46,"*")</f>
        <v>*</v>
      </c>
      <c r="H50" s="37">
        <f>IF('Town Data'!M46&gt;9,'Town Data'!L46,"*")</f>
        <v>141294.75</v>
      </c>
      <c r="I50" s="8">
        <f t="shared" si="0"/>
        <v>5.3673709400667957E-2</v>
      </c>
      <c r="J50" s="8" t="str">
        <f t="shared" si="1"/>
        <v/>
      </c>
      <c r="K50" s="8">
        <f t="shared" si="2"/>
        <v>8.1787044458481201E-2</v>
      </c>
    </row>
    <row r="51" spans="2:11" x14ac:dyDescent="0.3">
      <c r="B51" s="24" t="str">
        <f>'Town Data'!A47</f>
        <v>ST ALBANS TOWN</v>
      </c>
      <c r="C51" s="41">
        <f>IF('Town Data'!C47&gt;9,'Town Data'!B47,"*")</f>
        <v>921893.59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860651.62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7.1157677016863069E-2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ST JOHNSBURY</v>
      </c>
      <c r="C52" s="40">
        <f>IF('Town Data'!C48&gt;9,'Town Data'!B48,"*")</f>
        <v>1213475.53</v>
      </c>
      <c r="D52" s="36" t="str">
        <f>IF('Town Data'!E48&gt;9,'Town Data'!D48,"*")</f>
        <v>*</v>
      </c>
      <c r="E52" s="37">
        <f>IF('Town Data'!G48&gt;9,'Town Data'!F48,"*")</f>
        <v>104526.22</v>
      </c>
      <c r="F52" s="36">
        <f>IF('Town Data'!I48&gt;9,'Town Data'!H48,"*")</f>
        <v>1113535.58</v>
      </c>
      <c r="G52" s="36" t="str">
        <f>IF('Town Data'!K48&gt;9,'Town Data'!J48,"*")</f>
        <v>*</v>
      </c>
      <c r="H52" s="37">
        <f>IF('Town Data'!M48&gt;9,'Town Data'!L48,"*")</f>
        <v>84728.5</v>
      </c>
      <c r="I52" s="8">
        <f t="shared" si="0"/>
        <v>8.9750118267437798E-2</v>
      </c>
      <c r="J52" s="8" t="str">
        <f t="shared" si="1"/>
        <v/>
      </c>
      <c r="K52" s="8">
        <f t="shared" si="2"/>
        <v>0.23366069268309955</v>
      </c>
    </row>
    <row r="53" spans="2:11" x14ac:dyDescent="0.3">
      <c r="B53" s="24" t="str">
        <f>'Town Data'!A49</f>
        <v>STOWE</v>
      </c>
      <c r="C53" s="41">
        <f>IF('Town Data'!C49&gt;9,'Town Data'!B49,"*")</f>
        <v>6309495.1900000004</v>
      </c>
      <c r="D53" s="34">
        <f>IF('Town Data'!E49&gt;9,'Town Data'!D49,"*")</f>
        <v>10567213.119999999</v>
      </c>
      <c r="E53" s="35">
        <f>IF('Town Data'!G49&gt;9,'Town Data'!F49,"*")</f>
        <v>2265383.4700000002</v>
      </c>
      <c r="F53" s="34">
        <f>IF('Town Data'!I49&gt;9,'Town Data'!H49,"*")</f>
        <v>6408918.1299999999</v>
      </c>
      <c r="G53" s="34">
        <f>IF('Town Data'!K49&gt;9,'Town Data'!J49,"*")</f>
        <v>10131070.5</v>
      </c>
      <c r="H53" s="35">
        <f>IF('Town Data'!M49&gt;9,'Town Data'!L49,"*")</f>
        <v>2493818.1800000002</v>
      </c>
      <c r="I53" s="19">
        <f t="shared" si="0"/>
        <v>-1.5513217361071124E-2</v>
      </c>
      <c r="J53" s="19">
        <f t="shared" si="1"/>
        <v>4.3050003452251087E-2</v>
      </c>
      <c r="K53" s="19">
        <f t="shared" si="2"/>
        <v>-9.1600386841353423E-2</v>
      </c>
    </row>
    <row r="54" spans="2:11" x14ac:dyDescent="0.3">
      <c r="B54" t="str">
        <f>'Town Data'!A50</f>
        <v>SWANTON</v>
      </c>
      <c r="C54" s="40">
        <f>IF('Town Data'!C50&gt;9,'Town Data'!B50,"*")</f>
        <v>514156.59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560195.12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-8.2183025800010481E-2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VERGENNES</v>
      </c>
      <c r="C55" s="41">
        <f>IF('Town Data'!C51&gt;9,'Town Data'!B51,"*")</f>
        <v>426729.26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457178.65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-6.6602825831871229E-2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WAITSFIELD</v>
      </c>
      <c r="C56" s="40">
        <f>IF('Town Data'!C52&gt;9,'Town Data'!B52,"*")</f>
        <v>1009064.29</v>
      </c>
      <c r="D56" s="36">
        <f>IF('Town Data'!E52&gt;9,'Town Data'!D52,"*")</f>
        <v>491122.64</v>
      </c>
      <c r="E56" s="37">
        <f>IF('Town Data'!G52&gt;9,'Town Data'!F52,"*")</f>
        <v>309863.48</v>
      </c>
      <c r="F56" s="36">
        <f>IF('Town Data'!I52&gt;9,'Town Data'!H52,"*")</f>
        <v>1052674.99</v>
      </c>
      <c r="G56" s="36">
        <f>IF('Town Data'!K52&gt;9,'Town Data'!J52,"*")</f>
        <v>432856.66</v>
      </c>
      <c r="H56" s="37">
        <f>IF('Town Data'!M52&gt;9,'Town Data'!L52,"*")</f>
        <v>314138.57</v>
      </c>
      <c r="I56" s="8">
        <f t="shared" si="0"/>
        <v>-4.1428456469740915E-2</v>
      </c>
      <c r="J56" s="8">
        <f t="shared" si="1"/>
        <v>0.13460802474426534</v>
      </c>
      <c r="K56" s="8">
        <f t="shared" si="2"/>
        <v>-1.3608930606642877E-2</v>
      </c>
    </row>
    <row r="57" spans="2:11" x14ac:dyDescent="0.3">
      <c r="B57" s="24" t="str">
        <f>'Town Data'!A53</f>
        <v>WARREN</v>
      </c>
      <c r="C57" s="41">
        <f>IF('Town Data'!C53&gt;9,'Town Data'!B53,"*")</f>
        <v>1135071.99</v>
      </c>
      <c r="D57" s="34">
        <f>IF('Town Data'!E53&gt;9,'Town Data'!D53,"*")</f>
        <v>923527.15</v>
      </c>
      <c r="E57" s="35" t="str">
        <f>IF('Town Data'!G53&gt;9,'Town Data'!F53,"*")</f>
        <v>*</v>
      </c>
      <c r="F57" s="34">
        <f>IF('Town Data'!I53&gt;9,'Town Data'!H53,"*")</f>
        <v>1147619.42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-1.0933441680518038E-2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WATERBURY</v>
      </c>
      <c r="C58" s="40">
        <f>IF('Town Data'!C54&gt;9,'Town Data'!B54,"*")</f>
        <v>1550902.11</v>
      </c>
      <c r="D58" s="36">
        <f>IF('Town Data'!E54&gt;9,'Town Data'!D54,"*")</f>
        <v>2073477.98</v>
      </c>
      <c r="E58" s="37">
        <f>IF('Town Data'!G54&gt;9,'Town Data'!F54,"*")</f>
        <v>346165.62</v>
      </c>
      <c r="F58" s="36">
        <f>IF('Town Data'!I54&gt;9,'Town Data'!H54,"*")</f>
        <v>1431922.45</v>
      </c>
      <c r="G58" s="36" t="str">
        <f>IF('Town Data'!K54&gt;9,'Town Data'!J54,"*")</f>
        <v>*</v>
      </c>
      <c r="H58" s="37">
        <f>IF('Town Data'!M54&gt;9,'Town Data'!L54,"*")</f>
        <v>331354.05</v>
      </c>
      <c r="I58" s="8">
        <f t="shared" si="0"/>
        <v>8.3090854536151837E-2</v>
      </c>
      <c r="J58" s="8" t="str">
        <f t="shared" si="1"/>
        <v/>
      </c>
      <c r="K58" s="8">
        <f t="shared" si="2"/>
        <v>4.470013268285089E-2</v>
      </c>
    </row>
    <row r="59" spans="2:11" x14ac:dyDescent="0.3">
      <c r="B59" s="24" t="str">
        <f>'Town Data'!A55</f>
        <v>WEST RUTLAND</v>
      </c>
      <c r="C59" s="41" t="str">
        <f>IF('Town Data'!C55&gt;9,'Town Data'!B55,"*")</f>
        <v>*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165385.07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WILLISTON</v>
      </c>
      <c r="C60" s="40">
        <f>IF('Town Data'!C56&gt;9,'Town Data'!B56,"*")</f>
        <v>3623371.89</v>
      </c>
      <c r="D60" s="36" t="str">
        <f>IF('Town Data'!E56&gt;9,'Town Data'!D56,"*")</f>
        <v>*</v>
      </c>
      <c r="E60" s="37">
        <f>IF('Town Data'!G56&gt;9,'Town Data'!F56,"*")</f>
        <v>236932.98</v>
      </c>
      <c r="F60" s="36">
        <f>IF('Town Data'!I56&gt;9,'Town Data'!H56,"*")</f>
        <v>3459295.18</v>
      </c>
      <c r="G60" s="36" t="str">
        <f>IF('Town Data'!K56&gt;9,'Town Data'!J56,"*")</f>
        <v>*</v>
      </c>
      <c r="H60" s="37">
        <f>IF('Town Data'!M56&gt;9,'Town Data'!L56,"*")</f>
        <v>293579.71000000002</v>
      </c>
      <c r="I60" s="8">
        <f t="shared" si="0"/>
        <v>4.7430676326383904E-2</v>
      </c>
      <c r="J60" s="8" t="str">
        <f t="shared" si="1"/>
        <v/>
      </c>
      <c r="K60" s="8">
        <f t="shared" si="2"/>
        <v>-0.1929517881191449</v>
      </c>
    </row>
    <row r="61" spans="2:11" x14ac:dyDescent="0.3">
      <c r="B61" s="24" t="str">
        <f>'Town Data'!A57</f>
        <v>WILMINGTON</v>
      </c>
      <c r="C61" s="41">
        <f>IF('Town Data'!C57&gt;9,'Town Data'!B57,"*")</f>
        <v>925657.72</v>
      </c>
      <c r="D61" s="34">
        <f>IF('Town Data'!E57&gt;9,'Town Data'!D57,"*")</f>
        <v>250842.49</v>
      </c>
      <c r="E61" s="35">
        <f>IF('Town Data'!G57&gt;9,'Town Data'!F57,"*")</f>
        <v>261258.34</v>
      </c>
      <c r="F61" s="34">
        <f>IF('Town Data'!I57&gt;9,'Town Data'!H57,"*")</f>
        <v>914264.1</v>
      </c>
      <c r="G61" s="34">
        <f>IF('Town Data'!K57&gt;9,'Town Data'!J57,"*")</f>
        <v>264960.19</v>
      </c>
      <c r="H61" s="35">
        <f>IF('Town Data'!M57&gt;9,'Town Data'!L57,"*")</f>
        <v>272956.74</v>
      </c>
      <c r="I61" s="19">
        <f t="shared" si="0"/>
        <v>1.2462066486040516E-2</v>
      </c>
      <c r="J61" s="19">
        <f t="shared" si="1"/>
        <v>-5.328234403817423E-2</v>
      </c>
      <c r="K61" s="19">
        <f t="shared" si="2"/>
        <v>-4.2858073407529687E-2</v>
      </c>
    </row>
    <row r="62" spans="2:11" x14ac:dyDescent="0.3">
      <c r="B62" t="str">
        <f>'Town Data'!A58</f>
        <v>WINDSOR</v>
      </c>
      <c r="C62" s="40">
        <f>IF('Town Data'!C58&gt;9,'Town Data'!B58,"*")</f>
        <v>416235.08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411664.1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1.110366437102492E-2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WINHALL</v>
      </c>
      <c r="C63" s="41" t="str">
        <f>IF('Town Data'!C59&gt;9,'Town Data'!B59,"*")</f>
        <v>*</v>
      </c>
      <c r="D63" s="34">
        <f>IF('Town Data'!E59&gt;9,'Town Data'!D59,"*")</f>
        <v>279266.64</v>
      </c>
      <c r="E63" s="35" t="str">
        <f>IF('Town Data'!G59&gt;9,'Town Data'!F59,"*")</f>
        <v>*</v>
      </c>
      <c r="F63" s="34" t="str">
        <f>IF('Town Data'!I59&gt;9,'Town Data'!H59,"*")</f>
        <v>*</v>
      </c>
      <c r="G63" s="34">
        <f>IF('Town Data'!K59&gt;9,'Town Data'!J59,"*")</f>
        <v>319254.82</v>
      </c>
      <c r="H63" s="35" t="str">
        <f>IF('Town Data'!M59&gt;9,'Town Data'!L59,"*")</f>
        <v>*</v>
      </c>
      <c r="I63" s="19" t="str">
        <f t="shared" si="0"/>
        <v/>
      </c>
      <c r="J63" s="19">
        <f t="shared" si="1"/>
        <v>-0.12525474165119885</v>
      </c>
      <c r="K63" s="19" t="str">
        <f t="shared" si="2"/>
        <v/>
      </c>
    </row>
    <row r="64" spans="2:11" x14ac:dyDescent="0.3">
      <c r="B64" t="str">
        <f>'Town Data'!A60</f>
        <v>WINOOSKI</v>
      </c>
      <c r="C64" s="40">
        <f>IF('Town Data'!C60&gt;9,'Town Data'!B60,"*")</f>
        <v>1137466.81</v>
      </c>
      <c r="D64" s="36" t="str">
        <f>IF('Town Data'!E60&gt;9,'Town Data'!D60,"*")</f>
        <v>*</v>
      </c>
      <c r="E64" s="37">
        <f>IF('Town Data'!G60&gt;9,'Town Data'!F60,"*")</f>
        <v>286490.53000000003</v>
      </c>
      <c r="F64" s="36">
        <f>IF('Town Data'!I60&gt;9,'Town Data'!H60,"*")</f>
        <v>1098729.98</v>
      </c>
      <c r="G64" s="36" t="str">
        <f>IF('Town Data'!K60&gt;9,'Town Data'!J60,"*")</f>
        <v>*</v>
      </c>
      <c r="H64" s="37">
        <f>IF('Town Data'!M60&gt;9,'Town Data'!L60,"*")</f>
        <v>343647.13</v>
      </c>
      <c r="I64" s="8">
        <f t="shared" si="0"/>
        <v>3.5256005301684837E-2</v>
      </c>
      <c r="J64" s="8" t="str">
        <f t="shared" si="1"/>
        <v/>
      </c>
      <c r="K64" s="8">
        <f t="shared" si="2"/>
        <v>-0.16632351912847337</v>
      </c>
    </row>
    <row r="65" spans="2:11" x14ac:dyDescent="0.3">
      <c r="B65" s="24" t="str">
        <f>'Town Data'!A61</f>
        <v>WOODSTOCK</v>
      </c>
      <c r="C65" s="41">
        <f>IF('Town Data'!C61&gt;9,'Town Data'!B61,"*")</f>
        <v>1272947.6100000001</v>
      </c>
      <c r="D65" s="34">
        <f>IF('Town Data'!E61&gt;9,'Town Data'!D61,"*")</f>
        <v>1626119.86</v>
      </c>
      <c r="E65" s="35">
        <f>IF('Town Data'!G61&gt;9,'Town Data'!F61,"*")</f>
        <v>367219.67</v>
      </c>
      <c r="F65" s="34">
        <f>IF('Town Data'!I61&gt;9,'Town Data'!H61,"*")</f>
        <v>1221388.24</v>
      </c>
      <c r="G65" s="34">
        <f>IF('Town Data'!K61&gt;9,'Town Data'!J61,"*")</f>
        <v>1743022.36</v>
      </c>
      <c r="H65" s="35">
        <f>IF('Town Data'!M61&gt;9,'Town Data'!L61,"*")</f>
        <v>343665.75</v>
      </c>
      <c r="I65" s="19">
        <f t="shared" si="0"/>
        <v>4.2213743600478838E-2</v>
      </c>
      <c r="J65" s="19">
        <f t="shared" si="1"/>
        <v>-6.7068847011233973E-2</v>
      </c>
      <c r="K65" s="19">
        <f t="shared" si="2"/>
        <v>6.8537292412758577E-2</v>
      </c>
    </row>
    <row r="66" spans="2:11" x14ac:dyDescent="0.3">
      <c r="B66">
        <f>'Town Data'!A62</f>
        <v>0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B2" sqref="B2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8">
        <v>1560656.07</v>
      </c>
      <c r="C2" s="68">
        <v>42</v>
      </c>
      <c r="D2" s="68">
        <v>0</v>
      </c>
      <c r="E2" s="68">
        <v>0</v>
      </c>
      <c r="F2" s="68">
        <v>267617.81</v>
      </c>
      <c r="G2" s="68">
        <v>16</v>
      </c>
      <c r="H2" s="68">
        <v>1384864.25</v>
      </c>
      <c r="I2" s="68">
        <v>41</v>
      </c>
      <c r="J2" s="68">
        <v>0</v>
      </c>
      <c r="K2" s="68">
        <v>0</v>
      </c>
      <c r="L2" s="68">
        <v>258207.8</v>
      </c>
      <c r="M2" s="68">
        <v>17</v>
      </c>
    </row>
    <row r="3" spans="1:13" x14ac:dyDescent="0.3">
      <c r="A3" s="29" t="s">
        <v>48</v>
      </c>
      <c r="B3" s="68">
        <v>187466.47</v>
      </c>
      <c r="C3" s="68">
        <v>13</v>
      </c>
      <c r="D3" s="68">
        <v>0</v>
      </c>
      <c r="E3" s="68">
        <v>0</v>
      </c>
      <c r="F3" s="68">
        <v>0</v>
      </c>
      <c r="G3" s="68">
        <v>0</v>
      </c>
      <c r="H3" s="68">
        <v>196073.4</v>
      </c>
      <c r="I3" s="68">
        <v>13</v>
      </c>
      <c r="J3" s="68">
        <v>0</v>
      </c>
      <c r="K3" s="68">
        <v>0</v>
      </c>
      <c r="L3" s="68">
        <v>0</v>
      </c>
      <c r="M3" s="68">
        <v>0</v>
      </c>
    </row>
    <row r="4" spans="1:13" x14ac:dyDescent="0.3">
      <c r="A4" s="29" t="s">
        <v>49</v>
      </c>
      <c r="B4" s="68">
        <v>2850214.71</v>
      </c>
      <c r="C4" s="68">
        <v>62</v>
      </c>
      <c r="D4" s="68">
        <v>369443.46</v>
      </c>
      <c r="E4" s="68">
        <v>12</v>
      </c>
      <c r="F4" s="68">
        <v>295705.14</v>
      </c>
      <c r="G4" s="68">
        <v>23</v>
      </c>
      <c r="H4" s="68">
        <v>2736102.38</v>
      </c>
      <c r="I4" s="68">
        <v>63</v>
      </c>
      <c r="J4" s="68">
        <v>415373.57</v>
      </c>
      <c r="K4" s="68">
        <v>12</v>
      </c>
      <c r="L4" s="68">
        <v>330835.39</v>
      </c>
      <c r="M4" s="68">
        <v>24</v>
      </c>
    </row>
    <row r="5" spans="1:13" x14ac:dyDescent="0.3">
      <c r="A5" s="29" t="s">
        <v>50</v>
      </c>
      <c r="B5" s="68">
        <v>1530799.37</v>
      </c>
      <c r="C5" s="68">
        <v>13</v>
      </c>
      <c r="D5" s="68">
        <v>0</v>
      </c>
      <c r="E5" s="68">
        <v>0</v>
      </c>
      <c r="F5" s="68">
        <v>0</v>
      </c>
      <c r="G5" s="68">
        <v>0</v>
      </c>
      <c r="H5" s="68">
        <v>1655852.44</v>
      </c>
      <c r="I5" s="68">
        <v>14</v>
      </c>
      <c r="J5" s="68">
        <v>0</v>
      </c>
      <c r="K5" s="68">
        <v>0</v>
      </c>
      <c r="L5" s="68">
        <v>0</v>
      </c>
      <c r="M5" s="68">
        <v>0</v>
      </c>
    </row>
    <row r="6" spans="1:13" x14ac:dyDescent="0.3">
      <c r="A6" s="29" t="s">
        <v>51</v>
      </c>
      <c r="B6" s="68">
        <v>340092.67</v>
      </c>
      <c r="C6" s="68">
        <v>17</v>
      </c>
      <c r="D6" s="68">
        <v>0</v>
      </c>
      <c r="E6" s="68">
        <v>0</v>
      </c>
      <c r="F6" s="68">
        <v>0</v>
      </c>
      <c r="G6" s="68">
        <v>0</v>
      </c>
      <c r="H6" s="68">
        <v>290547.02</v>
      </c>
      <c r="I6" s="68">
        <v>15</v>
      </c>
      <c r="J6" s="68">
        <v>0</v>
      </c>
      <c r="K6" s="68">
        <v>0</v>
      </c>
      <c r="L6" s="68">
        <v>50171.05</v>
      </c>
      <c r="M6" s="68">
        <v>10</v>
      </c>
    </row>
    <row r="7" spans="1:13" x14ac:dyDescent="0.3">
      <c r="A7" s="29" t="s">
        <v>52</v>
      </c>
      <c r="B7" s="68">
        <v>3535295.33</v>
      </c>
      <c r="C7" s="68">
        <v>66</v>
      </c>
      <c r="D7" s="68">
        <v>512552.18</v>
      </c>
      <c r="E7" s="68">
        <v>16</v>
      </c>
      <c r="F7" s="68">
        <v>389096.5</v>
      </c>
      <c r="G7" s="68">
        <v>31</v>
      </c>
      <c r="H7" s="68">
        <v>3386440.27</v>
      </c>
      <c r="I7" s="68">
        <v>68</v>
      </c>
      <c r="J7" s="68">
        <v>618108.65</v>
      </c>
      <c r="K7" s="68">
        <v>15</v>
      </c>
      <c r="L7" s="68">
        <v>391151.49</v>
      </c>
      <c r="M7" s="68">
        <v>32</v>
      </c>
    </row>
    <row r="8" spans="1:13" x14ac:dyDescent="0.3">
      <c r="A8" s="29" t="s">
        <v>53</v>
      </c>
      <c r="B8" s="68">
        <v>418622.58</v>
      </c>
      <c r="C8" s="68">
        <v>15</v>
      </c>
      <c r="D8" s="68">
        <v>0</v>
      </c>
      <c r="E8" s="68">
        <v>0</v>
      </c>
      <c r="F8" s="68">
        <v>0</v>
      </c>
      <c r="G8" s="68">
        <v>0</v>
      </c>
      <c r="H8" s="68">
        <v>356611.81</v>
      </c>
      <c r="I8" s="68">
        <v>14</v>
      </c>
      <c r="J8" s="68">
        <v>0</v>
      </c>
      <c r="K8" s="68">
        <v>0</v>
      </c>
      <c r="L8" s="68">
        <v>0</v>
      </c>
      <c r="M8" s="68">
        <v>0</v>
      </c>
    </row>
    <row r="9" spans="1:13" x14ac:dyDescent="0.3">
      <c r="A9" s="29" t="s">
        <v>54</v>
      </c>
      <c r="B9" s="68">
        <v>417151.71</v>
      </c>
      <c r="C9" s="68">
        <v>12</v>
      </c>
      <c r="D9" s="68">
        <v>0</v>
      </c>
      <c r="E9" s="68">
        <v>0</v>
      </c>
      <c r="F9" s="68">
        <v>0</v>
      </c>
      <c r="G9" s="68">
        <v>0</v>
      </c>
      <c r="H9" s="68">
        <v>433097.84</v>
      </c>
      <c r="I9" s="68">
        <v>12</v>
      </c>
      <c r="J9" s="68">
        <v>0</v>
      </c>
      <c r="K9" s="68">
        <v>0</v>
      </c>
      <c r="L9" s="68">
        <v>0</v>
      </c>
      <c r="M9" s="68">
        <v>0</v>
      </c>
    </row>
    <row r="10" spans="1:13" x14ac:dyDescent="0.3">
      <c r="A10" s="29" t="s">
        <v>55</v>
      </c>
      <c r="B10" s="68">
        <v>8158149.0999999996</v>
      </c>
      <c r="C10" s="68">
        <v>172</v>
      </c>
      <c r="D10" s="68">
        <v>2792889.85</v>
      </c>
      <c r="E10" s="68">
        <v>12</v>
      </c>
      <c r="F10" s="68">
        <v>2424688.11</v>
      </c>
      <c r="G10" s="68">
        <v>95</v>
      </c>
      <c r="H10" s="68">
        <v>8593608.75</v>
      </c>
      <c r="I10" s="68">
        <v>178</v>
      </c>
      <c r="J10" s="68">
        <v>2737508.43</v>
      </c>
      <c r="K10" s="68">
        <v>14</v>
      </c>
      <c r="L10" s="68">
        <v>2793449.85</v>
      </c>
      <c r="M10" s="68">
        <v>102</v>
      </c>
    </row>
    <row r="11" spans="1:13" x14ac:dyDescent="0.3">
      <c r="A11" s="29" t="s">
        <v>56</v>
      </c>
      <c r="B11" s="68">
        <v>1004119.78</v>
      </c>
      <c r="C11" s="68">
        <v>18</v>
      </c>
      <c r="D11" s="68">
        <v>0</v>
      </c>
      <c r="E11" s="68">
        <v>0</v>
      </c>
      <c r="F11" s="68">
        <v>247835.35</v>
      </c>
      <c r="G11" s="68">
        <v>11</v>
      </c>
      <c r="H11" s="68">
        <v>1111076.4099999999</v>
      </c>
      <c r="I11" s="68">
        <v>20</v>
      </c>
      <c r="J11" s="68">
        <v>0</v>
      </c>
      <c r="K11" s="68">
        <v>0</v>
      </c>
      <c r="L11" s="68">
        <v>281072.43</v>
      </c>
      <c r="M11" s="68">
        <v>13</v>
      </c>
    </row>
    <row r="12" spans="1:13" x14ac:dyDescent="0.3">
      <c r="A12" s="29" t="s">
        <v>57</v>
      </c>
      <c r="B12" s="68">
        <v>409157.76</v>
      </c>
      <c r="C12" s="68">
        <v>14</v>
      </c>
      <c r="D12" s="68">
        <v>0</v>
      </c>
      <c r="E12" s="68">
        <v>0</v>
      </c>
      <c r="F12" s="68">
        <v>0</v>
      </c>
      <c r="G12" s="68">
        <v>0</v>
      </c>
      <c r="H12" s="68">
        <v>417401.36</v>
      </c>
      <c r="I12" s="68">
        <v>15</v>
      </c>
      <c r="J12" s="68">
        <v>0</v>
      </c>
      <c r="K12" s="68">
        <v>0</v>
      </c>
      <c r="L12" s="68">
        <v>0</v>
      </c>
      <c r="M12" s="68">
        <v>0</v>
      </c>
    </row>
    <row r="13" spans="1:13" x14ac:dyDescent="0.3">
      <c r="A13" s="29" t="s">
        <v>58</v>
      </c>
      <c r="B13" s="68">
        <v>262876.46999999997</v>
      </c>
      <c r="C13" s="68">
        <v>11</v>
      </c>
      <c r="D13" s="68">
        <v>0</v>
      </c>
      <c r="E13" s="68">
        <v>0</v>
      </c>
      <c r="F13" s="68">
        <v>0</v>
      </c>
      <c r="G13" s="68">
        <v>0</v>
      </c>
      <c r="H13" s="68">
        <v>304866.93</v>
      </c>
      <c r="I13" s="68">
        <v>13</v>
      </c>
      <c r="J13" s="68">
        <v>0</v>
      </c>
      <c r="K13" s="68">
        <v>0</v>
      </c>
      <c r="L13" s="68">
        <v>0</v>
      </c>
      <c r="M13" s="68">
        <v>0</v>
      </c>
    </row>
    <row r="14" spans="1:13" x14ac:dyDescent="0.3">
      <c r="A14" s="29" t="s">
        <v>59</v>
      </c>
      <c r="B14" s="68">
        <v>2789403</v>
      </c>
      <c r="C14" s="68">
        <v>45</v>
      </c>
      <c r="D14" s="68">
        <v>0</v>
      </c>
      <c r="E14" s="68">
        <v>0</v>
      </c>
      <c r="F14" s="68">
        <v>352345.91</v>
      </c>
      <c r="G14" s="68">
        <v>15</v>
      </c>
      <c r="H14" s="68">
        <v>2440122.5</v>
      </c>
      <c r="I14" s="68">
        <v>44</v>
      </c>
      <c r="J14" s="68">
        <v>0</v>
      </c>
      <c r="K14" s="68">
        <v>0</v>
      </c>
      <c r="L14" s="68">
        <v>280114.51</v>
      </c>
      <c r="M14" s="68">
        <v>13</v>
      </c>
    </row>
    <row r="15" spans="1:13" x14ac:dyDescent="0.3">
      <c r="A15" s="29" t="s">
        <v>60</v>
      </c>
      <c r="B15" s="68">
        <v>833767.15</v>
      </c>
      <c r="C15" s="68">
        <v>19</v>
      </c>
      <c r="D15" s="68">
        <v>0</v>
      </c>
      <c r="E15" s="68">
        <v>0</v>
      </c>
      <c r="F15" s="68">
        <v>0</v>
      </c>
      <c r="G15" s="68">
        <v>0</v>
      </c>
      <c r="H15" s="68">
        <v>881688.2</v>
      </c>
      <c r="I15" s="68">
        <v>20</v>
      </c>
      <c r="J15" s="68">
        <v>0</v>
      </c>
      <c r="K15" s="68">
        <v>0</v>
      </c>
      <c r="L15" s="68">
        <v>0</v>
      </c>
      <c r="M15" s="68">
        <v>0</v>
      </c>
    </row>
    <row r="16" spans="1:13" x14ac:dyDescent="0.3">
      <c r="A16" s="29" t="s">
        <v>61</v>
      </c>
      <c r="B16" s="68">
        <v>1605014.06</v>
      </c>
      <c r="C16" s="68">
        <v>24</v>
      </c>
      <c r="D16" s="68">
        <v>641822.35</v>
      </c>
      <c r="E16" s="68">
        <v>22</v>
      </c>
      <c r="F16" s="68">
        <v>563657.43000000005</v>
      </c>
      <c r="G16" s="68">
        <v>13</v>
      </c>
      <c r="H16" s="68">
        <v>1765032.72</v>
      </c>
      <c r="I16" s="68">
        <v>23</v>
      </c>
      <c r="J16" s="68">
        <v>700745.11</v>
      </c>
      <c r="K16" s="68">
        <v>21</v>
      </c>
      <c r="L16" s="68">
        <v>597787.31999999995</v>
      </c>
      <c r="M16" s="68">
        <v>13</v>
      </c>
    </row>
    <row r="17" spans="1:13" x14ac:dyDescent="0.3">
      <c r="A17" s="29" t="s">
        <v>62</v>
      </c>
      <c r="B17" s="68">
        <v>419759.14</v>
      </c>
      <c r="C17" s="68">
        <v>14</v>
      </c>
      <c r="D17" s="68">
        <v>0</v>
      </c>
      <c r="E17" s="68">
        <v>0</v>
      </c>
      <c r="F17" s="68">
        <v>0</v>
      </c>
      <c r="G17" s="68">
        <v>0</v>
      </c>
      <c r="H17" s="68">
        <v>404970.79</v>
      </c>
      <c r="I17" s="68">
        <v>14</v>
      </c>
      <c r="J17" s="68">
        <v>0</v>
      </c>
      <c r="K17" s="68">
        <v>0</v>
      </c>
      <c r="L17" s="68">
        <v>0</v>
      </c>
      <c r="M17" s="68">
        <v>0</v>
      </c>
    </row>
    <row r="18" spans="1:13" x14ac:dyDescent="0.3">
      <c r="A18" s="29" t="s">
        <v>63</v>
      </c>
      <c r="B18" s="68">
        <v>3477359.4</v>
      </c>
      <c r="C18" s="68">
        <v>59</v>
      </c>
      <c r="D18" s="68">
        <v>0</v>
      </c>
      <c r="E18" s="68">
        <v>0</v>
      </c>
      <c r="F18" s="68">
        <v>285623.17</v>
      </c>
      <c r="G18" s="68">
        <v>18</v>
      </c>
      <c r="H18" s="68">
        <v>3159739.01</v>
      </c>
      <c r="I18" s="68">
        <v>58</v>
      </c>
      <c r="J18" s="68">
        <v>0</v>
      </c>
      <c r="K18" s="68">
        <v>0</v>
      </c>
      <c r="L18" s="68">
        <v>300739.13</v>
      </c>
      <c r="M18" s="68">
        <v>19</v>
      </c>
    </row>
    <row r="19" spans="1:13" x14ac:dyDescent="0.3">
      <c r="A19" s="29" t="s">
        <v>64</v>
      </c>
      <c r="B19" s="68">
        <v>534081.54</v>
      </c>
      <c r="C19" s="68">
        <v>16</v>
      </c>
      <c r="D19" s="68">
        <v>0</v>
      </c>
      <c r="E19" s="68">
        <v>0</v>
      </c>
      <c r="F19" s="68">
        <v>0</v>
      </c>
      <c r="G19" s="68">
        <v>0</v>
      </c>
      <c r="H19" s="68">
        <v>478359.66</v>
      </c>
      <c r="I19" s="68">
        <v>15</v>
      </c>
      <c r="J19" s="68">
        <v>0</v>
      </c>
      <c r="K19" s="68">
        <v>0</v>
      </c>
      <c r="L19" s="68">
        <v>0</v>
      </c>
      <c r="M19" s="68">
        <v>0</v>
      </c>
    </row>
    <row r="20" spans="1:13" x14ac:dyDescent="0.3">
      <c r="A20" s="29" t="s">
        <v>65</v>
      </c>
      <c r="B20" s="68">
        <v>329988.13</v>
      </c>
      <c r="C20" s="68">
        <v>13</v>
      </c>
      <c r="D20" s="68">
        <v>0</v>
      </c>
      <c r="E20" s="68">
        <v>0</v>
      </c>
      <c r="F20" s="68">
        <v>0</v>
      </c>
      <c r="G20" s="68">
        <v>0</v>
      </c>
      <c r="H20" s="68">
        <v>247017.3</v>
      </c>
      <c r="I20" s="68">
        <v>11</v>
      </c>
      <c r="J20" s="68">
        <v>0</v>
      </c>
      <c r="K20" s="68">
        <v>0</v>
      </c>
      <c r="L20" s="68">
        <v>0</v>
      </c>
      <c r="M20" s="68">
        <v>0</v>
      </c>
    </row>
    <row r="21" spans="1:13" x14ac:dyDescent="0.3">
      <c r="A21" s="29" t="s">
        <v>66</v>
      </c>
      <c r="B21" s="68">
        <v>1860429.79</v>
      </c>
      <c r="C21" s="68">
        <v>39</v>
      </c>
      <c r="D21" s="68">
        <v>955669.95</v>
      </c>
      <c r="E21" s="68">
        <v>12</v>
      </c>
      <c r="F21" s="68">
        <v>231924.22</v>
      </c>
      <c r="G21" s="68">
        <v>17</v>
      </c>
      <c r="H21" s="68">
        <v>1910906.51</v>
      </c>
      <c r="I21" s="68">
        <v>43</v>
      </c>
      <c r="J21" s="68">
        <v>911908.31</v>
      </c>
      <c r="K21" s="68">
        <v>10</v>
      </c>
      <c r="L21" s="68">
        <v>285918.68</v>
      </c>
      <c r="M21" s="68">
        <v>20</v>
      </c>
    </row>
    <row r="22" spans="1:13" x14ac:dyDescent="0.3">
      <c r="A22" s="29" t="s">
        <v>67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374608.36</v>
      </c>
      <c r="I22" s="68">
        <v>11</v>
      </c>
      <c r="J22" s="68">
        <v>0</v>
      </c>
      <c r="K22" s="68">
        <v>0</v>
      </c>
      <c r="L22" s="68">
        <v>0</v>
      </c>
      <c r="M22" s="68">
        <v>0</v>
      </c>
    </row>
    <row r="23" spans="1:13" x14ac:dyDescent="0.3">
      <c r="A23" s="29" t="s">
        <v>68</v>
      </c>
      <c r="B23" s="68">
        <v>354114.45</v>
      </c>
      <c r="C23" s="68">
        <v>11</v>
      </c>
      <c r="D23" s="68">
        <v>0</v>
      </c>
      <c r="E23" s="68">
        <v>0</v>
      </c>
      <c r="F23" s="68">
        <v>0</v>
      </c>
      <c r="G23" s="68">
        <v>0</v>
      </c>
      <c r="H23" s="68">
        <v>342555.76</v>
      </c>
      <c r="I23" s="68">
        <v>10</v>
      </c>
      <c r="J23" s="68">
        <v>0</v>
      </c>
      <c r="K23" s="68">
        <v>0</v>
      </c>
      <c r="L23" s="68">
        <v>0</v>
      </c>
      <c r="M23" s="68">
        <v>0</v>
      </c>
    </row>
    <row r="24" spans="1:13" x14ac:dyDescent="0.3">
      <c r="A24" s="29" t="s">
        <v>69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199227.97</v>
      </c>
      <c r="I24" s="68">
        <v>10</v>
      </c>
      <c r="J24" s="68">
        <v>0</v>
      </c>
      <c r="K24" s="68">
        <v>0</v>
      </c>
      <c r="L24" s="68">
        <v>0</v>
      </c>
      <c r="M24" s="68">
        <v>0</v>
      </c>
    </row>
    <row r="25" spans="1:13" x14ac:dyDescent="0.3">
      <c r="A25" s="29" t="s">
        <v>70</v>
      </c>
      <c r="B25" s="68">
        <v>4424762.6100000003</v>
      </c>
      <c r="C25" s="68">
        <v>32</v>
      </c>
      <c r="D25" s="68">
        <v>4072471.36</v>
      </c>
      <c r="E25" s="68">
        <v>28</v>
      </c>
      <c r="F25" s="68">
        <v>2478849.7000000002</v>
      </c>
      <c r="G25" s="68">
        <v>25</v>
      </c>
      <c r="H25" s="68">
        <v>4574095.49</v>
      </c>
      <c r="I25" s="68">
        <v>35</v>
      </c>
      <c r="J25" s="68">
        <v>4869660.1399999997</v>
      </c>
      <c r="K25" s="68">
        <v>26</v>
      </c>
      <c r="L25" s="68">
        <v>2497095.63</v>
      </c>
      <c r="M25" s="68">
        <v>27</v>
      </c>
    </row>
    <row r="26" spans="1:13" x14ac:dyDescent="0.3">
      <c r="A26" s="29" t="s">
        <v>71</v>
      </c>
      <c r="B26" s="68">
        <v>513140.64</v>
      </c>
      <c r="C26" s="68">
        <v>15</v>
      </c>
      <c r="D26" s="68">
        <v>0</v>
      </c>
      <c r="E26" s="68">
        <v>0</v>
      </c>
      <c r="F26" s="68">
        <v>0</v>
      </c>
      <c r="G26" s="68">
        <v>0</v>
      </c>
      <c r="H26" s="68">
        <v>557130.93999999994</v>
      </c>
      <c r="I26" s="68">
        <v>16</v>
      </c>
      <c r="J26" s="68">
        <v>0</v>
      </c>
      <c r="K26" s="68">
        <v>0</v>
      </c>
      <c r="L26" s="68">
        <v>0</v>
      </c>
      <c r="M26" s="68">
        <v>0</v>
      </c>
    </row>
    <row r="27" spans="1:13" x14ac:dyDescent="0.3">
      <c r="A27" s="29" t="s">
        <v>72</v>
      </c>
      <c r="B27" s="68">
        <v>3049590.59</v>
      </c>
      <c r="C27" s="68">
        <v>28</v>
      </c>
      <c r="D27" s="68">
        <v>635182.43000000005</v>
      </c>
      <c r="E27" s="68">
        <v>17</v>
      </c>
      <c r="F27" s="68">
        <v>1089268.72</v>
      </c>
      <c r="G27" s="68">
        <v>17</v>
      </c>
      <c r="H27" s="68">
        <v>3393878.07</v>
      </c>
      <c r="I27" s="68">
        <v>37</v>
      </c>
      <c r="J27" s="68">
        <v>550080.1</v>
      </c>
      <c r="K27" s="68">
        <v>15</v>
      </c>
      <c r="L27" s="68">
        <v>1428995.31</v>
      </c>
      <c r="M27" s="68">
        <v>22</v>
      </c>
    </row>
    <row r="28" spans="1:13" x14ac:dyDescent="0.3">
      <c r="A28" s="29" t="s">
        <v>73</v>
      </c>
      <c r="B28" s="68">
        <v>1224375.78</v>
      </c>
      <c r="C28" s="68">
        <v>24</v>
      </c>
      <c r="D28" s="68">
        <v>0</v>
      </c>
      <c r="E28" s="68">
        <v>0</v>
      </c>
      <c r="F28" s="68">
        <v>0</v>
      </c>
      <c r="G28" s="68">
        <v>0</v>
      </c>
      <c r="H28" s="68">
        <v>1189163.02</v>
      </c>
      <c r="I28" s="68">
        <v>25</v>
      </c>
      <c r="J28" s="68">
        <v>0</v>
      </c>
      <c r="K28" s="68">
        <v>0</v>
      </c>
      <c r="L28" s="68">
        <v>103021.14</v>
      </c>
      <c r="M28" s="68">
        <v>10</v>
      </c>
    </row>
    <row r="29" spans="1:13" x14ac:dyDescent="0.3">
      <c r="A29" s="29" t="s">
        <v>74</v>
      </c>
      <c r="B29" s="68">
        <v>2827649.91</v>
      </c>
      <c r="C29" s="68">
        <v>59</v>
      </c>
      <c r="D29" s="68">
        <v>1871693.63</v>
      </c>
      <c r="E29" s="68">
        <v>22</v>
      </c>
      <c r="F29" s="68">
        <v>563043.64</v>
      </c>
      <c r="G29" s="68">
        <v>40</v>
      </c>
      <c r="H29" s="68">
        <v>2661330.31</v>
      </c>
      <c r="I29" s="68">
        <v>55</v>
      </c>
      <c r="J29" s="68">
        <v>1905068.7</v>
      </c>
      <c r="K29" s="68">
        <v>22</v>
      </c>
      <c r="L29" s="68">
        <v>616423.67000000004</v>
      </c>
      <c r="M29" s="68">
        <v>38</v>
      </c>
    </row>
    <row r="30" spans="1:13" x14ac:dyDescent="0.3">
      <c r="A30" s="29" t="s">
        <v>75</v>
      </c>
      <c r="B30" s="68">
        <v>2457811.7799999998</v>
      </c>
      <c r="C30" s="68">
        <v>47</v>
      </c>
      <c r="D30" s="68">
        <v>568966.44999999995</v>
      </c>
      <c r="E30" s="68">
        <v>10</v>
      </c>
      <c r="F30" s="68">
        <v>290983.83</v>
      </c>
      <c r="G30" s="68">
        <v>21</v>
      </c>
      <c r="H30" s="68">
        <v>2313081.83</v>
      </c>
      <c r="I30" s="68">
        <v>47</v>
      </c>
      <c r="J30" s="68">
        <v>550605.86</v>
      </c>
      <c r="K30" s="68">
        <v>11</v>
      </c>
      <c r="L30" s="68">
        <v>283481.84999999998</v>
      </c>
      <c r="M30" s="68">
        <v>21</v>
      </c>
    </row>
    <row r="31" spans="1:13" x14ac:dyDescent="0.3">
      <c r="A31" s="29" t="s">
        <v>76</v>
      </c>
      <c r="B31" s="68">
        <v>994711.3</v>
      </c>
      <c r="C31" s="68">
        <v>20</v>
      </c>
      <c r="D31" s="68">
        <v>0</v>
      </c>
      <c r="E31" s="68">
        <v>0</v>
      </c>
      <c r="F31" s="68">
        <v>0</v>
      </c>
      <c r="G31" s="68">
        <v>0</v>
      </c>
      <c r="H31" s="68">
        <v>979731.41</v>
      </c>
      <c r="I31" s="68">
        <v>22</v>
      </c>
      <c r="J31" s="68">
        <v>0</v>
      </c>
      <c r="K31" s="68">
        <v>0</v>
      </c>
      <c r="L31" s="68">
        <v>0</v>
      </c>
      <c r="M31" s="68">
        <v>0</v>
      </c>
    </row>
    <row r="32" spans="1:13" x14ac:dyDescent="0.3">
      <c r="A32" s="29" t="s">
        <v>77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158872.38</v>
      </c>
      <c r="I32" s="68">
        <v>10</v>
      </c>
      <c r="J32" s="68">
        <v>0</v>
      </c>
      <c r="K32" s="68">
        <v>0</v>
      </c>
      <c r="L32" s="68">
        <v>0</v>
      </c>
      <c r="M32" s="68">
        <v>0</v>
      </c>
    </row>
    <row r="33" spans="1:13" x14ac:dyDescent="0.3">
      <c r="A33" s="29" t="s">
        <v>78</v>
      </c>
      <c r="B33" s="68">
        <v>1829801.26</v>
      </c>
      <c r="C33" s="68">
        <v>42</v>
      </c>
      <c r="D33" s="68">
        <v>0</v>
      </c>
      <c r="E33" s="68">
        <v>0</v>
      </c>
      <c r="F33" s="68">
        <v>230887.72</v>
      </c>
      <c r="G33" s="68">
        <v>16</v>
      </c>
      <c r="H33" s="68">
        <v>2037736.74</v>
      </c>
      <c r="I33" s="68">
        <v>48</v>
      </c>
      <c r="J33" s="68">
        <v>0</v>
      </c>
      <c r="K33" s="68">
        <v>0</v>
      </c>
      <c r="L33" s="68">
        <v>302070.23</v>
      </c>
      <c r="M33" s="68">
        <v>21</v>
      </c>
    </row>
    <row r="34" spans="1:13" x14ac:dyDescent="0.3">
      <c r="A34" s="29" t="s">
        <v>79</v>
      </c>
      <c r="B34" s="68">
        <v>1508552.14</v>
      </c>
      <c r="C34" s="68">
        <v>28</v>
      </c>
      <c r="D34" s="68">
        <v>0</v>
      </c>
      <c r="E34" s="68">
        <v>0</v>
      </c>
      <c r="F34" s="68">
        <v>0</v>
      </c>
      <c r="G34" s="68">
        <v>0</v>
      </c>
      <c r="H34" s="68">
        <v>1439586.79</v>
      </c>
      <c r="I34" s="68">
        <v>30</v>
      </c>
      <c r="J34" s="68">
        <v>0</v>
      </c>
      <c r="K34" s="68">
        <v>0</v>
      </c>
      <c r="L34" s="68">
        <v>0</v>
      </c>
      <c r="M34" s="68">
        <v>0</v>
      </c>
    </row>
    <row r="35" spans="1:13" x14ac:dyDescent="0.3">
      <c r="A35" s="29" t="s">
        <v>80</v>
      </c>
      <c r="B35" s="68">
        <v>1293481.1000000001</v>
      </c>
      <c r="C35" s="68">
        <v>25</v>
      </c>
      <c r="D35" s="68">
        <v>0</v>
      </c>
      <c r="E35" s="68">
        <v>0</v>
      </c>
      <c r="F35" s="68">
        <v>163390.22</v>
      </c>
      <c r="G35" s="68">
        <v>12</v>
      </c>
      <c r="H35" s="68">
        <v>1048981.1599999999</v>
      </c>
      <c r="I35" s="68">
        <v>28</v>
      </c>
      <c r="J35" s="68">
        <v>0</v>
      </c>
      <c r="K35" s="68">
        <v>0</v>
      </c>
      <c r="L35" s="68">
        <v>153901.56</v>
      </c>
      <c r="M35" s="68">
        <v>11</v>
      </c>
    </row>
    <row r="36" spans="1:13" x14ac:dyDescent="0.3">
      <c r="A36" s="29" t="s">
        <v>81</v>
      </c>
      <c r="B36" s="68">
        <v>323778.90999999997</v>
      </c>
      <c r="C36" s="68">
        <v>14</v>
      </c>
      <c r="D36" s="68">
        <v>0</v>
      </c>
      <c r="E36" s="68">
        <v>0</v>
      </c>
      <c r="F36" s="68">
        <v>0</v>
      </c>
      <c r="G36" s="68">
        <v>0</v>
      </c>
      <c r="H36" s="68">
        <v>296681.64</v>
      </c>
      <c r="I36" s="68">
        <v>16</v>
      </c>
      <c r="J36" s="68">
        <v>0</v>
      </c>
      <c r="K36" s="68">
        <v>0</v>
      </c>
      <c r="L36" s="68">
        <v>0</v>
      </c>
      <c r="M36" s="68">
        <v>0</v>
      </c>
    </row>
    <row r="37" spans="1:13" x14ac:dyDescent="0.3">
      <c r="A37" s="29" t="s">
        <v>82</v>
      </c>
      <c r="B37" s="68">
        <v>719496.18</v>
      </c>
      <c r="C37" s="68">
        <v>18</v>
      </c>
      <c r="D37" s="68">
        <v>0</v>
      </c>
      <c r="E37" s="68">
        <v>0</v>
      </c>
      <c r="F37" s="68">
        <v>0</v>
      </c>
      <c r="G37" s="68">
        <v>0</v>
      </c>
      <c r="H37" s="68">
        <v>704271.82</v>
      </c>
      <c r="I37" s="68">
        <v>20</v>
      </c>
      <c r="J37" s="68">
        <v>0</v>
      </c>
      <c r="K37" s="68">
        <v>0</v>
      </c>
      <c r="L37" s="68">
        <v>0</v>
      </c>
      <c r="M37" s="68">
        <v>0</v>
      </c>
    </row>
    <row r="38" spans="1:13" x14ac:dyDescent="0.3">
      <c r="A38" s="29" t="s">
        <v>83</v>
      </c>
      <c r="B38" s="68">
        <v>366578.75</v>
      </c>
      <c r="C38" s="68">
        <v>12</v>
      </c>
      <c r="D38" s="68">
        <v>0</v>
      </c>
      <c r="E38" s="68">
        <v>0</v>
      </c>
      <c r="F38" s="68">
        <v>0</v>
      </c>
      <c r="G38" s="68">
        <v>0</v>
      </c>
      <c r="H38" s="68">
        <v>349843.08</v>
      </c>
      <c r="I38" s="68">
        <v>11</v>
      </c>
      <c r="J38" s="68">
        <v>0</v>
      </c>
      <c r="K38" s="68">
        <v>0</v>
      </c>
      <c r="L38" s="68">
        <v>0</v>
      </c>
      <c r="M38" s="68">
        <v>0</v>
      </c>
    </row>
    <row r="39" spans="1:13" x14ac:dyDescent="0.3">
      <c r="A39" s="29" t="s">
        <v>84</v>
      </c>
      <c r="B39" s="68">
        <v>476970.47</v>
      </c>
      <c r="C39" s="68">
        <v>27</v>
      </c>
      <c r="D39" s="68">
        <v>0</v>
      </c>
      <c r="E39" s="68">
        <v>0</v>
      </c>
      <c r="F39" s="68">
        <v>68124.77</v>
      </c>
      <c r="G39" s="68">
        <v>12</v>
      </c>
      <c r="H39" s="68">
        <v>478215.7</v>
      </c>
      <c r="I39" s="68">
        <v>26</v>
      </c>
      <c r="J39" s="68">
        <v>0</v>
      </c>
      <c r="K39" s="68">
        <v>0</v>
      </c>
      <c r="L39" s="68">
        <v>0</v>
      </c>
      <c r="M39" s="68">
        <v>0</v>
      </c>
    </row>
    <row r="40" spans="1:13" x14ac:dyDescent="0.3">
      <c r="A40" s="29" t="s">
        <v>85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283147.53000000003</v>
      </c>
      <c r="I40" s="68">
        <v>10</v>
      </c>
      <c r="J40" s="68">
        <v>0</v>
      </c>
      <c r="K40" s="68">
        <v>0</v>
      </c>
      <c r="L40" s="68">
        <v>0</v>
      </c>
      <c r="M40" s="68">
        <v>0</v>
      </c>
    </row>
    <row r="41" spans="1:13" x14ac:dyDescent="0.3">
      <c r="A41" s="29" t="s">
        <v>86</v>
      </c>
      <c r="B41" s="68">
        <v>4189012.42</v>
      </c>
      <c r="C41" s="68">
        <v>76</v>
      </c>
      <c r="D41" s="68">
        <v>0</v>
      </c>
      <c r="E41" s="68">
        <v>0</v>
      </c>
      <c r="F41" s="68">
        <v>399375.25</v>
      </c>
      <c r="G41" s="68">
        <v>20</v>
      </c>
      <c r="H41" s="68">
        <v>4173916.5</v>
      </c>
      <c r="I41" s="68">
        <v>75</v>
      </c>
      <c r="J41" s="68">
        <v>0</v>
      </c>
      <c r="K41" s="68">
        <v>0</v>
      </c>
      <c r="L41" s="68">
        <v>396308.78</v>
      </c>
      <c r="M41" s="68">
        <v>25</v>
      </c>
    </row>
    <row r="42" spans="1:13" x14ac:dyDescent="0.3">
      <c r="A42" s="29" t="s">
        <v>87</v>
      </c>
      <c r="B42" s="68">
        <v>1582276.26</v>
      </c>
      <c r="C42" s="68">
        <v>14</v>
      </c>
      <c r="D42" s="68">
        <v>0</v>
      </c>
      <c r="E42" s="68">
        <v>0</v>
      </c>
      <c r="F42" s="68">
        <v>0</v>
      </c>
      <c r="G42" s="68">
        <v>0</v>
      </c>
      <c r="H42" s="68">
        <v>1540173.56</v>
      </c>
      <c r="I42" s="68">
        <v>13</v>
      </c>
      <c r="J42" s="68">
        <v>0</v>
      </c>
      <c r="K42" s="68">
        <v>0</v>
      </c>
      <c r="L42" s="68">
        <v>0</v>
      </c>
      <c r="M42" s="68">
        <v>0</v>
      </c>
    </row>
    <row r="43" spans="1:13" x14ac:dyDescent="0.3">
      <c r="A43" s="29" t="s">
        <v>88</v>
      </c>
      <c r="B43" s="68">
        <v>866718.54</v>
      </c>
      <c r="C43" s="68">
        <v>21</v>
      </c>
      <c r="D43" s="68">
        <v>0</v>
      </c>
      <c r="E43" s="68">
        <v>0</v>
      </c>
      <c r="F43" s="68">
        <v>0</v>
      </c>
      <c r="G43" s="68">
        <v>0</v>
      </c>
      <c r="H43" s="68">
        <v>738515.82</v>
      </c>
      <c r="I43" s="68">
        <v>23</v>
      </c>
      <c r="J43" s="68">
        <v>0</v>
      </c>
      <c r="K43" s="68">
        <v>0</v>
      </c>
      <c r="L43" s="68">
        <v>0</v>
      </c>
      <c r="M43" s="68">
        <v>0</v>
      </c>
    </row>
    <row r="44" spans="1:13" x14ac:dyDescent="0.3">
      <c r="A44" s="29" t="s">
        <v>89</v>
      </c>
      <c r="B44" s="68">
        <v>7084149.0599999996</v>
      </c>
      <c r="C44" s="68">
        <v>85</v>
      </c>
      <c r="D44" s="68">
        <v>1988852.7</v>
      </c>
      <c r="E44" s="68">
        <v>10</v>
      </c>
      <c r="F44" s="68">
        <v>666535.52</v>
      </c>
      <c r="G44" s="68">
        <v>27</v>
      </c>
      <c r="H44" s="68">
        <v>6878583.0300000003</v>
      </c>
      <c r="I44" s="68">
        <v>87</v>
      </c>
      <c r="J44" s="68">
        <v>0</v>
      </c>
      <c r="K44" s="68">
        <v>0</v>
      </c>
      <c r="L44" s="68">
        <v>600507.55000000005</v>
      </c>
      <c r="M44" s="68">
        <v>27</v>
      </c>
    </row>
    <row r="45" spans="1:13" x14ac:dyDescent="0.3">
      <c r="A45" s="29" t="s">
        <v>90</v>
      </c>
      <c r="B45" s="68">
        <v>1243499.3400000001</v>
      </c>
      <c r="C45" s="68">
        <v>30</v>
      </c>
      <c r="D45" s="68">
        <v>0</v>
      </c>
      <c r="E45" s="68">
        <v>0</v>
      </c>
      <c r="F45" s="68">
        <v>98147.03</v>
      </c>
      <c r="G45" s="68">
        <v>11</v>
      </c>
      <c r="H45" s="68">
        <v>1186196.5900000001</v>
      </c>
      <c r="I45" s="68">
        <v>29</v>
      </c>
      <c r="J45" s="68">
        <v>0</v>
      </c>
      <c r="K45" s="68">
        <v>0</v>
      </c>
      <c r="L45" s="68">
        <v>0</v>
      </c>
      <c r="M45" s="68">
        <v>0</v>
      </c>
    </row>
    <row r="46" spans="1:13" x14ac:dyDescent="0.3">
      <c r="A46" s="29" t="s">
        <v>91</v>
      </c>
      <c r="B46" s="68">
        <v>2073788.87</v>
      </c>
      <c r="C46" s="68">
        <v>36</v>
      </c>
      <c r="D46" s="68">
        <v>0</v>
      </c>
      <c r="E46" s="68">
        <v>0</v>
      </c>
      <c r="F46" s="68">
        <v>152850.82999999999</v>
      </c>
      <c r="G46" s="68">
        <v>12</v>
      </c>
      <c r="H46" s="68">
        <v>1968150.91</v>
      </c>
      <c r="I46" s="68">
        <v>34</v>
      </c>
      <c r="J46" s="68">
        <v>0</v>
      </c>
      <c r="K46" s="68">
        <v>0</v>
      </c>
      <c r="L46" s="68">
        <v>141294.75</v>
      </c>
      <c r="M46" s="68">
        <v>11</v>
      </c>
    </row>
    <row r="47" spans="1:13" x14ac:dyDescent="0.3">
      <c r="A47" s="29" t="s">
        <v>92</v>
      </c>
      <c r="B47" s="68">
        <v>921893.59</v>
      </c>
      <c r="C47" s="68">
        <v>16</v>
      </c>
      <c r="D47" s="68">
        <v>0</v>
      </c>
      <c r="E47" s="68">
        <v>0</v>
      </c>
      <c r="F47" s="68">
        <v>0</v>
      </c>
      <c r="G47" s="68">
        <v>0</v>
      </c>
      <c r="H47" s="68">
        <v>860651.62</v>
      </c>
      <c r="I47" s="68">
        <v>16</v>
      </c>
      <c r="J47" s="68">
        <v>0</v>
      </c>
      <c r="K47" s="68">
        <v>0</v>
      </c>
      <c r="L47" s="68">
        <v>0</v>
      </c>
      <c r="M47" s="68">
        <v>0</v>
      </c>
    </row>
    <row r="48" spans="1:13" x14ac:dyDescent="0.3">
      <c r="A48" s="29" t="s">
        <v>93</v>
      </c>
      <c r="B48" s="68">
        <v>1213475.53</v>
      </c>
      <c r="C48" s="68">
        <v>40</v>
      </c>
      <c r="D48" s="68">
        <v>0</v>
      </c>
      <c r="E48" s="68">
        <v>0</v>
      </c>
      <c r="F48" s="68">
        <v>104526.22</v>
      </c>
      <c r="G48" s="68">
        <v>13</v>
      </c>
      <c r="H48" s="68">
        <v>1113535.58</v>
      </c>
      <c r="I48" s="68">
        <v>41</v>
      </c>
      <c r="J48" s="68">
        <v>0</v>
      </c>
      <c r="K48" s="68">
        <v>0</v>
      </c>
      <c r="L48" s="68">
        <v>84728.5</v>
      </c>
      <c r="M48" s="68">
        <v>12</v>
      </c>
    </row>
    <row r="49" spans="1:13" x14ac:dyDescent="0.3">
      <c r="A49" s="29" t="s">
        <v>94</v>
      </c>
      <c r="B49" s="68">
        <v>6309495.1900000004</v>
      </c>
      <c r="C49" s="68">
        <v>59</v>
      </c>
      <c r="D49" s="68">
        <v>10567213.119999999</v>
      </c>
      <c r="E49" s="68">
        <v>67</v>
      </c>
      <c r="F49" s="68">
        <v>2265383.4700000002</v>
      </c>
      <c r="G49" s="68">
        <v>39</v>
      </c>
      <c r="H49" s="68">
        <v>6408918.1299999999</v>
      </c>
      <c r="I49" s="68">
        <v>66</v>
      </c>
      <c r="J49" s="68">
        <v>10131070.5</v>
      </c>
      <c r="K49" s="68">
        <v>61</v>
      </c>
      <c r="L49" s="68">
        <v>2493818.1800000002</v>
      </c>
      <c r="M49" s="68">
        <v>44</v>
      </c>
    </row>
    <row r="50" spans="1:13" x14ac:dyDescent="0.3">
      <c r="A50" s="29" t="s">
        <v>95</v>
      </c>
      <c r="B50" s="68">
        <v>514156.59</v>
      </c>
      <c r="C50" s="68">
        <v>14</v>
      </c>
      <c r="D50" s="68">
        <v>0</v>
      </c>
      <c r="E50" s="68">
        <v>0</v>
      </c>
      <c r="F50" s="68">
        <v>0</v>
      </c>
      <c r="G50" s="68">
        <v>0</v>
      </c>
      <c r="H50" s="68">
        <v>560195.12</v>
      </c>
      <c r="I50" s="68">
        <v>15</v>
      </c>
      <c r="J50" s="68">
        <v>0</v>
      </c>
      <c r="K50" s="68">
        <v>0</v>
      </c>
      <c r="L50" s="68">
        <v>0</v>
      </c>
      <c r="M50" s="68">
        <v>0</v>
      </c>
    </row>
    <row r="51" spans="1:13" x14ac:dyDescent="0.3">
      <c r="A51" s="29" t="s">
        <v>96</v>
      </c>
      <c r="B51" s="68">
        <v>426729.26</v>
      </c>
      <c r="C51" s="68">
        <v>18</v>
      </c>
      <c r="D51" s="68">
        <v>0</v>
      </c>
      <c r="E51" s="68">
        <v>0</v>
      </c>
      <c r="F51" s="68">
        <v>0</v>
      </c>
      <c r="G51" s="68">
        <v>0</v>
      </c>
      <c r="H51" s="68">
        <v>457178.65</v>
      </c>
      <c r="I51" s="68">
        <v>19</v>
      </c>
      <c r="J51" s="68">
        <v>0</v>
      </c>
      <c r="K51" s="68">
        <v>0</v>
      </c>
      <c r="L51" s="68">
        <v>0</v>
      </c>
      <c r="M51" s="68">
        <v>0</v>
      </c>
    </row>
    <row r="52" spans="1:13" x14ac:dyDescent="0.3">
      <c r="A52" s="29" t="s">
        <v>97</v>
      </c>
      <c r="B52" s="68">
        <v>1009064.29</v>
      </c>
      <c r="C52" s="68">
        <v>25</v>
      </c>
      <c r="D52" s="68">
        <v>491122.64</v>
      </c>
      <c r="E52" s="68">
        <v>17</v>
      </c>
      <c r="F52" s="68">
        <v>309863.48</v>
      </c>
      <c r="G52" s="68">
        <v>16</v>
      </c>
      <c r="H52" s="68">
        <v>1052674.99</v>
      </c>
      <c r="I52" s="68">
        <v>30</v>
      </c>
      <c r="J52" s="68">
        <v>432856.66</v>
      </c>
      <c r="K52" s="68">
        <v>15</v>
      </c>
      <c r="L52" s="68">
        <v>314138.57</v>
      </c>
      <c r="M52" s="68">
        <v>16</v>
      </c>
    </row>
    <row r="53" spans="1:13" x14ac:dyDescent="0.3">
      <c r="A53" s="29" t="s">
        <v>98</v>
      </c>
      <c r="B53" s="68">
        <v>1135071.99</v>
      </c>
      <c r="C53" s="68">
        <v>15</v>
      </c>
      <c r="D53" s="68">
        <v>923527.15</v>
      </c>
      <c r="E53" s="68">
        <v>10</v>
      </c>
      <c r="F53" s="68">
        <v>0</v>
      </c>
      <c r="G53" s="68">
        <v>0</v>
      </c>
      <c r="H53" s="68">
        <v>1147619.42</v>
      </c>
      <c r="I53" s="68">
        <v>14</v>
      </c>
      <c r="J53" s="68">
        <v>0</v>
      </c>
      <c r="K53" s="68">
        <v>0</v>
      </c>
      <c r="L53" s="68">
        <v>0</v>
      </c>
      <c r="M53" s="68">
        <v>0</v>
      </c>
    </row>
    <row r="54" spans="1:13" x14ac:dyDescent="0.3">
      <c r="A54" s="29" t="s">
        <v>99</v>
      </c>
      <c r="B54" s="68">
        <v>1550902.11</v>
      </c>
      <c r="C54" s="68">
        <v>41</v>
      </c>
      <c r="D54" s="68">
        <v>2073477.98</v>
      </c>
      <c r="E54" s="68">
        <v>11</v>
      </c>
      <c r="F54" s="68">
        <v>346165.62</v>
      </c>
      <c r="G54" s="68">
        <v>16</v>
      </c>
      <c r="H54" s="68">
        <v>1431922.45</v>
      </c>
      <c r="I54" s="68">
        <v>42</v>
      </c>
      <c r="J54" s="68">
        <v>0</v>
      </c>
      <c r="K54" s="68">
        <v>0</v>
      </c>
      <c r="L54" s="68">
        <v>331354.05</v>
      </c>
      <c r="M54" s="68">
        <v>16</v>
      </c>
    </row>
    <row r="55" spans="1:13" x14ac:dyDescent="0.3">
      <c r="A55" s="29" t="s">
        <v>100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165385.07</v>
      </c>
      <c r="I55" s="68">
        <v>10</v>
      </c>
      <c r="J55" s="68">
        <v>0</v>
      </c>
      <c r="K55" s="68">
        <v>0</v>
      </c>
      <c r="L55" s="68">
        <v>0</v>
      </c>
      <c r="M55" s="68">
        <v>0</v>
      </c>
    </row>
    <row r="56" spans="1:13" x14ac:dyDescent="0.3">
      <c r="A56" s="29" t="s">
        <v>101</v>
      </c>
      <c r="B56" s="68">
        <v>3623371.89</v>
      </c>
      <c r="C56" s="68">
        <v>42</v>
      </c>
      <c r="D56" s="68">
        <v>0</v>
      </c>
      <c r="E56" s="68">
        <v>0</v>
      </c>
      <c r="F56" s="68">
        <v>236932.98</v>
      </c>
      <c r="G56" s="68">
        <v>14</v>
      </c>
      <c r="H56" s="68">
        <v>3459295.18</v>
      </c>
      <c r="I56" s="68">
        <v>45</v>
      </c>
      <c r="J56" s="68">
        <v>0</v>
      </c>
      <c r="K56" s="68">
        <v>0</v>
      </c>
      <c r="L56" s="68">
        <v>293579.71000000002</v>
      </c>
      <c r="M56" s="68">
        <v>16</v>
      </c>
    </row>
    <row r="57" spans="1:13" x14ac:dyDescent="0.3">
      <c r="A57" s="29" t="s">
        <v>102</v>
      </c>
      <c r="B57" s="68">
        <v>925657.72</v>
      </c>
      <c r="C57" s="68">
        <v>24</v>
      </c>
      <c r="D57" s="68">
        <v>250842.49</v>
      </c>
      <c r="E57" s="68">
        <v>13</v>
      </c>
      <c r="F57" s="68">
        <v>261258.34</v>
      </c>
      <c r="G57" s="68">
        <v>16</v>
      </c>
      <c r="H57" s="68">
        <v>914264.1</v>
      </c>
      <c r="I57" s="68">
        <v>24</v>
      </c>
      <c r="J57" s="68">
        <v>264960.19</v>
      </c>
      <c r="K57" s="68">
        <v>12</v>
      </c>
      <c r="L57" s="68">
        <v>272956.74</v>
      </c>
      <c r="M57" s="68">
        <v>16</v>
      </c>
    </row>
    <row r="58" spans="1:13" x14ac:dyDescent="0.3">
      <c r="A58" s="29" t="s">
        <v>103</v>
      </c>
      <c r="B58" s="68">
        <v>416235.08</v>
      </c>
      <c r="C58" s="68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411664.1</v>
      </c>
      <c r="I58" s="68">
        <v>10</v>
      </c>
      <c r="J58" s="68">
        <v>0</v>
      </c>
      <c r="K58" s="68">
        <v>0</v>
      </c>
      <c r="L58" s="68">
        <v>0</v>
      </c>
      <c r="M58" s="68">
        <v>0</v>
      </c>
    </row>
    <row r="59" spans="1:13" x14ac:dyDescent="0.3">
      <c r="A59" s="29" t="s">
        <v>104</v>
      </c>
      <c r="B59" s="68">
        <v>0</v>
      </c>
      <c r="C59" s="68">
        <v>0</v>
      </c>
      <c r="D59" s="68">
        <v>279266.64</v>
      </c>
      <c r="E59" s="68">
        <v>12</v>
      </c>
      <c r="F59" s="68">
        <v>0</v>
      </c>
      <c r="G59" s="68">
        <v>0</v>
      </c>
      <c r="H59" s="68">
        <v>0</v>
      </c>
      <c r="I59" s="68">
        <v>0</v>
      </c>
      <c r="J59" s="68">
        <v>319254.82</v>
      </c>
      <c r="K59" s="68">
        <v>14</v>
      </c>
      <c r="L59" s="68">
        <v>0</v>
      </c>
      <c r="M59" s="68">
        <v>0</v>
      </c>
    </row>
    <row r="60" spans="1:13" x14ac:dyDescent="0.3">
      <c r="A60" s="29" t="s">
        <v>105</v>
      </c>
      <c r="B60" s="68">
        <v>1137466.81</v>
      </c>
      <c r="C60" s="68">
        <v>33</v>
      </c>
      <c r="D60" s="68">
        <v>0</v>
      </c>
      <c r="E60" s="68">
        <v>0</v>
      </c>
      <c r="F60" s="68">
        <v>286490.53000000003</v>
      </c>
      <c r="G60" s="68">
        <v>16</v>
      </c>
      <c r="H60" s="68">
        <v>1098729.98</v>
      </c>
      <c r="I60" s="68">
        <v>33</v>
      </c>
      <c r="J60" s="68">
        <v>0</v>
      </c>
      <c r="K60" s="68">
        <v>0</v>
      </c>
      <c r="L60" s="68">
        <v>343647.13</v>
      </c>
      <c r="M60" s="68">
        <v>19</v>
      </c>
    </row>
    <row r="61" spans="1:13" x14ac:dyDescent="0.3">
      <c r="A61" s="29" t="s">
        <v>106</v>
      </c>
      <c r="B61" s="68">
        <v>1272947.6100000001</v>
      </c>
      <c r="C61" s="68">
        <v>24</v>
      </c>
      <c r="D61" s="68">
        <v>1626119.86</v>
      </c>
      <c r="E61" s="68">
        <v>11</v>
      </c>
      <c r="F61" s="68">
        <v>367219.67</v>
      </c>
      <c r="G61" s="68">
        <v>15</v>
      </c>
      <c r="H61" s="68">
        <v>1221388.24</v>
      </c>
      <c r="I61" s="68">
        <v>24</v>
      </c>
      <c r="J61" s="68">
        <v>1743022.36</v>
      </c>
      <c r="K61" s="68">
        <v>11</v>
      </c>
      <c r="L61" s="68">
        <v>343665.75</v>
      </c>
      <c r="M61" s="68">
        <v>12</v>
      </c>
    </row>
    <row r="62" spans="1:13" x14ac:dyDescent="0.3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3.88671875" bestFit="1" customWidth="1"/>
    <col min="3" max="3" width="12.44140625" style="2" customWidth="1"/>
    <col min="4" max="4" width="13.88671875" bestFit="1" customWidth="1"/>
    <col min="5" max="5" width="11.5546875" style="2" customWidth="1"/>
    <col min="6" max="6" width="12.88671875" bestFit="1" customWidth="1"/>
    <col min="7" max="7" width="14.109375" style="2" customWidth="1"/>
    <col min="8" max="8" width="13.88671875" bestFit="1" customWidth="1"/>
    <col min="9" max="9" width="16.109375" style="2" bestFit="1" customWidth="1"/>
    <col min="10" max="10" width="13.109375" customWidth="1"/>
    <col min="11" max="11" width="15.21875" style="2" bestFit="1" customWidth="1"/>
    <col min="12" max="12" width="14.44140625" customWidth="1"/>
    <col min="13" max="13" width="19.109375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107</v>
      </c>
      <c r="B2" s="65">
        <v>3754362.2</v>
      </c>
      <c r="C2" s="66">
        <v>105</v>
      </c>
      <c r="D2" s="65">
        <v>705957.2</v>
      </c>
      <c r="E2" s="66">
        <v>23</v>
      </c>
      <c r="F2" s="65">
        <v>458197.31</v>
      </c>
      <c r="G2" s="66">
        <v>44</v>
      </c>
      <c r="H2" s="65">
        <v>3626774.39</v>
      </c>
      <c r="I2" s="66">
        <v>111</v>
      </c>
      <c r="J2" s="65">
        <v>670695.89</v>
      </c>
      <c r="K2" s="66">
        <v>26</v>
      </c>
      <c r="L2" s="65">
        <v>464268.79</v>
      </c>
      <c r="M2" s="67">
        <v>47</v>
      </c>
    </row>
    <row r="3" spans="1:13" x14ac:dyDescent="0.3">
      <c r="A3" t="s">
        <v>108</v>
      </c>
      <c r="B3" s="65">
        <v>6848652.0800000001</v>
      </c>
      <c r="C3" s="66">
        <v>160</v>
      </c>
      <c r="D3" s="65">
        <v>2958185.53</v>
      </c>
      <c r="E3" s="66">
        <v>66</v>
      </c>
      <c r="F3" s="65">
        <v>1147166.82</v>
      </c>
      <c r="G3" s="66">
        <v>82</v>
      </c>
      <c r="H3" s="65">
        <v>6539988.4900000002</v>
      </c>
      <c r="I3" s="66">
        <v>155</v>
      </c>
      <c r="J3" s="65">
        <v>3126319.57</v>
      </c>
      <c r="K3" s="66">
        <v>70</v>
      </c>
      <c r="L3" s="65">
        <v>1229960.75</v>
      </c>
      <c r="M3" s="67">
        <v>80</v>
      </c>
    </row>
    <row r="4" spans="1:13" x14ac:dyDescent="0.3">
      <c r="A4" t="s">
        <v>109</v>
      </c>
      <c r="B4" s="65">
        <v>3555822.5</v>
      </c>
      <c r="C4" s="66">
        <v>107</v>
      </c>
      <c r="D4" s="65">
        <v>891719.03</v>
      </c>
      <c r="E4" s="66">
        <v>19</v>
      </c>
      <c r="F4" s="65">
        <v>468344.82</v>
      </c>
      <c r="G4" s="66">
        <v>39</v>
      </c>
      <c r="H4" s="65">
        <v>3350406.89</v>
      </c>
      <c r="I4" s="66">
        <v>108</v>
      </c>
      <c r="J4" s="65">
        <v>1013032.6</v>
      </c>
      <c r="K4" s="66">
        <v>21</v>
      </c>
      <c r="L4" s="65">
        <v>463362.25</v>
      </c>
      <c r="M4" s="67">
        <v>37</v>
      </c>
    </row>
    <row r="5" spans="1:13" x14ac:dyDescent="0.3">
      <c r="A5" t="s">
        <v>110</v>
      </c>
      <c r="B5" s="65">
        <v>29605092.149999999</v>
      </c>
      <c r="C5" s="66">
        <v>518</v>
      </c>
      <c r="D5" s="65">
        <v>6931629.1900000004</v>
      </c>
      <c r="E5" s="66">
        <v>54</v>
      </c>
      <c r="F5" s="65">
        <v>4670616.67</v>
      </c>
      <c r="G5" s="66">
        <v>213</v>
      </c>
      <c r="H5" s="65">
        <v>28762359.699999999</v>
      </c>
      <c r="I5" s="66">
        <v>535</v>
      </c>
      <c r="J5" s="65">
        <v>6464596.1399999997</v>
      </c>
      <c r="K5" s="66">
        <v>49</v>
      </c>
      <c r="L5" s="65">
        <v>4987062.8499999996</v>
      </c>
      <c r="M5" s="67">
        <v>226</v>
      </c>
    </row>
    <row r="6" spans="1:13" x14ac:dyDescent="0.3">
      <c r="A6" t="s">
        <v>111</v>
      </c>
      <c r="B6" s="65">
        <v>234796.14</v>
      </c>
      <c r="C6" s="66">
        <v>14</v>
      </c>
      <c r="D6" s="65">
        <v>0</v>
      </c>
      <c r="E6" s="66">
        <v>0</v>
      </c>
      <c r="F6" s="65">
        <v>0</v>
      </c>
      <c r="G6" s="66">
        <v>0</v>
      </c>
      <c r="H6" s="65">
        <v>233893.89</v>
      </c>
      <c r="I6" s="66">
        <v>17</v>
      </c>
      <c r="J6" s="65">
        <v>0</v>
      </c>
      <c r="K6" s="66">
        <v>0</v>
      </c>
      <c r="L6" s="65">
        <v>79869.929999999993</v>
      </c>
      <c r="M6" s="67">
        <v>11</v>
      </c>
    </row>
    <row r="7" spans="1:13" x14ac:dyDescent="0.3">
      <c r="A7" t="s">
        <v>112</v>
      </c>
      <c r="B7" s="65">
        <v>4598825.78</v>
      </c>
      <c r="C7" s="66">
        <v>112</v>
      </c>
      <c r="D7" s="65">
        <v>522866.88</v>
      </c>
      <c r="E7" s="66">
        <v>14</v>
      </c>
      <c r="F7" s="65">
        <v>347111.84</v>
      </c>
      <c r="G7" s="66">
        <v>40</v>
      </c>
      <c r="H7" s="65">
        <v>4454095.4000000004</v>
      </c>
      <c r="I7" s="66">
        <v>113</v>
      </c>
      <c r="J7" s="65">
        <v>435823.38</v>
      </c>
      <c r="K7" s="66">
        <v>14</v>
      </c>
      <c r="L7" s="65">
        <v>349999.95</v>
      </c>
      <c r="M7" s="67">
        <v>36</v>
      </c>
    </row>
    <row r="8" spans="1:13" x14ac:dyDescent="0.3">
      <c r="A8" t="s">
        <v>113</v>
      </c>
      <c r="B8" s="65">
        <v>291771.82</v>
      </c>
      <c r="C8" s="66">
        <v>17</v>
      </c>
      <c r="D8" s="65">
        <v>0</v>
      </c>
      <c r="E8" s="66">
        <v>0</v>
      </c>
      <c r="F8" s="65">
        <v>0</v>
      </c>
      <c r="G8" s="66">
        <v>0</v>
      </c>
      <c r="H8" s="65">
        <v>226417.33</v>
      </c>
      <c r="I8" s="66">
        <v>17</v>
      </c>
      <c r="J8" s="65">
        <v>0</v>
      </c>
      <c r="K8" s="66">
        <v>0</v>
      </c>
      <c r="L8" s="65">
        <v>0</v>
      </c>
      <c r="M8" s="67">
        <v>0</v>
      </c>
    </row>
    <row r="9" spans="1:13" x14ac:dyDescent="0.3">
      <c r="A9" t="s">
        <v>114</v>
      </c>
      <c r="B9" s="65">
        <v>9133634.9900000002</v>
      </c>
      <c r="C9" s="66">
        <v>119</v>
      </c>
      <c r="D9" s="65">
        <v>11808981.199999999</v>
      </c>
      <c r="E9" s="66">
        <v>85</v>
      </c>
      <c r="F9" s="65">
        <v>2669595.71</v>
      </c>
      <c r="G9" s="66">
        <v>65</v>
      </c>
      <c r="H9" s="65">
        <v>9285590.8300000001</v>
      </c>
      <c r="I9" s="66">
        <v>134</v>
      </c>
      <c r="J9" s="65">
        <v>11326624.82</v>
      </c>
      <c r="K9" s="66">
        <v>74</v>
      </c>
      <c r="L9" s="65">
        <v>2926490.24</v>
      </c>
      <c r="M9" s="67">
        <v>72</v>
      </c>
    </row>
    <row r="10" spans="1:13" x14ac:dyDescent="0.3">
      <c r="A10" t="s">
        <v>115</v>
      </c>
      <c r="B10" s="65">
        <v>1538906.82</v>
      </c>
      <c r="C10" s="66">
        <v>50</v>
      </c>
      <c r="D10" s="65">
        <v>0</v>
      </c>
      <c r="E10" s="66">
        <v>0</v>
      </c>
      <c r="F10" s="65">
        <v>183054.55</v>
      </c>
      <c r="G10" s="66">
        <v>19</v>
      </c>
      <c r="H10" s="65">
        <v>1606755.14</v>
      </c>
      <c r="I10" s="66">
        <v>55</v>
      </c>
      <c r="J10" s="65">
        <v>0</v>
      </c>
      <c r="K10" s="66">
        <v>0</v>
      </c>
      <c r="L10" s="65">
        <v>196985.05</v>
      </c>
      <c r="M10" s="67">
        <v>19</v>
      </c>
    </row>
    <row r="11" spans="1:13" x14ac:dyDescent="0.3">
      <c r="A11" t="s">
        <v>116</v>
      </c>
      <c r="B11" s="65">
        <v>3218945</v>
      </c>
      <c r="C11" s="66">
        <v>89</v>
      </c>
      <c r="D11" s="65">
        <v>256328.62</v>
      </c>
      <c r="E11" s="66">
        <v>19</v>
      </c>
      <c r="F11" s="65">
        <v>360119.61</v>
      </c>
      <c r="G11" s="66">
        <v>35</v>
      </c>
      <c r="H11" s="65">
        <v>3063970.27</v>
      </c>
      <c r="I11" s="66">
        <v>97</v>
      </c>
      <c r="J11" s="65">
        <v>221726.07999999999</v>
      </c>
      <c r="K11" s="66">
        <v>19</v>
      </c>
      <c r="L11" s="65">
        <v>398169.61</v>
      </c>
      <c r="M11" s="67">
        <v>33</v>
      </c>
    </row>
    <row r="12" spans="1:13" x14ac:dyDescent="0.3">
      <c r="A12" t="s">
        <v>117</v>
      </c>
      <c r="B12" s="65">
        <v>8142171.9900000002</v>
      </c>
      <c r="C12" s="66">
        <v>66</v>
      </c>
      <c r="D12" s="65">
        <v>43815207.689999998</v>
      </c>
      <c r="E12" s="66">
        <v>30</v>
      </c>
      <c r="F12" s="65">
        <v>1318099.76</v>
      </c>
      <c r="G12" s="66">
        <v>23</v>
      </c>
      <c r="H12" s="65">
        <v>6945907.7000000002</v>
      </c>
      <c r="I12" s="66">
        <v>61</v>
      </c>
      <c r="J12" s="65">
        <v>44748791.640000001</v>
      </c>
      <c r="K12" s="66">
        <v>29</v>
      </c>
      <c r="L12" s="65">
        <v>1398161</v>
      </c>
      <c r="M12" s="67">
        <v>24</v>
      </c>
    </row>
    <row r="13" spans="1:13" x14ac:dyDescent="0.3">
      <c r="A13" t="s">
        <v>118</v>
      </c>
      <c r="B13" s="65">
        <v>12814899.92</v>
      </c>
      <c r="C13" s="66">
        <v>222</v>
      </c>
      <c r="D13" s="65">
        <v>5780531.2400000002</v>
      </c>
      <c r="E13" s="66">
        <v>60</v>
      </c>
      <c r="F13" s="65">
        <v>3330869.82</v>
      </c>
      <c r="G13" s="66">
        <v>84</v>
      </c>
      <c r="H13" s="65">
        <v>13058009.130000001</v>
      </c>
      <c r="I13" s="66">
        <v>227</v>
      </c>
      <c r="J13" s="65">
        <v>6529295.75</v>
      </c>
      <c r="K13" s="66">
        <v>60</v>
      </c>
      <c r="L13" s="65">
        <v>3366611.71</v>
      </c>
      <c r="M13" s="67">
        <v>96</v>
      </c>
    </row>
    <row r="14" spans="1:13" x14ac:dyDescent="0.3">
      <c r="A14" t="s">
        <v>119</v>
      </c>
      <c r="B14" s="65">
        <v>10161845.539999999</v>
      </c>
      <c r="C14" s="66">
        <v>222</v>
      </c>
      <c r="D14" s="65">
        <v>3915849.15</v>
      </c>
      <c r="E14" s="66">
        <v>53</v>
      </c>
      <c r="F14" s="65">
        <v>1972939.79</v>
      </c>
      <c r="G14" s="66">
        <v>88</v>
      </c>
      <c r="H14" s="65">
        <v>10262237.449999999</v>
      </c>
      <c r="I14" s="66">
        <v>235</v>
      </c>
      <c r="J14" s="65">
        <v>2666263.04</v>
      </c>
      <c r="K14" s="66">
        <v>47</v>
      </c>
      <c r="L14" s="65">
        <v>2061340.66</v>
      </c>
      <c r="M14" s="67">
        <v>93</v>
      </c>
    </row>
    <row r="15" spans="1:13" x14ac:dyDescent="0.3">
      <c r="A15" t="s">
        <v>120</v>
      </c>
      <c r="B15" s="65">
        <v>9999056.3800000008</v>
      </c>
      <c r="C15" s="66">
        <v>192</v>
      </c>
      <c r="D15" s="65">
        <v>4000288.76</v>
      </c>
      <c r="E15" s="66">
        <v>85</v>
      </c>
      <c r="F15" s="65">
        <v>2628913.86</v>
      </c>
      <c r="G15" s="66">
        <v>96</v>
      </c>
      <c r="H15" s="65">
        <v>9972603.4100000001</v>
      </c>
      <c r="I15" s="66">
        <v>193</v>
      </c>
      <c r="J15" s="65">
        <v>4532567.79</v>
      </c>
      <c r="K15" s="66">
        <v>84</v>
      </c>
      <c r="L15" s="65">
        <v>2692934.91</v>
      </c>
      <c r="M15" s="67">
        <v>93</v>
      </c>
    </row>
    <row r="16" spans="1:13" x14ac:dyDescent="0.3">
      <c r="A16" t="s">
        <v>121</v>
      </c>
      <c r="B16" s="65">
        <v>9929030.1500000004</v>
      </c>
      <c r="C16" s="66">
        <v>198</v>
      </c>
      <c r="D16" s="65">
        <v>5053267.3499999996</v>
      </c>
      <c r="E16" s="66">
        <v>69</v>
      </c>
      <c r="F16" s="65">
        <v>2325259.7400000002</v>
      </c>
      <c r="G16" s="66">
        <v>95</v>
      </c>
      <c r="H16" s="65">
        <v>10234252.630000001</v>
      </c>
      <c r="I16" s="66">
        <v>214</v>
      </c>
      <c r="J16" s="65">
        <v>5221666.47</v>
      </c>
      <c r="K16" s="66">
        <v>70</v>
      </c>
      <c r="L16" s="65">
        <v>2730728.2</v>
      </c>
      <c r="M16" s="67">
        <v>98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2024-05-01T17:29:32Z</dcterms:modified>
</cp:coreProperties>
</file>