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C130D9B-AB56-49F8-9590-8AD7955C05C3}" xr6:coauthVersionLast="47" xr6:coauthVersionMax="47" xr10:uidLastSave="{00000000-0000-0000-0000-000000000000}"/>
  <bookViews>
    <workbookView xWindow="2310" yWindow="1005" windowWidth="22290" windowHeight="137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H349" i="3"/>
  <c r="G349" i="3"/>
  <c r="F349" i="3"/>
  <c r="E349" i="3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B347" i="3"/>
  <c r="H346" i="3"/>
  <c r="G346" i="3"/>
  <c r="J346" i="3" s="1"/>
  <c r="F346" i="3"/>
  <c r="E346" i="3"/>
  <c r="D346" i="3"/>
  <c r="C346" i="3"/>
  <c r="B346" i="3"/>
  <c r="J345" i="3"/>
  <c r="H345" i="3"/>
  <c r="G345" i="3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B343" i="3"/>
  <c r="H342" i="3"/>
  <c r="G342" i="3"/>
  <c r="F342" i="3"/>
  <c r="E342" i="3"/>
  <c r="D342" i="3"/>
  <c r="J342" i="3" s="1"/>
  <c r="C342" i="3"/>
  <c r="B342" i="3"/>
  <c r="J341" i="3"/>
  <c r="H341" i="3"/>
  <c r="G341" i="3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B339" i="3"/>
  <c r="H338" i="3"/>
  <c r="G338" i="3"/>
  <c r="F338" i="3"/>
  <c r="E338" i="3"/>
  <c r="D338" i="3"/>
  <c r="J338" i="3" s="1"/>
  <c r="C338" i="3"/>
  <c r="B338" i="3"/>
  <c r="J337" i="3"/>
  <c r="H337" i="3"/>
  <c r="G337" i="3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B335" i="3"/>
  <c r="H334" i="3"/>
  <c r="G334" i="3"/>
  <c r="F334" i="3"/>
  <c r="E334" i="3"/>
  <c r="D334" i="3"/>
  <c r="J334" i="3" s="1"/>
  <c r="C334" i="3"/>
  <c r="B334" i="3"/>
  <c r="J333" i="3"/>
  <c r="H333" i="3"/>
  <c r="G333" i="3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B331" i="3"/>
  <c r="H330" i="3"/>
  <c r="G330" i="3"/>
  <c r="F330" i="3"/>
  <c r="E330" i="3"/>
  <c r="D330" i="3"/>
  <c r="J330" i="3" s="1"/>
  <c r="C330" i="3"/>
  <c r="B330" i="3"/>
  <c r="J329" i="3"/>
  <c r="H329" i="3"/>
  <c r="G329" i="3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B327" i="3"/>
  <c r="H326" i="3"/>
  <c r="G326" i="3"/>
  <c r="F326" i="3"/>
  <c r="E326" i="3"/>
  <c r="D326" i="3"/>
  <c r="J326" i="3" s="1"/>
  <c r="C326" i="3"/>
  <c r="B326" i="3"/>
  <c r="J325" i="3"/>
  <c r="H325" i="3"/>
  <c r="G325" i="3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B323" i="3"/>
  <c r="H322" i="3"/>
  <c r="G322" i="3"/>
  <c r="F322" i="3"/>
  <c r="E322" i="3"/>
  <c r="D322" i="3"/>
  <c r="J322" i="3" s="1"/>
  <c r="C322" i="3"/>
  <c r="B322" i="3"/>
  <c r="J321" i="3"/>
  <c r="H321" i="3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B319" i="3"/>
  <c r="H318" i="3"/>
  <c r="G318" i="3"/>
  <c r="F318" i="3"/>
  <c r="E318" i="3"/>
  <c r="D318" i="3"/>
  <c r="J318" i="3" s="1"/>
  <c r="C318" i="3"/>
  <c r="B318" i="3"/>
  <c r="J317" i="3"/>
  <c r="H317" i="3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B315" i="3"/>
  <c r="H314" i="3"/>
  <c r="G314" i="3"/>
  <c r="F314" i="3"/>
  <c r="E314" i="3"/>
  <c r="D314" i="3"/>
  <c r="J314" i="3" s="1"/>
  <c r="C314" i="3"/>
  <c r="B314" i="3"/>
  <c r="J313" i="3"/>
  <c r="H313" i="3"/>
  <c r="G313" i="3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B311" i="3"/>
  <c r="H310" i="3"/>
  <c r="G310" i="3"/>
  <c r="F310" i="3"/>
  <c r="E310" i="3"/>
  <c r="D310" i="3"/>
  <c r="J310" i="3" s="1"/>
  <c r="C310" i="3"/>
  <c r="B310" i="3"/>
  <c r="J309" i="3"/>
  <c r="H309" i="3"/>
  <c r="G309" i="3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B307" i="3"/>
  <c r="H306" i="3"/>
  <c r="G306" i="3"/>
  <c r="F306" i="3"/>
  <c r="E306" i="3"/>
  <c r="D306" i="3"/>
  <c r="J306" i="3" s="1"/>
  <c r="C306" i="3"/>
  <c r="B306" i="3"/>
  <c r="J305" i="3"/>
  <c r="H305" i="3"/>
  <c r="G305" i="3"/>
  <c r="F305" i="3"/>
  <c r="E305" i="3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B303" i="3"/>
  <c r="H302" i="3"/>
  <c r="G302" i="3"/>
  <c r="F302" i="3"/>
  <c r="E302" i="3"/>
  <c r="D302" i="3"/>
  <c r="J302" i="3" s="1"/>
  <c r="C302" i="3"/>
  <c r="B302" i="3"/>
  <c r="J301" i="3"/>
  <c r="H301" i="3"/>
  <c r="G301" i="3"/>
  <c r="F301" i="3"/>
  <c r="E301" i="3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B299" i="3"/>
  <c r="H298" i="3"/>
  <c r="G298" i="3"/>
  <c r="F298" i="3"/>
  <c r="E298" i="3"/>
  <c r="D298" i="3"/>
  <c r="J298" i="3" s="1"/>
  <c r="C298" i="3"/>
  <c r="B298" i="3"/>
  <c r="J297" i="3"/>
  <c r="H297" i="3"/>
  <c r="G297" i="3"/>
  <c r="F297" i="3"/>
  <c r="E297" i="3"/>
  <c r="D297" i="3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B295" i="3"/>
  <c r="J294" i="3"/>
  <c r="H294" i="3"/>
  <c r="G294" i="3"/>
  <c r="F294" i="3"/>
  <c r="E294" i="3"/>
  <c r="K294" i="3" s="1"/>
  <c r="D294" i="3"/>
  <c r="C294" i="3"/>
  <c r="B294" i="3"/>
  <c r="J293" i="3"/>
  <c r="H293" i="3"/>
  <c r="G293" i="3"/>
  <c r="F293" i="3"/>
  <c r="E293" i="3"/>
  <c r="K293" i="3" s="1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E290" i="3"/>
  <c r="D290" i="3"/>
  <c r="C290" i="3"/>
  <c r="I290" i="3" s="1"/>
  <c r="B290" i="3"/>
  <c r="J289" i="3"/>
  <c r="H289" i="3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B287" i="3"/>
  <c r="J286" i="3"/>
  <c r="H286" i="3"/>
  <c r="G286" i="3"/>
  <c r="F286" i="3"/>
  <c r="E286" i="3"/>
  <c r="D286" i="3"/>
  <c r="C286" i="3"/>
  <c r="B286" i="3"/>
  <c r="J285" i="3"/>
  <c r="H285" i="3"/>
  <c r="G285" i="3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B283" i="3"/>
  <c r="J282" i="3"/>
  <c r="H282" i="3"/>
  <c r="G282" i="3"/>
  <c r="F282" i="3"/>
  <c r="E282" i="3"/>
  <c r="K282" i="3" s="1"/>
  <c r="D282" i="3"/>
  <c r="C282" i="3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J280" i="3"/>
  <c r="I280" i="3"/>
  <c r="H280" i="3"/>
  <c r="G280" i="3"/>
  <c r="F280" i="3"/>
  <c r="E280" i="3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J276" i="3"/>
  <c r="I276" i="3"/>
  <c r="H276" i="3"/>
  <c r="G276" i="3"/>
  <c r="F276" i="3"/>
  <c r="E276" i="3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J274" i="3"/>
  <c r="H274" i="3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J272" i="3"/>
  <c r="I272" i="3"/>
  <c r="H272" i="3"/>
  <c r="G272" i="3"/>
  <c r="F272" i="3"/>
  <c r="E272" i="3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E270" i="3"/>
  <c r="K270" i="3" s="1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I268" i="3"/>
  <c r="H268" i="3"/>
  <c r="G268" i="3"/>
  <c r="F268" i="3"/>
  <c r="E268" i="3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B267" i="3"/>
  <c r="J266" i="3"/>
  <c r="H266" i="3"/>
  <c r="G266" i="3"/>
  <c r="F266" i="3"/>
  <c r="E266" i="3"/>
  <c r="D266" i="3"/>
  <c r="C266" i="3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I264" i="3"/>
  <c r="H264" i="3"/>
  <c r="G264" i="3"/>
  <c r="F264" i="3"/>
  <c r="E264" i="3"/>
  <c r="D264" i="3"/>
  <c r="J264" i="3" s="1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I260" i="3"/>
  <c r="H260" i="3"/>
  <c r="G260" i="3"/>
  <c r="F260" i="3"/>
  <c r="E260" i="3"/>
  <c r="D260" i="3"/>
  <c r="J260" i="3" s="1"/>
  <c r="C260" i="3"/>
  <c r="B260" i="3"/>
  <c r="K259" i="3"/>
  <c r="H259" i="3"/>
  <c r="G259" i="3"/>
  <c r="F259" i="3"/>
  <c r="E259" i="3"/>
  <c r="D259" i="3"/>
  <c r="J259" i="3" s="1"/>
  <c r="C259" i="3"/>
  <c r="B259" i="3"/>
  <c r="J258" i="3"/>
  <c r="H258" i="3"/>
  <c r="G258" i="3"/>
  <c r="F258" i="3"/>
  <c r="E258" i="3"/>
  <c r="D258" i="3"/>
  <c r="C258" i="3"/>
  <c r="B258" i="3"/>
  <c r="I257" i="3"/>
  <c r="H257" i="3"/>
  <c r="G257" i="3"/>
  <c r="J257" i="3" s="1"/>
  <c r="F257" i="3"/>
  <c r="E257" i="3"/>
  <c r="K257" i="3" s="1"/>
  <c r="D257" i="3"/>
  <c r="C257" i="3"/>
  <c r="B257" i="3"/>
  <c r="K256" i="3"/>
  <c r="J256" i="3"/>
  <c r="I256" i="3"/>
  <c r="H256" i="3"/>
  <c r="G256" i="3"/>
  <c r="F256" i="3"/>
  <c r="E256" i="3"/>
  <c r="D256" i="3"/>
  <c r="C256" i="3"/>
  <c r="B256" i="3"/>
  <c r="K255" i="3"/>
  <c r="H255" i="3"/>
  <c r="G255" i="3"/>
  <c r="F255" i="3"/>
  <c r="E255" i="3"/>
  <c r="D255" i="3"/>
  <c r="J255" i="3" s="1"/>
  <c r="C255" i="3"/>
  <c r="B255" i="3"/>
  <c r="H254" i="3"/>
  <c r="G254" i="3"/>
  <c r="J254" i="3" s="1"/>
  <c r="F254" i="3"/>
  <c r="E254" i="3"/>
  <c r="D254" i="3"/>
  <c r="C254" i="3"/>
  <c r="B254" i="3"/>
  <c r="I253" i="3"/>
  <c r="H253" i="3"/>
  <c r="G253" i="3"/>
  <c r="J253" i="3" s="1"/>
  <c r="F253" i="3"/>
  <c r="E253" i="3"/>
  <c r="K253" i="3" s="1"/>
  <c r="D253" i="3"/>
  <c r="C253" i="3"/>
  <c r="B253" i="3"/>
  <c r="K252" i="3"/>
  <c r="I252" i="3"/>
  <c r="H252" i="3"/>
  <c r="G252" i="3"/>
  <c r="F252" i="3"/>
  <c r="E252" i="3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J249" i="3" s="1"/>
  <c r="F249" i="3"/>
  <c r="E249" i="3"/>
  <c r="D249" i="3"/>
  <c r="C249" i="3"/>
  <c r="B249" i="3"/>
  <c r="K248" i="3"/>
  <c r="J248" i="3"/>
  <c r="I248" i="3"/>
  <c r="H248" i="3"/>
  <c r="G248" i="3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J246" i="3" s="1"/>
  <c r="F246" i="3"/>
  <c r="E246" i="3"/>
  <c r="K246" i="3" s="1"/>
  <c r="D246" i="3"/>
  <c r="C246" i="3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J244" i="3"/>
  <c r="I244" i="3"/>
  <c r="H244" i="3"/>
  <c r="G244" i="3"/>
  <c r="F244" i="3"/>
  <c r="E244" i="3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J242" i="3" s="1"/>
  <c r="F242" i="3"/>
  <c r="E242" i="3"/>
  <c r="D242" i="3"/>
  <c r="C242" i="3"/>
  <c r="B242" i="3"/>
  <c r="I241" i="3"/>
  <c r="H241" i="3"/>
  <c r="G241" i="3"/>
  <c r="J241" i="3" s="1"/>
  <c r="F241" i="3"/>
  <c r="E241" i="3"/>
  <c r="K241" i="3" s="1"/>
  <c r="D241" i="3"/>
  <c r="C241" i="3"/>
  <c r="B241" i="3"/>
  <c r="K240" i="3"/>
  <c r="J240" i="3"/>
  <c r="I240" i="3"/>
  <c r="H240" i="3"/>
  <c r="G240" i="3"/>
  <c r="F240" i="3"/>
  <c r="E240" i="3"/>
  <c r="D240" i="3"/>
  <c r="C240" i="3"/>
  <c r="B240" i="3"/>
  <c r="K239" i="3"/>
  <c r="H239" i="3"/>
  <c r="G239" i="3"/>
  <c r="F239" i="3"/>
  <c r="E239" i="3"/>
  <c r="D239" i="3"/>
  <c r="J239" i="3" s="1"/>
  <c r="C239" i="3"/>
  <c r="B239" i="3"/>
  <c r="H238" i="3"/>
  <c r="G238" i="3"/>
  <c r="J238" i="3" s="1"/>
  <c r="F238" i="3"/>
  <c r="E238" i="3"/>
  <c r="D238" i="3"/>
  <c r="C238" i="3"/>
  <c r="B238" i="3"/>
  <c r="I237" i="3"/>
  <c r="H237" i="3"/>
  <c r="G237" i="3"/>
  <c r="J237" i="3" s="1"/>
  <c r="F237" i="3"/>
  <c r="E237" i="3"/>
  <c r="K237" i="3" s="1"/>
  <c r="D237" i="3"/>
  <c r="C237" i="3"/>
  <c r="B237" i="3"/>
  <c r="K236" i="3"/>
  <c r="I236" i="3"/>
  <c r="H236" i="3"/>
  <c r="G236" i="3"/>
  <c r="F236" i="3"/>
  <c r="E236" i="3"/>
  <c r="D236" i="3"/>
  <c r="J236" i="3" s="1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J233" i="3" s="1"/>
  <c r="F233" i="3"/>
  <c r="E233" i="3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J228" i="3"/>
  <c r="I228" i="3"/>
  <c r="H228" i="3"/>
  <c r="G228" i="3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J226" i="3" s="1"/>
  <c r="F226" i="3"/>
  <c r="E226" i="3"/>
  <c r="D226" i="3"/>
  <c r="C226" i="3"/>
  <c r="B226" i="3"/>
  <c r="I225" i="3"/>
  <c r="H225" i="3"/>
  <c r="G225" i="3"/>
  <c r="J225" i="3" s="1"/>
  <c r="F225" i="3"/>
  <c r="E225" i="3"/>
  <c r="K225" i="3" s="1"/>
  <c r="D225" i="3"/>
  <c r="C225" i="3"/>
  <c r="B225" i="3"/>
  <c r="K224" i="3"/>
  <c r="J224" i="3"/>
  <c r="I224" i="3"/>
  <c r="H224" i="3"/>
  <c r="G224" i="3"/>
  <c r="F224" i="3"/>
  <c r="E224" i="3"/>
  <c r="D224" i="3"/>
  <c r="C224" i="3"/>
  <c r="B224" i="3"/>
  <c r="K223" i="3"/>
  <c r="H223" i="3"/>
  <c r="G223" i="3"/>
  <c r="F223" i="3"/>
  <c r="E223" i="3"/>
  <c r="D223" i="3"/>
  <c r="J223" i="3" s="1"/>
  <c r="C223" i="3"/>
  <c r="B223" i="3"/>
  <c r="H222" i="3"/>
  <c r="G222" i="3"/>
  <c r="J222" i="3" s="1"/>
  <c r="F222" i="3"/>
  <c r="E222" i="3"/>
  <c r="D222" i="3"/>
  <c r="C222" i="3"/>
  <c r="B222" i="3"/>
  <c r="I221" i="3"/>
  <c r="H221" i="3"/>
  <c r="G221" i="3"/>
  <c r="J221" i="3" s="1"/>
  <c r="F221" i="3"/>
  <c r="E221" i="3"/>
  <c r="K221" i="3" s="1"/>
  <c r="D221" i="3"/>
  <c r="C221" i="3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J217" i="3" s="1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J214" i="3" s="1"/>
  <c r="F214" i="3"/>
  <c r="E214" i="3"/>
  <c r="K214" i="3" s="1"/>
  <c r="D214" i="3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J210" i="3" s="1"/>
  <c r="F210" i="3"/>
  <c r="E210" i="3"/>
  <c r="K210" i="3" s="1"/>
  <c r="D210" i="3"/>
  <c r="C210" i="3"/>
  <c r="B210" i="3"/>
  <c r="I209" i="3"/>
  <c r="H209" i="3"/>
  <c r="G209" i="3"/>
  <c r="J209" i="3" s="1"/>
  <c r="F209" i="3"/>
  <c r="E209" i="3"/>
  <c r="K209" i="3" s="1"/>
  <c r="D209" i="3"/>
  <c r="C209" i="3"/>
  <c r="B209" i="3"/>
  <c r="K208" i="3"/>
  <c r="J208" i="3"/>
  <c r="I208" i="3"/>
  <c r="H208" i="3"/>
  <c r="G208" i="3"/>
  <c r="F208" i="3"/>
  <c r="E208" i="3"/>
  <c r="D208" i="3"/>
  <c r="C208" i="3"/>
  <c r="B208" i="3"/>
  <c r="K207" i="3"/>
  <c r="H207" i="3"/>
  <c r="G207" i="3"/>
  <c r="F207" i="3"/>
  <c r="E207" i="3"/>
  <c r="D207" i="3"/>
  <c r="J207" i="3" s="1"/>
  <c r="C207" i="3"/>
  <c r="B207" i="3"/>
  <c r="H206" i="3"/>
  <c r="G206" i="3"/>
  <c r="J206" i="3" s="1"/>
  <c r="F206" i="3"/>
  <c r="E206" i="3"/>
  <c r="D206" i="3"/>
  <c r="C206" i="3"/>
  <c r="B206" i="3"/>
  <c r="I205" i="3"/>
  <c r="H205" i="3"/>
  <c r="G205" i="3"/>
  <c r="J205" i="3" s="1"/>
  <c r="F205" i="3"/>
  <c r="E205" i="3"/>
  <c r="K205" i="3" s="1"/>
  <c r="D205" i="3"/>
  <c r="C205" i="3"/>
  <c r="B205" i="3"/>
  <c r="K204" i="3"/>
  <c r="I204" i="3"/>
  <c r="H204" i="3"/>
  <c r="G204" i="3"/>
  <c r="F204" i="3"/>
  <c r="E204" i="3"/>
  <c r="D204" i="3"/>
  <c r="J204" i="3" s="1"/>
  <c r="C204" i="3"/>
  <c r="B204" i="3"/>
  <c r="K203" i="3"/>
  <c r="I203" i="3"/>
  <c r="H203" i="3"/>
  <c r="G203" i="3"/>
  <c r="F203" i="3"/>
  <c r="E203" i="3"/>
  <c r="D203" i="3"/>
  <c r="J203" i="3" s="1"/>
  <c r="C203" i="3"/>
  <c r="B203" i="3"/>
  <c r="H202" i="3"/>
  <c r="G202" i="3"/>
  <c r="J202" i="3" s="1"/>
  <c r="F202" i="3"/>
  <c r="E202" i="3"/>
  <c r="K202" i="3" s="1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B198" i="3"/>
  <c r="J197" i="3"/>
  <c r="I197" i="3"/>
  <c r="H197" i="3"/>
  <c r="G197" i="3"/>
  <c r="F197" i="3"/>
  <c r="E197" i="3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H195" i="3"/>
  <c r="G195" i="3"/>
  <c r="F195" i="3"/>
  <c r="E195" i="3"/>
  <c r="K195" i="3" s="1"/>
  <c r="D195" i="3"/>
  <c r="J195" i="3" s="1"/>
  <c r="C195" i="3"/>
  <c r="I195" i="3" s="1"/>
  <c r="B195" i="3"/>
  <c r="K194" i="3"/>
  <c r="H194" i="3"/>
  <c r="G194" i="3"/>
  <c r="J194" i="3" s="1"/>
  <c r="F194" i="3"/>
  <c r="E194" i="3"/>
  <c r="D194" i="3"/>
  <c r="C194" i="3"/>
  <c r="B194" i="3"/>
  <c r="I193" i="3"/>
  <c r="H193" i="3"/>
  <c r="G193" i="3"/>
  <c r="J193" i="3" s="1"/>
  <c r="F193" i="3"/>
  <c r="E193" i="3"/>
  <c r="K193" i="3" s="1"/>
  <c r="D193" i="3"/>
  <c r="C193" i="3"/>
  <c r="B193" i="3"/>
  <c r="K192" i="3"/>
  <c r="I192" i="3"/>
  <c r="H192" i="3"/>
  <c r="G192" i="3"/>
  <c r="J192" i="3" s="1"/>
  <c r="F192" i="3"/>
  <c r="E192" i="3"/>
  <c r="D192" i="3"/>
  <c r="C192" i="3"/>
  <c r="B192" i="3"/>
  <c r="H191" i="3"/>
  <c r="K191" i="3" s="1"/>
  <c r="G191" i="3"/>
  <c r="F191" i="3"/>
  <c r="E191" i="3"/>
  <c r="D191" i="3"/>
  <c r="J191" i="3" s="1"/>
  <c r="C191" i="3"/>
  <c r="I191" i="3" s="1"/>
  <c r="B191" i="3"/>
  <c r="J190" i="3"/>
  <c r="H190" i="3"/>
  <c r="K190" i="3" s="1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I188" i="3" s="1"/>
  <c r="E188" i="3"/>
  <c r="D188" i="3"/>
  <c r="J188" i="3" s="1"/>
  <c r="C188" i="3"/>
  <c r="B188" i="3"/>
  <c r="H187" i="3"/>
  <c r="G187" i="3"/>
  <c r="F187" i="3"/>
  <c r="E187" i="3"/>
  <c r="K187" i="3" s="1"/>
  <c r="D187" i="3"/>
  <c r="J187" i="3" s="1"/>
  <c r="C187" i="3"/>
  <c r="I187" i="3" s="1"/>
  <c r="B187" i="3"/>
  <c r="J186" i="3"/>
  <c r="H186" i="3"/>
  <c r="G186" i="3"/>
  <c r="F186" i="3"/>
  <c r="E186" i="3"/>
  <c r="K186" i="3" s="1"/>
  <c r="D186" i="3"/>
  <c r="C186" i="3"/>
  <c r="B186" i="3"/>
  <c r="I185" i="3"/>
  <c r="H185" i="3"/>
  <c r="G185" i="3"/>
  <c r="J185" i="3" s="1"/>
  <c r="F185" i="3"/>
  <c r="E185" i="3"/>
  <c r="K185" i="3" s="1"/>
  <c r="D185" i="3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K183" i="3"/>
  <c r="I183" i="3"/>
  <c r="H183" i="3"/>
  <c r="G183" i="3"/>
  <c r="F183" i="3"/>
  <c r="E183" i="3"/>
  <c r="D183" i="3"/>
  <c r="J183" i="3" s="1"/>
  <c r="C183" i="3"/>
  <c r="B183" i="3"/>
  <c r="J182" i="3"/>
  <c r="H182" i="3"/>
  <c r="G182" i="3"/>
  <c r="F182" i="3"/>
  <c r="E182" i="3"/>
  <c r="K182" i="3" s="1"/>
  <c r="D182" i="3"/>
  <c r="C182" i="3"/>
  <c r="I182" i="3" s="1"/>
  <c r="B182" i="3"/>
  <c r="H181" i="3"/>
  <c r="G181" i="3"/>
  <c r="J181" i="3" s="1"/>
  <c r="F181" i="3"/>
  <c r="E181" i="3"/>
  <c r="K181" i="3" s="1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I179" i="3"/>
  <c r="H179" i="3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H177" i="3"/>
  <c r="G177" i="3"/>
  <c r="J177" i="3" s="1"/>
  <c r="F177" i="3"/>
  <c r="E177" i="3"/>
  <c r="K177" i="3" s="1"/>
  <c r="D177" i="3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G173" i="3"/>
  <c r="J173" i="3" s="1"/>
  <c r="F173" i="3"/>
  <c r="E173" i="3"/>
  <c r="K173" i="3" s="1"/>
  <c r="D173" i="3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J169" i="3" s="1"/>
  <c r="F169" i="3"/>
  <c r="E169" i="3"/>
  <c r="K169" i="3" s="1"/>
  <c r="D169" i="3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J166" i="3"/>
  <c r="H166" i="3"/>
  <c r="G166" i="3"/>
  <c r="F166" i="3"/>
  <c r="E166" i="3"/>
  <c r="K166" i="3" s="1"/>
  <c r="D166" i="3"/>
  <c r="C166" i="3"/>
  <c r="I166" i="3" s="1"/>
  <c r="B166" i="3"/>
  <c r="H165" i="3"/>
  <c r="G165" i="3"/>
  <c r="J165" i="3" s="1"/>
  <c r="F165" i="3"/>
  <c r="E165" i="3"/>
  <c r="K165" i="3" s="1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J162" i="3"/>
  <c r="H162" i="3"/>
  <c r="G162" i="3"/>
  <c r="F162" i="3"/>
  <c r="E162" i="3"/>
  <c r="K162" i="3" s="1"/>
  <c r="D162" i="3"/>
  <c r="C162" i="3"/>
  <c r="I162" i="3" s="1"/>
  <c r="B162" i="3"/>
  <c r="H161" i="3"/>
  <c r="G161" i="3"/>
  <c r="J161" i="3" s="1"/>
  <c r="F161" i="3"/>
  <c r="E161" i="3"/>
  <c r="K161" i="3" s="1"/>
  <c r="D161" i="3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H157" i="3"/>
  <c r="G157" i="3"/>
  <c r="J157" i="3" s="1"/>
  <c r="F157" i="3"/>
  <c r="E157" i="3"/>
  <c r="K157" i="3" s="1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E154" i="3"/>
  <c r="K154" i="3" s="1"/>
  <c r="D154" i="3"/>
  <c r="C154" i="3"/>
  <c r="B154" i="3"/>
  <c r="H153" i="3"/>
  <c r="G153" i="3"/>
  <c r="F153" i="3"/>
  <c r="E153" i="3"/>
  <c r="K153" i="3" s="1"/>
  <c r="D153" i="3"/>
  <c r="C153" i="3"/>
  <c r="I153" i="3" s="1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I151" i="3"/>
  <c r="H151" i="3"/>
  <c r="G151" i="3"/>
  <c r="F151" i="3"/>
  <c r="E151" i="3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H149" i="3"/>
  <c r="G149" i="3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D145" i="3"/>
  <c r="J145" i="3" s="1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E142" i="3"/>
  <c r="K142" i="3" s="1"/>
  <c r="D142" i="3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J138" i="3"/>
  <c r="H138" i="3"/>
  <c r="G138" i="3"/>
  <c r="F138" i="3"/>
  <c r="E138" i="3"/>
  <c r="K138" i="3" s="1"/>
  <c r="D138" i="3"/>
  <c r="C138" i="3"/>
  <c r="B138" i="3"/>
  <c r="H137" i="3"/>
  <c r="G137" i="3"/>
  <c r="F137" i="3"/>
  <c r="E137" i="3"/>
  <c r="K137" i="3" s="1"/>
  <c r="D137" i="3"/>
  <c r="C137" i="3"/>
  <c r="I137" i="3" s="1"/>
  <c r="B137" i="3"/>
  <c r="I136" i="3"/>
  <c r="H136" i="3"/>
  <c r="G136" i="3"/>
  <c r="J136" i="3" s="1"/>
  <c r="F136" i="3"/>
  <c r="E136" i="3"/>
  <c r="K136" i="3" s="1"/>
  <c r="D136" i="3"/>
  <c r="C136" i="3"/>
  <c r="B136" i="3"/>
  <c r="K135" i="3"/>
  <c r="I135" i="3"/>
  <c r="H135" i="3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I131" i="3"/>
  <c r="H131" i="3"/>
  <c r="K131" i="3" s="1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E129" i="3"/>
  <c r="D129" i="3"/>
  <c r="J129" i="3" s="1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E126" i="3"/>
  <c r="K126" i="3" s="1"/>
  <c r="D126" i="3"/>
  <c r="C126" i="3"/>
  <c r="B126" i="3"/>
  <c r="H125" i="3"/>
  <c r="G125" i="3"/>
  <c r="F125" i="3"/>
  <c r="E125" i="3"/>
  <c r="K125" i="3" s="1"/>
  <c r="D125" i="3"/>
  <c r="J125" i="3" s="1"/>
  <c r="C125" i="3"/>
  <c r="I125" i="3" s="1"/>
  <c r="B125" i="3"/>
  <c r="H124" i="3"/>
  <c r="G124" i="3"/>
  <c r="J124" i="3" s="1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E122" i="3"/>
  <c r="K122" i="3" s="1"/>
  <c r="D122" i="3"/>
  <c r="C122" i="3"/>
  <c r="B122" i="3"/>
  <c r="J121" i="3"/>
  <c r="H121" i="3"/>
  <c r="G121" i="3"/>
  <c r="F121" i="3"/>
  <c r="E121" i="3"/>
  <c r="D121" i="3"/>
  <c r="C121" i="3"/>
  <c r="I121" i="3" s="1"/>
  <c r="B121" i="3"/>
  <c r="I120" i="3"/>
  <c r="H120" i="3"/>
  <c r="G120" i="3"/>
  <c r="J120" i="3" s="1"/>
  <c r="F120" i="3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H118" i="3"/>
  <c r="K118" i="3" s="1"/>
  <c r="G118" i="3"/>
  <c r="F118" i="3"/>
  <c r="E118" i="3"/>
  <c r="D118" i="3"/>
  <c r="C118" i="3"/>
  <c r="I118" i="3" s="1"/>
  <c r="B118" i="3"/>
  <c r="J117" i="3"/>
  <c r="H117" i="3"/>
  <c r="G117" i="3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E114" i="3"/>
  <c r="K114" i="3" s="1"/>
  <c r="D114" i="3"/>
  <c r="C114" i="3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F111" i="3"/>
  <c r="I111" i="3" s="1"/>
  <c r="E111" i="3"/>
  <c r="D111" i="3"/>
  <c r="J111" i="3" s="1"/>
  <c r="C111" i="3"/>
  <c r="B111" i="3"/>
  <c r="K110" i="3"/>
  <c r="J110" i="3"/>
  <c r="H110" i="3"/>
  <c r="G110" i="3"/>
  <c r="F110" i="3"/>
  <c r="E110" i="3"/>
  <c r="D110" i="3"/>
  <c r="C110" i="3"/>
  <c r="B110" i="3"/>
  <c r="H109" i="3"/>
  <c r="G109" i="3"/>
  <c r="J109" i="3" s="1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I107" i="3"/>
  <c r="H107" i="3"/>
  <c r="K107" i="3" s="1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J104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H102" i="3"/>
  <c r="G102" i="3"/>
  <c r="F102" i="3"/>
  <c r="E102" i="3"/>
  <c r="K102" i="3" s="1"/>
  <c r="D102" i="3"/>
  <c r="C102" i="3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K99" i="3"/>
  <c r="I99" i="3"/>
  <c r="H99" i="3"/>
  <c r="G99" i="3"/>
  <c r="F99" i="3"/>
  <c r="E99" i="3"/>
  <c r="D99" i="3"/>
  <c r="J99" i="3" s="1"/>
  <c r="C99" i="3"/>
  <c r="B99" i="3"/>
  <c r="J98" i="3"/>
  <c r="H98" i="3"/>
  <c r="K98" i="3" s="1"/>
  <c r="G98" i="3"/>
  <c r="F98" i="3"/>
  <c r="E98" i="3"/>
  <c r="D98" i="3"/>
  <c r="C98" i="3"/>
  <c r="I98" i="3" s="1"/>
  <c r="B98" i="3"/>
  <c r="H97" i="3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I95" i="3"/>
  <c r="H95" i="3"/>
  <c r="G95" i="3"/>
  <c r="F95" i="3"/>
  <c r="E95" i="3"/>
  <c r="D95" i="3"/>
  <c r="J95" i="3" s="1"/>
  <c r="C95" i="3"/>
  <c r="B95" i="3"/>
  <c r="J94" i="3"/>
  <c r="H94" i="3"/>
  <c r="G94" i="3"/>
  <c r="F94" i="3"/>
  <c r="E94" i="3"/>
  <c r="K94" i="3" s="1"/>
  <c r="D94" i="3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F92" i="3"/>
  <c r="I92" i="3" s="1"/>
  <c r="E92" i="3"/>
  <c r="K92" i="3" s="1"/>
  <c r="D92" i="3"/>
  <c r="J92" i="3" s="1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E90" i="3"/>
  <c r="K90" i="3" s="1"/>
  <c r="D90" i="3"/>
  <c r="C90" i="3"/>
  <c r="B90" i="3"/>
  <c r="J89" i="3"/>
  <c r="H89" i="3"/>
  <c r="G89" i="3"/>
  <c r="F89" i="3"/>
  <c r="E89" i="3"/>
  <c r="D89" i="3"/>
  <c r="C89" i="3"/>
  <c r="I89" i="3" s="1"/>
  <c r="B89" i="3"/>
  <c r="I88" i="3"/>
  <c r="H88" i="3"/>
  <c r="G88" i="3"/>
  <c r="J88" i="3" s="1"/>
  <c r="F88" i="3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H86" i="3"/>
  <c r="K86" i="3" s="1"/>
  <c r="G86" i="3"/>
  <c r="F86" i="3"/>
  <c r="E86" i="3"/>
  <c r="D86" i="3"/>
  <c r="C86" i="3"/>
  <c r="I86" i="3" s="1"/>
  <c r="B86" i="3"/>
  <c r="J85" i="3"/>
  <c r="H85" i="3"/>
  <c r="G85" i="3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J81" i="3"/>
  <c r="H81" i="3"/>
  <c r="G81" i="3"/>
  <c r="F81" i="3"/>
  <c r="E81" i="3"/>
  <c r="K81" i="3" s="1"/>
  <c r="D81" i="3"/>
  <c r="C81" i="3"/>
  <c r="I81" i="3" s="1"/>
  <c r="B81" i="3"/>
  <c r="K80" i="3"/>
  <c r="J80" i="3"/>
  <c r="H80" i="3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J76" i="3"/>
  <c r="H76" i="3"/>
  <c r="K76" i="3" s="1"/>
  <c r="G76" i="3"/>
  <c r="F76" i="3"/>
  <c r="E76" i="3"/>
  <c r="D76" i="3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J72" i="3"/>
  <c r="H72" i="3"/>
  <c r="K72" i="3" s="1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J68" i="3"/>
  <c r="H68" i="3"/>
  <c r="K68" i="3" s="1"/>
  <c r="G68" i="3"/>
  <c r="F68" i="3"/>
  <c r="E68" i="3"/>
  <c r="D68" i="3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H65" i="3"/>
  <c r="G65" i="3"/>
  <c r="J65" i="3" s="1"/>
  <c r="F65" i="3"/>
  <c r="I65" i="3" s="1"/>
  <c r="E65" i="3"/>
  <c r="K65" i="3" s="1"/>
  <c r="D65" i="3"/>
  <c r="C65" i="3"/>
  <c r="B65" i="3"/>
  <c r="J64" i="3"/>
  <c r="H64" i="3"/>
  <c r="K64" i="3" s="1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J61" i="3" s="1"/>
  <c r="F61" i="3"/>
  <c r="I61" i="3" s="1"/>
  <c r="E61" i="3"/>
  <c r="K61" i="3" s="1"/>
  <c r="D61" i="3"/>
  <c r="C61" i="3"/>
  <c r="B61" i="3"/>
  <c r="J60" i="3"/>
  <c r="H60" i="3"/>
  <c r="K60" i="3" s="1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H57" i="3"/>
  <c r="G57" i="3"/>
  <c r="J57" i="3" s="1"/>
  <c r="F57" i="3"/>
  <c r="I57" i="3" s="1"/>
  <c r="E57" i="3"/>
  <c r="K57" i="3" s="1"/>
  <c r="D57" i="3"/>
  <c r="C57" i="3"/>
  <c r="B57" i="3"/>
  <c r="J56" i="3"/>
  <c r="H56" i="3"/>
  <c r="K56" i="3" s="1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J53" i="3" s="1"/>
  <c r="F53" i="3"/>
  <c r="I53" i="3" s="1"/>
  <c r="E53" i="3"/>
  <c r="K53" i="3" s="1"/>
  <c r="D53" i="3"/>
  <c r="C53" i="3"/>
  <c r="B53" i="3"/>
  <c r="J52" i="3"/>
  <c r="H52" i="3"/>
  <c r="K52" i="3" s="1"/>
  <c r="G52" i="3"/>
  <c r="F52" i="3"/>
  <c r="E52" i="3"/>
  <c r="D52" i="3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J49" i="3" s="1"/>
  <c r="F49" i="3"/>
  <c r="I49" i="3" s="1"/>
  <c r="E49" i="3"/>
  <c r="K49" i="3" s="1"/>
  <c r="D49" i="3"/>
  <c r="C49" i="3"/>
  <c r="B49" i="3"/>
  <c r="J48" i="3"/>
  <c r="H48" i="3"/>
  <c r="K48" i="3" s="1"/>
  <c r="G48" i="3"/>
  <c r="F48" i="3"/>
  <c r="E48" i="3"/>
  <c r="D48" i="3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J45" i="3" s="1"/>
  <c r="F45" i="3"/>
  <c r="I45" i="3" s="1"/>
  <c r="E45" i="3"/>
  <c r="K45" i="3" s="1"/>
  <c r="D45" i="3"/>
  <c r="C45" i="3"/>
  <c r="B45" i="3"/>
  <c r="J44" i="3"/>
  <c r="H44" i="3"/>
  <c r="K44" i="3" s="1"/>
  <c r="G44" i="3"/>
  <c r="F44" i="3"/>
  <c r="E44" i="3"/>
  <c r="D44" i="3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J40" i="3"/>
  <c r="H40" i="3"/>
  <c r="K40" i="3" s="1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J36" i="3"/>
  <c r="H36" i="3"/>
  <c r="K36" i="3" s="1"/>
  <c r="G36" i="3"/>
  <c r="F36" i="3"/>
  <c r="E36" i="3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I29" i="3" s="1"/>
  <c r="E29" i="3"/>
  <c r="K29" i="3" s="1"/>
  <c r="D29" i="3"/>
  <c r="J29" i="3" s="1"/>
  <c r="C29" i="3"/>
  <c r="B29" i="3"/>
  <c r="J28" i="3"/>
  <c r="H28" i="3"/>
  <c r="K28" i="3" s="1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C26" i="3"/>
  <c r="B26" i="3"/>
  <c r="H25" i="3"/>
  <c r="G25" i="3"/>
  <c r="F25" i="3"/>
  <c r="I25" i="3" s="1"/>
  <c r="E25" i="3"/>
  <c r="D25" i="3"/>
  <c r="J25" i="3" s="1"/>
  <c r="C25" i="3"/>
  <c r="B25" i="3"/>
  <c r="J24" i="3"/>
  <c r="H24" i="3"/>
  <c r="K24" i="3" s="1"/>
  <c r="G24" i="3"/>
  <c r="F24" i="3"/>
  <c r="E24" i="3"/>
  <c r="D24" i="3"/>
  <c r="C24" i="3"/>
  <c r="I24" i="3" s="1"/>
  <c r="B24" i="3"/>
  <c r="J23" i="3"/>
  <c r="I23" i="3"/>
  <c r="H23" i="3"/>
  <c r="G23" i="3"/>
  <c r="F23" i="3"/>
  <c r="E23" i="3"/>
  <c r="K23" i="3" s="1"/>
  <c r="D23" i="3"/>
  <c r="C23" i="3"/>
  <c r="B23" i="3"/>
  <c r="K22" i="3"/>
  <c r="H22" i="3"/>
  <c r="G22" i="3"/>
  <c r="F22" i="3"/>
  <c r="E22" i="3"/>
  <c r="D22" i="3"/>
  <c r="C22" i="3"/>
  <c r="I22" i="3" s="1"/>
  <c r="B22" i="3"/>
  <c r="I21" i="3"/>
  <c r="H21" i="3"/>
  <c r="G21" i="3"/>
  <c r="F21" i="3"/>
  <c r="E21" i="3"/>
  <c r="D21" i="3"/>
  <c r="J21" i="3" s="1"/>
  <c r="C21" i="3"/>
  <c r="B21" i="3"/>
  <c r="J20" i="3"/>
  <c r="H20" i="3"/>
  <c r="K20" i="3" s="1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E18" i="3"/>
  <c r="D18" i="3"/>
  <c r="J18" i="3" s="1"/>
  <c r="C18" i="3"/>
  <c r="B18" i="3"/>
  <c r="I17" i="3"/>
  <c r="H17" i="3"/>
  <c r="G17" i="3"/>
  <c r="F17" i="3"/>
  <c r="E17" i="3"/>
  <c r="K17" i="3" s="1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B14" i="3"/>
  <c r="H13" i="3"/>
  <c r="G13" i="3"/>
  <c r="F13" i="3"/>
  <c r="I13" i="3" s="1"/>
  <c r="E13" i="3"/>
  <c r="D13" i="3"/>
  <c r="J13" i="3" s="1"/>
  <c r="C13" i="3"/>
  <c r="B13" i="3"/>
  <c r="J12" i="3"/>
  <c r="H12" i="3"/>
  <c r="K12" i="3" s="1"/>
  <c r="G12" i="3"/>
  <c r="F12" i="3"/>
  <c r="E12" i="3"/>
  <c r="D12" i="3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H10" i="3"/>
  <c r="G10" i="3"/>
  <c r="F10" i="3"/>
  <c r="E10" i="3"/>
  <c r="D10" i="3"/>
  <c r="C10" i="3"/>
  <c r="B10" i="3"/>
  <c r="H9" i="3"/>
  <c r="G9" i="3"/>
  <c r="F9" i="3"/>
  <c r="I9" i="3" s="1"/>
  <c r="E9" i="3"/>
  <c r="D9" i="3"/>
  <c r="J9" i="3" s="1"/>
  <c r="C9" i="3"/>
  <c r="B9" i="3"/>
  <c r="J8" i="3"/>
  <c r="H8" i="3"/>
  <c r="K8" i="3" s="1"/>
  <c r="G8" i="3"/>
  <c r="F8" i="3"/>
  <c r="E8" i="3"/>
  <c r="D8" i="3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J224" i="2"/>
  <c r="H224" i="2"/>
  <c r="G224" i="2"/>
  <c r="F224" i="2"/>
  <c r="E224" i="2"/>
  <c r="K224" i="2" s="1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H220" i="2"/>
  <c r="G220" i="2"/>
  <c r="J220" i="2" s="1"/>
  <c r="F220" i="2"/>
  <c r="E220" i="2"/>
  <c r="K220" i="2" s="1"/>
  <c r="D220" i="2"/>
  <c r="C220" i="2"/>
  <c r="I220" i="2" s="1"/>
  <c r="B220" i="2"/>
  <c r="I219" i="2"/>
  <c r="H219" i="2"/>
  <c r="G219" i="2"/>
  <c r="J219" i="2" s="1"/>
  <c r="F219" i="2"/>
  <c r="E219" i="2"/>
  <c r="K219" i="2" s="1"/>
  <c r="D219" i="2"/>
  <c r="C219" i="2"/>
  <c r="B219" i="2"/>
  <c r="K218" i="2"/>
  <c r="I218" i="2"/>
  <c r="H218" i="2"/>
  <c r="G218" i="2"/>
  <c r="F218" i="2"/>
  <c r="E218" i="2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H216" i="2"/>
  <c r="G216" i="2"/>
  <c r="J216" i="2" s="1"/>
  <c r="F216" i="2"/>
  <c r="E216" i="2"/>
  <c r="K216" i="2" s="1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I214" i="2"/>
  <c r="H214" i="2"/>
  <c r="G214" i="2"/>
  <c r="F214" i="2"/>
  <c r="E214" i="2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J208" i="2" s="1"/>
  <c r="F208" i="2"/>
  <c r="E208" i="2"/>
  <c r="K208" i="2" s="1"/>
  <c r="D208" i="2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I206" i="2"/>
  <c r="H206" i="2"/>
  <c r="G206" i="2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K204" i="2"/>
  <c r="H204" i="2"/>
  <c r="G204" i="2"/>
  <c r="F204" i="2"/>
  <c r="E204" i="2"/>
  <c r="D204" i="2"/>
  <c r="J204" i="2" s="1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F202" i="2"/>
  <c r="E202" i="2"/>
  <c r="D202" i="2"/>
  <c r="J202" i="2" s="1"/>
  <c r="C202" i="2"/>
  <c r="I202" i="2" s="1"/>
  <c r="B202" i="2"/>
  <c r="J201" i="2"/>
  <c r="H201" i="2"/>
  <c r="G201" i="2"/>
  <c r="F201" i="2"/>
  <c r="I201" i="2" s="1"/>
  <c r="E201" i="2"/>
  <c r="K201" i="2" s="1"/>
  <c r="D201" i="2"/>
  <c r="C201" i="2"/>
  <c r="B201" i="2"/>
  <c r="J200" i="2"/>
  <c r="H200" i="2"/>
  <c r="K200" i="2" s="1"/>
  <c r="G200" i="2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H198" i="2"/>
  <c r="K198" i="2" s="1"/>
  <c r="G198" i="2"/>
  <c r="F198" i="2"/>
  <c r="E198" i="2"/>
  <c r="D198" i="2"/>
  <c r="J198" i="2" s="1"/>
  <c r="C198" i="2"/>
  <c r="I198" i="2" s="1"/>
  <c r="B198" i="2"/>
  <c r="J197" i="2"/>
  <c r="H197" i="2"/>
  <c r="G197" i="2"/>
  <c r="F197" i="2"/>
  <c r="E197" i="2"/>
  <c r="K197" i="2" s="1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H194" i="2"/>
  <c r="K194" i="2" s="1"/>
  <c r="G194" i="2"/>
  <c r="F194" i="2"/>
  <c r="I194" i="2" s="1"/>
  <c r="E194" i="2"/>
  <c r="D194" i="2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J188" i="2"/>
  <c r="H188" i="2"/>
  <c r="G188" i="2"/>
  <c r="F188" i="2"/>
  <c r="E188" i="2"/>
  <c r="K188" i="2" s="1"/>
  <c r="D188" i="2"/>
  <c r="C188" i="2"/>
  <c r="I188" i="2" s="1"/>
  <c r="B188" i="2"/>
  <c r="I187" i="2"/>
  <c r="H187" i="2"/>
  <c r="G187" i="2"/>
  <c r="J187" i="2" s="1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I182" i="2"/>
  <c r="H182" i="2"/>
  <c r="K182" i="2" s="1"/>
  <c r="G182" i="2"/>
  <c r="F182" i="2"/>
  <c r="E182" i="2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H176" i="2"/>
  <c r="G176" i="2"/>
  <c r="F176" i="2"/>
  <c r="E176" i="2"/>
  <c r="K176" i="2" s="1"/>
  <c r="D176" i="2"/>
  <c r="C176" i="2"/>
  <c r="I176" i="2" s="1"/>
  <c r="B176" i="2"/>
  <c r="J175" i="2"/>
  <c r="H175" i="2"/>
  <c r="G175" i="2"/>
  <c r="F175" i="2"/>
  <c r="I175" i="2" s="1"/>
  <c r="E175" i="2"/>
  <c r="K175" i="2" s="1"/>
  <c r="D175" i="2"/>
  <c r="C175" i="2"/>
  <c r="B175" i="2"/>
  <c r="K174" i="2"/>
  <c r="I174" i="2"/>
  <c r="H174" i="2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K172" i="2"/>
  <c r="H172" i="2"/>
  <c r="G172" i="2"/>
  <c r="F172" i="2"/>
  <c r="E172" i="2"/>
  <c r="D172" i="2"/>
  <c r="J172" i="2" s="1"/>
  <c r="C172" i="2"/>
  <c r="I172" i="2" s="1"/>
  <c r="B172" i="2"/>
  <c r="J171" i="2"/>
  <c r="H171" i="2"/>
  <c r="G171" i="2"/>
  <c r="F171" i="2"/>
  <c r="I171" i="2" s="1"/>
  <c r="E171" i="2"/>
  <c r="K171" i="2" s="1"/>
  <c r="D171" i="2"/>
  <c r="C171" i="2"/>
  <c r="B171" i="2"/>
  <c r="H170" i="2"/>
  <c r="K170" i="2" s="1"/>
  <c r="G170" i="2"/>
  <c r="F170" i="2"/>
  <c r="E170" i="2"/>
  <c r="D170" i="2"/>
  <c r="J170" i="2" s="1"/>
  <c r="C170" i="2"/>
  <c r="B170" i="2"/>
  <c r="J169" i="2"/>
  <c r="H169" i="2"/>
  <c r="G169" i="2"/>
  <c r="F169" i="2"/>
  <c r="I169" i="2" s="1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J167" i="2"/>
  <c r="H167" i="2"/>
  <c r="G167" i="2"/>
  <c r="F167" i="2"/>
  <c r="I167" i="2" s="1"/>
  <c r="E167" i="2"/>
  <c r="K167" i="2" s="1"/>
  <c r="D167" i="2"/>
  <c r="C167" i="2"/>
  <c r="B167" i="2"/>
  <c r="H166" i="2"/>
  <c r="K166" i="2" s="1"/>
  <c r="G166" i="2"/>
  <c r="F166" i="2"/>
  <c r="E166" i="2"/>
  <c r="D166" i="2"/>
  <c r="J166" i="2" s="1"/>
  <c r="C166" i="2"/>
  <c r="I166" i="2" s="1"/>
  <c r="B166" i="2"/>
  <c r="J165" i="2"/>
  <c r="H165" i="2"/>
  <c r="G165" i="2"/>
  <c r="F165" i="2"/>
  <c r="E165" i="2"/>
  <c r="K165" i="2" s="1"/>
  <c r="D165" i="2"/>
  <c r="C165" i="2"/>
  <c r="I165" i="2" s="1"/>
  <c r="B165" i="2"/>
  <c r="H164" i="2"/>
  <c r="K164" i="2" s="1"/>
  <c r="G164" i="2"/>
  <c r="F164" i="2"/>
  <c r="E164" i="2"/>
  <c r="D164" i="2"/>
  <c r="J164" i="2" s="1"/>
  <c r="C164" i="2"/>
  <c r="I164" i="2" s="1"/>
  <c r="B164" i="2"/>
  <c r="I163" i="2"/>
  <c r="H163" i="2"/>
  <c r="G163" i="2"/>
  <c r="F163" i="2"/>
  <c r="E163" i="2"/>
  <c r="K163" i="2" s="1"/>
  <c r="D163" i="2"/>
  <c r="C163" i="2"/>
  <c r="B163" i="2"/>
  <c r="H162" i="2"/>
  <c r="K162" i="2" s="1"/>
  <c r="G162" i="2"/>
  <c r="F162" i="2"/>
  <c r="I162" i="2" s="1"/>
  <c r="E162" i="2"/>
  <c r="D162" i="2"/>
  <c r="J162" i="2" s="1"/>
  <c r="C162" i="2"/>
  <c r="B162" i="2"/>
  <c r="J161" i="2"/>
  <c r="H161" i="2"/>
  <c r="K161" i="2" s="1"/>
  <c r="G161" i="2"/>
  <c r="F161" i="2"/>
  <c r="E161" i="2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J156" i="2"/>
  <c r="H156" i="2"/>
  <c r="G156" i="2"/>
  <c r="F156" i="2"/>
  <c r="E156" i="2"/>
  <c r="K156" i="2" s="1"/>
  <c r="D156" i="2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J153" i="2"/>
  <c r="H153" i="2"/>
  <c r="G153" i="2"/>
  <c r="F153" i="2"/>
  <c r="E153" i="2"/>
  <c r="K153" i="2" s="1"/>
  <c r="D153" i="2"/>
  <c r="C153" i="2"/>
  <c r="I153" i="2" s="1"/>
  <c r="B153" i="2"/>
  <c r="H152" i="2"/>
  <c r="K152" i="2" s="1"/>
  <c r="G152" i="2"/>
  <c r="F152" i="2"/>
  <c r="E152" i="2"/>
  <c r="D152" i="2"/>
  <c r="J152" i="2" s="1"/>
  <c r="C152" i="2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F148" i="2"/>
  <c r="E148" i="2"/>
  <c r="D148" i="2"/>
  <c r="J148" i="2" s="1"/>
  <c r="C148" i="2"/>
  <c r="B148" i="2"/>
  <c r="J147" i="2"/>
  <c r="I147" i="2"/>
  <c r="H147" i="2"/>
  <c r="G147" i="2"/>
  <c r="F147" i="2"/>
  <c r="E147" i="2"/>
  <c r="D147" i="2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J143" i="2"/>
  <c r="I143" i="2"/>
  <c r="H143" i="2"/>
  <c r="G143" i="2"/>
  <c r="F143" i="2"/>
  <c r="E143" i="2"/>
  <c r="D143" i="2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B132" i="2"/>
  <c r="J131" i="2"/>
  <c r="I131" i="2"/>
  <c r="H131" i="2"/>
  <c r="G131" i="2"/>
  <c r="F131" i="2"/>
  <c r="E131" i="2"/>
  <c r="D131" i="2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J127" i="2"/>
  <c r="I127" i="2"/>
  <c r="H127" i="2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F120" i="2"/>
  <c r="E120" i="2"/>
  <c r="D120" i="2"/>
  <c r="C120" i="2"/>
  <c r="I120" i="2" s="1"/>
  <c r="B120" i="2"/>
  <c r="J119" i="2"/>
  <c r="I119" i="2"/>
  <c r="H119" i="2"/>
  <c r="G119" i="2"/>
  <c r="F119" i="2"/>
  <c r="E119" i="2"/>
  <c r="D119" i="2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F116" i="2"/>
  <c r="E116" i="2"/>
  <c r="D116" i="2"/>
  <c r="C116" i="2"/>
  <c r="B116" i="2"/>
  <c r="J115" i="2"/>
  <c r="I115" i="2"/>
  <c r="H115" i="2"/>
  <c r="G115" i="2"/>
  <c r="F115" i="2"/>
  <c r="E115" i="2"/>
  <c r="D115" i="2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D111" i="2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D103" i="2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F100" i="2"/>
  <c r="E100" i="2"/>
  <c r="D100" i="2"/>
  <c r="C100" i="2"/>
  <c r="B100" i="2"/>
  <c r="J99" i="2"/>
  <c r="I99" i="2"/>
  <c r="H99" i="2"/>
  <c r="G99" i="2"/>
  <c r="F99" i="2"/>
  <c r="E99" i="2"/>
  <c r="D99" i="2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F96" i="2"/>
  <c r="E96" i="2"/>
  <c r="D96" i="2"/>
  <c r="C96" i="2"/>
  <c r="I96" i="2" s="1"/>
  <c r="B96" i="2"/>
  <c r="J95" i="2"/>
  <c r="I95" i="2"/>
  <c r="H95" i="2"/>
  <c r="G95" i="2"/>
  <c r="F95" i="2"/>
  <c r="E95" i="2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D87" i="2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J84" i="2" s="1"/>
  <c r="F84" i="2"/>
  <c r="E84" i="2"/>
  <c r="D84" i="2"/>
  <c r="C84" i="2"/>
  <c r="B84" i="2"/>
  <c r="J83" i="2"/>
  <c r="I83" i="2"/>
  <c r="H83" i="2"/>
  <c r="G83" i="2"/>
  <c r="F83" i="2"/>
  <c r="E83" i="2"/>
  <c r="D83" i="2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D79" i="2"/>
  <c r="C79" i="2"/>
  <c r="B79" i="2"/>
  <c r="K78" i="2"/>
  <c r="J78" i="2"/>
  <c r="H78" i="2"/>
  <c r="G78" i="2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J68" i="2"/>
  <c r="H68" i="2"/>
  <c r="K68" i="2" s="1"/>
  <c r="G68" i="2"/>
  <c r="F68" i="2"/>
  <c r="E68" i="2"/>
  <c r="D68" i="2"/>
  <c r="C68" i="2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F65" i="2"/>
  <c r="I65" i="2" s="1"/>
  <c r="E65" i="2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J62" i="2" s="1"/>
  <c r="F62" i="2"/>
  <c r="E62" i="2"/>
  <c r="D62" i="2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K60" i="2" s="1"/>
  <c r="G60" i="2"/>
  <c r="J60" i="2" s="1"/>
  <c r="F60" i="2"/>
  <c r="E60" i="2"/>
  <c r="D60" i="2"/>
  <c r="C60" i="2"/>
  <c r="B60" i="2"/>
  <c r="I59" i="2"/>
  <c r="H59" i="2"/>
  <c r="G59" i="2"/>
  <c r="F59" i="2"/>
  <c r="E59" i="2"/>
  <c r="K59" i="2" s="1"/>
  <c r="D59" i="2"/>
  <c r="J59" i="2" s="1"/>
  <c r="C59" i="2"/>
  <c r="B59" i="2"/>
  <c r="K58" i="2"/>
  <c r="J58" i="2"/>
  <c r="H58" i="2"/>
  <c r="G58" i="2"/>
  <c r="F58" i="2"/>
  <c r="E58" i="2"/>
  <c r="D58" i="2"/>
  <c r="C58" i="2"/>
  <c r="B58" i="2"/>
  <c r="H57" i="2"/>
  <c r="G57" i="2"/>
  <c r="F57" i="2"/>
  <c r="I57" i="2" s="1"/>
  <c r="E57" i="2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K52" i="2"/>
  <c r="H52" i="2"/>
  <c r="G52" i="2"/>
  <c r="J52" i="2" s="1"/>
  <c r="F52" i="2"/>
  <c r="E52" i="2"/>
  <c r="D52" i="2"/>
  <c r="C52" i="2"/>
  <c r="I52" i="2" s="1"/>
  <c r="B52" i="2"/>
  <c r="H51" i="2"/>
  <c r="G51" i="2"/>
  <c r="F51" i="2"/>
  <c r="I51" i="2" s="1"/>
  <c r="E51" i="2"/>
  <c r="D51" i="2"/>
  <c r="J51" i="2" s="1"/>
  <c r="C51" i="2"/>
  <c r="B51" i="2"/>
  <c r="H50" i="2"/>
  <c r="K50" i="2" s="1"/>
  <c r="G50" i="2"/>
  <c r="J50" i="2" s="1"/>
  <c r="F50" i="2"/>
  <c r="E50" i="2"/>
  <c r="D50" i="2"/>
  <c r="C50" i="2"/>
  <c r="I50" i="2" s="1"/>
  <c r="B50" i="2"/>
  <c r="J49" i="2"/>
  <c r="H49" i="2"/>
  <c r="G49" i="2"/>
  <c r="F49" i="2"/>
  <c r="I49" i="2" s="1"/>
  <c r="E49" i="2"/>
  <c r="D49" i="2"/>
  <c r="C49" i="2"/>
  <c r="B49" i="2"/>
  <c r="K48" i="2"/>
  <c r="H48" i="2"/>
  <c r="G48" i="2"/>
  <c r="J48" i="2" s="1"/>
  <c r="F48" i="2"/>
  <c r="E48" i="2"/>
  <c r="D48" i="2"/>
  <c r="C48" i="2"/>
  <c r="I48" i="2" s="1"/>
  <c r="B48" i="2"/>
  <c r="J47" i="2"/>
  <c r="H47" i="2"/>
  <c r="G47" i="2"/>
  <c r="F47" i="2"/>
  <c r="I47" i="2" s="1"/>
  <c r="E47" i="2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K44" i="2"/>
  <c r="H44" i="2"/>
  <c r="G44" i="2"/>
  <c r="J44" i="2" s="1"/>
  <c r="F44" i="2"/>
  <c r="E44" i="2"/>
  <c r="D44" i="2"/>
  <c r="C44" i="2"/>
  <c r="I44" i="2" s="1"/>
  <c r="B44" i="2"/>
  <c r="H43" i="2"/>
  <c r="G43" i="2"/>
  <c r="F43" i="2"/>
  <c r="I43" i="2" s="1"/>
  <c r="E43" i="2"/>
  <c r="D43" i="2"/>
  <c r="J43" i="2" s="1"/>
  <c r="C43" i="2"/>
  <c r="B43" i="2"/>
  <c r="H42" i="2"/>
  <c r="K42" i="2" s="1"/>
  <c r="G42" i="2"/>
  <c r="J42" i="2" s="1"/>
  <c r="F42" i="2"/>
  <c r="E42" i="2"/>
  <c r="D42" i="2"/>
  <c r="C42" i="2"/>
  <c r="I42" i="2" s="1"/>
  <c r="B42" i="2"/>
  <c r="J41" i="2"/>
  <c r="H41" i="2"/>
  <c r="G41" i="2"/>
  <c r="F41" i="2"/>
  <c r="I41" i="2" s="1"/>
  <c r="E41" i="2"/>
  <c r="D41" i="2"/>
  <c r="C41" i="2"/>
  <c r="B41" i="2"/>
  <c r="K40" i="2"/>
  <c r="H40" i="2"/>
  <c r="G40" i="2"/>
  <c r="J40" i="2" s="1"/>
  <c r="F40" i="2"/>
  <c r="E40" i="2"/>
  <c r="D40" i="2"/>
  <c r="C40" i="2"/>
  <c r="I40" i="2" s="1"/>
  <c r="B40" i="2"/>
  <c r="J39" i="2"/>
  <c r="H39" i="2"/>
  <c r="G39" i="2"/>
  <c r="F39" i="2"/>
  <c r="I39" i="2" s="1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K36" i="2"/>
  <c r="H36" i="2"/>
  <c r="G36" i="2"/>
  <c r="J36" i="2" s="1"/>
  <c r="F36" i="2"/>
  <c r="E36" i="2"/>
  <c r="D36" i="2"/>
  <c r="C36" i="2"/>
  <c r="I36" i="2" s="1"/>
  <c r="B36" i="2"/>
  <c r="H35" i="2"/>
  <c r="G35" i="2"/>
  <c r="F35" i="2"/>
  <c r="I35" i="2" s="1"/>
  <c r="E35" i="2"/>
  <c r="D35" i="2"/>
  <c r="J35" i="2" s="1"/>
  <c r="C35" i="2"/>
  <c r="B35" i="2"/>
  <c r="J34" i="2"/>
  <c r="H34" i="2"/>
  <c r="K34" i="2" s="1"/>
  <c r="G34" i="2"/>
  <c r="F34" i="2"/>
  <c r="I34" i="2" s="1"/>
  <c r="E34" i="2"/>
  <c r="D34" i="2"/>
  <c r="C34" i="2"/>
  <c r="B34" i="2"/>
  <c r="J33" i="2"/>
  <c r="H33" i="2"/>
  <c r="K33" i="2" s="1"/>
  <c r="G33" i="2"/>
  <c r="F33" i="2"/>
  <c r="E33" i="2"/>
  <c r="D33" i="2"/>
  <c r="C33" i="2"/>
  <c r="I33" i="2" s="1"/>
  <c r="B33" i="2"/>
  <c r="J32" i="2"/>
  <c r="H32" i="2"/>
  <c r="G32" i="2"/>
  <c r="F32" i="2"/>
  <c r="E32" i="2"/>
  <c r="K32" i="2" s="1"/>
  <c r="D32" i="2"/>
  <c r="C32" i="2"/>
  <c r="I32" i="2" s="1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I29" i="2"/>
  <c r="H29" i="2"/>
  <c r="G29" i="2"/>
  <c r="J29" i="2" s="1"/>
  <c r="F29" i="2"/>
  <c r="E29" i="2"/>
  <c r="D29" i="2"/>
  <c r="C29" i="2"/>
  <c r="B29" i="2"/>
  <c r="K28" i="2"/>
  <c r="I28" i="2"/>
  <c r="H28" i="2"/>
  <c r="G28" i="2"/>
  <c r="F28" i="2"/>
  <c r="E28" i="2"/>
  <c r="D28" i="2"/>
  <c r="J28" i="2" s="1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I25" i="2"/>
  <c r="H25" i="2"/>
  <c r="G25" i="2"/>
  <c r="J25" i="2" s="1"/>
  <c r="F25" i="2"/>
  <c r="E25" i="2"/>
  <c r="D25" i="2"/>
  <c r="C25" i="2"/>
  <c r="B25" i="2"/>
  <c r="K24" i="2"/>
  <c r="I24" i="2"/>
  <c r="H24" i="2"/>
  <c r="G24" i="2"/>
  <c r="F24" i="2"/>
  <c r="E24" i="2"/>
  <c r="D24" i="2"/>
  <c r="J24" i="2" s="1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I21" i="2"/>
  <c r="H21" i="2"/>
  <c r="G21" i="2"/>
  <c r="J21" i="2" s="1"/>
  <c r="F21" i="2"/>
  <c r="E21" i="2"/>
  <c r="D21" i="2"/>
  <c r="C21" i="2"/>
  <c r="B21" i="2"/>
  <c r="K20" i="2"/>
  <c r="I20" i="2"/>
  <c r="H20" i="2"/>
  <c r="G20" i="2"/>
  <c r="F20" i="2"/>
  <c r="E20" i="2"/>
  <c r="D20" i="2"/>
  <c r="J20" i="2" s="1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I17" i="2"/>
  <c r="H17" i="2"/>
  <c r="G17" i="2"/>
  <c r="J17" i="2" s="1"/>
  <c r="F17" i="2"/>
  <c r="E17" i="2"/>
  <c r="D17" i="2"/>
  <c r="C17" i="2"/>
  <c r="B17" i="2"/>
  <c r="K16" i="2"/>
  <c r="I16" i="2"/>
  <c r="H16" i="2"/>
  <c r="G16" i="2"/>
  <c r="F16" i="2"/>
  <c r="E16" i="2"/>
  <c r="D16" i="2"/>
  <c r="J16" i="2" s="1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I13" i="2"/>
  <c r="H13" i="2"/>
  <c r="G13" i="2"/>
  <c r="J13" i="2" s="1"/>
  <c r="F13" i="2"/>
  <c r="E13" i="2"/>
  <c r="D13" i="2"/>
  <c r="C13" i="2"/>
  <c r="B13" i="2"/>
  <c r="K12" i="2"/>
  <c r="I12" i="2"/>
  <c r="H12" i="2"/>
  <c r="G12" i="2"/>
  <c r="F12" i="2"/>
  <c r="E12" i="2"/>
  <c r="D12" i="2"/>
  <c r="J12" i="2" s="1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I9" i="2"/>
  <c r="H9" i="2"/>
  <c r="G9" i="2"/>
  <c r="G6" i="2" s="1"/>
  <c r="F9" i="2"/>
  <c r="E9" i="2"/>
  <c r="D9" i="2"/>
  <c r="C9" i="2"/>
  <c r="B9" i="2"/>
  <c r="K8" i="2"/>
  <c r="I8" i="2"/>
  <c r="H8" i="2"/>
  <c r="G8" i="2"/>
  <c r="F8" i="2"/>
  <c r="E8" i="2"/>
  <c r="D8" i="2"/>
  <c r="D6" i="2" s="1"/>
  <c r="C8" i="2"/>
  <c r="B8" i="2"/>
  <c r="K7" i="2"/>
  <c r="H7" i="2"/>
  <c r="G7" i="2"/>
  <c r="F7" i="2"/>
  <c r="F6" i="2" s="1"/>
  <c r="E7" i="2"/>
  <c r="D7" i="2"/>
  <c r="J7" i="2" s="1"/>
  <c r="C7" i="2"/>
  <c r="I7" i="2" s="1"/>
  <c r="B7" i="2"/>
  <c r="E6" i="2"/>
  <c r="F4" i="2"/>
  <c r="C4" i="2"/>
  <c r="I2" i="2"/>
  <c r="G2" i="2"/>
  <c r="J6" i="2" l="1"/>
  <c r="J8" i="2"/>
  <c r="K35" i="2"/>
  <c r="K43" i="2"/>
  <c r="K51" i="2"/>
  <c r="K71" i="2"/>
  <c r="K87" i="2"/>
  <c r="K103" i="2"/>
  <c r="J104" i="2"/>
  <c r="K119" i="2"/>
  <c r="J120" i="2"/>
  <c r="J163" i="2"/>
  <c r="K169" i="2"/>
  <c r="J176" i="2"/>
  <c r="J9" i="2"/>
  <c r="K39" i="2"/>
  <c r="K47" i="2"/>
  <c r="K55" i="2"/>
  <c r="I58" i="2"/>
  <c r="K65" i="2"/>
  <c r="I68" i="2"/>
  <c r="K79" i="2"/>
  <c r="K95" i="2"/>
  <c r="J96" i="2"/>
  <c r="K111" i="2"/>
  <c r="J112" i="2"/>
  <c r="K127" i="2"/>
  <c r="K143" i="2"/>
  <c r="H6" i="2"/>
  <c r="K6" i="2" s="1"/>
  <c r="C6" i="2"/>
  <c r="I6" i="2" s="1"/>
  <c r="I84" i="2"/>
  <c r="I100" i="2"/>
  <c r="I116" i="2"/>
  <c r="I132" i="2"/>
  <c r="I148" i="2"/>
  <c r="K41" i="2"/>
  <c r="K49" i="2"/>
  <c r="K57" i="2"/>
  <c r="I60" i="2"/>
  <c r="K83" i="2"/>
  <c r="K99" i="2"/>
  <c r="J100" i="2"/>
  <c r="K115" i="2"/>
  <c r="J116" i="2"/>
  <c r="K131" i="2"/>
  <c r="K147" i="2"/>
  <c r="I170" i="2"/>
  <c r="I177" i="2"/>
  <c r="J158" i="2"/>
  <c r="J190" i="2"/>
  <c r="J222" i="2"/>
  <c r="K13" i="3"/>
  <c r="I18" i="3"/>
  <c r="J186" i="2"/>
  <c r="J218" i="2"/>
  <c r="J6" i="3"/>
  <c r="J22" i="3"/>
  <c r="J38" i="3"/>
  <c r="J174" i="2"/>
  <c r="J206" i="2"/>
  <c r="I10" i="3"/>
  <c r="K21" i="3"/>
  <c r="I26" i="3"/>
  <c r="J194" i="2"/>
  <c r="J226" i="2"/>
  <c r="J10" i="3"/>
  <c r="J26" i="3"/>
  <c r="I152" i="2"/>
  <c r="J182" i="2"/>
  <c r="J214" i="2"/>
  <c r="K9" i="3"/>
  <c r="I14" i="3"/>
  <c r="K25" i="3"/>
  <c r="K85" i="3"/>
  <c r="I110" i="3"/>
  <c r="K117" i="3"/>
  <c r="K129" i="3"/>
  <c r="K145" i="3"/>
  <c r="I90" i="3"/>
  <c r="K97" i="3"/>
  <c r="I122" i="3"/>
  <c r="J133" i="3"/>
  <c r="I138" i="3"/>
  <c r="J149" i="3"/>
  <c r="I154" i="3"/>
  <c r="I102" i="3"/>
  <c r="K109" i="3"/>
  <c r="K133" i="3"/>
  <c r="K149" i="3"/>
  <c r="K89" i="3"/>
  <c r="I114" i="3"/>
  <c r="K121" i="3"/>
  <c r="I126" i="3"/>
  <c r="J137" i="3"/>
  <c r="I142" i="3"/>
  <c r="J153" i="3"/>
  <c r="K226" i="3"/>
  <c r="K242" i="3"/>
  <c r="I246" i="3"/>
  <c r="K258" i="3"/>
  <c r="K269" i="3"/>
  <c r="I282" i="3"/>
  <c r="I283" i="3"/>
  <c r="I286" i="3"/>
  <c r="I287" i="3"/>
  <c r="I198" i="3"/>
  <c r="I207" i="3"/>
  <c r="K217" i="3"/>
  <c r="I223" i="3"/>
  <c r="K233" i="3"/>
  <c r="I239" i="3"/>
  <c r="K249" i="3"/>
  <c r="I255" i="3"/>
  <c r="K262" i="3"/>
  <c r="K273" i="3"/>
  <c r="K285" i="3"/>
  <c r="K286" i="3"/>
  <c r="I294" i="3"/>
  <c r="I295" i="3"/>
  <c r="I299" i="3"/>
  <c r="I303" i="3"/>
  <c r="I307" i="3"/>
  <c r="I311" i="3"/>
  <c r="I315" i="3"/>
  <c r="I319" i="3"/>
  <c r="I323" i="3"/>
  <c r="I327" i="3"/>
  <c r="I331" i="3"/>
  <c r="I335" i="3"/>
  <c r="I339" i="3"/>
  <c r="I343" i="3"/>
  <c r="I347" i="3"/>
  <c r="I186" i="3"/>
  <c r="K197" i="3"/>
  <c r="I206" i="3"/>
  <c r="K218" i="3"/>
  <c r="I222" i="3"/>
  <c r="K234" i="3"/>
  <c r="I238" i="3"/>
  <c r="K250" i="3"/>
  <c r="I254" i="3"/>
  <c r="I266" i="3"/>
  <c r="I267" i="3"/>
  <c r="K274" i="3"/>
  <c r="K289" i="3"/>
  <c r="K290" i="3"/>
  <c r="I298" i="3"/>
  <c r="I302" i="3"/>
  <c r="I306" i="3"/>
  <c r="I310" i="3"/>
  <c r="I314" i="3"/>
  <c r="I318" i="3"/>
  <c r="I322" i="3"/>
  <c r="I326" i="3"/>
  <c r="I330" i="3"/>
  <c r="I334" i="3"/>
  <c r="I338" i="3"/>
  <c r="I342" i="3"/>
  <c r="I346" i="3"/>
  <c r="K349" i="3"/>
  <c r="K350" i="3"/>
  <c r="I194" i="3"/>
  <c r="K206" i="3"/>
  <c r="I210" i="3"/>
  <c r="K222" i="3"/>
  <c r="I226" i="3"/>
  <c r="K238" i="3"/>
  <c r="I242" i="3"/>
  <c r="K254" i="3"/>
  <c r="I258" i="3"/>
  <c r="I259" i="3"/>
  <c r="K266" i="3"/>
  <c r="K277" i="3"/>
  <c r="K297" i="3"/>
  <c r="K298" i="3"/>
  <c r="K301" i="3"/>
  <c r="K302" i="3"/>
  <c r="K305" i="3"/>
  <c r="K306" i="3"/>
  <c r="K309" i="3"/>
  <c r="K310" i="3"/>
  <c r="K313" i="3"/>
  <c r="K314" i="3"/>
  <c r="K317" i="3"/>
  <c r="K318" i="3"/>
  <c r="K321" i="3"/>
  <c r="K322" i="3"/>
  <c r="K325" i="3"/>
  <c r="K326" i="3"/>
  <c r="K329" i="3"/>
  <c r="K330" i="3"/>
  <c r="K333" i="3"/>
  <c r="K334" i="3"/>
  <c r="K337" i="3"/>
  <c r="K338" i="3"/>
  <c r="K341" i="3"/>
  <c r="K342" i="3"/>
  <c r="K345" i="3"/>
  <c r="K346" i="3"/>
</calcChain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<sst xmlns="http://schemas.openxmlformats.org/spreadsheetml/2006/main" count="159" uniqueCount="123">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</sst>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44593</v>
      </c>
      <c r="F7" s="3" t="s">
        <v>3</v>
      </c>
      <c r="G7" s="5">
        <v>44620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02/01/2022 - 02/28/2022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02/01/2021 - 02/28/2021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101690980.05000001</v>
      </c>
      <c r="D6" s="41">
        <f t="shared" si="0"/>
        <v>93528878.459999993</v>
      </c>
      <c r="E6" s="42">
        <f t="shared" si="0"/>
        <v>22266477.530000001</v>
      </c>
      <c r="F6" s="40">
        <f t="shared" si="0"/>
        <v>73945948.210000008</v>
      </c>
      <c r="G6" s="41">
        <f t="shared" si="0"/>
        <v>57234737.950000003</v>
      </c>
      <c r="H6" s="42">
        <f t="shared" si="0"/>
        <v>9264173.040000001</v>
      </c>
      <c r="I6" s="20">
        <f t="shared" ref="I6:I69" si="1">IFERROR((C6-F6)/F6,"")</f>
        <v>0.3752069249447792</v>
      </c>
      <c r="J6" s="20">
        <f t="shared" ref="J6:J69" si="2">IFERROR((D6-G6)/G6,"")</f>
        <v>0.63412783582072796</v>
      </c>
      <c r="K6" s="20">
        <f t="shared" ref="K6:K69" si="3">IFERROR((E6-H6)/H6,"")</f>
        <v>1.4035040617073793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2977075</v>
      </c>
      <c r="D7" s="43">
        <f>IF('County Data'!E2&gt;9,'County Data'!D2,"*")</f>
        <v>667017.78</v>
      </c>
      <c r="E7" s="44">
        <f>IF('County Data'!G2&gt;9,'County Data'!F2,"*")</f>
        <v>368795.06</v>
      </c>
      <c r="F7" s="43">
        <f>IF('County Data'!I2&gt;9,'County Data'!H2,"*")</f>
        <v>2140874.23</v>
      </c>
      <c r="G7" s="43">
        <f>IF('County Data'!K2&gt;9,'County Data'!J2,"*")</f>
        <v>285815.65999999997</v>
      </c>
      <c r="H7" s="44">
        <f>IF('County Data'!M2&gt;9,'County Data'!L2,"*")</f>
        <v>115755.32</v>
      </c>
      <c r="I7" s="22">
        <f t="shared" si="1"/>
        <v>0.3905884606775803</v>
      </c>
      <c r="J7" s="22">
        <f t="shared" si="2"/>
        <v>1.3337341977692898</v>
      </c>
      <c r="K7" s="22">
        <f t="shared" si="3"/>
        <v>2.1859879960592736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6408060.2199999997</v>
      </c>
      <c r="D8" s="43">
        <f>IF('County Data'!E3&gt;9,'County Data'!D3,"*")</f>
        <v>4313025.3899999997</v>
      </c>
      <c r="E8" s="44">
        <f>IF('County Data'!G3&gt;9,'County Data'!F3,"*")</f>
        <v>1293040.1599999999</v>
      </c>
      <c r="F8" s="43">
        <f>IF('County Data'!I3&gt;9,'County Data'!H3,"*")</f>
        <v>4650466.1100000003</v>
      </c>
      <c r="G8" s="43">
        <f>IF('County Data'!K3&gt;9,'County Data'!J3,"*")</f>
        <v>2249998.02</v>
      </c>
      <c r="H8" s="44">
        <f>IF('County Data'!M3&gt;9,'County Data'!L3,"*")</f>
        <v>647914.43999999994</v>
      </c>
      <c r="I8" s="22">
        <f t="shared" si="1"/>
        <v>0.37793934380482974</v>
      </c>
      <c r="J8" s="22">
        <f t="shared" si="2"/>
        <v>0.91690186020697018</v>
      </c>
      <c r="K8" s="22">
        <f t="shared" si="3"/>
        <v>0.99569585144606443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2941456.94</v>
      </c>
      <c r="D9" s="46">
        <f>IF('County Data'!E4&gt;9,'County Data'!D4,"*")</f>
        <v>1059842.8899999999</v>
      </c>
      <c r="E9" s="47">
        <f>IF('County Data'!G4&gt;9,'County Data'!F4,"*")</f>
        <v>405256.65</v>
      </c>
      <c r="F9" s="45">
        <f>IF('County Data'!I4&gt;9,'County Data'!H4,"*")</f>
        <v>2482392.7400000002</v>
      </c>
      <c r="G9" s="46">
        <f>IF('County Data'!K4&gt;9,'County Data'!J4,"*")</f>
        <v>631325.23</v>
      </c>
      <c r="H9" s="47">
        <f>IF('County Data'!M4&gt;9,'County Data'!L4,"*")</f>
        <v>187948.13</v>
      </c>
      <c r="I9" s="9">
        <f t="shared" si="1"/>
        <v>0.18492811093219669</v>
      </c>
      <c r="J9" s="9">
        <f t="shared" si="2"/>
        <v>0.67875896548598247</v>
      </c>
      <c r="K9" s="9">
        <f t="shared" si="3"/>
        <v>1.156215387724262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25285117.82</v>
      </c>
      <c r="D10" s="43">
        <f>IF('County Data'!E5&gt;9,'County Data'!D5,"*")</f>
        <v>8232796.0199999996</v>
      </c>
      <c r="E10" s="44">
        <f>IF('County Data'!G5&gt;9,'County Data'!F5,"*")</f>
        <v>4561180.68</v>
      </c>
      <c r="F10" s="43">
        <f>IF('County Data'!I5&gt;9,'County Data'!H5,"*")</f>
        <v>19917149.25</v>
      </c>
      <c r="G10" s="43">
        <f>IF('County Data'!K5&gt;9,'County Data'!J5,"*")</f>
        <v>2917893.53</v>
      </c>
      <c r="H10" s="44">
        <f>IF('County Data'!M5&gt;9,'County Data'!L5,"*")</f>
        <v>1582738.29</v>
      </c>
      <c r="I10" s="22">
        <f t="shared" si="1"/>
        <v>0.26951490409703088</v>
      </c>
      <c r="J10" s="22">
        <f t="shared" si="2"/>
        <v>1.8214860944566407</v>
      </c>
      <c r="K10" s="22">
        <f t="shared" si="3"/>
        <v>1.8818287324052794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269136.92</v>
      </c>
      <c r="D11" s="46" t="str">
        <f>IF('County Data'!E6&gt;9,'County Data'!D6,"*")</f>
        <v>*</v>
      </c>
      <c r="E11" s="47">
        <f>IF('County Data'!G6&gt;9,'County Data'!F6,"*")</f>
        <v>95451.69</v>
      </c>
      <c r="F11" s="45">
        <f>IF('County Data'!I6&gt;9,'County Data'!H6,"*")</f>
        <v>242562.77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0.10955576570963464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3887016.22</v>
      </c>
      <c r="D12" s="43">
        <f>IF('County Data'!E7&gt;9,'County Data'!D7,"*")</f>
        <v>525363.6</v>
      </c>
      <c r="E12" s="44">
        <f>IF('County Data'!G7&gt;9,'County Data'!F7,"*")</f>
        <v>366306.54</v>
      </c>
      <c r="F12" s="43">
        <f>IF('County Data'!I7&gt;9,'County Data'!H7,"*")</f>
        <v>3483285.66</v>
      </c>
      <c r="G12" s="43">
        <f>IF('County Data'!K7&gt;9,'County Data'!J7,"*")</f>
        <v>253961.72</v>
      </c>
      <c r="H12" s="44">
        <f>IF('County Data'!M7&gt;9,'County Data'!L7,"*")</f>
        <v>202358.1</v>
      </c>
      <c r="I12" s="22">
        <f t="shared" si="1"/>
        <v>0.11590509633941422</v>
      </c>
      <c r="J12" s="22">
        <f t="shared" si="2"/>
        <v>1.0686723967690879</v>
      </c>
      <c r="K12" s="22">
        <f t="shared" si="3"/>
        <v>0.81018965882759308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226100.24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162696.29999999999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0.38970732585805584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9124567.0099999998</v>
      </c>
      <c r="D14" s="43">
        <f>IF('County Data'!E9&gt;9,'County Data'!D9,"*")</f>
        <v>15215197.220000001</v>
      </c>
      <c r="E14" s="44">
        <f>IF('County Data'!G9&gt;9,'County Data'!F9,"*")</f>
        <v>2963423.88</v>
      </c>
      <c r="F14" s="43">
        <f>IF('County Data'!I9&gt;9,'County Data'!H9,"*")</f>
        <v>5941327.9000000004</v>
      </c>
      <c r="G14" s="43">
        <f>IF('County Data'!K9&gt;9,'County Data'!J9,"*")</f>
        <v>8709065</v>
      </c>
      <c r="H14" s="44">
        <f>IF('County Data'!M9&gt;9,'County Data'!L9,"*")</f>
        <v>1453593.04</v>
      </c>
      <c r="I14" s="22">
        <f t="shared" si="1"/>
        <v>0.53577906548467036</v>
      </c>
      <c r="J14" s="22">
        <f t="shared" si="2"/>
        <v>0.74705289488596083</v>
      </c>
      <c r="K14" s="22">
        <f t="shared" si="3"/>
        <v>1.0386888203592388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1417808.31</v>
      </c>
      <c r="D15" s="48">
        <f>IF('County Data'!E10&gt;9,'County Data'!D10,"*")</f>
        <v>316015.37</v>
      </c>
      <c r="E15" s="49">
        <f>IF('County Data'!G10&gt;9,'County Data'!F10,"*")</f>
        <v>158605.82</v>
      </c>
      <c r="F15" s="48">
        <f>IF('County Data'!I10&gt;9,'County Data'!H10,"*")</f>
        <v>1142868.32</v>
      </c>
      <c r="G15" s="48">
        <f>IF('County Data'!K10&gt;9,'County Data'!J10,"*")</f>
        <v>96717.82</v>
      </c>
      <c r="H15" s="49">
        <f>IF('County Data'!M10&gt;9,'County Data'!L10,"*")</f>
        <v>62644.57</v>
      </c>
      <c r="I15" s="23">
        <f t="shared" si="1"/>
        <v>0.24057013847404571</v>
      </c>
      <c r="J15" s="23">
        <f t="shared" si="2"/>
        <v>2.26739550167694</v>
      </c>
      <c r="K15" s="23">
        <f t="shared" si="3"/>
        <v>1.5318366779435153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2904952.15</v>
      </c>
      <c r="D16" s="43">
        <f>IF('County Data'!E11&gt;9,'County Data'!D11,"*")</f>
        <v>854209.78</v>
      </c>
      <c r="E16" s="44">
        <f>IF('County Data'!G11&gt;9,'County Data'!F11,"*")</f>
        <v>406333.05</v>
      </c>
      <c r="F16" s="43">
        <f>IF('County Data'!I11&gt;9,'County Data'!H11,"*")</f>
        <v>2329139.9300000002</v>
      </c>
      <c r="G16" s="43">
        <f>IF('County Data'!K11&gt;9,'County Data'!J11,"*")</f>
        <v>684323.48</v>
      </c>
      <c r="H16" s="44">
        <f>IF('County Data'!M11&gt;9,'County Data'!L11,"*")</f>
        <v>223245.84</v>
      </c>
      <c r="I16" s="22">
        <f t="shared" si="1"/>
        <v>0.24722096452144018</v>
      </c>
      <c r="J16" s="22">
        <f t="shared" si="2"/>
        <v>0.24825437817799273</v>
      </c>
      <c r="K16" s="22">
        <f t="shared" si="3"/>
        <v>0.82011476675220463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5463105.2400000002</v>
      </c>
      <c r="D17" s="46">
        <f>IF('County Data'!E12&gt;9,'County Data'!D12,"*")</f>
        <v>38883777.469999999</v>
      </c>
      <c r="E17" s="47">
        <f>IF('County Data'!G12&gt;9,'County Data'!F12,"*")</f>
        <v>1221814.9099999999</v>
      </c>
      <c r="F17" s="45">
        <f>IF('County Data'!I12&gt;9,'County Data'!H12,"*")</f>
        <v>2630310.39</v>
      </c>
      <c r="G17" s="46">
        <f>IF('County Data'!K12&gt;9,'County Data'!J12,"*")</f>
        <v>27596837.34</v>
      </c>
      <c r="H17" s="47">
        <f>IF('County Data'!M12&gt;9,'County Data'!L12,"*")</f>
        <v>485124.22</v>
      </c>
      <c r="I17" s="9">
        <f t="shared" si="1"/>
        <v>1.0769812037278232</v>
      </c>
      <c r="J17" s="9">
        <f t="shared" si="2"/>
        <v>0.40899397242307328</v>
      </c>
      <c r="K17" s="9">
        <f t="shared" si="3"/>
        <v>1.5185609368256237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12119952.99</v>
      </c>
      <c r="D18" s="43">
        <f>IF('County Data'!E13&gt;9,'County Data'!D13,"*")</f>
        <v>8325885.4400000004</v>
      </c>
      <c r="E18" s="44">
        <f>IF('County Data'!G13&gt;9,'County Data'!F13,"*")</f>
        <v>3339615.64</v>
      </c>
      <c r="F18" s="43">
        <f>IF('County Data'!I13&gt;9,'County Data'!H13,"*")</f>
        <v>8824921.8800000008</v>
      </c>
      <c r="G18" s="43">
        <f>IF('County Data'!K13&gt;9,'County Data'!J13,"*")</f>
        <v>4834814.92</v>
      </c>
      <c r="H18" s="44">
        <f>IF('County Data'!M13&gt;9,'County Data'!L13,"*")</f>
        <v>1259066.53</v>
      </c>
      <c r="I18" s="22">
        <f t="shared" si="1"/>
        <v>0.3733779352163511</v>
      </c>
      <c r="J18" s="22">
        <f t="shared" si="2"/>
        <v>0.72206911283379605</v>
      </c>
      <c r="K18" s="22">
        <f t="shared" si="3"/>
        <v>1.6524536713719171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9495747.6699999999</v>
      </c>
      <c r="D19" s="46">
        <f>IF('County Data'!E14&gt;9,'County Data'!D14,"*")</f>
        <v>3579463.5</v>
      </c>
      <c r="E19" s="47">
        <f>IF('County Data'!G14&gt;9,'County Data'!F14,"*")</f>
        <v>2044235</v>
      </c>
      <c r="F19" s="45">
        <f>IF('County Data'!I14&gt;9,'County Data'!H14,"*")</f>
        <v>6735024.04</v>
      </c>
      <c r="G19" s="46">
        <f>IF('County Data'!K14&gt;9,'County Data'!J14,"*")</f>
        <v>1961186</v>
      </c>
      <c r="H19" s="47">
        <f>IF('County Data'!M14&gt;9,'County Data'!L14,"*")</f>
        <v>817187.27</v>
      </c>
      <c r="I19" s="9">
        <f t="shared" si="1"/>
        <v>0.40990553465047469</v>
      </c>
      <c r="J19" s="9">
        <f t="shared" si="2"/>
        <v>0.8251524842620741</v>
      </c>
      <c r="K19" s="9">
        <f t="shared" si="3"/>
        <v>1.5015502260577309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9411970.6699999999</v>
      </c>
      <c r="D20" s="43">
        <f>IF('County Data'!E15&gt;9,'County Data'!D15,"*")</f>
        <v>5467997.7800000003</v>
      </c>
      <c r="E20" s="44">
        <f>IF('County Data'!G15&gt;9,'County Data'!F15,"*")</f>
        <v>2616911.36</v>
      </c>
      <c r="F20" s="43">
        <f>IF('County Data'!I15&gt;9,'County Data'!H15,"*")</f>
        <v>6654682.7999999998</v>
      </c>
      <c r="G20" s="43">
        <f>IF('County Data'!K15&gt;9,'County Data'!J15,"*")</f>
        <v>2917829.07</v>
      </c>
      <c r="H20" s="44">
        <f>IF('County Data'!M15&gt;9,'County Data'!L15,"*")</f>
        <v>1148414.28</v>
      </c>
      <c r="I20" s="22">
        <f t="shared" si="1"/>
        <v>0.41433798617719242</v>
      </c>
      <c r="J20" s="22">
        <f t="shared" si="2"/>
        <v>0.87399523715074945</v>
      </c>
      <c r="K20" s="22">
        <f t="shared" si="3"/>
        <v>1.278717189061773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9758912.6500000004</v>
      </c>
      <c r="D21" s="46">
        <f>IF('County Data'!E16&gt;9,'County Data'!D16,"*")</f>
        <v>6088286.2199999997</v>
      </c>
      <c r="E21" s="47">
        <f>IF('County Data'!G16&gt;9,'County Data'!F16,"*")</f>
        <v>2425507.09</v>
      </c>
      <c r="F21" s="45">
        <f>IF('County Data'!I16&gt;9,'County Data'!H16,"*")</f>
        <v>6608245.8899999997</v>
      </c>
      <c r="G21" s="46">
        <f>IF('County Data'!K16&gt;9,'County Data'!J16,"*")</f>
        <v>4094970.16</v>
      </c>
      <c r="H21" s="47">
        <f>IF('County Data'!M16&gt;9,'County Data'!L16,"*")</f>
        <v>1078183.01</v>
      </c>
      <c r="I21" s="9">
        <f t="shared" si="1"/>
        <v>0.47677807582308362</v>
      </c>
      <c r="J21" s="9">
        <f t="shared" si="2"/>
        <v>0.48677181569498895</v>
      </c>
      <c r="K21" s="9">
        <f t="shared" si="3"/>
        <v>1.2496246625143905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02/01/2022 - 02/28/2022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02/01/2021 - 02/28/2021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1332693.0900000001</v>
      </c>
      <c r="D6" s="41" t="str">
        <f>IF('Town Data'!E2&gt;9,'Town Data'!D2,"*")</f>
        <v>*</v>
      </c>
      <c r="E6" s="42">
        <f>IF('Town Data'!G2&gt;9,'Town Data'!F2,"*")</f>
        <v>240034.44</v>
      </c>
      <c r="F6" s="41">
        <f>IF('Town Data'!I2&gt;9,'Town Data'!H2,"*")</f>
        <v>1141928.8700000001</v>
      </c>
      <c r="G6" s="41" t="str">
        <f>IF('Town Data'!K2&gt;9,'Town Data'!J2,"*")</f>
        <v>*</v>
      </c>
      <c r="H6" s="42">
        <f>IF('Town Data'!M2&gt;9,'Town Data'!L2,"*")</f>
        <v>101406.86</v>
      </c>
      <c r="I6" s="20">
        <f t="shared" ref="I6:I69" si="0">IFERROR((C6-F6)/F6,"")</f>
        <v>0.16705438054123278</v>
      </c>
      <c r="J6" s="20" t="str">
        <f t="shared" ref="J6:J69" si="1">IFERROR((D6-G6)/G6,"")</f>
        <v/>
      </c>
      <c r="K6" s="20">
        <f t="shared" ref="K6:K69" si="2">IFERROR((E6-H6)/H6,"")</f>
        <v>1.3670434130393152</v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333624.98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174886.3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152044.56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0.1502305639872942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2415462.36</v>
      </c>
      <c r="D9" s="46">
        <f>IF('Town Data'!E5&gt;9,'Town Data'!D5,"*")</f>
        <v>601209.57999999996</v>
      </c>
      <c r="E9" s="47">
        <f>IF('Town Data'!G5&gt;9,'Town Data'!F5,"*")</f>
        <v>298606.28999999998</v>
      </c>
      <c r="F9" s="45">
        <f>IF('Town Data'!I5&gt;9,'Town Data'!H5,"*")</f>
        <v>1948514.97</v>
      </c>
      <c r="G9" s="46">
        <f>IF('Town Data'!K5&gt;9,'Town Data'!J5,"*")</f>
        <v>117356.6</v>
      </c>
      <c r="H9" s="47">
        <f>IF('Town Data'!M5&gt;9,'Town Data'!L5,"*")</f>
        <v>143784.56</v>
      </c>
      <c r="I9" s="9">
        <f t="shared" si="0"/>
        <v>0.23964270082051251</v>
      </c>
      <c r="J9" s="9">
        <f t="shared" si="1"/>
        <v>4.1229294304708892</v>
      </c>
      <c r="K9" s="9">
        <f t="shared" si="2"/>
        <v>1.0767618581577882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1553348.92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1276777.24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0.21661701926954771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331290.81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279363.09999999998</v>
      </c>
      <c r="D12" s="43" t="str">
        <f>IF('Town Data'!E8&gt;9,'Town Data'!D8,"*")</f>
        <v>*</v>
      </c>
      <c r="E12" s="44">
        <f>IF('Town Data'!G8&gt;9,'Town Data'!F8,"*")</f>
        <v>52175</v>
      </c>
      <c r="F12" s="43">
        <f>IF('Town Data'!I8&gt;9,'Town Data'!H8,"*")</f>
        <v>221740.99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0.25986223837099304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3194514.64</v>
      </c>
      <c r="D13" s="46">
        <f>IF('Town Data'!E9&gt;9,'Town Data'!D9,"*")</f>
        <v>696509.96</v>
      </c>
      <c r="E13" s="47">
        <f>IF('Town Data'!G9&gt;9,'Town Data'!F9,"*")</f>
        <v>367316.67</v>
      </c>
      <c r="F13" s="45">
        <f>IF('Town Data'!I9&gt;9,'Town Data'!H9,"*")</f>
        <v>2587450.4500000002</v>
      </c>
      <c r="G13" s="46">
        <f>IF('Town Data'!K9&gt;9,'Town Data'!J9,"*")</f>
        <v>423596.61</v>
      </c>
      <c r="H13" s="47">
        <f>IF('Town Data'!M9&gt;9,'Town Data'!L9,"*")</f>
        <v>170480.66</v>
      </c>
      <c r="I13" s="9">
        <f t="shared" si="0"/>
        <v>0.23461867260105401</v>
      </c>
      <c r="J13" s="9">
        <f t="shared" si="1"/>
        <v>0.64427652053211659</v>
      </c>
      <c r="K13" s="9">
        <f t="shared" si="2"/>
        <v>1.1545943686515525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290905.89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236385.14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0.23064372828173546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350009.33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230675.9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0.51732075175603531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7724379.04</v>
      </c>
      <c r="D16" s="53">
        <f>IF('Town Data'!E12&gt;9,'Town Data'!D12,"*")</f>
        <v>3711647.21</v>
      </c>
      <c r="E16" s="54">
        <f>IF('Town Data'!G12&gt;9,'Town Data'!F12,"*")</f>
        <v>2509911.7400000002</v>
      </c>
      <c r="F16" s="53">
        <f>IF('Town Data'!I12&gt;9,'Town Data'!H12,"*")</f>
        <v>4924980.91</v>
      </c>
      <c r="G16" s="53" t="str">
        <f>IF('Town Data'!K12&gt;9,'Town Data'!J12,"*")</f>
        <v>*</v>
      </c>
      <c r="H16" s="54">
        <f>IF('Town Data'!M12&gt;9,'Town Data'!L12,"*")</f>
        <v>682231.78</v>
      </c>
      <c r="I16" s="26">
        <f t="shared" si="0"/>
        <v>0.56840791490499398</v>
      </c>
      <c r="J16" s="26" t="str">
        <f t="shared" si="1"/>
        <v/>
      </c>
      <c r="K16" s="26">
        <f t="shared" si="2"/>
        <v>2.678972181565626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1067864.3999999999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661585.94999999995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0.61409776008695471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386697.47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296573.40999999997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0.30388449186998928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264487.99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202383.12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0.3068678356179112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2134968.5</v>
      </c>
      <c r="D20" s="46" t="str">
        <f>IF('Town Data'!E16&gt;9,'Town Data'!D16,"*")</f>
        <v>*</v>
      </c>
      <c r="E20" s="47">
        <f>IF('Town Data'!G16&gt;9,'Town Data'!F16,"*")</f>
        <v>265055.59999999998</v>
      </c>
      <c r="F20" s="45">
        <f>IF('Town Data'!I16&gt;9,'Town Data'!H16,"*")</f>
        <v>1839135.19</v>
      </c>
      <c r="G20" s="46" t="str">
        <f>IF('Town Data'!K16&gt;9,'Town Data'!J16,"*")</f>
        <v>*</v>
      </c>
      <c r="H20" s="47">
        <f>IF('Town Data'!M16&gt;9,'Town Data'!L16,"*")</f>
        <v>133570.54</v>
      </c>
      <c r="I20" s="9">
        <f t="shared" si="0"/>
        <v>0.16085457535071149</v>
      </c>
      <c r="J20" s="9" t="str">
        <f t="shared" si="1"/>
        <v/>
      </c>
      <c r="K20" s="9">
        <f t="shared" si="2"/>
        <v>0.98438667688249193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759578.65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697292.98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8.9324963518204417E-2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1828881.87</v>
      </c>
      <c r="D22" s="46">
        <f>IF('Town Data'!E18&gt;9,'Town Data'!D18,"*")</f>
        <v>1019249.89</v>
      </c>
      <c r="E22" s="47">
        <f>IF('Town Data'!G18&gt;9,'Town Data'!F18,"*")</f>
        <v>680023.75</v>
      </c>
      <c r="F22" s="45">
        <f>IF('Town Data'!I18&gt;9,'Town Data'!H18,"*")</f>
        <v>1217141.93</v>
      </c>
      <c r="G22" s="46">
        <f>IF('Town Data'!K18&gt;9,'Town Data'!J18,"*")</f>
        <v>479381.45</v>
      </c>
      <c r="H22" s="47">
        <f>IF('Town Data'!M18&gt;9,'Town Data'!L18,"*")</f>
        <v>343749.07</v>
      </c>
      <c r="I22" s="9">
        <f t="shared" si="0"/>
        <v>0.50260361994102054</v>
      </c>
      <c r="J22" s="9">
        <f t="shared" si="1"/>
        <v>1.126177160171717</v>
      </c>
      <c r="K22" s="9">
        <f t="shared" si="2"/>
        <v>0.97825626117330289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332167.40000000002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312917.64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6.1517017704722586E-2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2759849.36</v>
      </c>
      <c r="D24" s="46" t="str">
        <f>IF('Town Data'!E20&gt;9,'Town Data'!D20,"*")</f>
        <v>*</v>
      </c>
      <c r="E24" s="47">
        <f>IF('Town Data'!G20&gt;9,'Town Data'!F20,"*")</f>
        <v>274064.94</v>
      </c>
      <c r="F24" s="45">
        <f>IF('Town Data'!I20&gt;9,'Town Data'!H20,"*")</f>
        <v>2599766.6800000002</v>
      </c>
      <c r="G24" s="46" t="str">
        <f>IF('Town Data'!K20&gt;9,'Town Data'!J20,"*")</f>
        <v>*</v>
      </c>
      <c r="H24" s="47">
        <f>IF('Town Data'!M20&gt;9,'Town Data'!L20,"*")</f>
        <v>129066.36</v>
      </c>
      <c r="I24" s="9">
        <f t="shared" si="0"/>
        <v>6.1575787254877695E-2</v>
      </c>
      <c r="J24" s="9" t="str">
        <f t="shared" si="1"/>
        <v/>
      </c>
      <c r="K24" s="9">
        <f t="shared" si="2"/>
        <v>1.1234420804925467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473234.6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388481.36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0.21816552536780656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236931.12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209089.95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0.13315403251088817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1767760.42</v>
      </c>
      <c r="D27" s="43">
        <f>IF('Town Data'!E23&gt;9,'Town Data'!D23,"*")</f>
        <v>1146202.94</v>
      </c>
      <c r="E27" s="44">
        <f>IF('Town Data'!G23&gt;9,'Town Data'!F23,"*")</f>
        <v>255724.65</v>
      </c>
      <c r="F27" s="43">
        <f>IF('Town Data'!I23&gt;9,'Town Data'!H23,"*")</f>
        <v>1357358.42</v>
      </c>
      <c r="G27" s="43">
        <f>IF('Town Data'!K23&gt;9,'Town Data'!J23,"*")</f>
        <v>534427.5</v>
      </c>
      <c r="H27" s="44">
        <f>IF('Town Data'!M23&gt;9,'Town Data'!L23,"*")</f>
        <v>137944.89000000001</v>
      </c>
      <c r="I27" s="22">
        <f t="shared" si="0"/>
        <v>0.30235344913541701</v>
      </c>
      <c r="J27" s="22">
        <f t="shared" si="1"/>
        <v>1.1447304639076394</v>
      </c>
      <c r="K27" s="22">
        <f t="shared" si="2"/>
        <v>0.85381749189839484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305510.48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281111.21999999997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8.6795752940775586E-2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KILLINGTON</v>
      </c>
      <c r="C29" s="51">
        <f>IF('Town Data'!C25&gt;9,'Town Data'!B25,"*")</f>
        <v>4737941.16</v>
      </c>
      <c r="D29" s="43">
        <f>IF('Town Data'!E25&gt;9,'Town Data'!D25,"*")</f>
        <v>5936392.4900000002</v>
      </c>
      <c r="E29" s="44">
        <f>IF('Town Data'!G25&gt;9,'Town Data'!F25,"*")</f>
        <v>2472131.37</v>
      </c>
      <c r="F29" s="43">
        <f>IF('Town Data'!I25&gt;9,'Town Data'!H25,"*")</f>
        <v>2657663.2000000002</v>
      </c>
      <c r="G29" s="43">
        <f>IF('Town Data'!K25&gt;9,'Town Data'!J25,"*")</f>
        <v>3772635.59</v>
      </c>
      <c r="H29" s="44">
        <f>IF('Town Data'!M25&gt;9,'Town Data'!L25,"*")</f>
        <v>865123.38</v>
      </c>
      <c r="I29" s="22">
        <f t="shared" si="0"/>
        <v>0.78274702377637606</v>
      </c>
      <c r="J29" s="22">
        <f t="shared" si="1"/>
        <v>0.57353986314909378</v>
      </c>
      <c r="K29" s="22">
        <f t="shared" si="2"/>
        <v>1.8575477523217558</v>
      </c>
      <c r="L29" s="15"/>
    </row>
    <row r="30" spans="1:12" x14ac:dyDescent="0.25">
      <c r="A30" s="15"/>
      <c r="B30" s="15" t="str">
        <f>'Town Data'!A26</f>
        <v>LONDONDERRY</v>
      </c>
      <c r="C30" s="50">
        <f>IF('Town Data'!C26&gt;9,'Town Data'!B26,"*")</f>
        <v>524720.61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273660.5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0.91741449715980194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LUDLOW</v>
      </c>
      <c r="C31" s="51">
        <f>IF('Town Data'!C27&gt;9,'Town Data'!B27,"*")</f>
        <v>3420387.41</v>
      </c>
      <c r="D31" s="43">
        <f>IF('Town Data'!E27&gt;9,'Town Data'!D27,"*")</f>
        <v>489192.94</v>
      </c>
      <c r="E31" s="44">
        <f>IF('Town Data'!G27&gt;9,'Town Data'!F27,"*")</f>
        <v>1162897.93</v>
      </c>
      <c r="F31" s="43">
        <f>IF('Town Data'!I27&gt;9,'Town Data'!H27,"*")</f>
        <v>1926661.76</v>
      </c>
      <c r="G31" s="43">
        <f>IF('Town Data'!K27&gt;9,'Town Data'!J27,"*")</f>
        <v>1151671.54</v>
      </c>
      <c r="H31" s="44">
        <f>IF('Town Data'!M27&gt;9,'Town Data'!L27,"*")</f>
        <v>471564.5</v>
      </c>
      <c r="I31" s="22">
        <f t="shared" si="0"/>
        <v>0.77529210420411321</v>
      </c>
      <c r="J31" s="22">
        <f t="shared" si="1"/>
        <v>-0.57523224026183717</v>
      </c>
      <c r="K31" s="22">
        <f t="shared" si="2"/>
        <v>1.4660421426973402</v>
      </c>
      <c r="L31" s="15"/>
    </row>
    <row r="32" spans="1:12" x14ac:dyDescent="0.25">
      <c r="A32" s="15"/>
      <c r="B32" s="15" t="str">
        <f>'Town Data'!A28</f>
        <v>LYNDON</v>
      </c>
      <c r="C32" s="50">
        <f>IF('Town Data'!C28&gt;9,'Town Data'!B28,"*")</f>
        <v>988546.77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933617.38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5.8835012261661213E-2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MANCHESTER</v>
      </c>
      <c r="C33" s="51">
        <f>IF('Town Data'!C29&gt;9,'Town Data'!B29,"*")</f>
        <v>2801067.44</v>
      </c>
      <c r="D33" s="43">
        <f>IF('Town Data'!E29&gt;9,'Town Data'!D29,"*")</f>
        <v>2766720.48</v>
      </c>
      <c r="E33" s="44">
        <f>IF('Town Data'!G29&gt;9,'Town Data'!F29,"*")</f>
        <v>714318.53</v>
      </c>
      <c r="F33" s="43">
        <f>IF('Town Data'!I29&gt;9,'Town Data'!H29,"*")</f>
        <v>1901512.87</v>
      </c>
      <c r="G33" s="43">
        <f>IF('Town Data'!K29&gt;9,'Town Data'!J29,"*")</f>
        <v>1599895.85</v>
      </c>
      <c r="H33" s="44">
        <f>IF('Town Data'!M29&gt;9,'Town Data'!L29,"*")</f>
        <v>375290.63</v>
      </c>
      <c r="I33" s="22">
        <f t="shared" si="0"/>
        <v>0.47307309048084423</v>
      </c>
      <c r="J33" s="22">
        <f t="shared" si="1"/>
        <v>0.72931286745946611</v>
      </c>
      <c r="K33" s="22">
        <f t="shared" si="2"/>
        <v>0.90337427289351724</v>
      </c>
      <c r="L33" s="15"/>
    </row>
    <row r="34" spans="1:12" x14ac:dyDescent="0.25">
      <c r="A34" s="15"/>
      <c r="B34" s="15" t="str">
        <f>'Town Data'!A30</f>
        <v>MIDDLEBURY</v>
      </c>
      <c r="C34" s="50">
        <f>IF('Town Data'!C30&gt;9,'Town Data'!B30,"*")</f>
        <v>1949604.39</v>
      </c>
      <c r="D34" s="46" t="str">
        <f>IF('Town Data'!E30&gt;9,'Town Data'!D30,"*")</f>
        <v>*</v>
      </c>
      <c r="E34" s="47">
        <f>IF('Town Data'!G30&gt;9,'Town Data'!F30,"*")</f>
        <v>222075.08</v>
      </c>
      <c r="F34" s="45">
        <f>IF('Town Data'!I30&gt;9,'Town Data'!H30,"*")</f>
        <v>1315843.49</v>
      </c>
      <c r="G34" s="46" t="str">
        <f>IF('Town Data'!K30&gt;9,'Town Data'!J30,"*")</f>
        <v>*</v>
      </c>
      <c r="H34" s="47">
        <f>IF('Town Data'!M30&gt;9,'Town Data'!L30,"*")</f>
        <v>75383.5</v>
      </c>
      <c r="I34" s="9">
        <f t="shared" si="0"/>
        <v>0.48163851158316701</v>
      </c>
      <c r="J34" s="9" t="str">
        <f t="shared" si="1"/>
        <v/>
      </c>
      <c r="K34" s="9">
        <f t="shared" si="2"/>
        <v>1.945937506218204</v>
      </c>
      <c r="L34" s="15"/>
    </row>
    <row r="35" spans="1:12" x14ac:dyDescent="0.25">
      <c r="A35" s="15"/>
      <c r="B35" s="27" t="str">
        <f>'Town Data'!A31</f>
        <v>MILTON</v>
      </c>
      <c r="C35" s="51">
        <f>IF('Town Data'!C31&gt;9,'Town Data'!B31,"*")</f>
        <v>825249.17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762775.24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8.1903458219225955E-2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MONTGOMERY</v>
      </c>
      <c r="C36" s="50">
        <f>IF('Town Data'!C32&gt;9,'Town Data'!B32,"*")</f>
        <v>157738.74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1641180.62</v>
      </c>
      <c r="D37" s="43" t="str">
        <f>IF('Town Data'!E33&gt;9,'Town Data'!D33,"*")</f>
        <v>*</v>
      </c>
      <c r="E37" s="44">
        <f>IF('Town Data'!G33&gt;9,'Town Data'!F33,"*")</f>
        <v>262757.27</v>
      </c>
      <c r="F37" s="43">
        <f>IF('Town Data'!I33&gt;9,'Town Data'!H33,"*")</f>
        <v>1045841.74</v>
      </c>
      <c r="G37" s="43" t="str">
        <f>IF('Town Data'!K33&gt;9,'Town Data'!J33,"*")</f>
        <v>*</v>
      </c>
      <c r="H37" s="44">
        <f>IF('Town Data'!M33&gt;9,'Town Data'!L33,"*")</f>
        <v>79166.84</v>
      </c>
      <c r="I37" s="22">
        <f t="shared" si="0"/>
        <v>0.569243755752185</v>
      </c>
      <c r="J37" s="22" t="str">
        <f t="shared" si="1"/>
        <v/>
      </c>
      <c r="K37" s="22">
        <f t="shared" si="2"/>
        <v>2.3190319330669258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1282555.5900000001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1078320.06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0.18940158638985166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989250.03</v>
      </c>
      <c r="D39" s="43" t="str">
        <f>IF('Town Data'!E35&gt;9,'Town Data'!D35,"*")</f>
        <v>*</v>
      </c>
      <c r="E39" s="44">
        <f>IF('Town Data'!G35&gt;9,'Town Data'!F35,"*")</f>
        <v>164501.25</v>
      </c>
      <c r="F39" s="43">
        <f>IF('Town Data'!I35&gt;9,'Town Data'!H35,"*")</f>
        <v>832617.56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0.18812054600433836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250945.72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195331.72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0.28471566215666355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135896.51999999999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121079.54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0.12237393700042135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573151.53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476316.15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0.20330064391056235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266261.48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232634.84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0.14454687870484054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437991.53</v>
      </c>
      <c r="D44" s="46" t="str">
        <f>IF('Town Data'!E40&gt;9,'Town Data'!D40,"*")</f>
        <v>*</v>
      </c>
      <c r="E44" s="47">
        <f>IF('Town Data'!G40&gt;9,'Town Data'!F40,"*")</f>
        <v>79762.17</v>
      </c>
      <c r="F44" s="45">
        <f>IF('Town Data'!I40&gt;9,'Town Data'!H40,"*")</f>
        <v>334562.87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0.3091456622188829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ROYALTON</v>
      </c>
      <c r="C45" s="51">
        <f>IF('Town Data'!C41&gt;9,'Town Data'!B41,"*")</f>
        <v>214614.28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RUTLAND</v>
      </c>
      <c r="C46" s="50">
        <f>IF('Town Data'!C42&gt;9,'Town Data'!B42,"*")</f>
        <v>3554190.6</v>
      </c>
      <c r="D46" s="46">
        <f>IF('Town Data'!E42&gt;9,'Town Data'!D42,"*")</f>
        <v>644463.06000000006</v>
      </c>
      <c r="E46" s="47">
        <f>IF('Town Data'!G42&gt;9,'Town Data'!F42,"*")</f>
        <v>374830.61</v>
      </c>
      <c r="F46" s="45">
        <f>IF('Town Data'!I42&gt;9,'Town Data'!H42,"*")</f>
        <v>3165264.63</v>
      </c>
      <c r="G46" s="46" t="str">
        <f>IF('Town Data'!K42&gt;9,'Town Data'!J42,"*")</f>
        <v>*</v>
      </c>
      <c r="H46" s="47">
        <f>IF('Town Data'!M42&gt;9,'Town Data'!L42,"*")</f>
        <v>206300.53</v>
      </c>
      <c r="I46" s="9">
        <f t="shared" si="0"/>
        <v>0.12287312925238741</v>
      </c>
      <c r="J46" s="9" t="str">
        <f t="shared" si="1"/>
        <v/>
      </c>
      <c r="K46" s="9">
        <f t="shared" si="2"/>
        <v>0.81691540007192409</v>
      </c>
      <c r="L46" s="15"/>
    </row>
    <row r="47" spans="1:12" x14ac:dyDescent="0.25">
      <c r="A47" s="15"/>
      <c r="B47" s="27" t="str">
        <f>'Town Data'!A43</f>
        <v>RUTLAND TOWN</v>
      </c>
      <c r="C47" s="51">
        <f>IF('Town Data'!C43&gt;9,'Town Data'!B43,"*")</f>
        <v>1345004.48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1213407.6399999999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0.10845229225687099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SHELBURNE</v>
      </c>
      <c r="C48" s="50">
        <f>IF('Town Data'!C44&gt;9,'Town Data'!B44,"*")</f>
        <v>514989.81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498781.25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3.2496329803896995E-2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SOUTH BURLINGTON</v>
      </c>
      <c r="C49" s="51">
        <f>IF('Town Data'!C45&gt;9,'Town Data'!B45,"*")</f>
        <v>6285245.5</v>
      </c>
      <c r="D49" s="43">
        <f>IF('Town Data'!E45&gt;9,'Town Data'!D45,"*")</f>
        <v>2338574.31</v>
      </c>
      <c r="E49" s="44">
        <f>IF('Town Data'!G45&gt;9,'Town Data'!F45,"*")</f>
        <v>615653.65</v>
      </c>
      <c r="F49" s="43">
        <f>IF('Town Data'!I45&gt;9,'Town Data'!H45,"*")</f>
        <v>5237762.8499999996</v>
      </c>
      <c r="G49" s="43">
        <f>IF('Town Data'!K45&gt;9,'Town Data'!J45,"*")</f>
        <v>831663.11</v>
      </c>
      <c r="H49" s="44">
        <f>IF('Town Data'!M45&gt;9,'Town Data'!L45,"*")</f>
        <v>272518.76</v>
      </c>
      <c r="I49" s="22">
        <f t="shared" si="0"/>
        <v>0.19998665078927741</v>
      </c>
      <c r="J49" s="22">
        <f t="shared" si="1"/>
        <v>1.8119250233426853</v>
      </c>
      <c r="K49" s="22">
        <f t="shared" si="2"/>
        <v>1.2591239223310717</v>
      </c>
      <c r="L49" s="15"/>
    </row>
    <row r="50" spans="1:12" x14ac:dyDescent="0.25">
      <c r="A50" s="15"/>
      <c r="B50" s="15" t="str">
        <f>'Town Data'!A46</f>
        <v>SOUTH HERO</v>
      </c>
      <c r="C50" s="50">
        <f>IF('Town Data'!C46&gt;9,'Town Data'!B46,"*")</f>
        <v>165914.66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SPRINGFIELD</v>
      </c>
      <c r="C51" s="51">
        <f>IF('Town Data'!C47&gt;9,'Town Data'!B47,"*")</f>
        <v>1100608.8600000001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978276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0.12504943390208909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</v>
      </c>
      <c r="C52" s="50">
        <f>IF('Town Data'!C48&gt;9,'Town Data'!B48,"*")</f>
        <v>1671642.43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1513011.27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0.1048446651689514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ALBANS TOWN</v>
      </c>
      <c r="C53" s="51">
        <f>IF('Town Data'!C49&gt;9,'Town Data'!B49,"*")</f>
        <v>799574.39</v>
      </c>
      <c r="D53" s="43" t="str">
        <f>IF('Town Data'!E49&gt;9,'Town Data'!D49,"*")</f>
        <v>*</v>
      </c>
      <c r="E53" s="44">
        <f>IF('Town Data'!G49&gt;9,'Town Data'!F49,"*")</f>
        <v>69303.360000000001</v>
      </c>
      <c r="F53" s="43">
        <f>IF('Town Data'!I49&gt;9,'Town Data'!H49,"*")</f>
        <v>730835.21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9.4055649015596904E-2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 JOHNSBURY</v>
      </c>
      <c r="C54" s="50">
        <f>IF('Town Data'!C50&gt;9,'Town Data'!B50,"*")</f>
        <v>1038210.89</v>
      </c>
      <c r="D54" s="46" t="str">
        <f>IF('Town Data'!E50&gt;9,'Town Data'!D50,"*")</f>
        <v>*</v>
      </c>
      <c r="E54" s="47">
        <f>IF('Town Data'!G50&gt;9,'Town Data'!F50,"*")</f>
        <v>85028.39</v>
      </c>
      <c r="F54" s="45">
        <f>IF('Town Data'!I50&gt;9,'Town Data'!H50,"*")</f>
        <v>792451.98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0.31012467152899287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STOWE</v>
      </c>
      <c r="C55" s="51">
        <f>IF('Town Data'!C51&gt;9,'Town Data'!B51,"*")</f>
        <v>6527535.6500000004</v>
      </c>
      <c r="D55" s="43">
        <f>IF('Town Data'!E51&gt;9,'Town Data'!D51,"*")</f>
        <v>13081240.92</v>
      </c>
      <c r="E55" s="44">
        <f>IF('Town Data'!G51&gt;9,'Town Data'!F51,"*")</f>
        <v>2552681.08</v>
      </c>
      <c r="F55" s="43">
        <f>IF('Town Data'!I51&gt;9,'Town Data'!H51,"*")</f>
        <v>3968287.83</v>
      </c>
      <c r="G55" s="43">
        <f>IF('Town Data'!K51&gt;9,'Town Data'!J51,"*")</f>
        <v>7648856.5</v>
      </c>
      <c r="H55" s="44">
        <f>IF('Town Data'!M51&gt;9,'Town Data'!L51,"*")</f>
        <v>1253573.43</v>
      </c>
      <c r="I55" s="22">
        <f t="shared" si="0"/>
        <v>0.64492494739223594</v>
      </c>
      <c r="J55" s="22">
        <f t="shared" si="1"/>
        <v>0.7102217723655817</v>
      </c>
      <c r="K55" s="22">
        <f t="shared" si="2"/>
        <v>1.0363235363085195</v>
      </c>
      <c r="L55" s="15"/>
    </row>
    <row r="56" spans="1:12" x14ac:dyDescent="0.25">
      <c r="A56" s="15"/>
      <c r="B56" s="15" t="str">
        <f>'Town Data'!A52</f>
        <v>SWANTON</v>
      </c>
      <c r="C56" s="50">
        <f>IF('Town Data'!C52&gt;9,'Town Data'!B52,"*")</f>
        <v>462662.48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411511.4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0.12430051755552812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VERGENNES</v>
      </c>
      <c r="C57" s="51">
        <f>IF('Town Data'!C53&gt;9,'Town Data'!B53,"*")</f>
        <v>344937.93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266480.03999999998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0.29442313953420307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WAITSFIELD</v>
      </c>
      <c r="C58" s="50">
        <f>IF('Town Data'!C54&gt;9,'Town Data'!B54,"*")</f>
        <v>1116754.32</v>
      </c>
      <c r="D58" s="46">
        <f>IF('Town Data'!E54&gt;9,'Town Data'!D54,"*")</f>
        <v>511385.66</v>
      </c>
      <c r="E58" s="47">
        <f>IF('Town Data'!G54&gt;9,'Town Data'!F54,"*")</f>
        <v>363662.39</v>
      </c>
      <c r="F58" s="45">
        <f>IF('Town Data'!I54&gt;9,'Town Data'!H54,"*")</f>
        <v>747627.29</v>
      </c>
      <c r="G58" s="46">
        <f>IF('Town Data'!K54&gt;9,'Town Data'!J54,"*")</f>
        <v>199289.64</v>
      </c>
      <c r="H58" s="47">
        <f>IF('Town Data'!M54&gt;9,'Town Data'!L54,"*")</f>
        <v>84114.04</v>
      </c>
      <c r="I58" s="9">
        <f t="shared" si="0"/>
        <v>0.49373134841024863</v>
      </c>
      <c r="J58" s="9">
        <f t="shared" si="1"/>
        <v>1.5660423692872341</v>
      </c>
      <c r="K58" s="9">
        <f t="shared" si="2"/>
        <v>3.3234445759590203</v>
      </c>
      <c r="L58" s="15"/>
    </row>
    <row r="59" spans="1:12" x14ac:dyDescent="0.25">
      <c r="A59" s="15"/>
      <c r="B59" s="27" t="str">
        <f>'Town Data'!A55</f>
        <v>WARREN</v>
      </c>
      <c r="C59" s="51">
        <f>IF('Town Data'!C55&gt;9,'Town Data'!B55,"*")</f>
        <v>1134850.05</v>
      </c>
      <c r="D59" s="43">
        <f>IF('Town Data'!E55&gt;9,'Town Data'!D55,"*")</f>
        <v>1368752.6</v>
      </c>
      <c r="E59" s="44" t="str">
        <f>IF('Town Data'!G55&gt;9,'Town Data'!F55,"*")</f>
        <v>*</v>
      </c>
      <c r="F59" s="43">
        <f>IF('Town Data'!I55&gt;9,'Town Data'!H55,"*")</f>
        <v>709118.2</v>
      </c>
      <c r="G59" s="43">
        <f>IF('Town Data'!K55&gt;9,'Town Data'!J55,"*")</f>
        <v>1043304.41</v>
      </c>
      <c r="H59" s="44" t="str">
        <f>IF('Town Data'!M55&gt;9,'Town Data'!L55,"*")</f>
        <v>*</v>
      </c>
      <c r="I59" s="22">
        <f t="shared" si="0"/>
        <v>0.60036796404323023</v>
      </c>
      <c r="J59" s="22">
        <f t="shared" si="1"/>
        <v>0.31193982013360805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WATERBURY</v>
      </c>
      <c r="C60" s="50">
        <f>IF('Town Data'!C56&gt;9,'Town Data'!B56,"*")</f>
        <v>1294462.5</v>
      </c>
      <c r="D60" s="46" t="str">
        <f>IF('Town Data'!E56&gt;9,'Town Data'!D56,"*")</f>
        <v>*</v>
      </c>
      <c r="E60" s="47">
        <f>IF('Town Data'!G56&gt;9,'Town Data'!F56,"*")</f>
        <v>342433.53</v>
      </c>
      <c r="F60" s="45">
        <f>IF('Town Data'!I56&gt;9,'Town Data'!H56,"*")</f>
        <v>831848.23</v>
      </c>
      <c r="G60" s="46" t="str">
        <f>IF('Town Data'!K56&gt;9,'Town Data'!J56,"*")</f>
        <v>*</v>
      </c>
      <c r="H60" s="47">
        <f>IF('Town Data'!M56&gt;9,'Town Data'!L56,"*")</f>
        <v>138582.14000000001</v>
      </c>
      <c r="I60" s="9">
        <f t="shared" si="0"/>
        <v>0.55612821343624186</v>
      </c>
      <c r="J60" s="9" t="str">
        <f t="shared" si="1"/>
        <v/>
      </c>
      <c r="K60" s="9">
        <f t="shared" si="2"/>
        <v>1.4709788000098714</v>
      </c>
      <c r="L60" s="15"/>
    </row>
    <row r="61" spans="1:12" x14ac:dyDescent="0.25">
      <c r="A61" s="15"/>
      <c r="B61" s="27" t="str">
        <f>'Town Data'!A57</f>
        <v>WILLISTON</v>
      </c>
      <c r="C61" s="51">
        <f>IF('Town Data'!C57&gt;9,'Town Data'!B57,"*")</f>
        <v>2913550.8</v>
      </c>
      <c r="D61" s="43" t="str">
        <f>IF('Town Data'!E57&gt;9,'Town Data'!D57,"*")</f>
        <v>*</v>
      </c>
      <c r="E61" s="44">
        <f>IF('Town Data'!G57&gt;9,'Town Data'!F57,"*")</f>
        <v>269061.68</v>
      </c>
      <c r="F61" s="43">
        <f>IF('Town Data'!I57&gt;9,'Town Data'!H57,"*")</f>
        <v>2355802.2999999998</v>
      </c>
      <c r="G61" s="43" t="str">
        <f>IF('Town Data'!K57&gt;9,'Town Data'!J57,"*")</f>
        <v>*</v>
      </c>
      <c r="H61" s="44">
        <f>IF('Town Data'!M57&gt;9,'Town Data'!L57,"*")</f>
        <v>171265.84</v>
      </c>
      <c r="I61" s="22">
        <f t="shared" si="0"/>
        <v>0.23675522347524663</v>
      </c>
      <c r="J61" s="22" t="str">
        <f t="shared" si="1"/>
        <v/>
      </c>
      <c r="K61" s="22">
        <f t="shared" si="2"/>
        <v>0.57101778147936566</v>
      </c>
      <c r="L61" s="15"/>
    </row>
    <row r="62" spans="1:12" x14ac:dyDescent="0.25">
      <c r="A62" s="15"/>
      <c r="B62" s="15" t="str">
        <f>'Town Data'!A58</f>
        <v>WILMINGTON</v>
      </c>
      <c r="C62" s="50">
        <f>IF('Town Data'!C58&gt;9,'Town Data'!B58,"*")</f>
        <v>839585.24</v>
      </c>
      <c r="D62" s="46">
        <f>IF('Town Data'!E58&gt;9,'Town Data'!D58,"*")</f>
        <v>222796.96</v>
      </c>
      <c r="E62" s="47">
        <f>IF('Town Data'!G58&gt;9,'Town Data'!F58,"*")</f>
        <v>245690.41</v>
      </c>
      <c r="F62" s="45">
        <f>IF('Town Data'!I58&gt;9,'Town Data'!H58,"*")</f>
        <v>588380.75</v>
      </c>
      <c r="G62" s="46">
        <f>IF('Town Data'!K58&gt;9,'Town Data'!J58,"*")</f>
        <v>193511.06</v>
      </c>
      <c r="H62" s="47">
        <f>IF('Town Data'!M58&gt;9,'Town Data'!L58,"*")</f>
        <v>116757.52</v>
      </c>
      <c r="I62" s="9">
        <f t="shared" si="0"/>
        <v>0.42694206090189046</v>
      </c>
      <c r="J62" s="9">
        <f t="shared" si="1"/>
        <v>0.15133967019766206</v>
      </c>
      <c r="K62" s="9">
        <f t="shared" si="2"/>
        <v>1.1042791076754628</v>
      </c>
      <c r="L62" s="15"/>
    </row>
    <row r="63" spans="1:12" x14ac:dyDescent="0.25">
      <c r="A63" s="15"/>
      <c r="B63" s="27" t="str">
        <f>'Town Data'!A59</f>
        <v>WINDSOR</v>
      </c>
      <c r="C63" s="51">
        <f>IF('Town Data'!C59&gt;9,'Town Data'!B59,"*")</f>
        <v>384748.51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WINHALL</v>
      </c>
      <c r="C64" s="50" t="str">
        <f>IF('Town Data'!C60&gt;9,'Town Data'!B60,"*")</f>
        <v>*</v>
      </c>
      <c r="D64" s="46">
        <f>IF('Town Data'!E60&gt;9,'Town Data'!D60,"*")</f>
        <v>307281.27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WINOOSKI</v>
      </c>
      <c r="C65" s="51">
        <f>IF('Town Data'!C61&gt;9,'Town Data'!B61,"*")</f>
        <v>966985.78</v>
      </c>
      <c r="D65" s="43" t="str">
        <f>IF('Town Data'!E61&gt;9,'Town Data'!D61,"*")</f>
        <v>*</v>
      </c>
      <c r="E65" s="44">
        <f>IF('Town Data'!G61&gt;9,'Town Data'!F61,"*")</f>
        <v>291210.15000000002</v>
      </c>
      <c r="F65" s="43">
        <f>IF('Town Data'!I61&gt;9,'Town Data'!H61,"*")</f>
        <v>685428.48</v>
      </c>
      <c r="G65" s="43" t="str">
        <f>IF('Town Data'!K61&gt;9,'Town Data'!J61,"*")</f>
        <v>*</v>
      </c>
      <c r="H65" s="44">
        <f>IF('Town Data'!M61&gt;9,'Town Data'!L61,"*")</f>
        <v>47245.440000000002</v>
      </c>
      <c r="I65" s="22">
        <f t="shared" si="0"/>
        <v>0.41077560710637534</v>
      </c>
      <c r="J65" s="22" t="str">
        <f t="shared" si="1"/>
        <v/>
      </c>
      <c r="K65" s="22">
        <f t="shared" si="2"/>
        <v>5.1637726307554761</v>
      </c>
      <c r="L65" s="15"/>
    </row>
    <row r="66" spans="1:12" x14ac:dyDescent="0.25">
      <c r="A66" s="15"/>
      <c r="B66" s="15" t="str">
        <f>'Town Data'!A62</f>
        <v>WOODSTOCK</v>
      </c>
      <c r="C66" s="50">
        <f>IF('Town Data'!C62&gt;9,'Town Data'!B62,"*")</f>
        <v>1133240.3799999999</v>
      </c>
      <c r="D66" s="46">
        <f>IF('Town Data'!E62&gt;9,'Town Data'!D62,"*")</f>
        <v>1981000.73</v>
      </c>
      <c r="E66" s="47">
        <f>IF('Town Data'!G62&gt;9,'Town Data'!F62,"*")</f>
        <v>323333.88</v>
      </c>
      <c r="F66" s="45">
        <f>IF('Town Data'!I62&gt;9,'Town Data'!H62,"*")</f>
        <v>714436.46</v>
      </c>
      <c r="G66" s="46">
        <f>IF('Town Data'!K62&gt;9,'Town Data'!J62,"*")</f>
        <v>965799.13</v>
      </c>
      <c r="H66" s="47">
        <f>IF('Town Data'!M62&gt;9,'Town Data'!L62,"*")</f>
        <v>175269.77</v>
      </c>
      <c r="I66" s="9">
        <f t="shared" si="0"/>
        <v>0.58620177363288539</v>
      </c>
      <c r="J66" s="9">
        <f t="shared" si="1"/>
        <v>1.0511519098179349</v>
      </c>
      <c r="K66" s="9">
        <f t="shared" si="2"/>
        <v>0.84477836651465921</v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1332693.0900000001</v>
      </c>
      <c r="C2" s="39">
        <v>35</v>
      </c>
      <c r="D2" s="39">
        <v>0</v>
      </c>
      <c r="E2" s="39">
        <v>0</v>
      </c>
      <c r="F2" s="39">
        <v>240034.44</v>
      </c>
      <c r="G2" s="39">
        <v>16</v>
      </c>
      <c r="H2" s="39">
        <v>1141928.8700000001</v>
      </c>
      <c r="I2" s="39">
        <v>35</v>
      </c>
      <c r="J2" s="39">
        <v>0</v>
      </c>
      <c r="K2" s="39">
        <v>0</v>
      </c>
      <c r="L2" s="39">
        <v>101406.86</v>
      </c>
      <c r="M2" s="39">
        <v>12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333624.98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174886.3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152044.56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2415462.36</v>
      </c>
      <c r="C5" s="39">
        <v>69</v>
      </c>
      <c r="D5" s="39">
        <v>601209.57999999996</v>
      </c>
      <c r="E5" s="39">
        <v>16</v>
      </c>
      <c r="F5" s="39">
        <v>298606.28999999998</v>
      </c>
      <c r="G5" s="39">
        <v>26</v>
      </c>
      <c r="H5" s="39">
        <v>1948514.97</v>
      </c>
      <c r="I5" s="39">
        <v>59</v>
      </c>
      <c r="J5" s="39">
        <v>117356.6</v>
      </c>
      <c r="K5" s="39">
        <v>12</v>
      </c>
      <c r="L5" s="39">
        <v>143784.56</v>
      </c>
      <c r="M5" s="39">
        <v>19</v>
      </c>
    </row>
    <row r="6" spans="1:13" x14ac:dyDescent="0.25">
      <c r="A6" s="38" t="s">
        <v>51</v>
      </c>
      <c r="B6" s="39">
        <v>1553348.92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1276777.24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331290.81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279363.09999999998</v>
      </c>
      <c r="C8" s="39">
        <v>18</v>
      </c>
      <c r="D8" s="39">
        <v>0</v>
      </c>
      <c r="E8" s="39">
        <v>0</v>
      </c>
      <c r="F8" s="39">
        <v>52175</v>
      </c>
      <c r="G8" s="39">
        <v>10</v>
      </c>
      <c r="H8" s="39">
        <v>221740.99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3194514.64</v>
      </c>
      <c r="C9" s="39">
        <v>73</v>
      </c>
      <c r="D9" s="39">
        <v>696509.96</v>
      </c>
      <c r="E9" s="39">
        <v>14</v>
      </c>
      <c r="F9" s="39">
        <v>367316.67</v>
      </c>
      <c r="G9" s="39">
        <v>31</v>
      </c>
      <c r="H9" s="39">
        <v>2587450.4500000002</v>
      </c>
      <c r="I9" s="39">
        <v>64</v>
      </c>
      <c r="J9" s="39">
        <v>423596.61</v>
      </c>
      <c r="K9" s="39">
        <v>12</v>
      </c>
      <c r="L9" s="39">
        <v>170480.66</v>
      </c>
      <c r="M9" s="39">
        <v>21</v>
      </c>
    </row>
    <row r="10" spans="1:13" x14ac:dyDescent="0.25">
      <c r="A10" s="38" t="s">
        <v>55</v>
      </c>
      <c r="B10" s="39">
        <v>290905.89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236385.14</v>
      </c>
      <c r="I10" s="39">
        <v>11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350009.33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230675.9</v>
      </c>
      <c r="I11" s="39">
        <v>11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7724379.04</v>
      </c>
      <c r="C12" s="39">
        <v>180</v>
      </c>
      <c r="D12" s="39">
        <v>3711647.21</v>
      </c>
      <c r="E12" s="39">
        <v>14</v>
      </c>
      <c r="F12" s="39">
        <v>2509911.7400000002</v>
      </c>
      <c r="G12" s="39">
        <v>90</v>
      </c>
      <c r="H12" s="39">
        <v>4924980.91</v>
      </c>
      <c r="I12" s="39">
        <v>143</v>
      </c>
      <c r="J12" s="39">
        <v>0</v>
      </c>
      <c r="K12" s="39">
        <v>0</v>
      </c>
      <c r="L12" s="39">
        <v>682231.78</v>
      </c>
      <c r="M12" s="39">
        <v>58</v>
      </c>
    </row>
    <row r="13" spans="1:13" x14ac:dyDescent="0.25">
      <c r="A13" s="38" t="s">
        <v>58</v>
      </c>
      <c r="B13" s="39">
        <v>1067864.3999999999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661585.94999999995</v>
      </c>
      <c r="I13" s="39">
        <v>15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386697.47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296573.40999999997</v>
      </c>
      <c r="I14" s="39">
        <v>15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264487.99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202383.12</v>
      </c>
      <c r="I15" s="39">
        <v>13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2134968.5</v>
      </c>
      <c r="C16" s="39">
        <v>44</v>
      </c>
      <c r="D16" s="39">
        <v>0</v>
      </c>
      <c r="E16" s="39">
        <v>0</v>
      </c>
      <c r="F16" s="39">
        <v>265055.59999999998</v>
      </c>
      <c r="G16" s="39">
        <v>13</v>
      </c>
      <c r="H16" s="39">
        <v>1839135.19</v>
      </c>
      <c r="I16" s="39">
        <v>44</v>
      </c>
      <c r="J16" s="39">
        <v>0</v>
      </c>
      <c r="K16" s="39">
        <v>0</v>
      </c>
      <c r="L16" s="39">
        <v>133570.54</v>
      </c>
      <c r="M16" s="39">
        <v>10</v>
      </c>
    </row>
    <row r="17" spans="1:13" x14ac:dyDescent="0.25">
      <c r="A17" s="38" t="s">
        <v>62</v>
      </c>
      <c r="B17" s="39">
        <v>759578.65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697292.98</v>
      </c>
      <c r="I17" s="39">
        <v>18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1828881.87</v>
      </c>
      <c r="C18" s="39">
        <v>25</v>
      </c>
      <c r="D18" s="39">
        <v>1019249.89</v>
      </c>
      <c r="E18" s="39">
        <v>20</v>
      </c>
      <c r="F18" s="39">
        <v>680023.75</v>
      </c>
      <c r="G18" s="39">
        <v>14</v>
      </c>
      <c r="H18" s="39">
        <v>1217141.93</v>
      </c>
      <c r="I18" s="39">
        <v>22</v>
      </c>
      <c r="J18" s="39">
        <v>479381.45</v>
      </c>
      <c r="K18" s="39">
        <v>20</v>
      </c>
      <c r="L18" s="39">
        <v>343749.07</v>
      </c>
      <c r="M18" s="39">
        <v>13</v>
      </c>
    </row>
    <row r="19" spans="1:13" x14ac:dyDescent="0.25">
      <c r="A19" s="38" t="s">
        <v>64</v>
      </c>
      <c r="B19" s="39">
        <v>332167.40000000002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312917.64</v>
      </c>
      <c r="I19" s="39">
        <v>13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2759849.36</v>
      </c>
      <c r="C20" s="39">
        <v>62</v>
      </c>
      <c r="D20" s="39">
        <v>0</v>
      </c>
      <c r="E20" s="39">
        <v>0</v>
      </c>
      <c r="F20" s="39">
        <v>274064.94</v>
      </c>
      <c r="G20" s="39">
        <v>20</v>
      </c>
      <c r="H20" s="39">
        <v>2599766.6800000002</v>
      </c>
      <c r="I20" s="39">
        <v>63</v>
      </c>
      <c r="J20" s="39">
        <v>0</v>
      </c>
      <c r="K20" s="39">
        <v>0</v>
      </c>
      <c r="L20" s="39">
        <v>129066.36</v>
      </c>
      <c r="M20" s="39">
        <v>16</v>
      </c>
    </row>
    <row r="21" spans="1:13" x14ac:dyDescent="0.25">
      <c r="A21" s="38" t="s">
        <v>66</v>
      </c>
      <c r="B21" s="39">
        <v>473234.6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388481.36</v>
      </c>
      <c r="I21" s="39">
        <v>12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236931.12</v>
      </c>
      <c r="C22" s="39">
        <v>12</v>
      </c>
      <c r="D22" s="39">
        <v>0</v>
      </c>
      <c r="E22" s="39">
        <v>0</v>
      </c>
      <c r="F22" s="39">
        <v>0</v>
      </c>
      <c r="G22" s="39">
        <v>0</v>
      </c>
      <c r="H22" s="39">
        <v>209089.95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1767760.42</v>
      </c>
      <c r="C23" s="39">
        <v>43</v>
      </c>
      <c r="D23" s="39">
        <v>1146202.94</v>
      </c>
      <c r="E23" s="39">
        <v>15</v>
      </c>
      <c r="F23" s="39">
        <v>255724.65</v>
      </c>
      <c r="G23" s="39">
        <v>18</v>
      </c>
      <c r="H23" s="39">
        <v>1357358.42</v>
      </c>
      <c r="I23" s="39">
        <v>34</v>
      </c>
      <c r="J23" s="39">
        <v>534427.5</v>
      </c>
      <c r="K23" s="39">
        <v>11</v>
      </c>
      <c r="L23" s="39">
        <v>137944.89000000001</v>
      </c>
      <c r="M23" s="39">
        <v>14</v>
      </c>
    </row>
    <row r="24" spans="1:13" x14ac:dyDescent="0.25">
      <c r="A24" s="38" t="s">
        <v>69</v>
      </c>
      <c r="B24" s="39">
        <v>305510.48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281111.21999999997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4737941.16</v>
      </c>
      <c r="C25" s="39">
        <v>35</v>
      </c>
      <c r="D25" s="39">
        <v>5936392.4900000002</v>
      </c>
      <c r="E25" s="39">
        <v>33</v>
      </c>
      <c r="F25" s="39">
        <v>2472131.37</v>
      </c>
      <c r="G25" s="39">
        <v>29</v>
      </c>
      <c r="H25" s="39">
        <v>2657663.2000000002</v>
      </c>
      <c r="I25" s="39">
        <v>34</v>
      </c>
      <c r="J25" s="39">
        <v>3772635.59</v>
      </c>
      <c r="K25" s="39">
        <v>32</v>
      </c>
      <c r="L25" s="39">
        <v>865123.38</v>
      </c>
      <c r="M25" s="39">
        <v>26</v>
      </c>
    </row>
    <row r="26" spans="1:13" x14ac:dyDescent="0.25">
      <c r="A26" s="38" t="s">
        <v>71</v>
      </c>
      <c r="B26" s="39">
        <v>524720.61</v>
      </c>
      <c r="C26" s="39">
        <v>14</v>
      </c>
      <c r="D26" s="39">
        <v>0</v>
      </c>
      <c r="E26" s="39">
        <v>0</v>
      </c>
      <c r="F26" s="39">
        <v>0</v>
      </c>
      <c r="G26" s="39">
        <v>0</v>
      </c>
      <c r="H26" s="39">
        <v>273660.5</v>
      </c>
      <c r="I26" s="39">
        <v>13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3420387.41</v>
      </c>
      <c r="C27" s="39">
        <v>39</v>
      </c>
      <c r="D27" s="39">
        <v>489192.94</v>
      </c>
      <c r="E27" s="39">
        <v>17</v>
      </c>
      <c r="F27" s="39">
        <v>1162897.93</v>
      </c>
      <c r="G27" s="39">
        <v>23</v>
      </c>
      <c r="H27" s="39">
        <v>1926661.76</v>
      </c>
      <c r="I27" s="39">
        <v>35</v>
      </c>
      <c r="J27" s="39">
        <v>1151671.54</v>
      </c>
      <c r="K27" s="39">
        <v>19</v>
      </c>
      <c r="L27" s="39">
        <v>471564.5</v>
      </c>
      <c r="M27" s="39">
        <v>18</v>
      </c>
    </row>
    <row r="28" spans="1:13" x14ac:dyDescent="0.25">
      <c r="A28" s="38" t="s">
        <v>73</v>
      </c>
      <c r="B28" s="39">
        <v>988546.77</v>
      </c>
      <c r="C28" s="39">
        <v>25</v>
      </c>
      <c r="D28" s="39">
        <v>0</v>
      </c>
      <c r="E28" s="39">
        <v>0</v>
      </c>
      <c r="F28" s="39">
        <v>0</v>
      </c>
      <c r="G28" s="39">
        <v>0</v>
      </c>
      <c r="H28" s="39">
        <v>933617.38</v>
      </c>
      <c r="I28" s="39">
        <v>21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2801067.44</v>
      </c>
      <c r="C29" s="39">
        <v>55</v>
      </c>
      <c r="D29" s="39">
        <v>2766720.48</v>
      </c>
      <c r="E29" s="39">
        <v>23</v>
      </c>
      <c r="F29" s="39">
        <v>714318.53</v>
      </c>
      <c r="G29" s="39">
        <v>35</v>
      </c>
      <c r="H29" s="39">
        <v>1901512.87</v>
      </c>
      <c r="I29" s="39">
        <v>50</v>
      </c>
      <c r="J29" s="39">
        <v>1599895.85</v>
      </c>
      <c r="K29" s="39">
        <v>23</v>
      </c>
      <c r="L29" s="39">
        <v>375290.63</v>
      </c>
      <c r="M29" s="39">
        <v>28</v>
      </c>
    </row>
    <row r="30" spans="1:13" x14ac:dyDescent="0.25">
      <c r="A30" s="38" t="s">
        <v>75</v>
      </c>
      <c r="B30" s="39">
        <v>1949604.39</v>
      </c>
      <c r="C30" s="39">
        <v>46</v>
      </c>
      <c r="D30" s="39">
        <v>0</v>
      </c>
      <c r="E30" s="39">
        <v>0</v>
      </c>
      <c r="F30" s="39">
        <v>222075.08</v>
      </c>
      <c r="G30" s="39">
        <v>19</v>
      </c>
      <c r="H30" s="39">
        <v>1315843.49</v>
      </c>
      <c r="I30" s="39">
        <v>40</v>
      </c>
      <c r="J30" s="39">
        <v>0</v>
      </c>
      <c r="K30" s="39">
        <v>0</v>
      </c>
      <c r="L30" s="39">
        <v>75383.5</v>
      </c>
      <c r="M30" s="39">
        <v>13</v>
      </c>
    </row>
    <row r="31" spans="1:13" x14ac:dyDescent="0.25">
      <c r="A31" s="38" t="s">
        <v>76</v>
      </c>
      <c r="B31" s="39">
        <v>825249.17</v>
      </c>
      <c r="C31" s="39">
        <v>21</v>
      </c>
      <c r="D31" s="39">
        <v>0</v>
      </c>
      <c r="E31" s="39">
        <v>0</v>
      </c>
      <c r="F31" s="39">
        <v>0</v>
      </c>
      <c r="G31" s="39">
        <v>0</v>
      </c>
      <c r="H31" s="39">
        <v>762775.24</v>
      </c>
      <c r="I31" s="39">
        <v>20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157738.74</v>
      </c>
      <c r="C32" s="39">
        <v>10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1641180.62</v>
      </c>
      <c r="C33" s="39">
        <v>51</v>
      </c>
      <c r="D33" s="39">
        <v>0</v>
      </c>
      <c r="E33" s="39">
        <v>0</v>
      </c>
      <c r="F33" s="39">
        <v>262757.27</v>
      </c>
      <c r="G33" s="39">
        <v>21</v>
      </c>
      <c r="H33" s="39">
        <v>1045841.74</v>
      </c>
      <c r="I33" s="39">
        <v>40</v>
      </c>
      <c r="J33" s="39">
        <v>0</v>
      </c>
      <c r="K33" s="39">
        <v>0</v>
      </c>
      <c r="L33" s="39">
        <v>79166.84</v>
      </c>
      <c r="M33" s="39">
        <v>15</v>
      </c>
    </row>
    <row r="34" spans="1:13" x14ac:dyDescent="0.25">
      <c r="A34" s="38" t="s">
        <v>79</v>
      </c>
      <c r="B34" s="39">
        <v>1282555.5900000001</v>
      </c>
      <c r="C34" s="39">
        <v>31</v>
      </c>
      <c r="D34" s="39">
        <v>0</v>
      </c>
      <c r="E34" s="39">
        <v>0</v>
      </c>
      <c r="F34" s="39">
        <v>0</v>
      </c>
      <c r="G34" s="39">
        <v>0</v>
      </c>
      <c r="H34" s="39">
        <v>1078320.06</v>
      </c>
      <c r="I34" s="39">
        <v>26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989250.03</v>
      </c>
      <c r="C35" s="39">
        <v>28</v>
      </c>
      <c r="D35" s="39">
        <v>0</v>
      </c>
      <c r="E35" s="39">
        <v>0</v>
      </c>
      <c r="F35" s="39">
        <v>164501.25</v>
      </c>
      <c r="G35" s="39">
        <v>12</v>
      </c>
      <c r="H35" s="39">
        <v>832617.56</v>
      </c>
      <c r="I35" s="39">
        <v>21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250945.72</v>
      </c>
      <c r="C36" s="39">
        <v>17</v>
      </c>
      <c r="D36" s="39">
        <v>0</v>
      </c>
      <c r="E36" s="39">
        <v>0</v>
      </c>
      <c r="F36" s="39">
        <v>0</v>
      </c>
      <c r="G36" s="39">
        <v>0</v>
      </c>
      <c r="H36" s="39">
        <v>195331.72</v>
      </c>
      <c r="I36" s="39">
        <v>17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135896.51999999999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121079.54</v>
      </c>
      <c r="I37" s="39">
        <v>10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573151.53</v>
      </c>
      <c r="C38" s="39">
        <v>19</v>
      </c>
      <c r="D38" s="39">
        <v>0</v>
      </c>
      <c r="E38" s="39">
        <v>0</v>
      </c>
      <c r="F38" s="39">
        <v>0</v>
      </c>
      <c r="G38" s="39">
        <v>0</v>
      </c>
      <c r="H38" s="39">
        <v>476316.15</v>
      </c>
      <c r="I38" s="39">
        <v>16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266261.48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232634.84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437991.53</v>
      </c>
      <c r="C40" s="39">
        <v>28</v>
      </c>
      <c r="D40" s="39">
        <v>0</v>
      </c>
      <c r="E40" s="39">
        <v>0</v>
      </c>
      <c r="F40" s="39">
        <v>79762.17</v>
      </c>
      <c r="G40" s="39">
        <v>10</v>
      </c>
      <c r="H40" s="39">
        <v>334562.87</v>
      </c>
      <c r="I40" s="39">
        <v>20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214614.28</v>
      </c>
      <c r="C41" s="39">
        <v>10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3554190.6</v>
      </c>
      <c r="C42" s="39">
        <v>73</v>
      </c>
      <c r="D42" s="39">
        <v>644463.06000000006</v>
      </c>
      <c r="E42" s="39">
        <v>11</v>
      </c>
      <c r="F42" s="39">
        <v>374830.61</v>
      </c>
      <c r="G42" s="39">
        <v>26</v>
      </c>
      <c r="H42" s="39">
        <v>3165264.63</v>
      </c>
      <c r="I42" s="39">
        <v>68</v>
      </c>
      <c r="J42" s="39">
        <v>0</v>
      </c>
      <c r="K42" s="39">
        <v>0</v>
      </c>
      <c r="L42" s="39">
        <v>206300.53</v>
      </c>
      <c r="M42" s="39">
        <v>17</v>
      </c>
    </row>
    <row r="43" spans="1:13" x14ac:dyDescent="0.25">
      <c r="A43" s="38" t="s">
        <v>88</v>
      </c>
      <c r="B43" s="39">
        <v>1345004.48</v>
      </c>
      <c r="C43" s="39">
        <v>13</v>
      </c>
      <c r="D43" s="39">
        <v>0</v>
      </c>
      <c r="E43" s="39">
        <v>0</v>
      </c>
      <c r="F43" s="39">
        <v>0</v>
      </c>
      <c r="G43" s="39">
        <v>0</v>
      </c>
      <c r="H43" s="39">
        <v>1213407.6399999999</v>
      </c>
      <c r="I43" s="39">
        <v>14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514989.81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498781.25</v>
      </c>
      <c r="I44" s="39">
        <v>20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6285245.5</v>
      </c>
      <c r="C45" s="39">
        <v>85</v>
      </c>
      <c r="D45" s="39">
        <v>2338574.31</v>
      </c>
      <c r="E45" s="39">
        <v>14</v>
      </c>
      <c r="F45" s="39">
        <v>615653.65</v>
      </c>
      <c r="G45" s="39">
        <v>26</v>
      </c>
      <c r="H45" s="39">
        <v>5237762.8499999996</v>
      </c>
      <c r="I45" s="39">
        <v>82</v>
      </c>
      <c r="J45" s="39">
        <v>831663.11</v>
      </c>
      <c r="K45" s="39">
        <v>16</v>
      </c>
      <c r="L45" s="39">
        <v>272518.76</v>
      </c>
      <c r="M45" s="39">
        <v>23</v>
      </c>
    </row>
    <row r="46" spans="1:13" x14ac:dyDescent="0.25">
      <c r="A46" s="38" t="s">
        <v>91</v>
      </c>
      <c r="B46" s="39">
        <v>165914.66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1100608.8600000001</v>
      </c>
      <c r="C47" s="39">
        <v>28</v>
      </c>
      <c r="D47" s="39">
        <v>0</v>
      </c>
      <c r="E47" s="39">
        <v>0</v>
      </c>
      <c r="F47" s="39">
        <v>0</v>
      </c>
      <c r="G47" s="39">
        <v>0</v>
      </c>
      <c r="H47" s="39">
        <v>978276</v>
      </c>
      <c r="I47" s="39">
        <v>26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1671642.43</v>
      </c>
      <c r="C48" s="39">
        <v>32</v>
      </c>
      <c r="D48" s="39">
        <v>0</v>
      </c>
      <c r="E48" s="39">
        <v>0</v>
      </c>
      <c r="F48" s="39">
        <v>0</v>
      </c>
      <c r="G48" s="39">
        <v>0</v>
      </c>
      <c r="H48" s="39">
        <v>1513011.27</v>
      </c>
      <c r="I48" s="39">
        <v>31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799574.39</v>
      </c>
      <c r="C49" s="39">
        <v>18</v>
      </c>
      <c r="D49" s="39">
        <v>0</v>
      </c>
      <c r="E49" s="39">
        <v>0</v>
      </c>
      <c r="F49" s="39">
        <v>69303.360000000001</v>
      </c>
      <c r="G49" s="39">
        <v>10</v>
      </c>
      <c r="H49" s="39">
        <v>730835.21</v>
      </c>
      <c r="I49" s="39">
        <v>15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1038210.89</v>
      </c>
      <c r="C50" s="39">
        <v>41</v>
      </c>
      <c r="D50" s="39">
        <v>0</v>
      </c>
      <c r="E50" s="39">
        <v>0</v>
      </c>
      <c r="F50" s="39">
        <v>85028.39</v>
      </c>
      <c r="G50" s="39">
        <v>13</v>
      </c>
      <c r="H50" s="39">
        <v>792451.98</v>
      </c>
      <c r="I50" s="39">
        <v>35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6527535.6500000004</v>
      </c>
      <c r="C51" s="39">
        <v>64</v>
      </c>
      <c r="D51" s="39">
        <v>13081240.92</v>
      </c>
      <c r="E51" s="39">
        <v>62</v>
      </c>
      <c r="F51" s="39">
        <v>2552681.08</v>
      </c>
      <c r="G51" s="39">
        <v>41</v>
      </c>
      <c r="H51" s="39">
        <v>3968287.83</v>
      </c>
      <c r="I51" s="39">
        <v>57</v>
      </c>
      <c r="J51" s="39">
        <v>7648856.5</v>
      </c>
      <c r="K51" s="39">
        <v>60</v>
      </c>
      <c r="L51" s="39">
        <v>1253573.43</v>
      </c>
      <c r="M51" s="39">
        <v>39</v>
      </c>
    </row>
    <row r="52" spans="1:13" x14ac:dyDescent="0.25">
      <c r="A52" s="38" t="s">
        <v>97</v>
      </c>
      <c r="B52" s="39">
        <v>462662.48</v>
      </c>
      <c r="C52" s="39">
        <v>14</v>
      </c>
      <c r="D52" s="39">
        <v>0</v>
      </c>
      <c r="E52" s="39">
        <v>0</v>
      </c>
      <c r="F52" s="39">
        <v>0</v>
      </c>
      <c r="G52" s="39">
        <v>0</v>
      </c>
      <c r="H52" s="39">
        <v>411511.4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344937.93</v>
      </c>
      <c r="C53" s="39">
        <v>18</v>
      </c>
      <c r="D53" s="39">
        <v>0</v>
      </c>
      <c r="E53" s="39">
        <v>0</v>
      </c>
      <c r="F53" s="39">
        <v>0</v>
      </c>
      <c r="G53" s="39">
        <v>0</v>
      </c>
      <c r="H53" s="39">
        <v>266480.03999999998</v>
      </c>
      <c r="I53" s="39">
        <v>15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1116754.32</v>
      </c>
      <c r="C54" s="39">
        <v>28</v>
      </c>
      <c r="D54" s="39">
        <v>511385.66</v>
      </c>
      <c r="E54" s="39">
        <v>17</v>
      </c>
      <c r="F54" s="39">
        <v>363662.39</v>
      </c>
      <c r="G54" s="39">
        <v>18</v>
      </c>
      <c r="H54" s="39">
        <v>747627.29</v>
      </c>
      <c r="I54" s="39">
        <v>26</v>
      </c>
      <c r="J54" s="39">
        <v>199289.64</v>
      </c>
      <c r="K54" s="39">
        <v>13</v>
      </c>
      <c r="L54" s="39">
        <v>84114.04</v>
      </c>
      <c r="M54" s="39">
        <v>13</v>
      </c>
    </row>
    <row r="55" spans="1:13" x14ac:dyDescent="0.25">
      <c r="A55" s="38" t="s">
        <v>100</v>
      </c>
      <c r="B55" s="39">
        <v>1134850.05</v>
      </c>
      <c r="C55" s="39">
        <v>13</v>
      </c>
      <c r="D55" s="39">
        <v>1368752.6</v>
      </c>
      <c r="E55" s="39">
        <v>11</v>
      </c>
      <c r="F55" s="39">
        <v>0</v>
      </c>
      <c r="G55" s="39">
        <v>0</v>
      </c>
      <c r="H55" s="39">
        <v>709118.2</v>
      </c>
      <c r="I55" s="39">
        <v>14</v>
      </c>
      <c r="J55" s="39">
        <v>1043304.41</v>
      </c>
      <c r="K55" s="39">
        <v>10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1294462.5</v>
      </c>
      <c r="C56" s="39">
        <v>38</v>
      </c>
      <c r="D56" s="39">
        <v>0</v>
      </c>
      <c r="E56" s="39">
        <v>0</v>
      </c>
      <c r="F56" s="39">
        <v>342433.53</v>
      </c>
      <c r="G56" s="39">
        <v>15</v>
      </c>
      <c r="H56" s="39">
        <v>831848.23</v>
      </c>
      <c r="I56" s="39">
        <v>35</v>
      </c>
      <c r="J56" s="39">
        <v>0</v>
      </c>
      <c r="K56" s="39">
        <v>0</v>
      </c>
      <c r="L56" s="39">
        <v>138582.14000000001</v>
      </c>
      <c r="M56" s="39">
        <v>12</v>
      </c>
    </row>
    <row r="57" spans="1:13" x14ac:dyDescent="0.25">
      <c r="A57" s="38" t="s">
        <v>102</v>
      </c>
      <c r="B57" s="39">
        <v>2913550.8</v>
      </c>
      <c r="C57" s="39">
        <v>46</v>
      </c>
      <c r="D57" s="39">
        <v>0</v>
      </c>
      <c r="E57" s="39">
        <v>0</v>
      </c>
      <c r="F57" s="39">
        <v>269061.68</v>
      </c>
      <c r="G57" s="39">
        <v>18</v>
      </c>
      <c r="H57" s="39">
        <v>2355802.2999999998</v>
      </c>
      <c r="I57" s="39">
        <v>44</v>
      </c>
      <c r="J57" s="39">
        <v>0</v>
      </c>
      <c r="K57" s="39">
        <v>0</v>
      </c>
      <c r="L57" s="39">
        <v>171265.84</v>
      </c>
      <c r="M57" s="39">
        <v>17</v>
      </c>
    </row>
    <row r="58" spans="1:13" x14ac:dyDescent="0.25">
      <c r="A58" s="38" t="s">
        <v>103</v>
      </c>
      <c r="B58" s="39">
        <v>839585.24</v>
      </c>
      <c r="C58" s="39">
        <v>25</v>
      </c>
      <c r="D58" s="39">
        <v>222796.96</v>
      </c>
      <c r="E58" s="39">
        <v>11</v>
      </c>
      <c r="F58" s="39">
        <v>245690.41</v>
      </c>
      <c r="G58" s="39">
        <v>15</v>
      </c>
      <c r="H58" s="39">
        <v>588380.75</v>
      </c>
      <c r="I58" s="39">
        <v>21</v>
      </c>
      <c r="J58" s="39">
        <v>193511.06</v>
      </c>
      <c r="K58" s="39">
        <v>13</v>
      </c>
      <c r="L58" s="39">
        <v>116757.52</v>
      </c>
      <c r="M58" s="39">
        <v>13</v>
      </c>
    </row>
    <row r="59" spans="1:13" x14ac:dyDescent="0.25">
      <c r="A59" s="38" t="s">
        <v>104</v>
      </c>
      <c r="B59" s="39">
        <v>384748.51</v>
      </c>
      <c r="C59" s="39">
        <v>11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307281.27</v>
      </c>
      <c r="E60" s="39">
        <v>10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966985.78</v>
      </c>
      <c r="C61" s="39">
        <v>29</v>
      </c>
      <c r="D61" s="39">
        <v>0</v>
      </c>
      <c r="E61" s="39">
        <v>0</v>
      </c>
      <c r="F61" s="39">
        <v>291210.15000000002</v>
      </c>
      <c r="G61" s="39">
        <v>16</v>
      </c>
      <c r="H61" s="39">
        <v>685428.48</v>
      </c>
      <c r="I61" s="39">
        <v>25</v>
      </c>
      <c r="J61" s="39">
        <v>0</v>
      </c>
      <c r="K61" s="39">
        <v>0</v>
      </c>
      <c r="L61" s="39">
        <v>47245.440000000002</v>
      </c>
      <c r="M61" s="39">
        <v>10</v>
      </c>
    </row>
    <row r="62" spans="1:13" x14ac:dyDescent="0.25">
      <c r="A62" s="38" t="s">
        <v>107</v>
      </c>
      <c r="B62" s="39">
        <v>1133240.3799999999</v>
      </c>
      <c r="C62" s="39">
        <v>22</v>
      </c>
      <c r="D62" s="39">
        <v>1981000.73</v>
      </c>
      <c r="E62" s="39">
        <v>14</v>
      </c>
      <c r="F62" s="39">
        <v>323333.88</v>
      </c>
      <c r="G62" s="39">
        <v>10</v>
      </c>
      <c r="H62" s="39">
        <v>714436.46</v>
      </c>
      <c r="I62" s="39">
        <v>21</v>
      </c>
      <c r="J62" s="39">
        <v>965799.13</v>
      </c>
      <c r="K62" s="39">
        <v>13</v>
      </c>
      <c r="L62" s="39">
        <v>175269.77</v>
      </c>
      <c r="M62" s="39">
        <v>10</v>
      </c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108</v>
      </c>
      <c r="B2" s="35">
        <v>2977075</v>
      </c>
      <c r="C2" s="36">
        <v>107</v>
      </c>
      <c r="D2" s="35">
        <v>667017.78</v>
      </c>
      <c r="E2" s="36">
        <v>20</v>
      </c>
      <c r="F2" s="35">
        <v>368795.06</v>
      </c>
      <c r="G2" s="36">
        <v>42</v>
      </c>
      <c r="H2" s="35">
        <v>2140874.23</v>
      </c>
      <c r="I2" s="36">
        <v>95</v>
      </c>
      <c r="J2" s="35">
        <v>285815.65999999997</v>
      </c>
      <c r="K2" s="36">
        <v>14</v>
      </c>
      <c r="L2" s="35">
        <v>115755.32</v>
      </c>
      <c r="M2" s="37">
        <v>27</v>
      </c>
      <c r="N2" s="35"/>
      <c r="O2" s="35"/>
      <c r="P2" s="35"/>
      <c r="Q2" s="35"/>
      <c r="R2" s="35"/>
    </row>
    <row r="3" spans="1:18" x14ac:dyDescent="0.25">
      <c r="A3" s="35" t="s">
        <v>109</v>
      </c>
      <c r="B3" s="35">
        <v>6408060.2199999997</v>
      </c>
      <c r="C3" s="36">
        <v>163</v>
      </c>
      <c r="D3" s="35">
        <v>4313025.3899999997</v>
      </c>
      <c r="E3" s="36">
        <v>70</v>
      </c>
      <c r="F3" s="35">
        <v>1293040.1599999999</v>
      </c>
      <c r="G3" s="36">
        <v>78</v>
      </c>
      <c r="H3" s="35">
        <v>4650466.1100000003</v>
      </c>
      <c r="I3" s="36">
        <v>146</v>
      </c>
      <c r="J3" s="35">
        <v>2249998.02</v>
      </c>
      <c r="K3" s="36">
        <v>56</v>
      </c>
      <c r="L3" s="35">
        <v>647914.43999999994</v>
      </c>
      <c r="M3" s="37">
        <v>60</v>
      </c>
      <c r="N3" s="35"/>
      <c r="O3" s="35"/>
      <c r="P3" s="35"/>
      <c r="Q3" s="35"/>
      <c r="R3" s="35"/>
    </row>
    <row r="4" spans="1:18" x14ac:dyDescent="0.25">
      <c r="A4" s="35" t="s">
        <v>110</v>
      </c>
      <c r="B4" s="35">
        <v>2941456.94</v>
      </c>
      <c r="C4" s="36">
        <v>107</v>
      </c>
      <c r="D4" s="35">
        <v>1059842.8899999999</v>
      </c>
      <c r="E4" s="36">
        <v>21</v>
      </c>
      <c r="F4" s="35">
        <v>405256.65</v>
      </c>
      <c r="G4" s="36">
        <v>37</v>
      </c>
      <c r="H4" s="35">
        <v>2482392.7400000002</v>
      </c>
      <c r="I4" s="36">
        <v>100</v>
      </c>
      <c r="J4" s="35">
        <v>631325.23</v>
      </c>
      <c r="K4" s="36">
        <v>16</v>
      </c>
      <c r="L4" s="35">
        <v>187948.13</v>
      </c>
      <c r="M4" s="37">
        <v>28</v>
      </c>
      <c r="N4" s="35"/>
      <c r="O4" s="35"/>
      <c r="P4" s="35"/>
      <c r="Q4" s="35"/>
      <c r="R4" s="35"/>
    </row>
    <row r="5" spans="1:18" x14ac:dyDescent="0.25">
      <c r="A5" s="35" t="s">
        <v>111</v>
      </c>
      <c r="B5" s="35">
        <v>25285117.82</v>
      </c>
      <c r="C5" s="36">
        <v>527</v>
      </c>
      <c r="D5" s="35">
        <v>8232796.0199999996</v>
      </c>
      <c r="E5" s="36">
        <v>50</v>
      </c>
      <c r="F5" s="35">
        <v>4561180.68</v>
      </c>
      <c r="G5" s="36">
        <v>211</v>
      </c>
      <c r="H5" s="35">
        <v>19917149.25</v>
      </c>
      <c r="I5" s="36">
        <v>481</v>
      </c>
      <c r="J5" s="35">
        <v>2917893.53</v>
      </c>
      <c r="K5" s="36">
        <v>47</v>
      </c>
      <c r="L5" s="35">
        <v>1582738.29</v>
      </c>
      <c r="M5" s="37">
        <v>159</v>
      </c>
      <c r="N5" s="35"/>
      <c r="O5" s="35"/>
      <c r="P5" s="35"/>
      <c r="Q5" s="35"/>
      <c r="R5" s="35"/>
    </row>
    <row r="6" spans="1:18" x14ac:dyDescent="0.25">
      <c r="A6" s="35" t="s">
        <v>112</v>
      </c>
      <c r="B6" s="35">
        <v>269136.92</v>
      </c>
      <c r="C6" s="36">
        <v>14</v>
      </c>
      <c r="D6" s="35">
        <v>0</v>
      </c>
      <c r="E6" s="36">
        <v>0</v>
      </c>
      <c r="F6" s="35">
        <v>95451.69</v>
      </c>
      <c r="G6" s="36">
        <v>10</v>
      </c>
      <c r="H6" s="35">
        <v>242562.77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113</v>
      </c>
      <c r="B7" s="35">
        <v>3887016.22</v>
      </c>
      <c r="C7" s="36">
        <v>114</v>
      </c>
      <c r="D7" s="35">
        <v>525363.6</v>
      </c>
      <c r="E7" s="36">
        <v>14</v>
      </c>
      <c r="F7" s="35">
        <v>366306.54</v>
      </c>
      <c r="G7" s="36">
        <v>36</v>
      </c>
      <c r="H7" s="35">
        <v>3483285.66</v>
      </c>
      <c r="I7" s="36">
        <v>105</v>
      </c>
      <c r="J7" s="35">
        <v>253961.72</v>
      </c>
      <c r="K7" s="36">
        <v>13</v>
      </c>
      <c r="L7" s="35">
        <v>202358.1</v>
      </c>
      <c r="M7" s="37">
        <v>28</v>
      </c>
      <c r="N7" s="35"/>
      <c r="O7" s="35"/>
      <c r="P7" s="35"/>
      <c r="Q7" s="35"/>
      <c r="R7" s="35"/>
    </row>
    <row r="8" spans="1:18" x14ac:dyDescent="0.25">
      <c r="A8" s="35" t="s">
        <v>114</v>
      </c>
      <c r="B8" s="35">
        <v>226100.24</v>
      </c>
      <c r="C8" s="36">
        <v>18</v>
      </c>
      <c r="D8" s="35">
        <v>0</v>
      </c>
      <c r="E8" s="36">
        <v>0</v>
      </c>
      <c r="F8" s="35">
        <v>0</v>
      </c>
      <c r="G8" s="36">
        <v>0</v>
      </c>
      <c r="H8" s="35">
        <v>162696.29999999999</v>
      </c>
      <c r="I8" s="36">
        <v>16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115</v>
      </c>
      <c r="B9" s="35">
        <v>9124567.0099999998</v>
      </c>
      <c r="C9" s="36">
        <v>129</v>
      </c>
      <c r="D9" s="35">
        <v>15215197.220000001</v>
      </c>
      <c r="E9" s="36">
        <v>73</v>
      </c>
      <c r="F9" s="35">
        <v>2963423.88</v>
      </c>
      <c r="G9" s="36">
        <v>65</v>
      </c>
      <c r="H9" s="35">
        <v>5941327.9000000004</v>
      </c>
      <c r="I9" s="36">
        <v>114</v>
      </c>
      <c r="J9" s="35">
        <v>8709065</v>
      </c>
      <c r="K9" s="36">
        <v>72</v>
      </c>
      <c r="L9" s="35">
        <v>1453593.04</v>
      </c>
      <c r="M9" s="37">
        <v>59</v>
      </c>
      <c r="N9" s="35"/>
      <c r="O9" s="35"/>
      <c r="P9" s="35"/>
      <c r="Q9" s="35"/>
      <c r="R9" s="35"/>
    </row>
    <row r="10" spans="1:18" x14ac:dyDescent="0.25">
      <c r="A10" s="35" t="s">
        <v>116</v>
      </c>
      <c r="B10" s="35">
        <v>1417808.31</v>
      </c>
      <c r="C10" s="36">
        <v>52</v>
      </c>
      <c r="D10" s="35">
        <v>316015.37</v>
      </c>
      <c r="E10" s="36">
        <v>10</v>
      </c>
      <c r="F10" s="35">
        <v>158605.82</v>
      </c>
      <c r="G10" s="36">
        <v>19</v>
      </c>
      <c r="H10" s="35">
        <v>1142868.32</v>
      </c>
      <c r="I10" s="36">
        <v>48</v>
      </c>
      <c r="J10" s="35">
        <v>96717.82</v>
      </c>
      <c r="K10" s="36">
        <v>10</v>
      </c>
      <c r="L10" s="35">
        <v>62644.57</v>
      </c>
      <c r="M10" s="37">
        <v>11</v>
      </c>
      <c r="N10" s="35"/>
      <c r="O10" s="35"/>
      <c r="P10" s="35"/>
      <c r="Q10" s="35"/>
      <c r="R10" s="35"/>
    </row>
    <row r="11" spans="1:18" x14ac:dyDescent="0.25">
      <c r="A11" s="35" t="s">
        <v>117</v>
      </c>
      <c r="B11" s="35">
        <v>2904952.15</v>
      </c>
      <c r="C11" s="36">
        <v>98</v>
      </c>
      <c r="D11" s="35">
        <v>854209.78</v>
      </c>
      <c r="E11" s="36">
        <v>19</v>
      </c>
      <c r="F11" s="35">
        <v>406333.05</v>
      </c>
      <c r="G11" s="36">
        <v>34</v>
      </c>
      <c r="H11" s="35">
        <v>2329139.9300000002</v>
      </c>
      <c r="I11" s="36">
        <v>84</v>
      </c>
      <c r="J11" s="35">
        <v>684323.48</v>
      </c>
      <c r="K11" s="36">
        <v>15</v>
      </c>
      <c r="L11" s="35">
        <v>223245.84</v>
      </c>
      <c r="M11" s="37">
        <v>22</v>
      </c>
      <c r="N11" s="35"/>
      <c r="O11" s="35"/>
      <c r="P11" s="35"/>
      <c r="Q11" s="35"/>
      <c r="R11" s="35"/>
    </row>
    <row r="12" spans="1:18" x14ac:dyDescent="0.25">
      <c r="A12" s="35" t="s">
        <v>118</v>
      </c>
      <c r="B12" s="35">
        <v>5463105.2400000002</v>
      </c>
      <c r="C12" s="36">
        <v>50</v>
      </c>
      <c r="D12" s="35">
        <v>38883777.469999999</v>
      </c>
      <c r="E12" s="36">
        <v>26</v>
      </c>
      <c r="F12" s="35">
        <v>1221814.9099999999</v>
      </c>
      <c r="G12" s="36">
        <v>18</v>
      </c>
      <c r="H12" s="35">
        <v>2630310.39</v>
      </c>
      <c r="I12" s="36">
        <v>47</v>
      </c>
      <c r="J12" s="35">
        <v>27596837.34</v>
      </c>
      <c r="K12" s="36">
        <v>27</v>
      </c>
      <c r="L12" s="35">
        <v>485124.22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119</v>
      </c>
      <c r="B13" s="35">
        <v>12119952.99</v>
      </c>
      <c r="C13" s="36">
        <v>233</v>
      </c>
      <c r="D13" s="35">
        <v>8325885.4400000004</v>
      </c>
      <c r="E13" s="36">
        <v>73</v>
      </c>
      <c r="F13" s="35">
        <v>3339615.64</v>
      </c>
      <c r="G13" s="36">
        <v>99</v>
      </c>
      <c r="H13" s="35">
        <v>8824921.8800000008</v>
      </c>
      <c r="I13" s="36">
        <v>216</v>
      </c>
      <c r="J13" s="35">
        <v>4834814.92</v>
      </c>
      <c r="K13" s="36">
        <v>62</v>
      </c>
      <c r="L13" s="35">
        <v>1259066.53</v>
      </c>
      <c r="M13" s="37">
        <v>74</v>
      </c>
      <c r="N13" s="35"/>
      <c r="O13" s="35"/>
      <c r="P13" s="35"/>
      <c r="Q13" s="35"/>
      <c r="R13" s="35"/>
    </row>
    <row r="14" spans="1:18" x14ac:dyDescent="0.25">
      <c r="A14" s="35" t="s">
        <v>120</v>
      </c>
      <c r="B14" s="35">
        <v>9495747.6699999999</v>
      </c>
      <c r="C14" s="36">
        <v>233</v>
      </c>
      <c r="D14" s="35">
        <v>3579463.5</v>
      </c>
      <c r="E14" s="36">
        <v>55</v>
      </c>
      <c r="F14" s="35">
        <v>2044235</v>
      </c>
      <c r="G14" s="36">
        <v>95</v>
      </c>
      <c r="H14" s="35">
        <v>6735024.04</v>
      </c>
      <c r="I14" s="36">
        <v>213</v>
      </c>
      <c r="J14" s="35">
        <v>1961186</v>
      </c>
      <c r="K14" s="36">
        <v>44</v>
      </c>
      <c r="L14" s="35">
        <v>817187.27</v>
      </c>
      <c r="M14" s="37">
        <v>75</v>
      </c>
      <c r="N14" s="35"/>
      <c r="O14" s="35"/>
      <c r="P14" s="35"/>
      <c r="Q14" s="35"/>
      <c r="R14" s="35"/>
    </row>
    <row r="15" spans="1:18" x14ac:dyDescent="0.25">
      <c r="A15" s="35" t="s">
        <v>121</v>
      </c>
      <c r="B15" s="35">
        <v>9411970.6699999999</v>
      </c>
      <c r="C15" s="36">
        <v>200</v>
      </c>
      <c r="D15" s="35">
        <v>5467997.7800000003</v>
      </c>
      <c r="E15" s="36">
        <v>76</v>
      </c>
      <c r="F15" s="35">
        <v>2616911.36</v>
      </c>
      <c r="G15" s="36">
        <v>94</v>
      </c>
      <c r="H15" s="35">
        <v>6654682.7999999998</v>
      </c>
      <c r="I15" s="36">
        <v>177</v>
      </c>
      <c r="J15" s="35">
        <v>2917829.07</v>
      </c>
      <c r="K15" s="36">
        <v>73</v>
      </c>
      <c r="L15" s="35">
        <v>1148414.28</v>
      </c>
      <c r="M15" s="37">
        <v>69</v>
      </c>
      <c r="N15" s="35"/>
      <c r="O15" s="35"/>
      <c r="P15" s="35"/>
      <c r="Q15" s="35"/>
      <c r="R15" s="35"/>
    </row>
    <row r="16" spans="1:18" x14ac:dyDescent="0.25">
      <c r="A16" s="35" t="s">
        <v>122</v>
      </c>
      <c r="B16" s="35">
        <v>9758912.6500000004</v>
      </c>
      <c r="C16" s="36">
        <v>217</v>
      </c>
      <c r="D16" s="35">
        <v>6088286.2199999997</v>
      </c>
      <c r="E16" s="36">
        <v>83</v>
      </c>
      <c r="F16" s="35">
        <v>2425507.09</v>
      </c>
      <c r="G16" s="36">
        <v>97</v>
      </c>
      <c r="H16" s="35">
        <v>6608245.8899999997</v>
      </c>
      <c r="I16" s="36">
        <v>195</v>
      </c>
      <c r="J16" s="35">
        <v>4094970.16</v>
      </c>
      <c r="K16" s="36">
        <v>69</v>
      </c>
      <c r="L16" s="35">
        <v>1078183.01</v>
      </c>
      <c r="M16" s="37">
        <v>76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2022-08-31T21:21:20Z</dcterms:modified>
</cp:coreProperties>
</file>