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2022\"/>
    </mc:Choice>
  </mc:AlternateContent>
  <xr:revisionPtr revIDLastSave="0" documentId="13_ncr:1_{BDD2DA6E-B517-4391-A269-2A68D9C8940F}" xr6:coauthVersionLast="47" xr6:coauthVersionMax="47" xr10:uidLastSave="{00000000-0000-0000-0000-000000000000}"/>
  <bookViews>
    <workbookView xWindow="192" yWindow="1140" windowWidth="20472" windowHeight="120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G472" i="3"/>
  <c r="F472" i="3"/>
  <c r="E472" i="3"/>
  <c r="K472" i="3" s="1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I470" i="3" s="1"/>
  <c r="E470" i="3"/>
  <c r="K470" i="3" s="1"/>
  <c r="D470" i="3"/>
  <c r="J470" i="3" s="1"/>
  <c r="C470" i="3"/>
  <c r="B470" i="3"/>
  <c r="H469" i="3"/>
  <c r="K469" i="3" s="1"/>
  <c r="G469" i="3"/>
  <c r="J469" i="3" s="1"/>
  <c r="F469" i="3"/>
  <c r="E469" i="3"/>
  <c r="D469" i="3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I466" i="3" s="1"/>
  <c r="E466" i="3"/>
  <c r="K466" i="3" s="1"/>
  <c r="D466" i="3"/>
  <c r="J466" i="3" s="1"/>
  <c r="C466" i="3"/>
  <c r="B466" i="3"/>
  <c r="H465" i="3"/>
  <c r="K465" i="3" s="1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K461" i="3" s="1"/>
  <c r="G461" i="3"/>
  <c r="J461" i="3" s="1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I453" i="3" s="1"/>
  <c r="B453" i="3"/>
  <c r="J452" i="3"/>
  <c r="I452" i="3"/>
  <c r="H452" i="3"/>
  <c r="G452" i="3"/>
  <c r="F452" i="3"/>
  <c r="E452" i="3"/>
  <c r="K452" i="3" s="1"/>
  <c r="D452" i="3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I445" i="3" s="1"/>
  <c r="E445" i="3"/>
  <c r="D445" i="3"/>
  <c r="C445" i="3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J441" i="3" s="1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J429" i="3" s="1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J425" i="3" s="1"/>
  <c r="F425" i="3"/>
  <c r="E425" i="3"/>
  <c r="D425" i="3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G373" i="3"/>
  <c r="J373" i="3" s="1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G369" i="3"/>
  <c r="J369" i="3" s="1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G365" i="3"/>
  <c r="J365" i="3" s="1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H362" i="3"/>
  <c r="G362" i="3"/>
  <c r="F362" i="3"/>
  <c r="E362" i="3"/>
  <c r="K362" i="3" s="1"/>
  <c r="D362" i="3"/>
  <c r="J362" i="3" s="1"/>
  <c r="C362" i="3"/>
  <c r="B362" i="3"/>
  <c r="H361" i="3"/>
  <c r="G361" i="3"/>
  <c r="J361" i="3" s="1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J359" i="3"/>
  <c r="H359" i="3"/>
  <c r="G359" i="3"/>
  <c r="F359" i="3"/>
  <c r="E359" i="3"/>
  <c r="D359" i="3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G357" i="3"/>
  <c r="J357" i="3" s="1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J355" i="3"/>
  <c r="H355" i="3"/>
  <c r="G355" i="3"/>
  <c r="F355" i="3"/>
  <c r="E355" i="3"/>
  <c r="D355" i="3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J347" i="3"/>
  <c r="H347" i="3"/>
  <c r="G347" i="3"/>
  <c r="F347" i="3"/>
  <c r="E347" i="3"/>
  <c r="D347" i="3"/>
  <c r="C347" i="3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B345" i="3"/>
  <c r="J344" i="3"/>
  <c r="I344" i="3"/>
  <c r="H344" i="3"/>
  <c r="G344" i="3"/>
  <c r="F344" i="3"/>
  <c r="E344" i="3"/>
  <c r="K344" i="3" s="1"/>
  <c r="D344" i="3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E342" i="3"/>
  <c r="K342" i="3" s="1"/>
  <c r="D342" i="3"/>
  <c r="J342" i="3" s="1"/>
  <c r="C342" i="3"/>
  <c r="B342" i="3"/>
  <c r="J341" i="3"/>
  <c r="H341" i="3"/>
  <c r="G341" i="3"/>
  <c r="F341" i="3"/>
  <c r="E341" i="3"/>
  <c r="K341" i="3" s="1"/>
  <c r="D341" i="3"/>
  <c r="C341" i="3"/>
  <c r="B341" i="3"/>
  <c r="I340" i="3"/>
  <c r="H340" i="3"/>
  <c r="G340" i="3"/>
  <c r="F340" i="3"/>
  <c r="E340" i="3"/>
  <c r="D340" i="3"/>
  <c r="J340" i="3" s="1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I338" i="3" s="1"/>
  <c r="E338" i="3"/>
  <c r="D338" i="3"/>
  <c r="J338" i="3" s="1"/>
  <c r="C338" i="3"/>
  <c r="B338" i="3"/>
  <c r="H337" i="3"/>
  <c r="G337" i="3"/>
  <c r="J337" i="3" s="1"/>
  <c r="F337" i="3"/>
  <c r="I337" i="3" s="1"/>
  <c r="E337" i="3"/>
  <c r="D337" i="3"/>
  <c r="C337" i="3"/>
  <c r="B337" i="3"/>
  <c r="I336" i="3"/>
  <c r="H336" i="3"/>
  <c r="G336" i="3"/>
  <c r="F336" i="3"/>
  <c r="E336" i="3"/>
  <c r="D336" i="3"/>
  <c r="J336" i="3" s="1"/>
  <c r="C336" i="3"/>
  <c r="B336" i="3"/>
  <c r="K335" i="3"/>
  <c r="J335" i="3"/>
  <c r="H335" i="3"/>
  <c r="G335" i="3"/>
  <c r="F335" i="3"/>
  <c r="E335" i="3"/>
  <c r="D335" i="3"/>
  <c r="C335" i="3"/>
  <c r="B335" i="3"/>
  <c r="H334" i="3"/>
  <c r="G334" i="3"/>
  <c r="F334" i="3"/>
  <c r="I334" i="3" s="1"/>
  <c r="E334" i="3"/>
  <c r="D334" i="3"/>
  <c r="J334" i="3" s="1"/>
  <c r="C334" i="3"/>
  <c r="B334" i="3"/>
  <c r="H333" i="3"/>
  <c r="K333" i="3" s="1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K332" i="3" s="1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B331" i="3"/>
  <c r="H330" i="3"/>
  <c r="G330" i="3"/>
  <c r="F330" i="3"/>
  <c r="I330" i="3" s="1"/>
  <c r="E330" i="3"/>
  <c r="K330" i="3" s="1"/>
  <c r="D330" i="3"/>
  <c r="J330" i="3" s="1"/>
  <c r="C330" i="3"/>
  <c r="B330" i="3"/>
  <c r="J329" i="3"/>
  <c r="H329" i="3"/>
  <c r="K329" i="3" s="1"/>
  <c r="G329" i="3"/>
  <c r="F329" i="3"/>
  <c r="E329" i="3"/>
  <c r="D329" i="3"/>
  <c r="C329" i="3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J325" i="3" s="1"/>
  <c r="F325" i="3"/>
  <c r="E325" i="3"/>
  <c r="D325" i="3"/>
  <c r="C325" i="3"/>
  <c r="B325" i="3"/>
  <c r="J324" i="3"/>
  <c r="I324" i="3"/>
  <c r="H324" i="3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D322" i="3"/>
  <c r="J322" i="3" s="1"/>
  <c r="C322" i="3"/>
  <c r="B322" i="3"/>
  <c r="H321" i="3"/>
  <c r="K321" i="3" s="1"/>
  <c r="G321" i="3"/>
  <c r="J321" i="3" s="1"/>
  <c r="F321" i="3"/>
  <c r="E321" i="3"/>
  <c r="D321" i="3"/>
  <c r="C321" i="3"/>
  <c r="I321" i="3" s="1"/>
  <c r="B321" i="3"/>
  <c r="I320" i="3"/>
  <c r="H320" i="3"/>
  <c r="G320" i="3"/>
  <c r="F320" i="3"/>
  <c r="E320" i="3"/>
  <c r="D320" i="3"/>
  <c r="J320" i="3" s="1"/>
  <c r="C320" i="3"/>
  <c r="B320" i="3"/>
  <c r="K319" i="3"/>
  <c r="J319" i="3"/>
  <c r="H319" i="3"/>
  <c r="G319" i="3"/>
  <c r="F319" i="3"/>
  <c r="E319" i="3"/>
  <c r="D319" i="3"/>
  <c r="C319" i="3"/>
  <c r="B319" i="3"/>
  <c r="H318" i="3"/>
  <c r="G318" i="3"/>
  <c r="F318" i="3"/>
  <c r="I318" i="3" s="1"/>
  <c r="E318" i="3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J315" i="3"/>
  <c r="H315" i="3"/>
  <c r="G315" i="3"/>
  <c r="F315" i="3"/>
  <c r="E315" i="3"/>
  <c r="D315" i="3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B309" i="3"/>
  <c r="I308" i="3"/>
  <c r="H308" i="3"/>
  <c r="G308" i="3"/>
  <c r="F308" i="3"/>
  <c r="E308" i="3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E306" i="3"/>
  <c r="K306" i="3" s="1"/>
  <c r="D306" i="3"/>
  <c r="J306" i="3" s="1"/>
  <c r="C306" i="3"/>
  <c r="I306" i="3" s="1"/>
  <c r="B306" i="3"/>
  <c r="J305" i="3"/>
  <c r="H305" i="3"/>
  <c r="G305" i="3"/>
  <c r="F305" i="3"/>
  <c r="I305" i="3" s="1"/>
  <c r="E305" i="3"/>
  <c r="K305" i="3" s="1"/>
  <c r="D305" i="3"/>
  <c r="C305" i="3"/>
  <c r="B305" i="3"/>
  <c r="I304" i="3"/>
  <c r="H304" i="3"/>
  <c r="K304" i="3" s="1"/>
  <c r="G304" i="3"/>
  <c r="F304" i="3"/>
  <c r="E304" i="3"/>
  <c r="D304" i="3"/>
  <c r="J304" i="3" s="1"/>
  <c r="C304" i="3"/>
  <c r="B304" i="3"/>
  <c r="K303" i="3"/>
  <c r="J303" i="3"/>
  <c r="H303" i="3"/>
  <c r="G303" i="3"/>
  <c r="F303" i="3"/>
  <c r="E303" i="3"/>
  <c r="D303" i="3"/>
  <c r="C303" i="3"/>
  <c r="B303" i="3"/>
  <c r="H302" i="3"/>
  <c r="G302" i="3"/>
  <c r="F302" i="3"/>
  <c r="E302" i="3"/>
  <c r="K302" i="3" s="1"/>
  <c r="D302" i="3"/>
  <c r="J302" i="3" s="1"/>
  <c r="C302" i="3"/>
  <c r="I302" i="3" s="1"/>
  <c r="B302" i="3"/>
  <c r="J301" i="3"/>
  <c r="H301" i="3"/>
  <c r="G301" i="3"/>
  <c r="F301" i="3"/>
  <c r="I301" i="3" s="1"/>
  <c r="E301" i="3"/>
  <c r="K301" i="3" s="1"/>
  <c r="D301" i="3"/>
  <c r="C301" i="3"/>
  <c r="B301" i="3"/>
  <c r="I300" i="3"/>
  <c r="H300" i="3"/>
  <c r="K300" i="3" s="1"/>
  <c r="G300" i="3"/>
  <c r="F300" i="3"/>
  <c r="E300" i="3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B299" i="3"/>
  <c r="H298" i="3"/>
  <c r="G298" i="3"/>
  <c r="F298" i="3"/>
  <c r="E298" i="3"/>
  <c r="D298" i="3"/>
  <c r="J298" i="3" s="1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I296" i="3"/>
  <c r="H296" i="3"/>
  <c r="K296" i="3" s="1"/>
  <c r="G296" i="3"/>
  <c r="F296" i="3"/>
  <c r="E296" i="3"/>
  <c r="D296" i="3"/>
  <c r="J296" i="3" s="1"/>
  <c r="C296" i="3"/>
  <c r="B296" i="3"/>
  <c r="K295" i="3"/>
  <c r="J295" i="3"/>
  <c r="H295" i="3"/>
  <c r="G295" i="3"/>
  <c r="F295" i="3"/>
  <c r="E295" i="3"/>
  <c r="D295" i="3"/>
  <c r="C295" i="3"/>
  <c r="B295" i="3"/>
  <c r="H294" i="3"/>
  <c r="G294" i="3"/>
  <c r="F294" i="3"/>
  <c r="E294" i="3"/>
  <c r="D294" i="3"/>
  <c r="J294" i="3" s="1"/>
  <c r="C294" i="3"/>
  <c r="I294" i="3" s="1"/>
  <c r="B294" i="3"/>
  <c r="J293" i="3"/>
  <c r="H293" i="3"/>
  <c r="G293" i="3"/>
  <c r="F293" i="3"/>
  <c r="I293" i="3" s="1"/>
  <c r="E293" i="3"/>
  <c r="K293" i="3" s="1"/>
  <c r="D293" i="3"/>
  <c r="C293" i="3"/>
  <c r="B293" i="3"/>
  <c r="I292" i="3"/>
  <c r="H292" i="3"/>
  <c r="K292" i="3" s="1"/>
  <c r="G292" i="3"/>
  <c r="F292" i="3"/>
  <c r="E292" i="3"/>
  <c r="D292" i="3"/>
  <c r="J292" i="3" s="1"/>
  <c r="C292" i="3"/>
  <c r="B292" i="3"/>
  <c r="K291" i="3"/>
  <c r="J291" i="3"/>
  <c r="H291" i="3"/>
  <c r="G291" i="3"/>
  <c r="F291" i="3"/>
  <c r="E291" i="3"/>
  <c r="D291" i="3"/>
  <c r="C291" i="3"/>
  <c r="B291" i="3"/>
  <c r="H290" i="3"/>
  <c r="G290" i="3"/>
  <c r="F290" i="3"/>
  <c r="E290" i="3"/>
  <c r="D290" i="3"/>
  <c r="J290" i="3" s="1"/>
  <c r="C290" i="3"/>
  <c r="I290" i="3" s="1"/>
  <c r="B290" i="3"/>
  <c r="J289" i="3"/>
  <c r="H289" i="3"/>
  <c r="G289" i="3"/>
  <c r="F289" i="3"/>
  <c r="I289" i="3" s="1"/>
  <c r="E289" i="3"/>
  <c r="K289" i="3" s="1"/>
  <c r="D289" i="3"/>
  <c r="C289" i="3"/>
  <c r="B289" i="3"/>
  <c r="I288" i="3"/>
  <c r="H288" i="3"/>
  <c r="K288" i="3" s="1"/>
  <c r="G288" i="3"/>
  <c r="F288" i="3"/>
  <c r="E288" i="3"/>
  <c r="D288" i="3"/>
  <c r="J288" i="3" s="1"/>
  <c r="C288" i="3"/>
  <c r="B288" i="3"/>
  <c r="K287" i="3"/>
  <c r="J287" i="3"/>
  <c r="H287" i="3"/>
  <c r="G287" i="3"/>
  <c r="F287" i="3"/>
  <c r="E287" i="3"/>
  <c r="D287" i="3"/>
  <c r="C287" i="3"/>
  <c r="B287" i="3"/>
  <c r="H286" i="3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I285" i="3" s="1"/>
  <c r="E285" i="3"/>
  <c r="K285" i="3" s="1"/>
  <c r="D285" i="3"/>
  <c r="C285" i="3"/>
  <c r="B285" i="3"/>
  <c r="I284" i="3"/>
  <c r="H284" i="3"/>
  <c r="K284" i="3" s="1"/>
  <c r="G284" i="3"/>
  <c r="F284" i="3"/>
  <c r="E284" i="3"/>
  <c r="D284" i="3"/>
  <c r="J284" i="3" s="1"/>
  <c r="C284" i="3"/>
  <c r="B284" i="3"/>
  <c r="K283" i="3"/>
  <c r="J283" i="3"/>
  <c r="H283" i="3"/>
  <c r="G283" i="3"/>
  <c r="F283" i="3"/>
  <c r="E283" i="3"/>
  <c r="D283" i="3"/>
  <c r="C283" i="3"/>
  <c r="B283" i="3"/>
  <c r="H282" i="3"/>
  <c r="G282" i="3"/>
  <c r="F282" i="3"/>
  <c r="E282" i="3"/>
  <c r="D282" i="3"/>
  <c r="J282" i="3" s="1"/>
  <c r="C282" i="3"/>
  <c r="I282" i="3" s="1"/>
  <c r="B282" i="3"/>
  <c r="J281" i="3"/>
  <c r="H281" i="3"/>
  <c r="G281" i="3"/>
  <c r="F281" i="3"/>
  <c r="I281" i="3" s="1"/>
  <c r="E281" i="3"/>
  <c r="K281" i="3" s="1"/>
  <c r="D281" i="3"/>
  <c r="C281" i="3"/>
  <c r="B281" i="3"/>
  <c r="I280" i="3"/>
  <c r="H280" i="3"/>
  <c r="K280" i="3" s="1"/>
  <c r="G280" i="3"/>
  <c r="F280" i="3"/>
  <c r="E280" i="3"/>
  <c r="D280" i="3"/>
  <c r="J280" i="3" s="1"/>
  <c r="C280" i="3"/>
  <c r="B280" i="3"/>
  <c r="K279" i="3"/>
  <c r="J279" i="3"/>
  <c r="H279" i="3"/>
  <c r="G279" i="3"/>
  <c r="F279" i="3"/>
  <c r="E279" i="3"/>
  <c r="D279" i="3"/>
  <c r="C279" i="3"/>
  <c r="B279" i="3"/>
  <c r="H278" i="3"/>
  <c r="G278" i="3"/>
  <c r="F278" i="3"/>
  <c r="E278" i="3"/>
  <c r="D278" i="3"/>
  <c r="J278" i="3" s="1"/>
  <c r="C278" i="3"/>
  <c r="I278" i="3" s="1"/>
  <c r="B278" i="3"/>
  <c r="J277" i="3"/>
  <c r="H277" i="3"/>
  <c r="G277" i="3"/>
  <c r="F277" i="3"/>
  <c r="I277" i="3" s="1"/>
  <c r="E277" i="3"/>
  <c r="K277" i="3" s="1"/>
  <c r="D277" i="3"/>
  <c r="C277" i="3"/>
  <c r="B277" i="3"/>
  <c r="I276" i="3"/>
  <c r="H276" i="3"/>
  <c r="K276" i="3" s="1"/>
  <c r="G276" i="3"/>
  <c r="F276" i="3"/>
  <c r="E276" i="3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B275" i="3"/>
  <c r="H274" i="3"/>
  <c r="G274" i="3"/>
  <c r="F274" i="3"/>
  <c r="E274" i="3"/>
  <c r="D274" i="3"/>
  <c r="J274" i="3" s="1"/>
  <c r="C274" i="3"/>
  <c r="I274" i="3" s="1"/>
  <c r="B274" i="3"/>
  <c r="J273" i="3"/>
  <c r="H273" i="3"/>
  <c r="G273" i="3"/>
  <c r="F273" i="3"/>
  <c r="I273" i="3" s="1"/>
  <c r="E273" i="3"/>
  <c r="K273" i="3" s="1"/>
  <c r="D273" i="3"/>
  <c r="C273" i="3"/>
  <c r="B273" i="3"/>
  <c r="I272" i="3"/>
  <c r="H272" i="3"/>
  <c r="K272" i="3" s="1"/>
  <c r="G272" i="3"/>
  <c r="F272" i="3"/>
  <c r="E272" i="3"/>
  <c r="D272" i="3"/>
  <c r="J272" i="3" s="1"/>
  <c r="C272" i="3"/>
  <c r="B272" i="3"/>
  <c r="K271" i="3"/>
  <c r="J271" i="3"/>
  <c r="H271" i="3"/>
  <c r="G271" i="3"/>
  <c r="F271" i="3"/>
  <c r="E271" i="3"/>
  <c r="D271" i="3"/>
  <c r="C271" i="3"/>
  <c r="B271" i="3"/>
  <c r="H270" i="3"/>
  <c r="G270" i="3"/>
  <c r="F270" i="3"/>
  <c r="E270" i="3"/>
  <c r="D270" i="3"/>
  <c r="J270" i="3" s="1"/>
  <c r="C270" i="3"/>
  <c r="I270" i="3" s="1"/>
  <c r="B270" i="3"/>
  <c r="J269" i="3"/>
  <c r="H269" i="3"/>
  <c r="G269" i="3"/>
  <c r="F269" i="3"/>
  <c r="I269" i="3" s="1"/>
  <c r="E269" i="3"/>
  <c r="K269" i="3" s="1"/>
  <c r="D269" i="3"/>
  <c r="C269" i="3"/>
  <c r="B269" i="3"/>
  <c r="I268" i="3"/>
  <c r="H268" i="3"/>
  <c r="K268" i="3" s="1"/>
  <c r="G268" i="3"/>
  <c r="F268" i="3"/>
  <c r="E268" i="3"/>
  <c r="D268" i="3"/>
  <c r="J268" i="3" s="1"/>
  <c r="C268" i="3"/>
  <c r="B268" i="3"/>
  <c r="K267" i="3"/>
  <c r="J267" i="3"/>
  <c r="H267" i="3"/>
  <c r="G267" i="3"/>
  <c r="F267" i="3"/>
  <c r="E267" i="3"/>
  <c r="D267" i="3"/>
  <c r="C267" i="3"/>
  <c r="B267" i="3"/>
  <c r="H266" i="3"/>
  <c r="G266" i="3"/>
  <c r="F266" i="3"/>
  <c r="E266" i="3"/>
  <c r="D266" i="3"/>
  <c r="J266" i="3" s="1"/>
  <c r="C266" i="3"/>
  <c r="I266" i="3" s="1"/>
  <c r="B266" i="3"/>
  <c r="J265" i="3"/>
  <c r="H265" i="3"/>
  <c r="G265" i="3"/>
  <c r="F265" i="3"/>
  <c r="I265" i="3" s="1"/>
  <c r="E265" i="3"/>
  <c r="K265" i="3" s="1"/>
  <c r="D265" i="3"/>
  <c r="C265" i="3"/>
  <c r="B265" i="3"/>
  <c r="I264" i="3"/>
  <c r="H264" i="3"/>
  <c r="K264" i="3" s="1"/>
  <c r="G264" i="3"/>
  <c r="F264" i="3"/>
  <c r="E264" i="3"/>
  <c r="D264" i="3"/>
  <c r="J264" i="3" s="1"/>
  <c r="C264" i="3"/>
  <c r="B264" i="3"/>
  <c r="K263" i="3"/>
  <c r="J263" i="3"/>
  <c r="H263" i="3"/>
  <c r="G263" i="3"/>
  <c r="F263" i="3"/>
  <c r="E263" i="3"/>
  <c r="D263" i="3"/>
  <c r="C263" i="3"/>
  <c r="B263" i="3"/>
  <c r="H262" i="3"/>
  <c r="G262" i="3"/>
  <c r="F262" i="3"/>
  <c r="E262" i="3"/>
  <c r="D262" i="3"/>
  <c r="J262" i="3" s="1"/>
  <c r="C262" i="3"/>
  <c r="I262" i="3" s="1"/>
  <c r="B262" i="3"/>
  <c r="J261" i="3"/>
  <c r="H261" i="3"/>
  <c r="G261" i="3"/>
  <c r="F261" i="3"/>
  <c r="I261" i="3" s="1"/>
  <c r="E261" i="3"/>
  <c r="K261" i="3" s="1"/>
  <c r="D261" i="3"/>
  <c r="C261" i="3"/>
  <c r="B261" i="3"/>
  <c r="I260" i="3"/>
  <c r="H260" i="3"/>
  <c r="K260" i="3" s="1"/>
  <c r="G260" i="3"/>
  <c r="F260" i="3"/>
  <c r="E260" i="3"/>
  <c r="D260" i="3"/>
  <c r="J260" i="3" s="1"/>
  <c r="C260" i="3"/>
  <c r="B260" i="3"/>
  <c r="K259" i="3"/>
  <c r="J259" i="3"/>
  <c r="H259" i="3"/>
  <c r="G259" i="3"/>
  <c r="F259" i="3"/>
  <c r="E259" i="3"/>
  <c r="D259" i="3"/>
  <c r="C259" i="3"/>
  <c r="B259" i="3"/>
  <c r="H258" i="3"/>
  <c r="G258" i="3"/>
  <c r="F258" i="3"/>
  <c r="E258" i="3"/>
  <c r="D258" i="3"/>
  <c r="J258" i="3" s="1"/>
  <c r="C258" i="3"/>
  <c r="I258" i="3" s="1"/>
  <c r="B258" i="3"/>
  <c r="J257" i="3"/>
  <c r="H257" i="3"/>
  <c r="G257" i="3"/>
  <c r="F257" i="3"/>
  <c r="I257" i="3" s="1"/>
  <c r="E257" i="3"/>
  <c r="K257" i="3" s="1"/>
  <c r="D257" i="3"/>
  <c r="C257" i="3"/>
  <c r="B257" i="3"/>
  <c r="I256" i="3"/>
  <c r="H256" i="3"/>
  <c r="K256" i="3" s="1"/>
  <c r="G256" i="3"/>
  <c r="F256" i="3"/>
  <c r="E256" i="3"/>
  <c r="D256" i="3"/>
  <c r="J256" i="3" s="1"/>
  <c r="C256" i="3"/>
  <c r="B256" i="3"/>
  <c r="K255" i="3"/>
  <c r="J255" i="3"/>
  <c r="H255" i="3"/>
  <c r="G255" i="3"/>
  <c r="F255" i="3"/>
  <c r="E255" i="3"/>
  <c r="D255" i="3"/>
  <c r="C255" i="3"/>
  <c r="B255" i="3"/>
  <c r="H254" i="3"/>
  <c r="G254" i="3"/>
  <c r="F254" i="3"/>
  <c r="E254" i="3"/>
  <c r="D254" i="3"/>
  <c r="J254" i="3" s="1"/>
  <c r="C254" i="3"/>
  <c r="I254" i="3" s="1"/>
  <c r="B254" i="3"/>
  <c r="J253" i="3"/>
  <c r="H253" i="3"/>
  <c r="G253" i="3"/>
  <c r="F253" i="3"/>
  <c r="I253" i="3" s="1"/>
  <c r="E253" i="3"/>
  <c r="K253" i="3" s="1"/>
  <c r="D253" i="3"/>
  <c r="C253" i="3"/>
  <c r="B253" i="3"/>
  <c r="I252" i="3"/>
  <c r="H252" i="3"/>
  <c r="K252" i="3" s="1"/>
  <c r="G252" i="3"/>
  <c r="F252" i="3"/>
  <c r="E252" i="3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B251" i="3"/>
  <c r="H250" i="3"/>
  <c r="G250" i="3"/>
  <c r="F250" i="3"/>
  <c r="E250" i="3"/>
  <c r="D250" i="3"/>
  <c r="J250" i="3" s="1"/>
  <c r="C250" i="3"/>
  <c r="I250" i="3" s="1"/>
  <c r="B250" i="3"/>
  <c r="J249" i="3"/>
  <c r="H249" i="3"/>
  <c r="G249" i="3"/>
  <c r="F249" i="3"/>
  <c r="I249" i="3" s="1"/>
  <c r="E249" i="3"/>
  <c r="K249" i="3" s="1"/>
  <c r="D249" i="3"/>
  <c r="C249" i="3"/>
  <c r="B249" i="3"/>
  <c r="I248" i="3"/>
  <c r="H248" i="3"/>
  <c r="K248" i="3" s="1"/>
  <c r="G248" i="3"/>
  <c r="F248" i="3"/>
  <c r="E248" i="3"/>
  <c r="D248" i="3"/>
  <c r="J248" i="3" s="1"/>
  <c r="C248" i="3"/>
  <c r="B248" i="3"/>
  <c r="K247" i="3"/>
  <c r="J247" i="3"/>
  <c r="H247" i="3"/>
  <c r="G247" i="3"/>
  <c r="F247" i="3"/>
  <c r="E247" i="3"/>
  <c r="D247" i="3"/>
  <c r="C247" i="3"/>
  <c r="B247" i="3"/>
  <c r="H246" i="3"/>
  <c r="G246" i="3"/>
  <c r="F246" i="3"/>
  <c r="E246" i="3"/>
  <c r="D246" i="3"/>
  <c r="J246" i="3" s="1"/>
  <c r="C246" i="3"/>
  <c r="I246" i="3" s="1"/>
  <c r="B246" i="3"/>
  <c r="J245" i="3"/>
  <c r="H245" i="3"/>
  <c r="G245" i="3"/>
  <c r="F245" i="3"/>
  <c r="I245" i="3" s="1"/>
  <c r="E245" i="3"/>
  <c r="K245" i="3" s="1"/>
  <c r="D245" i="3"/>
  <c r="C245" i="3"/>
  <c r="B245" i="3"/>
  <c r="I244" i="3"/>
  <c r="H244" i="3"/>
  <c r="K244" i="3" s="1"/>
  <c r="G244" i="3"/>
  <c r="F244" i="3"/>
  <c r="E244" i="3"/>
  <c r="D244" i="3"/>
  <c r="J244" i="3" s="1"/>
  <c r="C244" i="3"/>
  <c r="B244" i="3"/>
  <c r="K243" i="3"/>
  <c r="J243" i="3"/>
  <c r="H243" i="3"/>
  <c r="G243" i="3"/>
  <c r="F243" i="3"/>
  <c r="E243" i="3"/>
  <c r="D243" i="3"/>
  <c r="C243" i="3"/>
  <c r="B243" i="3"/>
  <c r="H242" i="3"/>
  <c r="G242" i="3"/>
  <c r="F242" i="3"/>
  <c r="E242" i="3"/>
  <c r="D242" i="3"/>
  <c r="J242" i="3" s="1"/>
  <c r="C242" i="3"/>
  <c r="I242" i="3" s="1"/>
  <c r="B242" i="3"/>
  <c r="J241" i="3"/>
  <c r="H241" i="3"/>
  <c r="G241" i="3"/>
  <c r="F241" i="3"/>
  <c r="I241" i="3" s="1"/>
  <c r="E241" i="3"/>
  <c r="K241" i="3" s="1"/>
  <c r="D241" i="3"/>
  <c r="C241" i="3"/>
  <c r="B241" i="3"/>
  <c r="I240" i="3"/>
  <c r="H240" i="3"/>
  <c r="K240" i="3" s="1"/>
  <c r="G240" i="3"/>
  <c r="F240" i="3"/>
  <c r="E240" i="3"/>
  <c r="D240" i="3"/>
  <c r="J240" i="3" s="1"/>
  <c r="C240" i="3"/>
  <c r="B240" i="3"/>
  <c r="K239" i="3"/>
  <c r="J239" i="3"/>
  <c r="H239" i="3"/>
  <c r="G239" i="3"/>
  <c r="F239" i="3"/>
  <c r="E239" i="3"/>
  <c r="D239" i="3"/>
  <c r="C239" i="3"/>
  <c r="B239" i="3"/>
  <c r="H238" i="3"/>
  <c r="G238" i="3"/>
  <c r="F238" i="3"/>
  <c r="E238" i="3"/>
  <c r="D238" i="3"/>
  <c r="J238" i="3" s="1"/>
  <c r="C238" i="3"/>
  <c r="I238" i="3" s="1"/>
  <c r="B238" i="3"/>
  <c r="J237" i="3"/>
  <c r="H237" i="3"/>
  <c r="G237" i="3"/>
  <c r="F237" i="3"/>
  <c r="I237" i="3" s="1"/>
  <c r="E237" i="3"/>
  <c r="K237" i="3" s="1"/>
  <c r="D237" i="3"/>
  <c r="C237" i="3"/>
  <c r="B237" i="3"/>
  <c r="I236" i="3"/>
  <c r="H236" i="3"/>
  <c r="K236" i="3" s="1"/>
  <c r="G236" i="3"/>
  <c r="F236" i="3"/>
  <c r="E236" i="3"/>
  <c r="D236" i="3"/>
  <c r="J236" i="3" s="1"/>
  <c r="C236" i="3"/>
  <c r="B236" i="3"/>
  <c r="K235" i="3"/>
  <c r="J235" i="3"/>
  <c r="H235" i="3"/>
  <c r="G235" i="3"/>
  <c r="F235" i="3"/>
  <c r="E235" i="3"/>
  <c r="D235" i="3"/>
  <c r="C235" i="3"/>
  <c r="B235" i="3"/>
  <c r="H234" i="3"/>
  <c r="G234" i="3"/>
  <c r="F234" i="3"/>
  <c r="E234" i="3"/>
  <c r="D234" i="3"/>
  <c r="J234" i="3" s="1"/>
  <c r="C234" i="3"/>
  <c r="I234" i="3" s="1"/>
  <c r="B234" i="3"/>
  <c r="J233" i="3"/>
  <c r="H233" i="3"/>
  <c r="G233" i="3"/>
  <c r="F233" i="3"/>
  <c r="I233" i="3" s="1"/>
  <c r="E233" i="3"/>
  <c r="K233" i="3" s="1"/>
  <c r="D233" i="3"/>
  <c r="C233" i="3"/>
  <c r="B233" i="3"/>
  <c r="I232" i="3"/>
  <c r="H232" i="3"/>
  <c r="K232" i="3" s="1"/>
  <c r="G232" i="3"/>
  <c r="F232" i="3"/>
  <c r="E232" i="3"/>
  <c r="D232" i="3"/>
  <c r="J232" i="3" s="1"/>
  <c r="C232" i="3"/>
  <c r="B232" i="3"/>
  <c r="K231" i="3"/>
  <c r="J231" i="3"/>
  <c r="H231" i="3"/>
  <c r="G231" i="3"/>
  <c r="F231" i="3"/>
  <c r="E231" i="3"/>
  <c r="D231" i="3"/>
  <c r="C231" i="3"/>
  <c r="B231" i="3"/>
  <c r="H230" i="3"/>
  <c r="G230" i="3"/>
  <c r="F230" i="3"/>
  <c r="E230" i="3"/>
  <c r="D230" i="3"/>
  <c r="J230" i="3" s="1"/>
  <c r="C230" i="3"/>
  <c r="I230" i="3" s="1"/>
  <c r="B230" i="3"/>
  <c r="J229" i="3"/>
  <c r="H229" i="3"/>
  <c r="G229" i="3"/>
  <c r="F229" i="3"/>
  <c r="I229" i="3" s="1"/>
  <c r="E229" i="3"/>
  <c r="K229" i="3" s="1"/>
  <c r="D229" i="3"/>
  <c r="C229" i="3"/>
  <c r="B229" i="3"/>
  <c r="I228" i="3"/>
  <c r="H228" i="3"/>
  <c r="K228" i="3" s="1"/>
  <c r="G228" i="3"/>
  <c r="F228" i="3"/>
  <c r="E228" i="3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B227" i="3"/>
  <c r="H226" i="3"/>
  <c r="G226" i="3"/>
  <c r="F226" i="3"/>
  <c r="E226" i="3"/>
  <c r="D226" i="3"/>
  <c r="J226" i="3" s="1"/>
  <c r="C226" i="3"/>
  <c r="I226" i="3" s="1"/>
  <c r="B226" i="3"/>
  <c r="J225" i="3"/>
  <c r="H225" i="3"/>
  <c r="G225" i="3"/>
  <c r="F225" i="3"/>
  <c r="I225" i="3" s="1"/>
  <c r="E225" i="3"/>
  <c r="K225" i="3" s="1"/>
  <c r="D225" i="3"/>
  <c r="C225" i="3"/>
  <c r="B225" i="3"/>
  <c r="I224" i="3"/>
  <c r="H224" i="3"/>
  <c r="K224" i="3" s="1"/>
  <c r="G224" i="3"/>
  <c r="F224" i="3"/>
  <c r="E224" i="3"/>
  <c r="D224" i="3"/>
  <c r="J224" i="3" s="1"/>
  <c r="C224" i="3"/>
  <c r="B224" i="3"/>
  <c r="K223" i="3"/>
  <c r="J223" i="3"/>
  <c r="H223" i="3"/>
  <c r="G223" i="3"/>
  <c r="F223" i="3"/>
  <c r="E223" i="3"/>
  <c r="D223" i="3"/>
  <c r="C223" i="3"/>
  <c r="B223" i="3"/>
  <c r="H222" i="3"/>
  <c r="G222" i="3"/>
  <c r="F222" i="3"/>
  <c r="E222" i="3"/>
  <c r="D222" i="3"/>
  <c r="J222" i="3" s="1"/>
  <c r="C222" i="3"/>
  <c r="I222" i="3" s="1"/>
  <c r="B222" i="3"/>
  <c r="J221" i="3"/>
  <c r="H221" i="3"/>
  <c r="G221" i="3"/>
  <c r="F221" i="3"/>
  <c r="I221" i="3" s="1"/>
  <c r="E221" i="3"/>
  <c r="K221" i="3" s="1"/>
  <c r="D221" i="3"/>
  <c r="C221" i="3"/>
  <c r="B221" i="3"/>
  <c r="I220" i="3"/>
  <c r="H220" i="3"/>
  <c r="K220" i="3" s="1"/>
  <c r="G220" i="3"/>
  <c r="F220" i="3"/>
  <c r="E220" i="3"/>
  <c r="D220" i="3"/>
  <c r="J220" i="3" s="1"/>
  <c r="C220" i="3"/>
  <c r="B220" i="3"/>
  <c r="K219" i="3"/>
  <c r="J219" i="3"/>
  <c r="H219" i="3"/>
  <c r="G219" i="3"/>
  <c r="F219" i="3"/>
  <c r="E219" i="3"/>
  <c r="D219" i="3"/>
  <c r="C219" i="3"/>
  <c r="B219" i="3"/>
  <c r="H218" i="3"/>
  <c r="G218" i="3"/>
  <c r="F218" i="3"/>
  <c r="E218" i="3"/>
  <c r="D218" i="3"/>
  <c r="J218" i="3" s="1"/>
  <c r="C218" i="3"/>
  <c r="I218" i="3" s="1"/>
  <c r="B218" i="3"/>
  <c r="J217" i="3"/>
  <c r="H217" i="3"/>
  <c r="G217" i="3"/>
  <c r="F217" i="3"/>
  <c r="I217" i="3" s="1"/>
  <c r="E217" i="3"/>
  <c r="K217" i="3" s="1"/>
  <c r="D217" i="3"/>
  <c r="C217" i="3"/>
  <c r="B217" i="3"/>
  <c r="I216" i="3"/>
  <c r="H216" i="3"/>
  <c r="K216" i="3" s="1"/>
  <c r="G216" i="3"/>
  <c r="F216" i="3"/>
  <c r="E216" i="3"/>
  <c r="D216" i="3"/>
  <c r="J216" i="3" s="1"/>
  <c r="C216" i="3"/>
  <c r="B216" i="3"/>
  <c r="K215" i="3"/>
  <c r="J215" i="3"/>
  <c r="H215" i="3"/>
  <c r="G215" i="3"/>
  <c r="F215" i="3"/>
  <c r="E215" i="3"/>
  <c r="D215" i="3"/>
  <c r="C215" i="3"/>
  <c r="B215" i="3"/>
  <c r="H214" i="3"/>
  <c r="G214" i="3"/>
  <c r="F214" i="3"/>
  <c r="E214" i="3"/>
  <c r="D214" i="3"/>
  <c r="J214" i="3" s="1"/>
  <c r="C214" i="3"/>
  <c r="I214" i="3" s="1"/>
  <c r="B214" i="3"/>
  <c r="J213" i="3"/>
  <c r="H213" i="3"/>
  <c r="G213" i="3"/>
  <c r="F213" i="3"/>
  <c r="I213" i="3" s="1"/>
  <c r="E213" i="3"/>
  <c r="K213" i="3" s="1"/>
  <c r="D213" i="3"/>
  <c r="C213" i="3"/>
  <c r="B213" i="3"/>
  <c r="I212" i="3"/>
  <c r="H212" i="3"/>
  <c r="K212" i="3" s="1"/>
  <c r="G212" i="3"/>
  <c r="F212" i="3"/>
  <c r="E212" i="3"/>
  <c r="D212" i="3"/>
  <c r="J212" i="3" s="1"/>
  <c r="C212" i="3"/>
  <c r="B212" i="3"/>
  <c r="K211" i="3"/>
  <c r="J211" i="3"/>
  <c r="H211" i="3"/>
  <c r="G211" i="3"/>
  <c r="F211" i="3"/>
  <c r="E211" i="3"/>
  <c r="D211" i="3"/>
  <c r="C211" i="3"/>
  <c r="B211" i="3"/>
  <c r="H210" i="3"/>
  <c r="G210" i="3"/>
  <c r="F210" i="3"/>
  <c r="E210" i="3"/>
  <c r="D210" i="3"/>
  <c r="J210" i="3" s="1"/>
  <c r="C210" i="3"/>
  <c r="I210" i="3" s="1"/>
  <c r="B210" i="3"/>
  <c r="J209" i="3"/>
  <c r="H209" i="3"/>
  <c r="G209" i="3"/>
  <c r="F209" i="3"/>
  <c r="I209" i="3" s="1"/>
  <c r="E209" i="3"/>
  <c r="K209" i="3" s="1"/>
  <c r="D209" i="3"/>
  <c r="C209" i="3"/>
  <c r="B209" i="3"/>
  <c r="I208" i="3"/>
  <c r="H208" i="3"/>
  <c r="K208" i="3" s="1"/>
  <c r="G208" i="3"/>
  <c r="F208" i="3"/>
  <c r="E208" i="3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B207" i="3"/>
  <c r="H206" i="3"/>
  <c r="G206" i="3"/>
  <c r="F206" i="3"/>
  <c r="E206" i="3"/>
  <c r="D206" i="3"/>
  <c r="J206" i="3" s="1"/>
  <c r="C206" i="3"/>
  <c r="I206" i="3" s="1"/>
  <c r="B206" i="3"/>
  <c r="J205" i="3"/>
  <c r="H205" i="3"/>
  <c r="G205" i="3"/>
  <c r="F205" i="3"/>
  <c r="I205" i="3" s="1"/>
  <c r="E205" i="3"/>
  <c r="K205" i="3" s="1"/>
  <c r="D205" i="3"/>
  <c r="C205" i="3"/>
  <c r="B205" i="3"/>
  <c r="I204" i="3"/>
  <c r="H204" i="3"/>
  <c r="K204" i="3" s="1"/>
  <c r="G204" i="3"/>
  <c r="F204" i="3"/>
  <c r="E204" i="3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H202" i="3"/>
  <c r="G202" i="3"/>
  <c r="F202" i="3"/>
  <c r="E202" i="3"/>
  <c r="D202" i="3"/>
  <c r="J202" i="3" s="1"/>
  <c r="C202" i="3"/>
  <c r="I202" i="3" s="1"/>
  <c r="B202" i="3"/>
  <c r="H201" i="3"/>
  <c r="G201" i="3"/>
  <c r="J201" i="3" s="1"/>
  <c r="F201" i="3"/>
  <c r="I201" i="3" s="1"/>
  <c r="E201" i="3"/>
  <c r="K201" i="3" s="1"/>
  <c r="D201" i="3"/>
  <c r="C201" i="3"/>
  <c r="B201" i="3"/>
  <c r="I200" i="3"/>
  <c r="H200" i="3"/>
  <c r="K200" i="3" s="1"/>
  <c r="G200" i="3"/>
  <c r="F200" i="3"/>
  <c r="E200" i="3"/>
  <c r="D200" i="3"/>
  <c r="C200" i="3"/>
  <c r="B200" i="3"/>
  <c r="K199" i="3"/>
  <c r="J199" i="3"/>
  <c r="I199" i="3"/>
  <c r="H199" i="3"/>
  <c r="G199" i="3"/>
  <c r="F199" i="3"/>
  <c r="E199" i="3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H197" i="3"/>
  <c r="G197" i="3"/>
  <c r="F197" i="3"/>
  <c r="I197" i="3" s="1"/>
  <c r="E197" i="3"/>
  <c r="K197" i="3" s="1"/>
  <c r="D197" i="3"/>
  <c r="C197" i="3"/>
  <c r="B197" i="3"/>
  <c r="I196" i="3"/>
  <c r="H196" i="3"/>
  <c r="K196" i="3" s="1"/>
  <c r="G196" i="3"/>
  <c r="F196" i="3"/>
  <c r="E196" i="3"/>
  <c r="D196" i="3"/>
  <c r="J196" i="3" s="1"/>
  <c r="C196" i="3"/>
  <c r="B196" i="3"/>
  <c r="K195" i="3"/>
  <c r="J195" i="3"/>
  <c r="H195" i="3"/>
  <c r="G195" i="3"/>
  <c r="F195" i="3"/>
  <c r="E195" i="3"/>
  <c r="D195" i="3"/>
  <c r="C195" i="3"/>
  <c r="I195" i="3" s="1"/>
  <c r="B195" i="3"/>
  <c r="K194" i="3"/>
  <c r="H194" i="3"/>
  <c r="G194" i="3"/>
  <c r="F194" i="3"/>
  <c r="E194" i="3"/>
  <c r="D194" i="3"/>
  <c r="J194" i="3" s="1"/>
  <c r="C194" i="3"/>
  <c r="I194" i="3" s="1"/>
  <c r="B194" i="3"/>
  <c r="H193" i="3"/>
  <c r="G193" i="3"/>
  <c r="J193" i="3" s="1"/>
  <c r="F193" i="3"/>
  <c r="I193" i="3" s="1"/>
  <c r="E193" i="3"/>
  <c r="K193" i="3" s="1"/>
  <c r="D193" i="3"/>
  <c r="C193" i="3"/>
  <c r="B193" i="3"/>
  <c r="I192" i="3"/>
  <c r="H192" i="3"/>
  <c r="K192" i="3" s="1"/>
  <c r="G192" i="3"/>
  <c r="F192" i="3"/>
  <c r="E192" i="3"/>
  <c r="D192" i="3"/>
  <c r="C192" i="3"/>
  <c r="B192" i="3"/>
  <c r="K191" i="3"/>
  <c r="J191" i="3"/>
  <c r="I191" i="3"/>
  <c r="H191" i="3"/>
  <c r="G191" i="3"/>
  <c r="F191" i="3"/>
  <c r="E191" i="3"/>
  <c r="D191" i="3"/>
  <c r="C191" i="3"/>
  <c r="B191" i="3"/>
  <c r="H190" i="3"/>
  <c r="K190" i="3" s="1"/>
  <c r="G190" i="3"/>
  <c r="F190" i="3"/>
  <c r="E190" i="3"/>
  <c r="D190" i="3"/>
  <c r="J190" i="3" s="1"/>
  <c r="C190" i="3"/>
  <c r="I190" i="3" s="1"/>
  <c r="B190" i="3"/>
  <c r="J189" i="3"/>
  <c r="H189" i="3"/>
  <c r="G189" i="3"/>
  <c r="F189" i="3"/>
  <c r="I189" i="3" s="1"/>
  <c r="E189" i="3"/>
  <c r="K189" i="3" s="1"/>
  <c r="D189" i="3"/>
  <c r="C189" i="3"/>
  <c r="B189" i="3"/>
  <c r="I188" i="3"/>
  <c r="H188" i="3"/>
  <c r="G188" i="3"/>
  <c r="F188" i="3"/>
  <c r="E188" i="3"/>
  <c r="D188" i="3"/>
  <c r="J188" i="3" s="1"/>
  <c r="C188" i="3"/>
  <c r="B188" i="3"/>
  <c r="K187" i="3"/>
  <c r="J187" i="3"/>
  <c r="H187" i="3"/>
  <c r="G187" i="3"/>
  <c r="F187" i="3"/>
  <c r="E187" i="3"/>
  <c r="D187" i="3"/>
  <c r="C187" i="3"/>
  <c r="I187" i="3" s="1"/>
  <c r="B187" i="3"/>
  <c r="H186" i="3"/>
  <c r="G186" i="3"/>
  <c r="F186" i="3"/>
  <c r="E186" i="3"/>
  <c r="D186" i="3"/>
  <c r="J186" i="3" s="1"/>
  <c r="C186" i="3"/>
  <c r="I186" i="3" s="1"/>
  <c r="B186" i="3"/>
  <c r="H185" i="3"/>
  <c r="G185" i="3"/>
  <c r="J185" i="3" s="1"/>
  <c r="F185" i="3"/>
  <c r="E185" i="3"/>
  <c r="K185" i="3" s="1"/>
  <c r="D185" i="3"/>
  <c r="C185" i="3"/>
  <c r="I185" i="3" s="1"/>
  <c r="B185" i="3"/>
  <c r="I184" i="3"/>
  <c r="H184" i="3"/>
  <c r="G184" i="3"/>
  <c r="F184" i="3"/>
  <c r="E184" i="3"/>
  <c r="D184" i="3"/>
  <c r="C184" i="3"/>
  <c r="B184" i="3"/>
  <c r="K183" i="3"/>
  <c r="J183" i="3"/>
  <c r="I183" i="3"/>
  <c r="H183" i="3"/>
  <c r="G183" i="3"/>
  <c r="F183" i="3"/>
  <c r="E183" i="3"/>
  <c r="D183" i="3"/>
  <c r="C183" i="3"/>
  <c r="B183" i="3"/>
  <c r="H182" i="3"/>
  <c r="G182" i="3"/>
  <c r="F182" i="3"/>
  <c r="E182" i="3"/>
  <c r="K182" i="3" s="1"/>
  <c r="D182" i="3"/>
  <c r="J182" i="3" s="1"/>
  <c r="C182" i="3"/>
  <c r="I182" i="3" s="1"/>
  <c r="B182" i="3"/>
  <c r="J181" i="3"/>
  <c r="H181" i="3"/>
  <c r="G181" i="3"/>
  <c r="F181" i="3"/>
  <c r="E181" i="3"/>
  <c r="K181" i="3" s="1"/>
  <c r="D181" i="3"/>
  <c r="C181" i="3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J179" i="3"/>
  <c r="H179" i="3"/>
  <c r="G179" i="3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H177" i="3"/>
  <c r="G177" i="3"/>
  <c r="J177" i="3" s="1"/>
  <c r="F177" i="3"/>
  <c r="E177" i="3"/>
  <c r="K177" i="3" s="1"/>
  <c r="D177" i="3"/>
  <c r="C177" i="3"/>
  <c r="B177" i="3"/>
  <c r="I176" i="3"/>
  <c r="H176" i="3"/>
  <c r="G176" i="3"/>
  <c r="F176" i="3"/>
  <c r="E176" i="3"/>
  <c r="D176" i="3"/>
  <c r="J176" i="3" s="1"/>
  <c r="C176" i="3"/>
  <c r="B176" i="3"/>
  <c r="K175" i="3"/>
  <c r="J175" i="3"/>
  <c r="H175" i="3"/>
  <c r="G175" i="3"/>
  <c r="F175" i="3"/>
  <c r="I175" i="3" s="1"/>
  <c r="E175" i="3"/>
  <c r="D175" i="3"/>
  <c r="C175" i="3"/>
  <c r="B175" i="3"/>
  <c r="H174" i="3"/>
  <c r="K174" i="3" s="1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E173" i="3"/>
  <c r="K173" i="3" s="1"/>
  <c r="D173" i="3"/>
  <c r="C173" i="3"/>
  <c r="B173" i="3"/>
  <c r="I172" i="3"/>
  <c r="H172" i="3"/>
  <c r="G172" i="3"/>
  <c r="F172" i="3"/>
  <c r="E172" i="3"/>
  <c r="D172" i="3"/>
  <c r="J172" i="3" s="1"/>
  <c r="C172" i="3"/>
  <c r="B172" i="3"/>
  <c r="K171" i="3"/>
  <c r="J171" i="3"/>
  <c r="H171" i="3"/>
  <c r="G171" i="3"/>
  <c r="F171" i="3"/>
  <c r="E171" i="3"/>
  <c r="D171" i="3"/>
  <c r="C171" i="3"/>
  <c r="I171" i="3" s="1"/>
  <c r="B171" i="3"/>
  <c r="H170" i="3"/>
  <c r="G170" i="3"/>
  <c r="F170" i="3"/>
  <c r="E170" i="3"/>
  <c r="D170" i="3"/>
  <c r="J170" i="3" s="1"/>
  <c r="C170" i="3"/>
  <c r="I170" i="3" s="1"/>
  <c r="B170" i="3"/>
  <c r="H169" i="3"/>
  <c r="G169" i="3"/>
  <c r="J169" i="3" s="1"/>
  <c r="F169" i="3"/>
  <c r="E169" i="3"/>
  <c r="K169" i="3" s="1"/>
  <c r="D169" i="3"/>
  <c r="C169" i="3"/>
  <c r="I169" i="3" s="1"/>
  <c r="B169" i="3"/>
  <c r="I168" i="3"/>
  <c r="H168" i="3"/>
  <c r="G168" i="3"/>
  <c r="F168" i="3"/>
  <c r="E168" i="3"/>
  <c r="D168" i="3"/>
  <c r="C168" i="3"/>
  <c r="B168" i="3"/>
  <c r="K167" i="3"/>
  <c r="J167" i="3"/>
  <c r="I167" i="3"/>
  <c r="H167" i="3"/>
  <c r="G167" i="3"/>
  <c r="F167" i="3"/>
  <c r="E167" i="3"/>
  <c r="D167" i="3"/>
  <c r="C167" i="3"/>
  <c r="B167" i="3"/>
  <c r="H166" i="3"/>
  <c r="G166" i="3"/>
  <c r="F166" i="3"/>
  <c r="E166" i="3"/>
  <c r="K166" i="3" s="1"/>
  <c r="D166" i="3"/>
  <c r="J166" i="3" s="1"/>
  <c r="C166" i="3"/>
  <c r="I166" i="3" s="1"/>
  <c r="B166" i="3"/>
  <c r="J165" i="3"/>
  <c r="H165" i="3"/>
  <c r="G165" i="3"/>
  <c r="F165" i="3"/>
  <c r="E165" i="3"/>
  <c r="K165" i="3" s="1"/>
  <c r="D165" i="3"/>
  <c r="C165" i="3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J163" i="3"/>
  <c r="H163" i="3"/>
  <c r="G163" i="3"/>
  <c r="F163" i="3"/>
  <c r="E163" i="3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J161" i="3" s="1"/>
  <c r="F161" i="3"/>
  <c r="E161" i="3"/>
  <c r="K161" i="3" s="1"/>
  <c r="D161" i="3"/>
  <c r="C161" i="3"/>
  <c r="I161" i="3" s="1"/>
  <c r="B161" i="3"/>
  <c r="I160" i="3"/>
  <c r="H160" i="3"/>
  <c r="G160" i="3"/>
  <c r="F160" i="3"/>
  <c r="E160" i="3"/>
  <c r="D160" i="3"/>
  <c r="C160" i="3"/>
  <c r="B160" i="3"/>
  <c r="K159" i="3"/>
  <c r="J159" i="3"/>
  <c r="I159" i="3"/>
  <c r="H159" i="3"/>
  <c r="G159" i="3"/>
  <c r="F159" i="3"/>
  <c r="E159" i="3"/>
  <c r="D159" i="3"/>
  <c r="C159" i="3"/>
  <c r="B159" i="3"/>
  <c r="H158" i="3"/>
  <c r="G158" i="3"/>
  <c r="F158" i="3"/>
  <c r="E158" i="3"/>
  <c r="K158" i="3" s="1"/>
  <c r="D158" i="3"/>
  <c r="J158" i="3" s="1"/>
  <c r="C158" i="3"/>
  <c r="I158" i="3" s="1"/>
  <c r="B158" i="3"/>
  <c r="K157" i="3"/>
  <c r="H157" i="3"/>
  <c r="G157" i="3"/>
  <c r="J157" i="3" s="1"/>
  <c r="F157" i="3"/>
  <c r="E157" i="3"/>
  <c r="D157" i="3"/>
  <c r="C157" i="3"/>
  <c r="B157" i="3"/>
  <c r="I156" i="3"/>
  <c r="H156" i="3"/>
  <c r="G156" i="3"/>
  <c r="F156" i="3"/>
  <c r="E156" i="3"/>
  <c r="K156" i="3" s="1"/>
  <c r="D156" i="3"/>
  <c r="C156" i="3"/>
  <c r="B156" i="3"/>
  <c r="K155" i="3"/>
  <c r="H155" i="3"/>
  <c r="G155" i="3"/>
  <c r="J155" i="3" s="1"/>
  <c r="F155" i="3"/>
  <c r="E155" i="3"/>
  <c r="D155" i="3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J153" i="3"/>
  <c r="H153" i="3"/>
  <c r="G153" i="3"/>
  <c r="F153" i="3"/>
  <c r="E153" i="3"/>
  <c r="K153" i="3" s="1"/>
  <c r="D153" i="3"/>
  <c r="C153" i="3"/>
  <c r="B153" i="3"/>
  <c r="I152" i="3"/>
  <c r="H152" i="3"/>
  <c r="G152" i="3"/>
  <c r="F152" i="3"/>
  <c r="E152" i="3"/>
  <c r="K152" i="3" s="1"/>
  <c r="D152" i="3"/>
  <c r="C152" i="3"/>
  <c r="B152" i="3"/>
  <c r="K151" i="3"/>
  <c r="H151" i="3"/>
  <c r="G151" i="3"/>
  <c r="J151" i="3" s="1"/>
  <c r="F151" i="3"/>
  <c r="E151" i="3"/>
  <c r="D151" i="3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J149" i="3" s="1"/>
  <c r="F149" i="3"/>
  <c r="E149" i="3"/>
  <c r="D149" i="3"/>
  <c r="C149" i="3"/>
  <c r="B149" i="3"/>
  <c r="I148" i="3"/>
  <c r="H148" i="3"/>
  <c r="G148" i="3"/>
  <c r="F148" i="3"/>
  <c r="E148" i="3"/>
  <c r="K148" i="3" s="1"/>
  <c r="D148" i="3"/>
  <c r="C148" i="3"/>
  <c r="B148" i="3"/>
  <c r="K147" i="3"/>
  <c r="H147" i="3"/>
  <c r="G147" i="3"/>
  <c r="J147" i="3" s="1"/>
  <c r="F147" i="3"/>
  <c r="E147" i="3"/>
  <c r="D147" i="3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J145" i="3"/>
  <c r="H145" i="3"/>
  <c r="G145" i="3"/>
  <c r="F145" i="3"/>
  <c r="E145" i="3"/>
  <c r="K145" i="3" s="1"/>
  <c r="D145" i="3"/>
  <c r="C145" i="3"/>
  <c r="B145" i="3"/>
  <c r="I144" i="3"/>
  <c r="H144" i="3"/>
  <c r="G144" i="3"/>
  <c r="F144" i="3"/>
  <c r="E144" i="3"/>
  <c r="K144" i="3" s="1"/>
  <c r="D144" i="3"/>
  <c r="C144" i="3"/>
  <c r="B144" i="3"/>
  <c r="K143" i="3"/>
  <c r="H143" i="3"/>
  <c r="G143" i="3"/>
  <c r="J143" i="3" s="1"/>
  <c r="F143" i="3"/>
  <c r="E143" i="3"/>
  <c r="D143" i="3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J141" i="3" s="1"/>
  <c r="F141" i="3"/>
  <c r="E141" i="3"/>
  <c r="D141" i="3"/>
  <c r="C141" i="3"/>
  <c r="B141" i="3"/>
  <c r="I140" i="3"/>
  <c r="H140" i="3"/>
  <c r="G140" i="3"/>
  <c r="F140" i="3"/>
  <c r="E140" i="3"/>
  <c r="K140" i="3" s="1"/>
  <c r="D140" i="3"/>
  <c r="C140" i="3"/>
  <c r="B140" i="3"/>
  <c r="K139" i="3"/>
  <c r="H139" i="3"/>
  <c r="G139" i="3"/>
  <c r="J139" i="3" s="1"/>
  <c r="F139" i="3"/>
  <c r="E139" i="3"/>
  <c r="D139" i="3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J137" i="3" s="1"/>
  <c r="F137" i="3"/>
  <c r="E137" i="3"/>
  <c r="D137" i="3"/>
  <c r="C137" i="3"/>
  <c r="B137" i="3"/>
  <c r="H136" i="3"/>
  <c r="G136" i="3"/>
  <c r="F136" i="3"/>
  <c r="E136" i="3"/>
  <c r="D136" i="3"/>
  <c r="J136" i="3" s="1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H134" i="3"/>
  <c r="K134" i="3" s="1"/>
  <c r="G134" i="3"/>
  <c r="F134" i="3"/>
  <c r="E134" i="3"/>
  <c r="D134" i="3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H132" i="3"/>
  <c r="G132" i="3"/>
  <c r="F132" i="3"/>
  <c r="E132" i="3"/>
  <c r="K132" i="3" s="1"/>
  <c r="D132" i="3"/>
  <c r="C132" i="3"/>
  <c r="I132" i="3" s="1"/>
  <c r="B132" i="3"/>
  <c r="H131" i="3"/>
  <c r="G131" i="3"/>
  <c r="J131" i="3" s="1"/>
  <c r="F131" i="3"/>
  <c r="E131" i="3"/>
  <c r="K131" i="3" s="1"/>
  <c r="D131" i="3"/>
  <c r="C131" i="3"/>
  <c r="I131" i="3" s="1"/>
  <c r="B131" i="3"/>
  <c r="I130" i="3"/>
  <c r="H130" i="3"/>
  <c r="G130" i="3"/>
  <c r="F130" i="3"/>
  <c r="E130" i="3"/>
  <c r="D130" i="3"/>
  <c r="J130" i="3" s="1"/>
  <c r="C130" i="3"/>
  <c r="B130" i="3"/>
  <c r="K129" i="3"/>
  <c r="J129" i="3"/>
  <c r="H129" i="3"/>
  <c r="G129" i="3"/>
  <c r="F129" i="3"/>
  <c r="E129" i="3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J125" i="3"/>
  <c r="I125" i="3"/>
  <c r="H125" i="3"/>
  <c r="G125" i="3"/>
  <c r="F125" i="3"/>
  <c r="E125" i="3"/>
  <c r="K125" i="3" s="1"/>
  <c r="D125" i="3"/>
  <c r="C125" i="3"/>
  <c r="B125" i="3"/>
  <c r="K124" i="3"/>
  <c r="I124" i="3"/>
  <c r="H124" i="3"/>
  <c r="G124" i="3"/>
  <c r="F124" i="3"/>
  <c r="E124" i="3"/>
  <c r="D124" i="3"/>
  <c r="C124" i="3"/>
  <c r="B124" i="3"/>
  <c r="K123" i="3"/>
  <c r="I123" i="3"/>
  <c r="H123" i="3"/>
  <c r="G123" i="3"/>
  <c r="J123" i="3" s="1"/>
  <c r="F123" i="3"/>
  <c r="E123" i="3"/>
  <c r="D123" i="3"/>
  <c r="C123" i="3"/>
  <c r="B123" i="3"/>
  <c r="K122" i="3"/>
  <c r="I122" i="3"/>
  <c r="H122" i="3"/>
  <c r="G122" i="3"/>
  <c r="F122" i="3"/>
  <c r="E122" i="3"/>
  <c r="D122" i="3"/>
  <c r="J122" i="3" s="1"/>
  <c r="C122" i="3"/>
  <c r="B122" i="3"/>
  <c r="K121" i="3"/>
  <c r="H121" i="3"/>
  <c r="G121" i="3"/>
  <c r="J121" i="3" s="1"/>
  <c r="F121" i="3"/>
  <c r="E121" i="3"/>
  <c r="D121" i="3"/>
  <c r="C121" i="3"/>
  <c r="B121" i="3"/>
  <c r="H120" i="3"/>
  <c r="G120" i="3"/>
  <c r="F120" i="3"/>
  <c r="E120" i="3"/>
  <c r="K120" i="3" s="1"/>
  <c r="D120" i="3"/>
  <c r="C120" i="3"/>
  <c r="I120" i="3" s="1"/>
  <c r="B120" i="3"/>
  <c r="J119" i="3"/>
  <c r="H119" i="3"/>
  <c r="G119" i="3"/>
  <c r="F119" i="3"/>
  <c r="I119" i="3" s="1"/>
  <c r="E119" i="3"/>
  <c r="K119" i="3" s="1"/>
  <c r="D119" i="3"/>
  <c r="C119" i="3"/>
  <c r="B119" i="3"/>
  <c r="H118" i="3"/>
  <c r="K118" i="3" s="1"/>
  <c r="G118" i="3"/>
  <c r="F118" i="3"/>
  <c r="E118" i="3"/>
  <c r="D118" i="3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C116" i="3"/>
  <c r="I116" i="3" s="1"/>
  <c r="B116" i="3"/>
  <c r="H115" i="3"/>
  <c r="G115" i="3"/>
  <c r="J115" i="3" s="1"/>
  <c r="F115" i="3"/>
  <c r="E115" i="3"/>
  <c r="K115" i="3" s="1"/>
  <c r="D115" i="3"/>
  <c r="C115" i="3"/>
  <c r="I115" i="3" s="1"/>
  <c r="B115" i="3"/>
  <c r="I114" i="3"/>
  <c r="H114" i="3"/>
  <c r="G114" i="3"/>
  <c r="F114" i="3"/>
  <c r="E114" i="3"/>
  <c r="D114" i="3"/>
  <c r="J114" i="3" s="1"/>
  <c r="C114" i="3"/>
  <c r="B114" i="3"/>
  <c r="K113" i="3"/>
  <c r="H113" i="3"/>
  <c r="G113" i="3"/>
  <c r="J113" i="3" s="1"/>
  <c r="F113" i="3"/>
  <c r="E113" i="3"/>
  <c r="D113" i="3"/>
  <c r="C113" i="3"/>
  <c r="I113" i="3" s="1"/>
  <c r="B113" i="3"/>
  <c r="H112" i="3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J110" i="3" s="1"/>
  <c r="C110" i="3"/>
  <c r="I110" i="3" s="1"/>
  <c r="B110" i="3"/>
  <c r="J109" i="3"/>
  <c r="I109" i="3"/>
  <c r="H109" i="3"/>
  <c r="G109" i="3"/>
  <c r="F109" i="3"/>
  <c r="E109" i="3"/>
  <c r="K109" i="3" s="1"/>
  <c r="D109" i="3"/>
  <c r="C109" i="3"/>
  <c r="B109" i="3"/>
  <c r="K108" i="3"/>
  <c r="I108" i="3"/>
  <c r="H108" i="3"/>
  <c r="G108" i="3"/>
  <c r="F108" i="3"/>
  <c r="E108" i="3"/>
  <c r="D108" i="3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I106" i="3"/>
  <c r="H106" i="3"/>
  <c r="G106" i="3"/>
  <c r="F106" i="3"/>
  <c r="E106" i="3"/>
  <c r="K106" i="3" s="1"/>
  <c r="D106" i="3"/>
  <c r="J106" i="3" s="1"/>
  <c r="C106" i="3"/>
  <c r="B106" i="3"/>
  <c r="K105" i="3"/>
  <c r="H105" i="3"/>
  <c r="G105" i="3"/>
  <c r="J105" i="3" s="1"/>
  <c r="F105" i="3"/>
  <c r="E105" i="3"/>
  <c r="D105" i="3"/>
  <c r="C105" i="3"/>
  <c r="B105" i="3"/>
  <c r="H104" i="3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H100" i="3"/>
  <c r="G100" i="3"/>
  <c r="F100" i="3"/>
  <c r="E100" i="3"/>
  <c r="K100" i="3" s="1"/>
  <c r="D100" i="3"/>
  <c r="C100" i="3"/>
  <c r="I100" i="3" s="1"/>
  <c r="B100" i="3"/>
  <c r="H99" i="3"/>
  <c r="G99" i="3"/>
  <c r="J99" i="3" s="1"/>
  <c r="F99" i="3"/>
  <c r="E99" i="3"/>
  <c r="K99" i="3" s="1"/>
  <c r="D99" i="3"/>
  <c r="C99" i="3"/>
  <c r="I99" i="3" s="1"/>
  <c r="B99" i="3"/>
  <c r="I98" i="3"/>
  <c r="H98" i="3"/>
  <c r="G98" i="3"/>
  <c r="F98" i="3"/>
  <c r="E98" i="3"/>
  <c r="D98" i="3"/>
  <c r="J98" i="3" s="1"/>
  <c r="C98" i="3"/>
  <c r="B98" i="3"/>
  <c r="K97" i="3"/>
  <c r="J97" i="3"/>
  <c r="H97" i="3"/>
  <c r="G97" i="3"/>
  <c r="F97" i="3"/>
  <c r="E97" i="3"/>
  <c r="D97" i="3"/>
  <c r="C97" i="3"/>
  <c r="I97" i="3" s="1"/>
  <c r="B97" i="3"/>
  <c r="I96" i="3"/>
  <c r="H96" i="3"/>
  <c r="G96" i="3"/>
  <c r="F96" i="3"/>
  <c r="E96" i="3"/>
  <c r="K96" i="3" s="1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K94" i="3"/>
  <c r="H94" i="3"/>
  <c r="G94" i="3"/>
  <c r="F94" i="3"/>
  <c r="E94" i="3"/>
  <c r="D94" i="3"/>
  <c r="J94" i="3" s="1"/>
  <c r="C94" i="3"/>
  <c r="I94" i="3" s="1"/>
  <c r="B94" i="3"/>
  <c r="J93" i="3"/>
  <c r="I93" i="3"/>
  <c r="H93" i="3"/>
  <c r="G93" i="3"/>
  <c r="F93" i="3"/>
  <c r="E93" i="3"/>
  <c r="K93" i="3" s="1"/>
  <c r="D93" i="3"/>
  <c r="C93" i="3"/>
  <c r="B93" i="3"/>
  <c r="I92" i="3"/>
  <c r="H92" i="3"/>
  <c r="G92" i="3"/>
  <c r="F92" i="3"/>
  <c r="E92" i="3"/>
  <c r="K92" i="3" s="1"/>
  <c r="D92" i="3"/>
  <c r="C92" i="3"/>
  <c r="B92" i="3"/>
  <c r="K91" i="3"/>
  <c r="H91" i="3"/>
  <c r="G91" i="3"/>
  <c r="J91" i="3" s="1"/>
  <c r="F91" i="3"/>
  <c r="E91" i="3"/>
  <c r="D91" i="3"/>
  <c r="C91" i="3"/>
  <c r="I91" i="3" s="1"/>
  <c r="B91" i="3"/>
  <c r="I90" i="3"/>
  <c r="H90" i="3"/>
  <c r="G90" i="3"/>
  <c r="F90" i="3"/>
  <c r="E90" i="3"/>
  <c r="K90" i="3" s="1"/>
  <c r="D90" i="3"/>
  <c r="J90" i="3" s="1"/>
  <c r="C90" i="3"/>
  <c r="B90" i="3"/>
  <c r="K89" i="3"/>
  <c r="J89" i="3"/>
  <c r="H89" i="3"/>
  <c r="G89" i="3"/>
  <c r="F89" i="3"/>
  <c r="E89" i="3"/>
  <c r="D89" i="3"/>
  <c r="C89" i="3"/>
  <c r="B89" i="3"/>
  <c r="H88" i="3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H86" i="3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C84" i="3"/>
  <c r="I84" i="3" s="1"/>
  <c r="B84" i="3"/>
  <c r="H83" i="3"/>
  <c r="G83" i="3"/>
  <c r="J83" i="3" s="1"/>
  <c r="F83" i="3"/>
  <c r="E83" i="3"/>
  <c r="K83" i="3" s="1"/>
  <c r="D83" i="3"/>
  <c r="C83" i="3"/>
  <c r="I83" i="3" s="1"/>
  <c r="B83" i="3"/>
  <c r="I82" i="3"/>
  <c r="H82" i="3"/>
  <c r="G82" i="3"/>
  <c r="F82" i="3"/>
  <c r="E82" i="3"/>
  <c r="D82" i="3"/>
  <c r="J82" i="3" s="1"/>
  <c r="C82" i="3"/>
  <c r="B82" i="3"/>
  <c r="K81" i="3"/>
  <c r="H81" i="3"/>
  <c r="G81" i="3"/>
  <c r="J81" i="3" s="1"/>
  <c r="F81" i="3"/>
  <c r="E81" i="3"/>
  <c r="D81" i="3"/>
  <c r="C81" i="3"/>
  <c r="I81" i="3" s="1"/>
  <c r="B81" i="3"/>
  <c r="H80" i="3"/>
  <c r="G80" i="3"/>
  <c r="F80" i="3"/>
  <c r="E80" i="3"/>
  <c r="D80" i="3"/>
  <c r="J80" i="3" s="1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K78" i="3"/>
  <c r="H78" i="3"/>
  <c r="G78" i="3"/>
  <c r="F78" i="3"/>
  <c r="E78" i="3"/>
  <c r="D78" i="3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I76" i="3"/>
  <c r="H76" i="3"/>
  <c r="G76" i="3"/>
  <c r="F76" i="3"/>
  <c r="E76" i="3"/>
  <c r="K76" i="3" s="1"/>
  <c r="D76" i="3"/>
  <c r="C76" i="3"/>
  <c r="B76" i="3"/>
  <c r="K75" i="3"/>
  <c r="I75" i="3"/>
  <c r="H75" i="3"/>
  <c r="G75" i="3"/>
  <c r="J75" i="3" s="1"/>
  <c r="F75" i="3"/>
  <c r="E75" i="3"/>
  <c r="D75" i="3"/>
  <c r="C75" i="3"/>
  <c r="B75" i="3"/>
  <c r="K74" i="3"/>
  <c r="I74" i="3"/>
  <c r="H74" i="3"/>
  <c r="G74" i="3"/>
  <c r="F74" i="3"/>
  <c r="E74" i="3"/>
  <c r="D74" i="3"/>
  <c r="J74" i="3" s="1"/>
  <c r="C74" i="3"/>
  <c r="B74" i="3"/>
  <c r="K73" i="3"/>
  <c r="H73" i="3"/>
  <c r="G73" i="3"/>
  <c r="J73" i="3" s="1"/>
  <c r="F73" i="3"/>
  <c r="E73" i="3"/>
  <c r="D73" i="3"/>
  <c r="C73" i="3"/>
  <c r="I73" i="3" s="1"/>
  <c r="B73" i="3"/>
  <c r="H72" i="3"/>
  <c r="G72" i="3"/>
  <c r="F72" i="3"/>
  <c r="E72" i="3"/>
  <c r="K72" i="3" s="1"/>
  <c r="D72" i="3"/>
  <c r="C72" i="3"/>
  <c r="I72" i="3" s="1"/>
  <c r="B72" i="3"/>
  <c r="J71" i="3"/>
  <c r="H71" i="3"/>
  <c r="G71" i="3"/>
  <c r="F71" i="3"/>
  <c r="I71" i="3" s="1"/>
  <c r="E71" i="3"/>
  <c r="K71" i="3" s="1"/>
  <c r="D71" i="3"/>
  <c r="C71" i="3"/>
  <c r="B71" i="3"/>
  <c r="H70" i="3"/>
  <c r="K70" i="3" s="1"/>
  <c r="G70" i="3"/>
  <c r="F70" i="3"/>
  <c r="E70" i="3"/>
  <c r="D70" i="3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I68" i="3"/>
  <c r="H68" i="3"/>
  <c r="G68" i="3"/>
  <c r="F68" i="3"/>
  <c r="E68" i="3"/>
  <c r="K68" i="3" s="1"/>
  <c r="D68" i="3"/>
  <c r="C68" i="3"/>
  <c r="B68" i="3"/>
  <c r="H67" i="3"/>
  <c r="G67" i="3"/>
  <c r="J67" i="3" s="1"/>
  <c r="F67" i="3"/>
  <c r="E67" i="3"/>
  <c r="K67" i="3" s="1"/>
  <c r="D67" i="3"/>
  <c r="C67" i="3"/>
  <c r="I67" i="3" s="1"/>
  <c r="B67" i="3"/>
  <c r="I66" i="3"/>
  <c r="H66" i="3"/>
  <c r="G66" i="3"/>
  <c r="F66" i="3"/>
  <c r="E66" i="3"/>
  <c r="K66" i="3" s="1"/>
  <c r="D66" i="3"/>
  <c r="J66" i="3" s="1"/>
  <c r="C66" i="3"/>
  <c r="B66" i="3"/>
  <c r="K65" i="3"/>
  <c r="J65" i="3"/>
  <c r="H65" i="3"/>
  <c r="G65" i="3"/>
  <c r="F65" i="3"/>
  <c r="E65" i="3"/>
  <c r="D65" i="3"/>
  <c r="C65" i="3"/>
  <c r="B65" i="3"/>
  <c r="I64" i="3"/>
  <c r="H64" i="3"/>
  <c r="G64" i="3"/>
  <c r="F64" i="3"/>
  <c r="E64" i="3"/>
  <c r="K64" i="3" s="1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K62" i="3"/>
  <c r="H62" i="3"/>
  <c r="G62" i="3"/>
  <c r="F62" i="3"/>
  <c r="E62" i="3"/>
  <c r="D62" i="3"/>
  <c r="C62" i="3"/>
  <c r="I62" i="3" s="1"/>
  <c r="B62" i="3"/>
  <c r="J61" i="3"/>
  <c r="I61" i="3"/>
  <c r="H61" i="3"/>
  <c r="G61" i="3"/>
  <c r="F61" i="3"/>
  <c r="E61" i="3"/>
  <c r="K61" i="3" s="1"/>
  <c r="D61" i="3"/>
  <c r="C61" i="3"/>
  <c r="B61" i="3"/>
  <c r="I60" i="3"/>
  <c r="H60" i="3"/>
  <c r="G60" i="3"/>
  <c r="F60" i="3"/>
  <c r="E60" i="3"/>
  <c r="K60" i="3" s="1"/>
  <c r="D60" i="3"/>
  <c r="C60" i="3"/>
  <c r="B60" i="3"/>
  <c r="K59" i="3"/>
  <c r="H59" i="3"/>
  <c r="G59" i="3"/>
  <c r="J59" i="3" s="1"/>
  <c r="F59" i="3"/>
  <c r="E59" i="3"/>
  <c r="D59" i="3"/>
  <c r="C59" i="3"/>
  <c r="I59" i="3" s="1"/>
  <c r="B59" i="3"/>
  <c r="J58" i="3"/>
  <c r="I58" i="3"/>
  <c r="H58" i="3"/>
  <c r="G58" i="3"/>
  <c r="F58" i="3"/>
  <c r="E58" i="3"/>
  <c r="K58" i="3" s="1"/>
  <c r="D58" i="3"/>
  <c r="C58" i="3"/>
  <c r="B58" i="3"/>
  <c r="H57" i="3"/>
  <c r="G57" i="3"/>
  <c r="F57" i="3"/>
  <c r="E57" i="3"/>
  <c r="K57" i="3" s="1"/>
  <c r="D57" i="3"/>
  <c r="J57" i="3" s="1"/>
  <c r="C57" i="3"/>
  <c r="I57" i="3" s="1"/>
  <c r="B57" i="3"/>
  <c r="J56" i="3"/>
  <c r="H56" i="3"/>
  <c r="G56" i="3"/>
  <c r="F56" i="3"/>
  <c r="I56" i="3" s="1"/>
  <c r="E56" i="3"/>
  <c r="K56" i="3" s="1"/>
  <c r="D56" i="3"/>
  <c r="C56" i="3"/>
  <c r="B56" i="3"/>
  <c r="K55" i="3"/>
  <c r="H55" i="3"/>
  <c r="G55" i="3"/>
  <c r="F55" i="3"/>
  <c r="E55" i="3"/>
  <c r="D55" i="3"/>
  <c r="C55" i="3"/>
  <c r="I55" i="3" s="1"/>
  <c r="B55" i="3"/>
  <c r="J54" i="3"/>
  <c r="I54" i="3"/>
  <c r="H54" i="3"/>
  <c r="G54" i="3"/>
  <c r="F54" i="3"/>
  <c r="E54" i="3"/>
  <c r="K54" i="3" s="1"/>
  <c r="D54" i="3"/>
  <c r="C54" i="3"/>
  <c r="B54" i="3"/>
  <c r="H53" i="3"/>
  <c r="K53" i="3" s="1"/>
  <c r="G53" i="3"/>
  <c r="F53" i="3"/>
  <c r="E53" i="3"/>
  <c r="D53" i="3"/>
  <c r="J53" i="3" s="1"/>
  <c r="C53" i="3"/>
  <c r="I53" i="3" s="1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F51" i="3"/>
  <c r="E51" i="3"/>
  <c r="D51" i="3"/>
  <c r="C51" i="3"/>
  <c r="I51" i="3" s="1"/>
  <c r="B51" i="3"/>
  <c r="J50" i="3"/>
  <c r="I50" i="3"/>
  <c r="H50" i="3"/>
  <c r="G50" i="3"/>
  <c r="F50" i="3"/>
  <c r="E50" i="3"/>
  <c r="K50" i="3" s="1"/>
  <c r="D50" i="3"/>
  <c r="C50" i="3"/>
  <c r="B50" i="3"/>
  <c r="H49" i="3"/>
  <c r="G49" i="3"/>
  <c r="F49" i="3"/>
  <c r="E49" i="3"/>
  <c r="D49" i="3"/>
  <c r="J49" i="3" s="1"/>
  <c r="C49" i="3"/>
  <c r="I49" i="3" s="1"/>
  <c r="B49" i="3"/>
  <c r="J48" i="3"/>
  <c r="I48" i="3"/>
  <c r="H48" i="3"/>
  <c r="G48" i="3"/>
  <c r="F48" i="3"/>
  <c r="E48" i="3"/>
  <c r="K48" i="3" s="1"/>
  <c r="D48" i="3"/>
  <c r="C48" i="3"/>
  <c r="B48" i="3"/>
  <c r="K47" i="3"/>
  <c r="H47" i="3"/>
  <c r="G47" i="3"/>
  <c r="F47" i="3"/>
  <c r="E47" i="3"/>
  <c r="D47" i="3"/>
  <c r="C47" i="3"/>
  <c r="I47" i="3" s="1"/>
  <c r="B47" i="3"/>
  <c r="J46" i="3"/>
  <c r="I46" i="3"/>
  <c r="H46" i="3"/>
  <c r="G46" i="3"/>
  <c r="F46" i="3"/>
  <c r="E46" i="3"/>
  <c r="K46" i="3" s="1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J44" i="3"/>
  <c r="I44" i="3"/>
  <c r="H44" i="3"/>
  <c r="G44" i="3"/>
  <c r="F44" i="3"/>
  <c r="E44" i="3"/>
  <c r="K44" i="3" s="1"/>
  <c r="D44" i="3"/>
  <c r="C44" i="3"/>
  <c r="B44" i="3"/>
  <c r="K43" i="3"/>
  <c r="H43" i="3"/>
  <c r="G43" i="3"/>
  <c r="F43" i="3"/>
  <c r="E43" i="3"/>
  <c r="D43" i="3"/>
  <c r="C43" i="3"/>
  <c r="I43" i="3" s="1"/>
  <c r="B43" i="3"/>
  <c r="J42" i="3"/>
  <c r="I42" i="3"/>
  <c r="H42" i="3"/>
  <c r="G42" i="3"/>
  <c r="F42" i="3"/>
  <c r="E42" i="3"/>
  <c r="K42" i="3" s="1"/>
  <c r="D42" i="3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I40" i="3"/>
  <c r="H40" i="3"/>
  <c r="G40" i="3"/>
  <c r="F40" i="3"/>
  <c r="E40" i="3"/>
  <c r="K40" i="3" s="1"/>
  <c r="D40" i="3"/>
  <c r="C40" i="3"/>
  <c r="B40" i="3"/>
  <c r="K39" i="3"/>
  <c r="H39" i="3"/>
  <c r="G39" i="3"/>
  <c r="F39" i="3"/>
  <c r="E39" i="3"/>
  <c r="D39" i="3"/>
  <c r="C39" i="3"/>
  <c r="I39" i="3" s="1"/>
  <c r="B39" i="3"/>
  <c r="J38" i="3"/>
  <c r="I38" i="3"/>
  <c r="H38" i="3"/>
  <c r="G38" i="3"/>
  <c r="F38" i="3"/>
  <c r="E38" i="3"/>
  <c r="K38" i="3" s="1"/>
  <c r="D38" i="3"/>
  <c r="C38" i="3"/>
  <c r="B38" i="3"/>
  <c r="H37" i="3"/>
  <c r="G37" i="3"/>
  <c r="F37" i="3"/>
  <c r="E37" i="3"/>
  <c r="K37" i="3" s="1"/>
  <c r="D37" i="3"/>
  <c r="J37" i="3" s="1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K35" i="3"/>
  <c r="H35" i="3"/>
  <c r="G35" i="3"/>
  <c r="F35" i="3"/>
  <c r="E35" i="3"/>
  <c r="D35" i="3"/>
  <c r="C35" i="3"/>
  <c r="I35" i="3" s="1"/>
  <c r="B35" i="3"/>
  <c r="J34" i="3"/>
  <c r="I34" i="3"/>
  <c r="H34" i="3"/>
  <c r="G34" i="3"/>
  <c r="F34" i="3"/>
  <c r="E34" i="3"/>
  <c r="K34" i="3" s="1"/>
  <c r="D34" i="3"/>
  <c r="C34" i="3"/>
  <c r="B34" i="3"/>
  <c r="H33" i="3"/>
  <c r="G33" i="3"/>
  <c r="F33" i="3"/>
  <c r="E33" i="3"/>
  <c r="K33" i="3" s="1"/>
  <c r="D33" i="3"/>
  <c r="J33" i="3" s="1"/>
  <c r="C33" i="3"/>
  <c r="I33" i="3" s="1"/>
  <c r="B33" i="3"/>
  <c r="J32" i="3"/>
  <c r="H32" i="3"/>
  <c r="G32" i="3"/>
  <c r="F32" i="3"/>
  <c r="I32" i="3" s="1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K27" i="3"/>
  <c r="H27" i="3"/>
  <c r="G27" i="3"/>
  <c r="F27" i="3"/>
  <c r="E27" i="3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F25" i="3"/>
  <c r="E25" i="3"/>
  <c r="D25" i="3"/>
  <c r="J25" i="3" s="1"/>
  <c r="C25" i="3"/>
  <c r="I25" i="3" s="1"/>
  <c r="B25" i="3"/>
  <c r="J24" i="3"/>
  <c r="I24" i="3"/>
  <c r="H24" i="3"/>
  <c r="G24" i="3"/>
  <c r="F24" i="3"/>
  <c r="E24" i="3"/>
  <c r="K24" i="3" s="1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J22" i="3"/>
  <c r="H22" i="3"/>
  <c r="G22" i="3"/>
  <c r="F22" i="3"/>
  <c r="I22" i="3" s="1"/>
  <c r="E22" i="3"/>
  <c r="K22" i="3" s="1"/>
  <c r="D22" i="3"/>
  <c r="C22" i="3"/>
  <c r="B22" i="3"/>
  <c r="K21" i="3"/>
  <c r="H21" i="3"/>
  <c r="G21" i="3"/>
  <c r="F21" i="3"/>
  <c r="E21" i="3"/>
  <c r="D21" i="3"/>
  <c r="J21" i="3" s="1"/>
  <c r="C21" i="3"/>
  <c r="B21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I19" i="3" s="1"/>
  <c r="E19" i="3"/>
  <c r="D19" i="3"/>
  <c r="C19" i="3"/>
  <c r="B19" i="3"/>
  <c r="H18" i="3"/>
  <c r="K18" i="3" s="1"/>
  <c r="G18" i="3"/>
  <c r="F18" i="3"/>
  <c r="E18" i="3"/>
  <c r="D18" i="3"/>
  <c r="J18" i="3" s="1"/>
  <c r="C18" i="3"/>
  <c r="I18" i="3" s="1"/>
  <c r="B18" i="3"/>
  <c r="H17" i="3"/>
  <c r="G17" i="3"/>
  <c r="F17" i="3"/>
  <c r="E17" i="3"/>
  <c r="D17" i="3"/>
  <c r="J17" i="3" s="1"/>
  <c r="C17" i="3"/>
  <c r="B17" i="3"/>
  <c r="J16" i="3"/>
  <c r="I16" i="3"/>
  <c r="H16" i="3"/>
  <c r="G16" i="3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J14" i="3"/>
  <c r="H14" i="3"/>
  <c r="G14" i="3"/>
  <c r="F14" i="3"/>
  <c r="I14" i="3" s="1"/>
  <c r="E14" i="3"/>
  <c r="K14" i="3" s="1"/>
  <c r="D14" i="3"/>
  <c r="C14" i="3"/>
  <c r="B14" i="3"/>
  <c r="K13" i="3"/>
  <c r="H13" i="3"/>
  <c r="G13" i="3"/>
  <c r="F13" i="3"/>
  <c r="E13" i="3"/>
  <c r="D13" i="3"/>
  <c r="C13" i="3"/>
  <c r="B13" i="3"/>
  <c r="H12" i="3"/>
  <c r="G12" i="3"/>
  <c r="F12" i="3"/>
  <c r="E12" i="3"/>
  <c r="D12" i="3"/>
  <c r="J12" i="3" s="1"/>
  <c r="C12" i="3"/>
  <c r="I12" i="3" s="1"/>
  <c r="B12" i="3"/>
  <c r="J11" i="3"/>
  <c r="H11" i="3"/>
  <c r="G11" i="3"/>
  <c r="F11" i="3"/>
  <c r="I11" i="3" s="1"/>
  <c r="E11" i="3"/>
  <c r="K11" i="3" s="1"/>
  <c r="D11" i="3"/>
  <c r="C11" i="3"/>
  <c r="B11" i="3"/>
  <c r="K10" i="3"/>
  <c r="H10" i="3"/>
  <c r="G10" i="3"/>
  <c r="F10" i="3"/>
  <c r="E10" i="3"/>
  <c r="D10" i="3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H8" i="3"/>
  <c r="K8" i="3" s="1"/>
  <c r="G8" i="3"/>
  <c r="F8" i="3"/>
  <c r="E8" i="3"/>
  <c r="D8" i="3"/>
  <c r="C8" i="3"/>
  <c r="I8" i="3" s="1"/>
  <c r="B8" i="3"/>
  <c r="J7" i="3"/>
  <c r="I7" i="3"/>
  <c r="H7" i="3"/>
  <c r="G7" i="3"/>
  <c r="F7" i="3"/>
  <c r="E7" i="3"/>
  <c r="K7" i="3" s="1"/>
  <c r="D7" i="3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J234" i="2"/>
  <c r="H234" i="2"/>
  <c r="G234" i="2"/>
  <c r="F234" i="2"/>
  <c r="I234" i="2" s="1"/>
  <c r="E234" i="2"/>
  <c r="K234" i="2" s="1"/>
  <c r="D234" i="2"/>
  <c r="C234" i="2"/>
  <c r="B234" i="2"/>
  <c r="K233" i="2"/>
  <c r="I233" i="2"/>
  <c r="H233" i="2"/>
  <c r="G233" i="2"/>
  <c r="F233" i="2"/>
  <c r="E233" i="2"/>
  <c r="D233" i="2"/>
  <c r="C233" i="2"/>
  <c r="B233" i="2"/>
  <c r="K232" i="2"/>
  <c r="J232" i="2"/>
  <c r="I232" i="2"/>
  <c r="H232" i="2"/>
  <c r="G232" i="2"/>
  <c r="F232" i="2"/>
  <c r="E232" i="2"/>
  <c r="D232" i="2"/>
  <c r="C232" i="2"/>
  <c r="B232" i="2"/>
  <c r="H231" i="2"/>
  <c r="K231" i="2" s="1"/>
  <c r="G231" i="2"/>
  <c r="F231" i="2"/>
  <c r="E231" i="2"/>
  <c r="D231" i="2"/>
  <c r="J231" i="2" s="1"/>
  <c r="C231" i="2"/>
  <c r="I231" i="2" s="1"/>
  <c r="B231" i="2"/>
  <c r="J230" i="2"/>
  <c r="I230" i="2"/>
  <c r="H230" i="2"/>
  <c r="G230" i="2"/>
  <c r="F230" i="2"/>
  <c r="E230" i="2"/>
  <c r="K230" i="2" s="1"/>
  <c r="D230" i="2"/>
  <c r="C230" i="2"/>
  <c r="B230" i="2"/>
  <c r="K229" i="2"/>
  <c r="H229" i="2"/>
  <c r="G229" i="2"/>
  <c r="F229" i="2"/>
  <c r="E229" i="2"/>
  <c r="D229" i="2"/>
  <c r="C229" i="2"/>
  <c r="I229" i="2" s="1"/>
  <c r="B229" i="2"/>
  <c r="J228" i="2"/>
  <c r="I228" i="2"/>
  <c r="H228" i="2"/>
  <c r="G228" i="2"/>
  <c r="F228" i="2"/>
  <c r="E228" i="2"/>
  <c r="K228" i="2" s="1"/>
  <c r="D228" i="2"/>
  <c r="C228" i="2"/>
  <c r="B228" i="2"/>
  <c r="H227" i="2"/>
  <c r="G227" i="2"/>
  <c r="F227" i="2"/>
  <c r="E227" i="2"/>
  <c r="D227" i="2"/>
  <c r="J227" i="2" s="1"/>
  <c r="C227" i="2"/>
  <c r="I227" i="2" s="1"/>
  <c r="B227" i="2"/>
  <c r="J226" i="2"/>
  <c r="I226" i="2"/>
  <c r="H226" i="2"/>
  <c r="G226" i="2"/>
  <c r="F226" i="2"/>
  <c r="E226" i="2"/>
  <c r="K226" i="2" s="1"/>
  <c r="D226" i="2"/>
  <c r="C226" i="2"/>
  <c r="B226" i="2"/>
  <c r="K225" i="2"/>
  <c r="I225" i="2"/>
  <c r="H225" i="2"/>
  <c r="G225" i="2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I223" i="2" s="1"/>
  <c r="B223" i="2"/>
  <c r="J222" i="2"/>
  <c r="I222" i="2"/>
  <c r="H222" i="2"/>
  <c r="G222" i="2"/>
  <c r="F222" i="2"/>
  <c r="E222" i="2"/>
  <c r="K222" i="2" s="1"/>
  <c r="D222" i="2"/>
  <c r="C222" i="2"/>
  <c r="B222" i="2"/>
  <c r="K221" i="2"/>
  <c r="H221" i="2"/>
  <c r="G221" i="2"/>
  <c r="F221" i="2"/>
  <c r="E221" i="2"/>
  <c r="D221" i="2"/>
  <c r="C221" i="2"/>
  <c r="I221" i="2" s="1"/>
  <c r="B221" i="2"/>
  <c r="J220" i="2"/>
  <c r="I220" i="2"/>
  <c r="H220" i="2"/>
  <c r="G220" i="2"/>
  <c r="F220" i="2"/>
  <c r="E220" i="2"/>
  <c r="K220" i="2" s="1"/>
  <c r="D220" i="2"/>
  <c r="C220" i="2"/>
  <c r="B220" i="2"/>
  <c r="H219" i="2"/>
  <c r="G219" i="2"/>
  <c r="F219" i="2"/>
  <c r="E219" i="2"/>
  <c r="K219" i="2" s="1"/>
  <c r="D219" i="2"/>
  <c r="J219" i="2" s="1"/>
  <c r="C219" i="2"/>
  <c r="I219" i="2" s="1"/>
  <c r="B219" i="2"/>
  <c r="J218" i="2"/>
  <c r="H218" i="2"/>
  <c r="G218" i="2"/>
  <c r="F218" i="2"/>
  <c r="I218" i="2" s="1"/>
  <c r="E218" i="2"/>
  <c r="K218" i="2" s="1"/>
  <c r="D218" i="2"/>
  <c r="C218" i="2"/>
  <c r="B218" i="2"/>
  <c r="K217" i="2"/>
  <c r="I217" i="2"/>
  <c r="H217" i="2"/>
  <c r="G217" i="2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J214" i="2"/>
  <c r="I214" i="2"/>
  <c r="H214" i="2"/>
  <c r="G214" i="2"/>
  <c r="F214" i="2"/>
  <c r="E214" i="2"/>
  <c r="K214" i="2" s="1"/>
  <c r="D214" i="2"/>
  <c r="C214" i="2"/>
  <c r="B214" i="2"/>
  <c r="K213" i="2"/>
  <c r="H213" i="2"/>
  <c r="G213" i="2"/>
  <c r="F213" i="2"/>
  <c r="E213" i="2"/>
  <c r="D213" i="2"/>
  <c r="C213" i="2"/>
  <c r="I213" i="2" s="1"/>
  <c r="B213" i="2"/>
  <c r="J212" i="2"/>
  <c r="I212" i="2"/>
  <c r="H212" i="2"/>
  <c r="G212" i="2"/>
  <c r="F212" i="2"/>
  <c r="E212" i="2"/>
  <c r="K212" i="2" s="1"/>
  <c r="D212" i="2"/>
  <c r="C212" i="2"/>
  <c r="B212" i="2"/>
  <c r="H211" i="2"/>
  <c r="G211" i="2"/>
  <c r="F211" i="2"/>
  <c r="E211" i="2"/>
  <c r="D211" i="2"/>
  <c r="J211" i="2" s="1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I209" i="2"/>
  <c r="H209" i="2"/>
  <c r="G209" i="2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H207" i="2"/>
  <c r="K207" i="2" s="1"/>
  <c r="G207" i="2"/>
  <c r="F207" i="2"/>
  <c r="E207" i="2"/>
  <c r="D207" i="2"/>
  <c r="J207" i="2" s="1"/>
  <c r="C207" i="2"/>
  <c r="I207" i="2" s="1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F205" i="2"/>
  <c r="E205" i="2"/>
  <c r="D205" i="2"/>
  <c r="C205" i="2"/>
  <c r="I205" i="2" s="1"/>
  <c r="B205" i="2"/>
  <c r="J204" i="2"/>
  <c r="I204" i="2"/>
  <c r="H204" i="2"/>
  <c r="G204" i="2"/>
  <c r="F204" i="2"/>
  <c r="E204" i="2"/>
  <c r="K204" i="2" s="1"/>
  <c r="D204" i="2"/>
  <c r="C204" i="2"/>
  <c r="B204" i="2"/>
  <c r="H203" i="2"/>
  <c r="G203" i="2"/>
  <c r="F203" i="2"/>
  <c r="E203" i="2"/>
  <c r="D203" i="2"/>
  <c r="J203" i="2" s="1"/>
  <c r="C203" i="2"/>
  <c r="I203" i="2" s="1"/>
  <c r="B203" i="2"/>
  <c r="J202" i="2"/>
  <c r="I202" i="2"/>
  <c r="H202" i="2"/>
  <c r="G202" i="2"/>
  <c r="F202" i="2"/>
  <c r="E202" i="2"/>
  <c r="K202" i="2" s="1"/>
  <c r="D202" i="2"/>
  <c r="C202" i="2"/>
  <c r="B202" i="2"/>
  <c r="K201" i="2"/>
  <c r="I201" i="2"/>
  <c r="H201" i="2"/>
  <c r="G201" i="2"/>
  <c r="F201" i="2"/>
  <c r="E201" i="2"/>
  <c r="D201" i="2"/>
  <c r="C201" i="2"/>
  <c r="B201" i="2"/>
  <c r="K200" i="2"/>
  <c r="J200" i="2"/>
  <c r="I200" i="2"/>
  <c r="H200" i="2"/>
  <c r="G200" i="2"/>
  <c r="F200" i="2"/>
  <c r="E200" i="2"/>
  <c r="D200" i="2"/>
  <c r="C200" i="2"/>
  <c r="B200" i="2"/>
  <c r="H199" i="2"/>
  <c r="K199" i="2" s="1"/>
  <c r="G199" i="2"/>
  <c r="F199" i="2"/>
  <c r="E199" i="2"/>
  <c r="D199" i="2"/>
  <c r="J199" i="2" s="1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H195" i="2"/>
  <c r="G195" i="2"/>
  <c r="F195" i="2"/>
  <c r="E195" i="2"/>
  <c r="K195" i="2" s="1"/>
  <c r="D195" i="2"/>
  <c r="J195" i="2" s="1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K193" i="2"/>
  <c r="I193" i="2"/>
  <c r="H193" i="2"/>
  <c r="G193" i="2"/>
  <c r="F193" i="2"/>
  <c r="E193" i="2"/>
  <c r="D193" i="2"/>
  <c r="C193" i="2"/>
  <c r="B193" i="2"/>
  <c r="K192" i="2"/>
  <c r="J192" i="2"/>
  <c r="I192" i="2"/>
  <c r="H192" i="2"/>
  <c r="G192" i="2"/>
  <c r="F192" i="2"/>
  <c r="E192" i="2"/>
  <c r="D192" i="2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J190" i="2"/>
  <c r="I190" i="2"/>
  <c r="H190" i="2"/>
  <c r="G190" i="2"/>
  <c r="F190" i="2"/>
  <c r="E190" i="2"/>
  <c r="K190" i="2" s="1"/>
  <c r="D190" i="2"/>
  <c r="C190" i="2"/>
  <c r="B190" i="2"/>
  <c r="K189" i="2"/>
  <c r="H189" i="2"/>
  <c r="G189" i="2"/>
  <c r="F189" i="2"/>
  <c r="E189" i="2"/>
  <c r="D189" i="2"/>
  <c r="C189" i="2"/>
  <c r="I189" i="2" s="1"/>
  <c r="B189" i="2"/>
  <c r="J188" i="2"/>
  <c r="I188" i="2"/>
  <c r="H188" i="2"/>
  <c r="G188" i="2"/>
  <c r="F188" i="2"/>
  <c r="E188" i="2"/>
  <c r="K188" i="2" s="1"/>
  <c r="D188" i="2"/>
  <c r="C188" i="2"/>
  <c r="B188" i="2"/>
  <c r="H187" i="2"/>
  <c r="G187" i="2"/>
  <c r="F187" i="2"/>
  <c r="E187" i="2"/>
  <c r="D187" i="2"/>
  <c r="C187" i="2"/>
  <c r="I187" i="2" s="1"/>
  <c r="B187" i="2"/>
  <c r="J186" i="2"/>
  <c r="I186" i="2"/>
  <c r="H186" i="2"/>
  <c r="G186" i="2"/>
  <c r="F186" i="2"/>
  <c r="E186" i="2"/>
  <c r="K186" i="2" s="1"/>
  <c r="D186" i="2"/>
  <c r="C186" i="2"/>
  <c r="B186" i="2"/>
  <c r="K185" i="2"/>
  <c r="I185" i="2"/>
  <c r="H185" i="2"/>
  <c r="G185" i="2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K183" i="2" s="1"/>
  <c r="G183" i="2"/>
  <c r="F183" i="2"/>
  <c r="E183" i="2"/>
  <c r="D183" i="2"/>
  <c r="J183" i="2" s="1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C181" i="2"/>
  <c r="I181" i="2" s="1"/>
  <c r="B181" i="2"/>
  <c r="J180" i="2"/>
  <c r="I180" i="2"/>
  <c r="H180" i="2"/>
  <c r="G180" i="2"/>
  <c r="F180" i="2"/>
  <c r="E180" i="2"/>
  <c r="K180" i="2" s="1"/>
  <c r="D180" i="2"/>
  <c r="C180" i="2"/>
  <c r="B180" i="2"/>
  <c r="H179" i="2"/>
  <c r="G179" i="2"/>
  <c r="F179" i="2"/>
  <c r="E179" i="2"/>
  <c r="D179" i="2"/>
  <c r="C179" i="2"/>
  <c r="I179" i="2" s="1"/>
  <c r="B179" i="2"/>
  <c r="J178" i="2"/>
  <c r="I178" i="2"/>
  <c r="H178" i="2"/>
  <c r="G178" i="2"/>
  <c r="F178" i="2"/>
  <c r="E178" i="2"/>
  <c r="K178" i="2" s="1"/>
  <c r="D178" i="2"/>
  <c r="C178" i="2"/>
  <c r="B178" i="2"/>
  <c r="K177" i="2"/>
  <c r="I177" i="2"/>
  <c r="H177" i="2"/>
  <c r="G177" i="2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K175" i="2" s="1"/>
  <c r="G175" i="2"/>
  <c r="F175" i="2"/>
  <c r="E175" i="2"/>
  <c r="D175" i="2"/>
  <c r="J175" i="2" s="1"/>
  <c r="C175" i="2"/>
  <c r="I175" i="2" s="1"/>
  <c r="B175" i="2"/>
  <c r="J174" i="2"/>
  <c r="I174" i="2"/>
  <c r="H174" i="2"/>
  <c r="G174" i="2"/>
  <c r="F174" i="2"/>
  <c r="E174" i="2"/>
  <c r="K174" i="2" s="1"/>
  <c r="D174" i="2"/>
  <c r="C174" i="2"/>
  <c r="B174" i="2"/>
  <c r="K173" i="2"/>
  <c r="H173" i="2"/>
  <c r="G173" i="2"/>
  <c r="F173" i="2"/>
  <c r="E173" i="2"/>
  <c r="D173" i="2"/>
  <c r="C173" i="2"/>
  <c r="I173" i="2" s="1"/>
  <c r="B173" i="2"/>
  <c r="J172" i="2"/>
  <c r="I172" i="2"/>
  <c r="H172" i="2"/>
  <c r="G172" i="2"/>
  <c r="F172" i="2"/>
  <c r="E172" i="2"/>
  <c r="K172" i="2" s="1"/>
  <c r="D172" i="2"/>
  <c r="C172" i="2"/>
  <c r="B172" i="2"/>
  <c r="H171" i="2"/>
  <c r="G171" i="2"/>
  <c r="F171" i="2"/>
  <c r="E171" i="2"/>
  <c r="K171" i="2" s="1"/>
  <c r="D171" i="2"/>
  <c r="J171" i="2" s="1"/>
  <c r="C171" i="2"/>
  <c r="I171" i="2" s="1"/>
  <c r="B171" i="2"/>
  <c r="J170" i="2"/>
  <c r="H170" i="2"/>
  <c r="G170" i="2"/>
  <c r="F170" i="2"/>
  <c r="I170" i="2" s="1"/>
  <c r="E170" i="2"/>
  <c r="K170" i="2" s="1"/>
  <c r="D170" i="2"/>
  <c r="C170" i="2"/>
  <c r="B170" i="2"/>
  <c r="K169" i="2"/>
  <c r="I169" i="2"/>
  <c r="H169" i="2"/>
  <c r="G169" i="2"/>
  <c r="F169" i="2"/>
  <c r="E169" i="2"/>
  <c r="D169" i="2"/>
  <c r="C169" i="2"/>
  <c r="B169" i="2"/>
  <c r="K168" i="2"/>
  <c r="J168" i="2"/>
  <c r="I168" i="2"/>
  <c r="H168" i="2"/>
  <c r="G168" i="2"/>
  <c r="F168" i="2"/>
  <c r="E168" i="2"/>
  <c r="D168" i="2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J166" i="2"/>
  <c r="I166" i="2"/>
  <c r="H166" i="2"/>
  <c r="G166" i="2"/>
  <c r="F166" i="2"/>
  <c r="E166" i="2"/>
  <c r="K166" i="2" s="1"/>
  <c r="D166" i="2"/>
  <c r="C166" i="2"/>
  <c r="B166" i="2"/>
  <c r="K165" i="2"/>
  <c r="H165" i="2"/>
  <c r="G165" i="2"/>
  <c r="F165" i="2"/>
  <c r="E165" i="2"/>
  <c r="D165" i="2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H163" i="2"/>
  <c r="G163" i="2"/>
  <c r="F163" i="2"/>
  <c r="E163" i="2"/>
  <c r="D163" i="2"/>
  <c r="C163" i="2"/>
  <c r="I163" i="2" s="1"/>
  <c r="B163" i="2"/>
  <c r="J162" i="2"/>
  <c r="I162" i="2"/>
  <c r="H162" i="2"/>
  <c r="G162" i="2"/>
  <c r="F162" i="2"/>
  <c r="E162" i="2"/>
  <c r="K162" i="2" s="1"/>
  <c r="D162" i="2"/>
  <c r="C162" i="2"/>
  <c r="B162" i="2"/>
  <c r="K161" i="2"/>
  <c r="I161" i="2"/>
  <c r="H161" i="2"/>
  <c r="G161" i="2"/>
  <c r="F161" i="2"/>
  <c r="E161" i="2"/>
  <c r="D161" i="2"/>
  <c r="C161" i="2"/>
  <c r="B161" i="2"/>
  <c r="K160" i="2"/>
  <c r="J160" i="2"/>
  <c r="I160" i="2"/>
  <c r="H160" i="2"/>
  <c r="G160" i="2"/>
  <c r="F160" i="2"/>
  <c r="E160" i="2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J158" i="2"/>
  <c r="I158" i="2"/>
  <c r="H158" i="2"/>
  <c r="G158" i="2"/>
  <c r="F158" i="2"/>
  <c r="E158" i="2"/>
  <c r="K158" i="2" s="1"/>
  <c r="D158" i="2"/>
  <c r="C158" i="2"/>
  <c r="B158" i="2"/>
  <c r="K157" i="2"/>
  <c r="H157" i="2"/>
  <c r="G157" i="2"/>
  <c r="F157" i="2"/>
  <c r="E157" i="2"/>
  <c r="D157" i="2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H155" i="2"/>
  <c r="G155" i="2"/>
  <c r="F155" i="2"/>
  <c r="E155" i="2"/>
  <c r="K155" i="2" s="1"/>
  <c r="D155" i="2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K153" i="2"/>
  <c r="I153" i="2"/>
  <c r="H153" i="2"/>
  <c r="G153" i="2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J150" i="2"/>
  <c r="I150" i="2"/>
  <c r="H150" i="2"/>
  <c r="G150" i="2"/>
  <c r="F150" i="2"/>
  <c r="E150" i="2"/>
  <c r="K150" i="2" s="1"/>
  <c r="D150" i="2"/>
  <c r="C150" i="2"/>
  <c r="B150" i="2"/>
  <c r="K149" i="2"/>
  <c r="H149" i="2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H147" i="2"/>
  <c r="G147" i="2"/>
  <c r="F147" i="2"/>
  <c r="E147" i="2"/>
  <c r="D147" i="2"/>
  <c r="J147" i="2" s="1"/>
  <c r="C147" i="2"/>
  <c r="I147" i="2" s="1"/>
  <c r="B147" i="2"/>
  <c r="J146" i="2"/>
  <c r="I146" i="2"/>
  <c r="H146" i="2"/>
  <c r="G146" i="2"/>
  <c r="F146" i="2"/>
  <c r="E146" i="2"/>
  <c r="K146" i="2" s="1"/>
  <c r="D146" i="2"/>
  <c r="C146" i="2"/>
  <c r="B146" i="2"/>
  <c r="K145" i="2"/>
  <c r="I145" i="2"/>
  <c r="H145" i="2"/>
  <c r="G145" i="2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K143" i="2" s="1"/>
  <c r="G143" i="2"/>
  <c r="F143" i="2"/>
  <c r="E143" i="2"/>
  <c r="D143" i="2"/>
  <c r="J143" i="2" s="1"/>
  <c r="C143" i="2"/>
  <c r="I143" i="2" s="1"/>
  <c r="B143" i="2"/>
  <c r="J142" i="2"/>
  <c r="I142" i="2"/>
  <c r="H142" i="2"/>
  <c r="G142" i="2"/>
  <c r="F142" i="2"/>
  <c r="E142" i="2"/>
  <c r="K142" i="2" s="1"/>
  <c r="D142" i="2"/>
  <c r="C142" i="2"/>
  <c r="B142" i="2"/>
  <c r="K141" i="2"/>
  <c r="H141" i="2"/>
  <c r="G141" i="2"/>
  <c r="F141" i="2"/>
  <c r="E141" i="2"/>
  <c r="D141" i="2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H139" i="2"/>
  <c r="G139" i="2"/>
  <c r="F139" i="2"/>
  <c r="E139" i="2"/>
  <c r="D139" i="2"/>
  <c r="C139" i="2"/>
  <c r="I139" i="2" s="1"/>
  <c r="B139" i="2"/>
  <c r="J138" i="2"/>
  <c r="I138" i="2"/>
  <c r="H138" i="2"/>
  <c r="G138" i="2"/>
  <c r="F138" i="2"/>
  <c r="E138" i="2"/>
  <c r="K138" i="2" s="1"/>
  <c r="D138" i="2"/>
  <c r="C138" i="2"/>
  <c r="B138" i="2"/>
  <c r="K137" i="2"/>
  <c r="I137" i="2"/>
  <c r="H137" i="2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K135" i="2" s="1"/>
  <c r="G135" i="2"/>
  <c r="F135" i="2"/>
  <c r="E135" i="2"/>
  <c r="D135" i="2"/>
  <c r="J135" i="2" s="1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K133" i="2"/>
  <c r="H133" i="2"/>
  <c r="G133" i="2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H131" i="2"/>
  <c r="G131" i="2"/>
  <c r="F131" i="2"/>
  <c r="E131" i="2"/>
  <c r="K131" i="2" s="1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K129" i="2"/>
  <c r="I129" i="2"/>
  <c r="H129" i="2"/>
  <c r="G129" i="2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J126" i="2"/>
  <c r="I126" i="2"/>
  <c r="H126" i="2"/>
  <c r="G126" i="2"/>
  <c r="F126" i="2"/>
  <c r="E126" i="2"/>
  <c r="K126" i="2" s="1"/>
  <c r="D126" i="2"/>
  <c r="C126" i="2"/>
  <c r="B126" i="2"/>
  <c r="K125" i="2"/>
  <c r="H125" i="2"/>
  <c r="G125" i="2"/>
  <c r="F125" i="2"/>
  <c r="E125" i="2"/>
  <c r="D125" i="2"/>
  <c r="C125" i="2"/>
  <c r="I125" i="2" s="1"/>
  <c r="B125" i="2"/>
  <c r="J124" i="2"/>
  <c r="I124" i="2"/>
  <c r="H124" i="2"/>
  <c r="G124" i="2"/>
  <c r="F124" i="2"/>
  <c r="E124" i="2"/>
  <c r="K124" i="2" s="1"/>
  <c r="D124" i="2"/>
  <c r="C124" i="2"/>
  <c r="B124" i="2"/>
  <c r="H123" i="2"/>
  <c r="G123" i="2"/>
  <c r="F123" i="2"/>
  <c r="E123" i="2"/>
  <c r="D123" i="2"/>
  <c r="C123" i="2"/>
  <c r="I123" i="2" s="1"/>
  <c r="B123" i="2"/>
  <c r="J122" i="2"/>
  <c r="I122" i="2"/>
  <c r="H122" i="2"/>
  <c r="G122" i="2"/>
  <c r="F122" i="2"/>
  <c r="E122" i="2"/>
  <c r="K122" i="2" s="1"/>
  <c r="D122" i="2"/>
  <c r="C122" i="2"/>
  <c r="B122" i="2"/>
  <c r="K121" i="2"/>
  <c r="I121" i="2"/>
  <c r="H121" i="2"/>
  <c r="G121" i="2"/>
  <c r="F121" i="2"/>
  <c r="E121" i="2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K119" i="2" s="1"/>
  <c r="G119" i="2"/>
  <c r="F119" i="2"/>
  <c r="E119" i="2"/>
  <c r="D119" i="2"/>
  <c r="J119" i="2" s="1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K117" i="2"/>
  <c r="H117" i="2"/>
  <c r="G117" i="2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H115" i="2"/>
  <c r="G115" i="2"/>
  <c r="F115" i="2"/>
  <c r="E115" i="2"/>
  <c r="D115" i="2"/>
  <c r="C115" i="2"/>
  <c r="I115" i="2" s="1"/>
  <c r="B115" i="2"/>
  <c r="K114" i="2"/>
  <c r="J114" i="2"/>
  <c r="I114" i="2"/>
  <c r="H114" i="2"/>
  <c r="G114" i="2"/>
  <c r="F114" i="2"/>
  <c r="E114" i="2"/>
  <c r="D114" i="2"/>
  <c r="C114" i="2"/>
  <c r="B114" i="2"/>
  <c r="H113" i="2"/>
  <c r="K113" i="2" s="1"/>
  <c r="G113" i="2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K111" i="2"/>
  <c r="H111" i="2"/>
  <c r="G111" i="2"/>
  <c r="F111" i="2"/>
  <c r="E111" i="2"/>
  <c r="D111" i="2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I109" i="2"/>
  <c r="H109" i="2"/>
  <c r="G109" i="2"/>
  <c r="F109" i="2"/>
  <c r="E109" i="2"/>
  <c r="D109" i="2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H107" i="2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E106" i="2"/>
  <c r="K106" i="2" s="1"/>
  <c r="D106" i="2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K103" i="2"/>
  <c r="I103" i="2"/>
  <c r="H103" i="2"/>
  <c r="G103" i="2"/>
  <c r="F103" i="2"/>
  <c r="E103" i="2"/>
  <c r="D103" i="2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B100" i="2"/>
  <c r="I99" i="2"/>
  <c r="H99" i="2"/>
  <c r="G99" i="2"/>
  <c r="F99" i="2"/>
  <c r="E99" i="2"/>
  <c r="D99" i="2"/>
  <c r="C99" i="2"/>
  <c r="B99" i="2"/>
  <c r="K98" i="2"/>
  <c r="J98" i="2"/>
  <c r="I98" i="2"/>
  <c r="H98" i="2"/>
  <c r="G98" i="2"/>
  <c r="F98" i="2"/>
  <c r="E98" i="2"/>
  <c r="D98" i="2"/>
  <c r="C98" i="2"/>
  <c r="B98" i="2"/>
  <c r="K97" i="2"/>
  <c r="H97" i="2"/>
  <c r="G97" i="2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F95" i="2"/>
  <c r="E95" i="2"/>
  <c r="D95" i="2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I93" i="2"/>
  <c r="H93" i="2"/>
  <c r="G93" i="2"/>
  <c r="F93" i="2"/>
  <c r="E93" i="2"/>
  <c r="D93" i="2"/>
  <c r="C93" i="2"/>
  <c r="B93" i="2"/>
  <c r="K92" i="2"/>
  <c r="J92" i="2"/>
  <c r="H92" i="2"/>
  <c r="G92" i="2"/>
  <c r="F92" i="2"/>
  <c r="E92" i="2"/>
  <c r="D92" i="2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J90" i="2"/>
  <c r="H90" i="2"/>
  <c r="G90" i="2"/>
  <c r="F90" i="2"/>
  <c r="E90" i="2"/>
  <c r="K90" i="2" s="1"/>
  <c r="D90" i="2"/>
  <c r="C90" i="2"/>
  <c r="B90" i="2"/>
  <c r="H89" i="2"/>
  <c r="G89" i="2"/>
  <c r="F89" i="2"/>
  <c r="E89" i="2"/>
  <c r="K89" i="2" s="1"/>
  <c r="D89" i="2"/>
  <c r="J89" i="2" s="1"/>
  <c r="C89" i="2"/>
  <c r="I89" i="2" s="1"/>
  <c r="B89" i="2"/>
  <c r="J88" i="2"/>
  <c r="H88" i="2"/>
  <c r="G88" i="2"/>
  <c r="F88" i="2"/>
  <c r="I88" i="2" s="1"/>
  <c r="E88" i="2"/>
  <c r="K88" i="2" s="1"/>
  <c r="D88" i="2"/>
  <c r="C88" i="2"/>
  <c r="B88" i="2"/>
  <c r="K87" i="2"/>
  <c r="I87" i="2"/>
  <c r="H87" i="2"/>
  <c r="G87" i="2"/>
  <c r="F87" i="2"/>
  <c r="E87" i="2"/>
  <c r="D87" i="2"/>
  <c r="C87" i="2"/>
  <c r="B87" i="2"/>
  <c r="K86" i="2"/>
  <c r="J86" i="2"/>
  <c r="I86" i="2"/>
  <c r="H86" i="2"/>
  <c r="G86" i="2"/>
  <c r="F86" i="2"/>
  <c r="E86" i="2"/>
  <c r="D86" i="2"/>
  <c r="C86" i="2"/>
  <c r="B86" i="2"/>
  <c r="K85" i="2"/>
  <c r="I85" i="2"/>
  <c r="H85" i="2"/>
  <c r="G85" i="2"/>
  <c r="F85" i="2"/>
  <c r="E85" i="2"/>
  <c r="D85" i="2"/>
  <c r="J85" i="2" s="1"/>
  <c r="C85" i="2"/>
  <c r="B85" i="2"/>
  <c r="K84" i="2"/>
  <c r="H84" i="2"/>
  <c r="G84" i="2"/>
  <c r="J84" i="2" s="1"/>
  <c r="F84" i="2"/>
  <c r="E84" i="2"/>
  <c r="D84" i="2"/>
  <c r="C84" i="2"/>
  <c r="B84" i="2"/>
  <c r="I83" i="2"/>
  <c r="H83" i="2"/>
  <c r="G83" i="2"/>
  <c r="F83" i="2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H81" i="2"/>
  <c r="K81" i="2" s="1"/>
  <c r="G81" i="2"/>
  <c r="F81" i="2"/>
  <c r="E81" i="2"/>
  <c r="D81" i="2"/>
  <c r="C81" i="2"/>
  <c r="I81" i="2" s="1"/>
  <c r="B81" i="2"/>
  <c r="J80" i="2"/>
  <c r="I80" i="2"/>
  <c r="H80" i="2"/>
  <c r="G80" i="2"/>
  <c r="F80" i="2"/>
  <c r="E80" i="2"/>
  <c r="K80" i="2" s="1"/>
  <c r="D80" i="2"/>
  <c r="C80" i="2"/>
  <c r="B80" i="2"/>
  <c r="H79" i="2"/>
  <c r="G79" i="2"/>
  <c r="F79" i="2"/>
  <c r="E79" i="2"/>
  <c r="K79" i="2" s="1"/>
  <c r="D79" i="2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I77" i="2"/>
  <c r="H77" i="2"/>
  <c r="G77" i="2"/>
  <c r="F77" i="2"/>
  <c r="E77" i="2"/>
  <c r="K77" i="2" s="1"/>
  <c r="D77" i="2"/>
  <c r="C77" i="2"/>
  <c r="B77" i="2"/>
  <c r="K76" i="2"/>
  <c r="J76" i="2"/>
  <c r="H76" i="2"/>
  <c r="G76" i="2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J74" i="2"/>
  <c r="H74" i="2"/>
  <c r="G74" i="2"/>
  <c r="F74" i="2"/>
  <c r="E74" i="2"/>
  <c r="K74" i="2" s="1"/>
  <c r="D74" i="2"/>
  <c r="C74" i="2"/>
  <c r="B74" i="2"/>
  <c r="H73" i="2"/>
  <c r="K73" i="2" s="1"/>
  <c r="G73" i="2"/>
  <c r="F73" i="2"/>
  <c r="E73" i="2"/>
  <c r="D73" i="2"/>
  <c r="J73" i="2" s="1"/>
  <c r="C73" i="2"/>
  <c r="I73" i="2" s="1"/>
  <c r="B73" i="2"/>
  <c r="J72" i="2"/>
  <c r="H72" i="2"/>
  <c r="G72" i="2"/>
  <c r="F72" i="2"/>
  <c r="I72" i="2" s="1"/>
  <c r="E72" i="2"/>
  <c r="K72" i="2" s="1"/>
  <c r="D72" i="2"/>
  <c r="C72" i="2"/>
  <c r="B72" i="2"/>
  <c r="K71" i="2"/>
  <c r="I71" i="2"/>
  <c r="H71" i="2"/>
  <c r="G71" i="2"/>
  <c r="F71" i="2"/>
  <c r="E71" i="2"/>
  <c r="D71" i="2"/>
  <c r="C71" i="2"/>
  <c r="B71" i="2"/>
  <c r="K70" i="2"/>
  <c r="I70" i="2"/>
  <c r="H70" i="2"/>
  <c r="G70" i="2"/>
  <c r="J70" i="2" s="1"/>
  <c r="F70" i="2"/>
  <c r="E70" i="2"/>
  <c r="D70" i="2"/>
  <c r="C70" i="2"/>
  <c r="B70" i="2"/>
  <c r="K69" i="2"/>
  <c r="I69" i="2"/>
  <c r="H69" i="2"/>
  <c r="G69" i="2"/>
  <c r="F69" i="2"/>
  <c r="E69" i="2"/>
  <c r="D69" i="2"/>
  <c r="J69" i="2" s="1"/>
  <c r="C69" i="2"/>
  <c r="B69" i="2"/>
  <c r="K68" i="2"/>
  <c r="H68" i="2"/>
  <c r="G68" i="2"/>
  <c r="J68" i="2" s="1"/>
  <c r="F68" i="2"/>
  <c r="E68" i="2"/>
  <c r="D68" i="2"/>
  <c r="C68" i="2"/>
  <c r="B68" i="2"/>
  <c r="I67" i="2"/>
  <c r="H67" i="2"/>
  <c r="G67" i="2"/>
  <c r="F67" i="2"/>
  <c r="E67" i="2"/>
  <c r="D67" i="2"/>
  <c r="C67" i="2"/>
  <c r="B67" i="2"/>
  <c r="K66" i="2"/>
  <c r="J66" i="2"/>
  <c r="I66" i="2"/>
  <c r="H66" i="2"/>
  <c r="G66" i="2"/>
  <c r="F66" i="2"/>
  <c r="E66" i="2"/>
  <c r="D66" i="2"/>
  <c r="C66" i="2"/>
  <c r="B66" i="2"/>
  <c r="H65" i="2"/>
  <c r="K65" i="2" s="1"/>
  <c r="G65" i="2"/>
  <c r="F65" i="2"/>
  <c r="E65" i="2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H63" i="2"/>
  <c r="G63" i="2"/>
  <c r="F63" i="2"/>
  <c r="E63" i="2"/>
  <c r="K63" i="2" s="1"/>
  <c r="D63" i="2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I61" i="2"/>
  <c r="H61" i="2"/>
  <c r="G61" i="2"/>
  <c r="F61" i="2"/>
  <c r="E61" i="2"/>
  <c r="K61" i="2" s="1"/>
  <c r="D61" i="2"/>
  <c r="C61" i="2"/>
  <c r="B61" i="2"/>
  <c r="K60" i="2"/>
  <c r="J60" i="2"/>
  <c r="H60" i="2"/>
  <c r="G60" i="2"/>
  <c r="F60" i="2"/>
  <c r="E60" i="2"/>
  <c r="D60" i="2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J58" i="2"/>
  <c r="H58" i="2"/>
  <c r="G58" i="2"/>
  <c r="F58" i="2"/>
  <c r="E58" i="2"/>
  <c r="K58" i="2" s="1"/>
  <c r="D58" i="2"/>
  <c r="C58" i="2"/>
  <c r="B58" i="2"/>
  <c r="H57" i="2"/>
  <c r="G57" i="2"/>
  <c r="F57" i="2"/>
  <c r="E57" i="2"/>
  <c r="K57" i="2" s="1"/>
  <c r="D57" i="2"/>
  <c r="J57" i="2" s="1"/>
  <c r="C57" i="2"/>
  <c r="I57" i="2" s="1"/>
  <c r="B57" i="2"/>
  <c r="J56" i="2"/>
  <c r="H56" i="2"/>
  <c r="G56" i="2"/>
  <c r="F56" i="2"/>
  <c r="I56" i="2" s="1"/>
  <c r="E56" i="2"/>
  <c r="K56" i="2" s="1"/>
  <c r="D56" i="2"/>
  <c r="C56" i="2"/>
  <c r="B56" i="2"/>
  <c r="K55" i="2"/>
  <c r="I55" i="2"/>
  <c r="H55" i="2"/>
  <c r="G55" i="2"/>
  <c r="F55" i="2"/>
  <c r="E55" i="2"/>
  <c r="D55" i="2"/>
  <c r="C55" i="2"/>
  <c r="B55" i="2"/>
  <c r="K54" i="2"/>
  <c r="J54" i="2"/>
  <c r="I54" i="2"/>
  <c r="H54" i="2"/>
  <c r="G54" i="2"/>
  <c r="F54" i="2"/>
  <c r="E54" i="2"/>
  <c r="D54" i="2"/>
  <c r="C54" i="2"/>
  <c r="B54" i="2"/>
  <c r="K53" i="2"/>
  <c r="I53" i="2"/>
  <c r="H53" i="2"/>
  <c r="G53" i="2"/>
  <c r="F53" i="2"/>
  <c r="E53" i="2"/>
  <c r="D53" i="2"/>
  <c r="J53" i="2" s="1"/>
  <c r="C53" i="2"/>
  <c r="B53" i="2"/>
  <c r="K52" i="2"/>
  <c r="H52" i="2"/>
  <c r="G52" i="2"/>
  <c r="J52" i="2" s="1"/>
  <c r="F52" i="2"/>
  <c r="E52" i="2"/>
  <c r="D52" i="2"/>
  <c r="C52" i="2"/>
  <c r="I52" i="2" s="1"/>
  <c r="B52" i="2"/>
  <c r="I51" i="2"/>
  <c r="H51" i="2"/>
  <c r="G51" i="2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H49" i="2"/>
  <c r="K49" i="2" s="1"/>
  <c r="G49" i="2"/>
  <c r="F49" i="2"/>
  <c r="E49" i="2"/>
  <c r="D49" i="2"/>
  <c r="C49" i="2"/>
  <c r="I49" i="2" s="1"/>
  <c r="B49" i="2"/>
  <c r="J48" i="2"/>
  <c r="H48" i="2"/>
  <c r="G48" i="2"/>
  <c r="F48" i="2"/>
  <c r="I48" i="2" s="1"/>
  <c r="E48" i="2"/>
  <c r="K48" i="2" s="1"/>
  <c r="D48" i="2"/>
  <c r="C48" i="2"/>
  <c r="B48" i="2"/>
  <c r="H47" i="2"/>
  <c r="G47" i="2"/>
  <c r="F47" i="2"/>
  <c r="E47" i="2"/>
  <c r="K47" i="2" s="1"/>
  <c r="D47" i="2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I45" i="2"/>
  <c r="H45" i="2"/>
  <c r="G45" i="2"/>
  <c r="F45" i="2"/>
  <c r="E45" i="2"/>
  <c r="K45" i="2" s="1"/>
  <c r="D45" i="2"/>
  <c r="C45" i="2"/>
  <c r="B45" i="2"/>
  <c r="K44" i="2"/>
  <c r="H44" i="2"/>
  <c r="G44" i="2"/>
  <c r="J44" i="2" s="1"/>
  <c r="F44" i="2"/>
  <c r="E44" i="2"/>
  <c r="D44" i="2"/>
  <c r="C44" i="2"/>
  <c r="I44" i="2" s="1"/>
  <c r="B44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E42" i="2"/>
  <c r="K42" i="2" s="1"/>
  <c r="D42" i="2"/>
  <c r="C42" i="2"/>
  <c r="B42" i="2"/>
  <c r="H41" i="2"/>
  <c r="G41" i="2"/>
  <c r="F41" i="2"/>
  <c r="E41" i="2"/>
  <c r="D41" i="2"/>
  <c r="C41" i="2"/>
  <c r="I41" i="2" s="1"/>
  <c r="B41" i="2"/>
  <c r="J40" i="2"/>
  <c r="I40" i="2"/>
  <c r="H40" i="2"/>
  <c r="G40" i="2"/>
  <c r="F40" i="2"/>
  <c r="E40" i="2"/>
  <c r="K40" i="2" s="1"/>
  <c r="D40" i="2"/>
  <c r="C40" i="2"/>
  <c r="B40" i="2"/>
  <c r="K39" i="2"/>
  <c r="I39" i="2"/>
  <c r="H39" i="2"/>
  <c r="G39" i="2"/>
  <c r="F39" i="2"/>
  <c r="E39" i="2"/>
  <c r="D39" i="2"/>
  <c r="C39" i="2"/>
  <c r="B39" i="2"/>
  <c r="K38" i="2"/>
  <c r="J38" i="2"/>
  <c r="H38" i="2"/>
  <c r="G38" i="2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H34" i="2"/>
  <c r="G34" i="2"/>
  <c r="J34" i="2" s="1"/>
  <c r="F34" i="2"/>
  <c r="E34" i="2"/>
  <c r="D34" i="2"/>
  <c r="C34" i="2"/>
  <c r="I34" i="2" s="1"/>
  <c r="B34" i="2"/>
  <c r="H33" i="2"/>
  <c r="K33" i="2" s="1"/>
  <c r="G33" i="2"/>
  <c r="F33" i="2"/>
  <c r="E33" i="2"/>
  <c r="D33" i="2"/>
  <c r="C33" i="2"/>
  <c r="I33" i="2" s="1"/>
  <c r="B33" i="2"/>
  <c r="J32" i="2"/>
  <c r="H32" i="2"/>
  <c r="G32" i="2"/>
  <c r="F32" i="2"/>
  <c r="I32" i="2" s="1"/>
  <c r="E32" i="2"/>
  <c r="K32" i="2" s="1"/>
  <c r="D32" i="2"/>
  <c r="C32" i="2"/>
  <c r="B32" i="2"/>
  <c r="H31" i="2"/>
  <c r="G31" i="2"/>
  <c r="F31" i="2"/>
  <c r="E31" i="2"/>
  <c r="K31" i="2" s="1"/>
  <c r="D31" i="2"/>
  <c r="C31" i="2"/>
  <c r="B31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I28" i="2"/>
  <c r="H28" i="2"/>
  <c r="G28" i="2"/>
  <c r="F28" i="2"/>
  <c r="E28" i="2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D26" i="2"/>
  <c r="J26" i="2" s="1"/>
  <c r="C26" i="2"/>
  <c r="B26" i="2"/>
  <c r="K25" i="2"/>
  <c r="J25" i="2"/>
  <c r="H25" i="2"/>
  <c r="G25" i="2"/>
  <c r="F25" i="2"/>
  <c r="I25" i="2" s="1"/>
  <c r="E25" i="2"/>
  <c r="D25" i="2"/>
  <c r="C25" i="2"/>
  <c r="B25" i="2"/>
  <c r="H24" i="2"/>
  <c r="G24" i="2"/>
  <c r="F24" i="2"/>
  <c r="E24" i="2"/>
  <c r="K24" i="2" s="1"/>
  <c r="D24" i="2"/>
  <c r="J24" i="2" s="1"/>
  <c r="C24" i="2"/>
  <c r="I24" i="2" s="1"/>
  <c r="B24" i="2"/>
  <c r="H23" i="2"/>
  <c r="G23" i="2"/>
  <c r="J23" i="2" s="1"/>
  <c r="F23" i="2"/>
  <c r="E23" i="2"/>
  <c r="K23" i="2" s="1"/>
  <c r="D23" i="2"/>
  <c r="C23" i="2"/>
  <c r="B23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I20" i="2"/>
  <c r="H20" i="2"/>
  <c r="G20" i="2"/>
  <c r="F20" i="2"/>
  <c r="E20" i="2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D18" i="2"/>
  <c r="J18" i="2" s="1"/>
  <c r="C18" i="2"/>
  <c r="B18" i="2"/>
  <c r="K17" i="2"/>
  <c r="J17" i="2"/>
  <c r="H17" i="2"/>
  <c r="G17" i="2"/>
  <c r="F17" i="2"/>
  <c r="I17" i="2" s="1"/>
  <c r="E17" i="2"/>
  <c r="D17" i="2"/>
  <c r="C17" i="2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J15" i="2" s="1"/>
  <c r="F15" i="2"/>
  <c r="E15" i="2"/>
  <c r="K15" i="2" s="1"/>
  <c r="D15" i="2"/>
  <c r="C15" i="2"/>
  <c r="B15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I12" i="2"/>
  <c r="H12" i="2"/>
  <c r="G12" i="2"/>
  <c r="F12" i="2"/>
  <c r="E12" i="2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D10" i="2"/>
  <c r="J10" i="2" s="1"/>
  <c r="C10" i="2"/>
  <c r="B10" i="2"/>
  <c r="K9" i="2"/>
  <c r="J9" i="2"/>
  <c r="H9" i="2"/>
  <c r="G9" i="2"/>
  <c r="F9" i="2"/>
  <c r="I9" i="2" s="1"/>
  <c r="E9" i="2"/>
  <c r="D9" i="2"/>
  <c r="C9" i="2"/>
  <c r="B9" i="2"/>
  <c r="H8" i="2"/>
  <c r="G8" i="2"/>
  <c r="F8" i="2"/>
  <c r="E8" i="2"/>
  <c r="K8" i="2" s="1"/>
  <c r="D8" i="2"/>
  <c r="J8" i="2" s="1"/>
  <c r="C8" i="2"/>
  <c r="I8" i="2" s="1"/>
  <c r="B8" i="2"/>
  <c r="H7" i="2"/>
  <c r="G7" i="2"/>
  <c r="G6" i="2" s="1"/>
  <c r="F7" i="2"/>
  <c r="F6" i="2" s="1"/>
  <c r="E7" i="2"/>
  <c r="K7" i="2" s="1"/>
  <c r="D7" i="2"/>
  <c r="C7" i="2"/>
  <c r="B7" i="2"/>
  <c r="H6" i="2"/>
  <c r="E6" i="2"/>
  <c r="K6" i="2" s="1"/>
  <c r="F4" i="2"/>
  <c r="C4" i="2"/>
  <c r="I2" i="2"/>
  <c r="G2" i="2"/>
  <c r="J7" i="2" l="1"/>
  <c r="K10" i="2"/>
  <c r="K18" i="2"/>
  <c r="K26" i="2"/>
  <c r="J51" i="2"/>
  <c r="I68" i="2"/>
  <c r="I84" i="2"/>
  <c r="K93" i="2"/>
  <c r="K107" i="2"/>
  <c r="J123" i="2"/>
  <c r="K147" i="2"/>
  <c r="J187" i="2"/>
  <c r="K211" i="2"/>
  <c r="I21" i="3"/>
  <c r="I121" i="3"/>
  <c r="K130" i="3"/>
  <c r="I42" i="2"/>
  <c r="K51" i="2"/>
  <c r="J67" i="2"/>
  <c r="J83" i="2"/>
  <c r="I100" i="2"/>
  <c r="K109" i="2"/>
  <c r="K123" i="2"/>
  <c r="J163" i="2"/>
  <c r="K187" i="2"/>
  <c r="I15" i="2"/>
  <c r="I23" i="2"/>
  <c r="I31" i="2"/>
  <c r="J99" i="2"/>
  <c r="J139" i="2"/>
  <c r="K163" i="2"/>
  <c r="K227" i="2"/>
  <c r="K67" i="2"/>
  <c r="J30" i="2"/>
  <c r="J41" i="2"/>
  <c r="I58" i="2"/>
  <c r="I74" i="2"/>
  <c r="K99" i="2"/>
  <c r="J115" i="2"/>
  <c r="K139" i="2"/>
  <c r="J179" i="2"/>
  <c r="K203" i="2"/>
  <c r="K17" i="3"/>
  <c r="K49" i="3"/>
  <c r="I7" i="2"/>
  <c r="C6" i="2"/>
  <c r="I6" i="2" s="1"/>
  <c r="K83" i="2"/>
  <c r="J14" i="2"/>
  <c r="J22" i="2"/>
  <c r="D6" i="2"/>
  <c r="J6" i="2" s="1"/>
  <c r="K14" i="2"/>
  <c r="K22" i="2"/>
  <c r="K30" i="2"/>
  <c r="J33" i="2"/>
  <c r="K41" i="2"/>
  <c r="K43" i="2"/>
  <c r="I90" i="2"/>
  <c r="K115" i="2"/>
  <c r="J155" i="2"/>
  <c r="K179" i="2"/>
  <c r="J31" i="2"/>
  <c r="J47" i="2"/>
  <c r="J63" i="2"/>
  <c r="J79" i="2"/>
  <c r="J95" i="2"/>
  <c r="J111" i="2"/>
  <c r="J117" i="2"/>
  <c r="J125" i="2"/>
  <c r="J133" i="2"/>
  <c r="J141" i="2"/>
  <c r="J149" i="2"/>
  <c r="J157" i="2"/>
  <c r="J165" i="2"/>
  <c r="J173" i="2"/>
  <c r="J181" i="2"/>
  <c r="J189" i="2"/>
  <c r="J197" i="2"/>
  <c r="J205" i="2"/>
  <c r="J213" i="2"/>
  <c r="J221" i="2"/>
  <c r="J229" i="2"/>
  <c r="J65" i="2"/>
  <c r="J81" i="2"/>
  <c r="J97" i="2"/>
  <c r="J113" i="2"/>
  <c r="J8" i="3"/>
  <c r="I13" i="3"/>
  <c r="J55" i="2"/>
  <c r="J71" i="2"/>
  <c r="J87" i="2"/>
  <c r="J103" i="2"/>
  <c r="J121" i="2"/>
  <c r="J129" i="2"/>
  <c r="J137" i="2"/>
  <c r="J145" i="2"/>
  <c r="J153" i="2"/>
  <c r="J161" i="2"/>
  <c r="J169" i="2"/>
  <c r="J177" i="2"/>
  <c r="J185" i="2"/>
  <c r="J193" i="2"/>
  <c r="J201" i="2"/>
  <c r="J209" i="2"/>
  <c r="J217" i="2"/>
  <c r="J225" i="2"/>
  <c r="J233" i="2"/>
  <c r="J10" i="3"/>
  <c r="J13" i="3"/>
  <c r="J49" i="2"/>
  <c r="J39" i="2"/>
  <c r="J45" i="2"/>
  <c r="J61" i="2"/>
  <c r="J77" i="2"/>
  <c r="J93" i="2"/>
  <c r="J109" i="2"/>
  <c r="K20" i="3"/>
  <c r="J27" i="3"/>
  <c r="J35" i="3"/>
  <c r="J43" i="3"/>
  <c r="J51" i="3"/>
  <c r="K80" i="3"/>
  <c r="K112" i="3"/>
  <c r="K136" i="3"/>
  <c r="I145" i="3"/>
  <c r="K186" i="3"/>
  <c r="K188" i="3"/>
  <c r="I17" i="3"/>
  <c r="J72" i="3"/>
  <c r="K82" i="3"/>
  <c r="I89" i="3"/>
  <c r="J96" i="3"/>
  <c r="I105" i="3"/>
  <c r="K114" i="3"/>
  <c r="J120" i="3"/>
  <c r="I163" i="3"/>
  <c r="J192" i="3"/>
  <c r="J62" i="3"/>
  <c r="J88" i="3"/>
  <c r="K98" i="3"/>
  <c r="J104" i="3"/>
  <c r="I127" i="3"/>
  <c r="J160" i="3"/>
  <c r="K202" i="3"/>
  <c r="K206" i="3"/>
  <c r="K210" i="3"/>
  <c r="K214" i="3"/>
  <c r="K218" i="3"/>
  <c r="K222" i="3"/>
  <c r="K226" i="3"/>
  <c r="K230" i="3"/>
  <c r="K234" i="3"/>
  <c r="K238" i="3"/>
  <c r="K242" i="3"/>
  <c r="K246" i="3"/>
  <c r="K250" i="3"/>
  <c r="K254" i="3"/>
  <c r="K258" i="3"/>
  <c r="K262" i="3"/>
  <c r="K266" i="3"/>
  <c r="K270" i="3"/>
  <c r="K274" i="3"/>
  <c r="K278" i="3"/>
  <c r="K282" i="3"/>
  <c r="K286" i="3"/>
  <c r="K290" i="3"/>
  <c r="K294" i="3"/>
  <c r="K12" i="3"/>
  <c r="J31" i="3"/>
  <c r="J39" i="3"/>
  <c r="J47" i="3"/>
  <c r="J55" i="3"/>
  <c r="I65" i="3"/>
  <c r="K88" i="3"/>
  <c r="K104" i="3"/>
  <c r="J126" i="3"/>
  <c r="I153" i="3"/>
  <c r="I179" i="3"/>
  <c r="J64" i="3"/>
  <c r="J78" i="3"/>
  <c r="I111" i="3"/>
  <c r="I137" i="3"/>
  <c r="K170" i="3"/>
  <c r="K172" i="3"/>
  <c r="I177" i="3"/>
  <c r="J70" i="3"/>
  <c r="J86" i="3"/>
  <c r="J102" i="3"/>
  <c r="J118" i="3"/>
  <c r="J134" i="3"/>
  <c r="I141" i="3"/>
  <c r="I149" i="3"/>
  <c r="I157" i="3"/>
  <c r="J168" i="3"/>
  <c r="J184" i="3"/>
  <c r="J200" i="3"/>
  <c r="I207" i="3"/>
  <c r="I211" i="3"/>
  <c r="I215" i="3"/>
  <c r="I219" i="3"/>
  <c r="I223" i="3"/>
  <c r="I227" i="3"/>
  <c r="I231" i="3"/>
  <c r="I235" i="3"/>
  <c r="I239" i="3"/>
  <c r="I243" i="3"/>
  <c r="I247" i="3"/>
  <c r="I251" i="3"/>
  <c r="I255" i="3"/>
  <c r="I259" i="3"/>
  <c r="I263" i="3"/>
  <c r="I267" i="3"/>
  <c r="I271" i="3"/>
  <c r="I275" i="3"/>
  <c r="I279" i="3"/>
  <c r="I283" i="3"/>
  <c r="I287" i="3"/>
  <c r="I291" i="3"/>
  <c r="I295" i="3"/>
  <c r="I299" i="3"/>
  <c r="I303" i="3"/>
  <c r="I309" i="3"/>
  <c r="J60" i="3"/>
  <c r="J76" i="3"/>
  <c r="J92" i="3"/>
  <c r="J108" i="3"/>
  <c r="J124" i="3"/>
  <c r="J140" i="3"/>
  <c r="J148" i="3"/>
  <c r="J156" i="3"/>
  <c r="K168" i="3"/>
  <c r="I173" i="3"/>
  <c r="K184" i="3"/>
  <c r="K334" i="3"/>
  <c r="K336" i="3"/>
  <c r="K298" i="3"/>
  <c r="I347" i="3"/>
  <c r="J68" i="3"/>
  <c r="J84" i="3"/>
  <c r="J100" i="3"/>
  <c r="J116" i="3"/>
  <c r="J132" i="3"/>
  <c r="J144" i="3"/>
  <c r="J152" i="3"/>
  <c r="K160" i="3"/>
  <c r="I165" i="3"/>
  <c r="K176" i="3"/>
  <c r="I181" i="3"/>
  <c r="I341" i="3"/>
  <c r="I342" i="3"/>
  <c r="K308" i="3"/>
  <c r="I313" i="3"/>
  <c r="I319" i="3"/>
  <c r="K337" i="3"/>
  <c r="K338" i="3"/>
  <c r="K340" i="3"/>
  <c r="I345" i="3"/>
  <c r="I362" i="3"/>
  <c r="K318" i="3"/>
  <c r="K320" i="3"/>
  <c r="I325" i="3"/>
  <c r="I331" i="3"/>
  <c r="K349" i="3"/>
  <c r="K353" i="3"/>
  <c r="K357" i="3"/>
  <c r="K361" i="3"/>
  <c r="K365" i="3"/>
  <c r="K369" i="3"/>
  <c r="K373" i="3"/>
  <c r="K473" i="3"/>
  <c r="K322" i="3"/>
  <c r="K324" i="3"/>
  <c r="I329" i="3"/>
  <c r="I335" i="3"/>
</calcChain>
</file>

<file path=xl/sharedStrings.xml><?xml version="1.0" encoding="utf-8"?>
<sst xmlns="http://schemas.openxmlformats.org/spreadsheetml/2006/main" count="207" uniqueCount="170">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</sst>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5" sqref="D5:G5"/>
    </sheetView>
  </sheetViews>
  <sheetFormatPr defaultColWidth="9.109375" defaultRowHeight="14.4" x14ac:dyDescent="0.3"/>
  <cols>
    <col min="1" max="1" width="5.3320312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60" t="s">
        <v>0</v>
      </c>
      <c r="E3" s="60"/>
      <c r="F3" s="60"/>
      <c r="G3" s="60"/>
      <c r="H3" s="4"/>
    </row>
    <row r="4" spans="2:18" ht="36.6" x14ac:dyDescent="0.3">
      <c r="D4" s="60" t="s">
        <v>23</v>
      </c>
      <c r="E4" s="60"/>
      <c r="F4" s="60"/>
      <c r="G4" s="60"/>
      <c r="H4" s="4"/>
    </row>
    <row r="5" spans="2:18" ht="36.6" x14ac:dyDescent="0.3">
      <c r="D5" s="60" t="s">
        <v>1</v>
      </c>
      <c r="E5" s="60"/>
      <c r="F5" s="60"/>
      <c r="G5" s="60"/>
      <c r="H5" s="4"/>
      <c r="O5" s="1" t="s">
        <v>18</v>
      </c>
      <c r="R5" s="1" t="s">
        <v>12</v>
      </c>
    </row>
    <row r="6" spans="2:18" x14ac:dyDescent="0.3">
      <c r="E6" s="59"/>
      <c r="F6" s="59"/>
      <c r="G6" s="59"/>
      <c r="H6" s="59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44593</v>
      </c>
      <c r="F7" s="3" t="s">
        <v>3</v>
      </c>
      <c r="G7" s="5">
        <v>44620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1" t="s">
        <v>40</v>
      </c>
      <c r="D12" s="61"/>
      <c r="E12" s="61"/>
      <c r="F12" s="61"/>
      <c r="G12" s="61"/>
      <c r="H12" s="61"/>
    </row>
    <row r="14" spans="2:18" ht="18" x14ac:dyDescent="0.3">
      <c r="C14" s="58" t="s">
        <v>4</v>
      </c>
      <c r="D14" s="58"/>
      <c r="E14" s="58"/>
      <c r="F14" s="58"/>
      <c r="G14" s="58"/>
      <c r="H14" s="58"/>
    </row>
    <row r="15" spans="2:18" ht="16.5" customHeight="1" x14ac:dyDescent="0.3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3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7" t="s">
        <v>45</v>
      </c>
      <c r="D20" s="57"/>
      <c r="E20" s="57"/>
      <c r="F20" s="57"/>
      <c r="G20" s="57"/>
      <c r="H20" s="57"/>
    </row>
    <row r="21" spans="2:8" ht="16.5" customHeight="1" x14ac:dyDescent="0.3">
      <c r="B21" s="2" t="s">
        <v>26</v>
      </c>
      <c r="C21" s="57" t="s">
        <v>46</v>
      </c>
      <c r="D21" s="57"/>
      <c r="E21" s="57"/>
      <c r="F21" s="57"/>
      <c r="G21" s="57"/>
      <c r="H21" s="57"/>
    </row>
    <row r="22" spans="2:8" ht="16.5" customHeight="1" x14ac:dyDescent="0.3">
      <c r="B22" s="2" t="s">
        <v>27</v>
      </c>
      <c r="C22" s="57" t="s">
        <v>47</v>
      </c>
      <c r="D22" s="57"/>
      <c r="E22" s="57"/>
      <c r="F22" s="57"/>
      <c r="G22" s="57"/>
      <c r="H22" s="57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02/01/2022 - 02/28/2022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02/01/2021 - 02/28/2021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2576895161.0900002</v>
      </c>
      <c r="D6" s="43">
        <f t="shared" si="0"/>
        <v>616744256.09000015</v>
      </c>
      <c r="E6" s="44">
        <f t="shared" si="0"/>
        <v>16961219.999999996</v>
      </c>
      <c r="F6" s="42">
        <f t="shared" si="0"/>
        <v>2190176052.5700002</v>
      </c>
      <c r="G6" s="43">
        <f t="shared" si="0"/>
        <v>564067241.21000004</v>
      </c>
      <c r="H6" s="44">
        <f t="shared" si="0"/>
        <v>13296337.833333332</v>
      </c>
      <c r="I6" s="20">
        <f t="shared" ref="I6:I69" si="1">IFERROR((C6-F6)/F6,"")</f>
        <v>0.17656987348857886</v>
      </c>
      <c r="J6" s="20">
        <f t="shared" ref="J6:J69" si="2">IFERROR((D6-G6)/G6,"")</f>
        <v>9.3387828669150935E-2</v>
      </c>
      <c r="K6" s="20">
        <f t="shared" ref="K6:K69" si="3">IFERROR((E6-H6)/H6,"")</f>
        <v>0.27563094534789617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68219871.760000005</v>
      </c>
      <c r="D7" s="50">
        <f>IF('County Data'!E2&gt;9,'County Data'!D2,"*")</f>
        <v>12625223.869999999</v>
      </c>
      <c r="E7" s="51">
        <f>IF('County Data'!G2&gt;9,'County Data'!F2,"*")</f>
        <v>290725.99999999965</v>
      </c>
      <c r="F7" s="50">
        <f>IF('County Data'!I2&gt;9,'County Data'!H2,"*")</f>
        <v>57085385.119999997</v>
      </c>
      <c r="G7" s="50">
        <f>IF('County Data'!K2&gt;9,'County Data'!J2,"*")</f>
        <v>10873799.73</v>
      </c>
      <c r="H7" s="51">
        <f>IF('County Data'!M2&gt;9,'County Data'!L2,"*")</f>
        <v>332771.66666666663</v>
      </c>
      <c r="I7" s="22">
        <f t="shared" si="1"/>
        <v>0.19504968945368498</v>
      </c>
      <c r="J7" s="22">
        <f t="shared" si="2"/>
        <v>0.16106827268189891</v>
      </c>
      <c r="K7" s="22">
        <f t="shared" si="3"/>
        <v>-0.12634989958079459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86304674.400000006</v>
      </c>
      <c r="D8" s="50">
        <f>IF('County Data'!E3&gt;9,'County Data'!D3,"*")</f>
        <v>24721676.149999999</v>
      </c>
      <c r="E8" s="51">
        <f>IF('County Data'!G3&gt;9,'County Data'!F3,"*")</f>
        <v>534034.83333333326</v>
      </c>
      <c r="F8" s="50">
        <f>IF('County Data'!I3&gt;9,'County Data'!H3,"*")</f>
        <v>75317666.950000003</v>
      </c>
      <c r="G8" s="50">
        <f>IF('County Data'!K3&gt;9,'County Data'!J3,"*")</f>
        <v>22445164.25</v>
      </c>
      <c r="H8" s="51">
        <f>IF('County Data'!M3&gt;9,'County Data'!L3,"*")</f>
        <v>523316</v>
      </c>
      <c r="I8" s="22">
        <f t="shared" si="1"/>
        <v>0.14587556804293714</v>
      </c>
      <c r="J8" s="22">
        <f t="shared" si="2"/>
        <v>0.10142549524893757</v>
      </c>
      <c r="K8" s="22">
        <f t="shared" si="3"/>
        <v>2.0482525535877472E-2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36551308.659999996</v>
      </c>
      <c r="D9" s="46">
        <f>IF('County Data'!E4&gt;9,'County Data'!D4,"*")</f>
        <v>11637299.789999999</v>
      </c>
      <c r="E9" s="47">
        <f>IF('County Data'!G4&gt;9,'County Data'!F4,"*")</f>
        <v>123468.00000000003</v>
      </c>
      <c r="F9" s="48">
        <f>IF('County Data'!I4&gt;9,'County Data'!H4,"*")</f>
        <v>35257053.380000003</v>
      </c>
      <c r="G9" s="46">
        <f>IF('County Data'!K4&gt;9,'County Data'!J4,"*")</f>
        <v>10999546.48</v>
      </c>
      <c r="H9" s="47">
        <f>IF('County Data'!M4&gt;9,'County Data'!L4,"*")</f>
        <v>157821.00000000009</v>
      </c>
      <c r="I9" s="9">
        <f t="shared" si="1"/>
        <v>3.6709116500761689E-2</v>
      </c>
      <c r="J9" s="9">
        <f t="shared" si="2"/>
        <v>5.7979964097574194E-2</v>
      </c>
      <c r="K9" s="9">
        <f t="shared" si="3"/>
        <v>-0.21767065219457513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463374375.26999998</v>
      </c>
      <c r="D10" s="50">
        <f>IF('County Data'!E5&gt;9,'County Data'!D5,"*")</f>
        <v>131204089.12</v>
      </c>
      <c r="E10" s="51">
        <f>IF('County Data'!G5&gt;9,'County Data'!F5,"*")</f>
        <v>3976991.4999999995</v>
      </c>
      <c r="F10" s="50">
        <f>IF('County Data'!I5&gt;9,'County Data'!H5,"*")</f>
        <v>420107768.63</v>
      </c>
      <c r="G10" s="50">
        <f>IF('County Data'!K5&gt;9,'County Data'!J5,"*")</f>
        <v>122210579.31</v>
      </c>
      <c r="H10" s="51">
        <f>IF('County Data'!M5&gt;9,'County Data'!L5,"*")</f>
        <v>4727334.1666666642</v>
      </c>
      <c r="I10" s="22">
        <f t="shared" si="1"/>
        <v>0.10298930386623255</v>
      </c>
      <c r="J10" s="22">
        <f t="shared" si="2"/>
        <v>7.3590272305207052E-2</v>
      </c>
      <c r="K10" s="22">
        <f t="shared" si="3"/>
        <v>-0.15872427042654907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1342600.58</v>
      </c>
      <c r="D11" s="46">
        <f>IF('County Data'!E6&gt;9,'County Data'!D6,"*")</f>
        <v>461749.46</v>
      </c>
      <c r="E11" s="47" t="str">
        <f>IF('County Data'!G6&gt;9,'County Data'!F6,"*")</f>
        <v>*</v>
      </c>
      <c r="F11" s="48">
        <f>IF('County Data'!I6&gt;9,'County Data'!H6,"*")</f>
        <v>1230683.3999999999</v>
      </c>
      <c r="G11" s="46">
        <f>IF('County Data'!K6&gt;9,'County Data'!J6,"*")</f>
        <v>428143.1</v>
      </c>
      <c r="H11" s="47" t="str">
        <f>IF('County Data'!M6&gt;9,'County Data'!L6,"*")</f>
        <v>*</v>
      </c>
      <c r="I11" s="9">
        <f t="shared" si="1"/>
        <v>9.0939050612042202E-2</v>
      </c>
      <c r="J11" s="9">
        <f t="shared" si="2"/>
        <v>7.8493288809279055E-2</v>
      </c>
      <c r="K11" s="9" t="str">
        <f t="shared" si="3"/>
        <v/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122034451.16</v>
      </c>
      <c r="D12" s="50">
        <f>IF('County Data'!E7&gt;9,'County Data'!D7,"*")</f>
        <v>16484854.439999999</v>
      </c>
      <c r="E12" s="51">
        <f>IF('County Data'!G7&gt;9,'County Data'!F7,"*")</f>
        <v>333037.16666666663</v>
      </c>
      <c r="F12" s="50">
        <f>IF('County Data'!I7&gt;9,'County Data'!H7,"*")</f>
        <v>96078264.989999995</v>
      </c>
      <c r="G12" s="50">
        <f>IF('County Data'!K7&gt;9,'County Data'!J7,"*")</f>
        <v>15545827.609999999</v>
      </c>
      <c r="H12" s="51">
        <f>IF('County Data'!M7&gt;9,'County Data'!L7,"*")</f>
        <v>334647.33333333331</v>
      </c>
      <c r="I12" s="22">
        <f t="shared" si="1"/>
        <v>0.27015669124230718</v>
      </c>
      <c r="J12" s="22">
        <f t="shared" si="2"/>
        <v>6.040378508995959E-2</v>
      </c>
      <c r="K12" s="22">
        <f t="shared" si="3"/>
        <v>-4.8115329371617669E-3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3486774.73</v>
      </c>
      <c r="D13" s="46">
        <f>IF('County Data'!E8&gt;9,'County Data'!D8,"*")</f>
        <v>859287.15</v>
      </c>
      <c r="E13" s="47" t="str">
        <f>IF('County Data'!G8&gt;9,'County Data'!F8,"*")</f>
        <v>*</v>
      </c>
      <c r="F13" s="48">
        <f>IF('County Data'!I8&gt;9,'County Data'!H8,"*")</f>
        <v>2837486.51</v>
      </c>
      <c r="G13" s="46">
        <f>IF('County Data'!K8&gt;9,'County Data'!J8,"*")</f>
        <v>808096.18</v>
      </c>
      <c r="H13" s="47" t="str">
        <f>IF('County Data'!M8&gt;9,'County Data'!L8,"*")</f>
        <v>*</v>
      </c>
      <c r="I13" s="9">
        <f t="shared" si="1"/>
        <v>0.22882513016775549</v>
      </c>
      <c r="J13" s="9">
        <f t="shared" si="2"/>
        <v>6.3347620329055346E-2</v>
      </c>
      <c r="K13" s="9" t="str">
        <f t="shared" si="3"/>
        <v/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78147105.019999996</v>
      </c>
      <c r="D14" s="50">
        <f>IF('County Data'!E9&gt;9,'County Data'!D9,"*")</f>
        <v>34543130.630000003</v>
      </c>
      <c r="E14" s="51">
        <f>IF('County Data'!G9&gt;9,'County Data'!F9,"*")</f>
        <v>576697</v>
      </c>
      <c r="F14" s="50">
        <f>IF('County Data'!I9&gt;9,'County Data'!H9,"*")</f>
        <v>66158685.609999999</v>
      </c>
      <c r="G14" s="50">
        <f>IF('County Data'!K9&gt;9,'County Data'!J9,"*")</f>
        <v>27337638.649999999</v>
      </c>
      <c r="H14" s="51">
        <f>IF('County Data'!M9&gt;9,'County Data'!L9,"*")</f>
        <v>345917.33333333326</v>
      </c>
      <c r="I14" s="22">
        <f t="shared" si="1"/>
        <v>0.18120703728412535</v>
      </c>
      <c r="J14" s="22">
        <f t="shared" si="2"/>
        <v>0.26357404427832704</v>
      </c>
      <c r="K14" s="22">
        <f t="shared" si="3"/>
        <v>0.66715265304234572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22364523.809999999</v>
      </c>
      <c r="D15" s="56">
        <f>IF('County Data'!E10&gt;9,'County Data'!D10,"*")</f>
        <v>4370119.74</v>
      </c>
      <c r="E15" s="55">
        <f>IF('County Data'!G10&gt;9,'County Data'!F10,"*")</f>
        <v>200304.50000000032</v>
      </c>
      <c r="F15" s="56">
        <f>IF('County Data'!I10&gt;9,'County Data'!H10,"*")</f>
        <v>19266602.969999999</v>
      </c>
      <c r="G15" s="56">
        <f>IF('County Data'!K10&gt;9,'County Data'!J10,"*")</f>
        <v>4202453.05</v>
      </c>
      <c r="H15" s="55">
        <f>IF('County Data'!M10&gt;9,'County Data'!L10,"*")</f>
        <v>104097.66666666669</v>
      </c>
      <c r="I15" s="23">
        <f t="shared" si="1"/>
        <v>0.16079227068849491</v>
      </c>
      <c r="J15" s="23">
        <f t="shared" si="2"/>
        <v>3.9897338055924367E-2</v>
      </c>
      <c r="K15" s="23">
        <f t="shared" si="3"/>
        <v>0.92419778861518143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71676228.230000004</v>
      </c>
      <c r="D16" s="50">
        <f>IF('County Data'!E11&gt;9,'County Data'!D11,"*")</f>
        <v>15716760.960000001</v>
      </c>
      <c r="E16" s="51">
        <f>IF('County Data'!G11&gt;9,'County Data'!F11,"*")</f>
        <v>435580.8333333336</v>
      </c>
      <c r="F16" s="50">
        <f>IF('County Data'!I11&gt;9,'County Data'!H11,"*")</f>
        <v>62503162.270000003</v>
      </c>
      <c r="G16" s="50">
        <f>IF('County Data'!K11&gt;9,'County Data'!J11,"*")</f>
        <v>14080030.449999999</v>
      </c>
      <c r="H16" s="51">
        <f>IF('County Data'!M11&gt;9,'County Data'!L11,"*")</f>
        <v>295721.83333333343</v>
      </c>
      <c r="I16" s="22">
        <f t="shared" si="1"/>
        <v>0.14676162976161686</v>
      </c>
      <c r="J16" s="22">
        <f t="shared" si="2"/>
        <v>0.11624481323476127</v>
      </c>
      <c r="K16" s="22">
        <f t="shared" si="3"/>
        <v>0.47294106905645045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1098568419.5799999</v>
      </c>
      <c r="D17" s="46">
        <f>IF('County Data'!E12&gt;9,'County Data'!D12,"*")</f>
        <v>228284362.11000001</v>
      </c>
      <c r="E17" s="47">
        <f>IF('County Data'!G12&gt;9,'County Data'!F12,"*")</f>
        <v>3798249.0000000005</v>
      </c>
      <c r="F17" s="48">
        <f>IF('County Data'!I12&gt;9,'County Data'!H12,"*")</f>
        <v>916037760.38</v>
      </c>
      <c r="G17" s="46">
        <f>IF('County Data'!K12&gt;9,'County Data'!J12,"*")</f>
        <v>214820655.15000001</v>
      </c>
      <c r="H17" s="47">
        <f>IF('County Data'!M12&gt;9,'County Data'!L12,"*")</f>
        <v>3155968.3333333335</v>
      </c>
      <c r="I17" s="9">
        <f t="shared" si="1"/>
        <v>0.19926106443939684</v>
      </c>
      <c r="J17" s="9">
        <f t="shared" si="2"/>
        <v>6.2674173256751689E-2</v>
      </c>
      <c r="K17" s="9">
        <f t="shared" si="3"/>
        <v>0.20351302637700747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117621470.23</v>
      </c>
      <c r="D18" s="50">
        <f>IF('County Data'!E13&gt;9,'County Data'!D13,"*")</f>
        <v>45440745.649999999</v>
      </c>
      <c r="E18" s="51">
        <f>IF('County Data'!G13&gt;9,'County Data'!F13,"*")</f>
        <v>4290527.8333333302</v>
      </c>
      <c r="F18" s="50">
        <f>IF('County Data'!I13&gt;9,'County Data'!H13,"*")</f>
        <v>102937037.64</v>
      </c>
      <c r="G18" s="50">
        <f>IF('County Data'!K13&gt;9,'County Data'!J13,"*")</f>
        <v>39964023.729999997</v>
      </c>
      <c r="H18" s="51">
        <f>IF('County Data'!M13&gt;9,'County Data'!L13,"*")</f>
        <v>1379039.5000000005</v>
      </c>
      <c r="I18" s="22">
        <f t="shared" si="1"/>
        <v>0.1426545092676518</v>
      </c>
      <c r="J18" s="22">
        <f t="shared" si="2"/>
        <v>0.13704130387373289</v>
      </c>
      <c r="K18" s="22">
        <f t="shared" si="3"/>
        <v>2.1112436107401775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205537285.74000001</v>
      </c>
      <c r="D19" s="46">
        <f>IF('County Data'!E14&gt;9,'County Data'!D14,"*")</f>
        <v>38155926.560000002</v>
      </c>
      <c r="E19" s="47">
        <f>IF('County Data'!G14&gt;9,'County Data'!F14,"*")</f>
        <v>1276924.6666666665</v>
      </c>
      <c r="F19" s="48">
        <f>IF('County Data'!I14&gt;9,'County Data'!H14,"*")</f>
        <v>166834119.80000001</v>
      </c>
      <c r="G19" s="46">
        <f>IF('County Data'!K14&gt;9,'County Data'!J14,"*")</f>
        <v>34767560.090000004</v>
      </c>
      <c r="H19" s="47">
        <f>IF('County Data'!M14&gt;9,'County Data'!L14,"*")</f>
        <v>1122967.3333333337</v>
      </c>
      <c r="I19" s="9">
        <f t="shared" si="1"/>
        <v>0.23198591502983429</v>
      </c>
      <c r="J19" s="9">
        <f t="shared" si="2"/>
        <v>9.7457700834594235E-2</v>
      </c>
      <c r="K19" s="9">
        <f t="shared" si="3"/>
        <v>0.13709867487982677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106500759.14</v>
      </c>
      <c r="D20" s="50">
        <f>IF('County Data'!E15&gt;9,'County Data'!D15,"*")</f>
        <v>30090084.210000001</v>
      </c>
      <c r="E20" s="51">
        <f>IF('County Data'!G15&gt;9,'County Data'!F15,"*")</f>
        <v>482054.83333333337</v>
      </c>
      <c r="F20" s="50">
        <f>IF('County Data'!I15&gt;9,'County Data'!H15,"*")</f>
        <v>86270004.150000006</v>
      </c>
      <c r="G20" s="50">
        <f>IF('County Data'!K15&gt;9,'County Data'!J15,"*")</f>
        <v>25480104</v>
      </c>
      <c r="H20" s="51">
        <f>IF('County Data'!M15&gt;9,'County Data'!L15,"*")</f>
        <v>297746.83333333326</v>
      </c>
      <c r="I20" s="22">
        <f t="shared" si="1"/>
        <v>0.2345050888698722</v>
      </c>
      <c r="J20" s="22">
        <f t="shared" si="2"/>
        <v>0.18092470148473494</v>
      </c>
      <c r="K20" s="22">
        <f t="shared" si="3"/>
        <v>0.61900910225185768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95165312.780000001</v>
      </c>
      <c r="D21" s="46">
        <f>IF('County Data'!E16&gt;9,'County Data'!D16,"*")</f>
        <v>22148946.25</v>
      </c>
      <c r="E21" s="47">
        <f>IF('County Data'!G16&gt;9,'County Data'!F16,"*")</f>
        <v>642623.83333333302</v>
      </c>
      <c r="F21" s="48">
        <f>IF('County Data'!I16&gt;9,'County Data'!H16,"*")</f>
        <v>82254370.769999996</v>
      </c>
      <c r="G21" s="46">
        <f>IF('County Data'!K16&gt;9,'County Data'!J16,"*")</f>
        <v>20103619.43</v>
      </c>
      <c r="H21" s="47">
        <f>IF('County Data'!M16&gt;9,'County Data'!L16,"*")</f>
        <v>518988.83333333343</v>
      </c>
      <c r="I21" s="9">
        <f t="shared" si="1"/>
        <v>0.1569635982761528</v>
      </c>
      <c r="J21" s="9">
        <f t="shared" si="2"/>
        <v>0.10173923293373846</v>
      </c>
      <c r="K21" s="9">
        <f t="shared" si="3"/>
        <v>0.2382228519367621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33203125" customWidth="1"/>
    <col min="3" max="3" width="21.33203125" style="7" customWidth="1"/>
    <col min="4" max="5" width="21.33203125" style="8" customWidth="1"/>
    <col min="6" max="6" width="21.33203125" style="7" customWidth="1"/>
    <col min="7" max="8" width="21.332031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02/01/2022 - 02/28/2022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02/01/2021 - 02/28/2021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ALBURGH</v>
      </c>
      <c r="C6" s="42">
        <f>IF('Town Data'!C2&gt;9,'Town Data'!B2,"*")</f>
        <v>1477394.66</v>
      </c>
      <c r="D6" s="43">
        <f>IF('Town Data'!E2&gt;9,'Town Data'!D2,"*")</f>
        <v>271931.13</v>
      </c>
      <c r="E6" s="44" t="str">
        <f>IF('Town Data'!G2&gt;9,'Town Data'!F2,"*")</f>
        <v>*</v>
      </c>
      <c r="F6" s="43">
        <f>IF('Town Data'!I2&gt;9,'Town Data'!H2,"*")</f>
        <v>1346191.56</v>
      </c>
      <c r="G6" s="43">
        <f>IF('Town Data'!K2&gt;9,'Town Data'!J2,"*")</f>
        <v>276112.55</v>
      </c>
      <c r="H6" s="44" t="str">
        <f>IF('Town Data'!M2&gt;9,'Town Data'!L2,"*")</f>
        <v>*</v>
      </c>
      <c r="I6" s="20">
        <f t="shared" ref="I6:I69" si="0">IFERROR((C6-F6)/F6,"")</f>
        <v>9.7462429492575234E-2</v>
      </c>
      <c r="J6" s="20">
        <f t="shared" ref="J6:J69" si="1">IFERROR((D6-G6)/G6,"")</f>
        <v>-1.5143896936231199E-2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ARLINGTON</v>
      </c>
      <c r="C7" s="45">
        <f>IF('Town Data'!C3&gt;9,'Town Data'!B3,"*")</f>
        <v>13829145.23</v>
      </c>
      <c r="D7" s="46">
        <f>IF('Town Data'!E3&gt;9,'Town Data'!D3,"*")</f>
        <v>398896.68</v>
      </c>
      <c r="E7" s="47" t="str">
        <f>IF('Town Data'!G3&gt;9,'Town Data'!F3,"*")</f>
        <v>*</v>
      </c>
      <c r="F7" s="48">
        <f>IF('Town Data'!I3&gt;9,'Town Data'!H3,"*")</f>
        <v>12692086.560000001</v>
      </c>
      <c r="G7" s="46">
        <f>IF('Town Data'!K3&gt;9,'Town Data'!J3,"*")</f>
        <v>371576.17</v>
      </c>
      <c r="H7" s="47" t="str">
        <f>IF('Town Data'!M3&gt;9,'Town Data'!L3,"*")</f>
        <v>*</v>
      </c>
      <c r="I7" s="9">
        <f t="shared" si="0"/>
        <v>8.9588001517695276E-2</v>
      </c>
      <c r="J7" s="9">
        <f t="shared" si="1"/>
        <v>7.3526001411769792E-2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BARRE</v>
      </c>
      <c r="C8" s="49">
        <f>IF('Town Data'!C4&gt;9,'Town Data'!B4,"*")</f>
        <v>36030251.390000001</v>
      </c>
      <c r="D8" s="50">
        <f>IF('Town Data'!E4&gt;9,'Town Data'!D4,"*")</f>
        <v>9504617.3100000005</v>
      </c>
      <c r="E8" s="51">
        <f>IF('Town Data'!G4&gt;9,'Town Data'!F4,"*")</f>
        <v>208323.83333333337</v>
      </c>
      <c r="F8" s="50">
        <f>IF('Town Data'!I4&gt;9,'Town Data'!H4,"*")</f>
        <v>28759906.140000001</v>
      </c>
      <c r="G8" s="50">
        <f>IF('Town Data'!K4&gt;9,'Town Data'!J4,"*")</f>
        <v>8758631.4100000001</v>
      </c>
      <c r="H8" s="51">
        <f>IF('Town Data'!M4&gt;9,'Town Data'!L4,"*")</f>
        <v>480260.50000000029</v>
      </c>
      <c r="I8" s="22">
        <f t="shared" si="0"/>
        <v>0.25279447069850552</v>
      </c>
      <c r="J8" s="22">
        <f t="shared" si="1"/>
        <v>8.5171514256015532E-2</v>
      </c>
      <c r="K8" s="22">
        <f t="shared" si="2"/>
        <v>-0.56622742587963559</v>
      </c>
      <c r="L8" s="15"/>
    </row>
    <row r="9" spans="1:12" x14ac:dyDescent="0.3">
      <c r="A9" s="15"/>
      <c r="B9" s="15" t="str">
        <f>'Town Data'!A5</f>
        <v>BARRE TOWN</v>
      </c>
      <c r="C9" s="45">
        <f>IF('Town Data'!C5&gt;9,'Town Data'!B5,"*")</f>
        <v>9000230.6999999993</v>
      </c>
      <c r="D9" s="46">
        <f>IF('Town Data'!E5&gt;9,'Town Data'!D5,"*")</f>
        <v>1230628.68</v>
      </c>
      <c r="E9" s="47" t="str">
        <f>IF('Town Data'!G5&gt;9,'Town Data'!F5,"*")</f>
        <v>*</v>
      </c>
      <c r="F9" s="48">
        <f>IF('Town Data'!I5&gt;9,'Town Data'!H5,"*")</f>
        <v>7747962.54</v>
      </c>
      <c r="G9" s="46">
        <f>IF('Town Data'!K5&gt;9,'Town Data'!J5,"*")</f>
        <v>1001968.15</v>
      </c>
      <c r="H9" s="47" t="str">
        <f>IF('Town Data'!M5&gt;9,'Town Data'!L5,"*")</f>
        <v>*</v>
      </c>
      <c r="I9" s="9">
        <f t="shared" si="0"/>
        <v>0.1616254794128108</v>
      </c>
      <c r="J9" s="9">
        <f t="shared" si="1"/>
        <v>0.22821137578075701</v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BARTON</v>
      </c>
      <c r="C10" s="49">
        <f>IF('Town Data'!C6&gt;9,'Town Data'!B6,"*")</f>
        <v>20304825.5</v>
      </c>
      <c r="D10" s="50">
        <f>IF('Town Data'!E6&gt;9,'Town Data'!D6,"*")</f>
        <v>1227270.3799999999</v>
      </c>
      <c r="E10" s="51">
        <f>IF('Town Data'!G6&gt;9,'Town Data'!F6,"*")</f>
        <v>69477</v>
      </c>
      <c r="F10" s="50">
        <f>IF('Town Data'!I6&gt;9,'Town Data'!H6,"*")</f>
        <v>17933180.859999999</v>
      </c>
      <c r="G10" s="50">
        <f>IF('Town Data'!K6&gt;9,'Town Data'!J6,"*")</f>
        <v>1197058.43</v>
      </c>
      <c r="H10" s="51">
        <f>IF('Town Data'!M6&gt;9,'Town Data'!L6,"*")</f>
        <v>45112.333333333365</v>
      </c>
      <c r="I10" s="22">
        <f t="shared" si="0"/>
        <v>0.13224896679037901</v>
      </c>
      <c r="J10" s="22">
        <f t="shared" si="1"/>
        <v>2.5238492326560832E-2</v>
      </c>
      <c r="K10" s="22">
        <f t="shared" si="2"/>
        <v>0.54008881532766251</v>
      </c>
      <c r="L10" s="15"/>
    </row>
    <row r="11" spans="1:12" x14ac:dyDescent="0.3">
      <c r="A11" s="15"/>
      <c r="B11" s="15" t="str">
        <f>'Town Data'!A7</f>
        <v>BENNINGTON</v>
      </c>
      <c r="C11" s="45">
        <f>IF('Town Data'!C7&gt;9,'Town Data'!B7,"*")</f>
        <v>41091367.960000001</v>
      </c>
      <c r="D11" s="46">
        <f>IF('Town Data'!E7&gt;9,'Town Data'!D7,"*")</f>
        <v>11731848.93</v>
      </c>
      <c r="E11" s="47">
        <f>IF('Town Data'!G7&gt;9,'Town Data'!F7,"*")</f>
        <v>156801.99999999991</v>
      </c>
      <c r="F11" s="48">
        <f>IF('Town Data'!I7&gt;9,'Town Data'!H7,"*")</f>
        <v>35745136.960000001</v>
      </c>
      <c r="G11" s="46">
        <f>IF('Town Data'!K7&gt;9,'Town Data'!J7,"*")</f>
        <v>10748855.27</v>
      </c>
      <c r="H11" s="47">
        <f>IF('Town Data'!M7&gt;9,'Town Data'!L7,"*")</f>
        <v>199832.83333333334</v>
      </c>
      <c r="I11" s="9">
        <f t="shared" si="0"/>
        <v>0.14956526830440209</v>
      </c>
      <c r="J11" s="9">
        <f t="shared" si="1"/>
        <v>9.1451008996607339E-2</v>
      </c>
      <c r="K11" s="9">
        <f t="shared" si="2"/>
        <v>-0.2153341501271484</v>
      </c>
      <c r="L11" s="15"/>
    </row>
    <row r="12" spans="1:12" x14ac:dyDescent="0.3">
      <c r="A12" s="15"/>
      <c r="B12" s="27" t="str">
        <f>'Town Data'!A8</f>
        <v>BERLIN</v>
      </c>
      <c r="C12" s="49">
        <f>IF('Town Data'!C8&gt;9,'Town Data'!B8,"*")</f>
        <v>16067355.970000001</v>
      </c>
      <c r="D12" s="50">
        <f>IF('Town Data'!E8&gt;9,'Town Data'!D8,"*")</f>
        <v>5306608.74</v>
      </c>
      <c r="E12" s="51">
        <f>IF('Town Data'!G8&gt;9,'Town Data'!F8,"*")</f>
        <v>111533.33333333337</v>
      </c>
      <c r="F12" s="50">
        <f>IF('Town Data'!I8&gt;9,'Town Data'!H8,"*")</f>
        <v>13647086.939999999</v>
      </c>
      <c r="G12" s="50">
        <f>IF('Town Data'!K8&gt;9,'Town Data'!J8,"*")</f>
        <v>4783931.51</v>
      </c>
      <c r="H12" s="51">
        <f>IF('Town Data'!M8&gt;9,'Town Data'!L8,"*")</f>
        <v>98485.833333333401</v>
      </c>
      <c r="I12" s="22">
        <f t="shared" si="0"/>
        <v>0.17734693423151895</v>
      </c>
      <c r="J12" s="22">
        <f t="shared" si="1"/>
        <v>0.10925683800184682</v>
      </c>
      <c r="K12" s="22">
        <f t="shared" si="2"/>
        <v>0.13248098288247848</v>
      </c>
      <c r="L12" s="15"/>
    </row>
    <row r="13" spans="1:12" x14ac:dyDescent="0.3">
      <c r="A13" s="15"/>
      <c r="B13" s="15" t="str">
        <f>'Town Data'!A9</f>
        <v>BETHEL</v>
      </c>
      <c r="C13" s="45">
        <f>IF('Town Data'!C9&gt;9,'Town Data'!B9,"*")</f>
        <v>3826491.95</v>
      </c>
      <c r="D13" s="46">
        <f>IF('Town Data'!E9&gt;9,'Town Data'!D9,"*")</f>
        <v>382464.02</v>
      </c>
      <c r="E13" s="47" t="str">
        <f>IF('Town Data'!G9&gt;9,'Town Data'!F9,"*")</f>
        <v>*</v>
      </c>
      <c r="F13" s="48">
        <f>IF('Town Data'!I9&gt;9,'Town Data'!H9,"*")</f>
        <v>3131698.8</v>
      </c>
      <c r="G13" s="46">
        <f>IF('Town Data'!K9&gt;9,'Town Data'!J9,"*")</f>
        <v>310634.28000000003</v>
      </c>
      <c r="H13" s="47" t="str">
        <f>IF('Town Data'!M9&gt;9,'Town Data'!L9,"*")</f>
        <v>*</v>
      </c>
      <c r="I13" s="9">
        <f t="shared" si="0"/>
        <v>0.22185822915026196</v>
      </c>
      <c r="J13" s="9">
        <f t="shared" si="1"/>
        <v>0.23123571551729571</v>
      </c>
      <c r="K13" s="9" t="str">
        <f t="shared" si="2"/>
        <v/>
      </c>
      <c r="L13" s="15"/>
    </row>
    <row r="14" spans="1:12" x14ac:dyDescent="0.3">
      <c r="A14" s="15"/>
      <c r="B14" s="27" t="str">
        <f>'Town Data'!A10</f>
        <v>BRADFORD</v>
      </c>
      <c r="C14" s="49">
        <f>IF('Town Data'!C10&gt;9,'Town Data'!B10,"*")</f>
        <v>7141329.0800000001</v>
      </c>
      <c r="D14" s="50">
        <f>IF('Town Data'!E10&gt;9,'Town Data'!D10,"*")</f>
        <v>1431451.31</v>
      </c>
      <c r="E14" s="51">
        <f>IF('Town Data'!G10&gt;9,'Town Data'!F10,"*")</f>
        <v>131257.00000000032</v>
      </c>
      <c r="F14" s="50">
        <f>IF('Town Data'!I10&gt;9,'Town Data'!H10,"*")</f>
        <v>5834718.5199999996</v>
      </c>
      <c r="G14" s="50">
        <f>IF('Town Data'!K10&gt;9,'Town Data'!J10,"*")</f>
        <v>1077408.75</v>
      </c>
      <c r="H14" s="51">
        <f>IF('Town Data'!M10&gt;9,'Town Data'!L10,"*")</f>
        <v>43996.499999999993</v>
      </c>
      <c r="I14" s="22">
        <f t="shared" si="0"/>
        <v>0.22393720545751375</v>
      </c>
      <c r="J14" s="22">
        <f t="shared" si="1"/>
        <v>0.32860561045192926</v>
      </c>
      <c r="K14" s="22">
        <f t="shared" si="2"/>
        <v>1.9833509483709006</v>
      </c>
      <c r="L14" s="15"/>
    </row>
    <row r="15" spans="1:12" x14ac:dyDescent="0.3">
      <c r="A15" s="15"/>
      <c r="B15" s="15" t="str">
        <f>'Town Data'!A11</f>
        <v>BRANDON</v>
      </c>
      <c r="C15" s="45">
        <f>IF('Town Data'!C11&gt;9,'Town Data'!B11,"*")</f>
        <v>6979509.0199999996</v>
      </c>
      <c r="D15" s="46">
        <f>IF('Town Data'!E11&gt;9,'Town Data'!D11,"*")</f>
        <v>895265.74</v>
      </c>
      <c r="E15" s="47" t="str">
        <f>IF('Town Data'!G11&gt;9,'Town Data'!F11,"*")</f>
        <v>*</v>
      </c>
      <c r="F15" s="48">
        <f>IF('Town Data'!I11&gt;9,'Town Data'!H11,"*")</f>
        <v>5816861.3200000003</v>
      </c>
      <c r="G15" s="46">
        <f>IF('Town Data'!K11&gt;9,'Town Data'!J11,"*")</f>
        <v>828181.22</v>
      </c>
      <c r="H15" s="47" t="str">
        <f>IF('Town Data'!M11&gt;9,'Town Data'!L11,"*")</f>
        <v>*</v>
      </c>
      <c r="I15" s="9">
        <f t="shared" si="0"/>
        <v>0.19987543729166973</v>
      </c>
      <c r="J15" s="9">
        <f t="shared" si="1"/>
        <v>8.1002223160771533E-2</v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BRATTLEBORO</v>
      </c>
      <c r="C16" s="52">
        <f>IF('Town Data'!C12&gt;9,'Town Data'!B12,"*")</f>
        <v>41014279.5</v>
      </c>
      <c r="D16" s="53">
        <f>IF('Town Data'!E12&gt;9,'Town Data'!D12,"*")</f>
        <v>6840509.6100000003</v>
      </c>
      <c r="E16" s="54">
        <f>IF('Town Data'!G12&gt;9,'Town Data'!F12,"*")</f>
        <v>286897.16666666669</v>
      </c>
      <c r="F16" s="53">
        <f>IF('Town Data'!I12&gt;9,'Town Data'!H12,"*")</f>
        <v>37359974.579999998</v>
      </c>
      <c r="G16" s="53">
        <f>IF('Town Data'!K12&gt;9,'Town Data'!J12,"*")</f>
        <v>6301707.5</v>
      </c>
      <c r="H16" s="54">
        <f>IF('Town Data'!M12&gt;9,'Town Data'!L12,"*")</f>
        <v>120647.99999999993</v>
      </c>
      <c r="I16" s="26">
        <f t="shared" si="0"/>
        <v>9.7813367409416527E-2</v>
      </c>
      <c r="J16" s="26">
        <f t="shared" si="1"/>
        <v>8.5500970966995909E-2</v>
      </c>
      <c r="K16" s="26">
        <f t="shared" si="2"/>
        <v>1.3779686912892617</v>
      </c>
      <c r="L16" s="15"/>
    </row>
    <row r="17" spans="1:12" x14ac:dyDescent="0.3">
      <c r="A17" s="15"/>
      <c r="B17" s="27" t="str">
        <f>'Town Data'!A13</f>
        <v>BRIDPORT</v>
      </c>
      <c r="C17" s="49">
        <f>IF('Town Data'!C13&gt;9,'Town Data'!B13,"*")</f>
        <v>1909201.98</v>
      </c>
      <c r="D17" s="50">
        <f>IF('Town Data'!E13&gt;9,'Town Data'!D13,"*")</f>
        <v>410658.41</v>
      </c>
      <c r="E17" s="51" t="str">
        <f>IF('Town Data'!G13&gt;9,'Town Data'!F13,"*")</f>
        <v>*</v>
      </c>
      <c r="F17" s="50" t="str">
        <f>IF('Town Data'!I13&gt;9,'Town Data'!H13,"*")</f>
        <v>*</v>
      </c>
      <c r="G17" s="50" t="str">
        <f>IF('Town Data'!K13&gt;9,'Town Data'!J13,"*")</f>
        <v>*</v>
      </c>
      <c r="H17" s="51" t="str">
        <f>IF('Town Data'!M13&gt;9,'Town Data'!L13,"*")</f>
        <v>*</v>
      </c>
      <c r="I17" s="22" t="str">
        <f t="shared" si="0"/>
        <v/>
      </c>
      <c r="J17" s="22" t="str">
        <f t="shared" si="1"/>
        <v/>
      </c>
      <c r="K17" s="22" t="str">
        <f t="shared" si="2"/>
        <v/>
      </c>
      <c r="L17" s="15"/>
    </row>
    <row r="18" spans="1:12" x14ac:dyDescent="0.3">
      <c r="A18" s="15"/>
      <c r="B18" s="15" t="str">
        <f>'Town Data'!A14</f>
        <v>BRIGHTON</v>
      </c>
      <c r="C18" s="45" t="str">
        <f>IF('Town Data'!C14&gt;9,'Town Data'!B14,"*")</f>
        <v>*</v>
      </c>
      <c r="D18" s="46" t="str">
        <f>IF('Town Data'!E14&gt;9,'Town Data'!D14,"*")</f>
        <v>*</v>
      </c>
      <c r="E18" s="47" t="str">
        <f>IF('Town Data'!G14&gt;9,'Town Data'!F14,"*")</f>
        <v>*</v>
      </c>
      <c r="F18" s="48">
        <f>IF('Town Data'!I14&gt;9,'Town Data'!H14,"*")</f>
        <v>681084.33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 t="str">
        <f t="shared" si="0"/>
        <v/>
      </c>
      <c r="J18" s="9" t="str">
        <f t="shared" si="1"/>
        <v/>
      </c>
      <c r="K18" s="9" t="str">
        <f t="shared" si="2"/>
        <v/>
      </c>
      <c r="L18" s="15"/>
    </row>
    <row r="19" spans="1:12" x14ac:dyDescent="0.3">
      <c r="A19" s="15"/>
      <c r="B19" s="27" t="str">
        <f>'Town Data'!A15</f>
        <v>BRISTOL</v>
      </c>
      <c r="C19" s="49">
        <f>IF('Town Data'!C15&gt;9,'Town Data'!B15,"*")</f>
        <v>4880143.3</v>
      </c>
      <c r="D19" s="50">
        <f>IF('Town Data'!E15&gt;9,'Town Data'!D15,"*")</f>
        <v>1148082.07</v>
      </c>
      <c r="E19" s="51" t="str">
        <f>IF('Town Data'!G15&gt;9,'Town Data'!F15,"*")</f>
        <v>*</v>
      </c>
      <c r="F19" s="50">
        <f>IF('Town Data'!I15&gt;9,'Town Data'!H15,"*")</f>
        <v>4210007.22</v>
      </c>
      <c r="G19" s="50">
        <f>IF('Town Data'!K15&gt;9,'Town Data'!J15,"*")</f>
        <v>1158468.8600000001</v>
      </c>
      <c r="H19" s="51" t="str">
        <f>IF('Town Data'!M15&gt;9,'Town Data'!L15,"*")</f>
        <v>*</v>
      </c>
      <c r="I19" s="22">
        <f t="shared" si="0"/>
        <v>0.15917694316923289</v>
      </c>
      <c r="J19" s="22">
        <f t="shared" si="1"/>
        <v>-8.9659639189611333E-3</v>
      </c>
      <c r="K19" s="22" t="str">
        <f t="shared" si="2"/>
        <v/>
      </c>
      <c r="L19" s="15"/>
    </row>
    <row r="20" spans="1:12" x14ac:dyDescent="0.3">
      <c r="A20" s="15"/>
      <c r="B20" s="15" t="str">
        <f>'Town Data'!A16</f>
        <v>BURKE</v>
      </c>
      <c r="C20" s="45">
        <f>IF('Town Data'!C16&gt;9,'Town Data'!B16,"*")</f>
        <v>1253656.6599999999</v>
      </c>
      <c r="D20" s="46">
        <f>IF('Town Data'!E16&gt;9,'Town Data'!D16,"*")</f>
        <v>667230.86</v>
      </c>
      <c r="E20" s="47" t="str">
        <f>IF('Town Data'!G16&gt;9,'Town Data'!F16,"*")</f>
        <v>*</v>
      </c>
      <c r="F20" s="48">
        <f>IF('Town Data'!I16&gt;9,'Town Data'!H16,"*")</f>
        <v>1114039.05</v>
      </c>
      <c r="G20" s="46">
        <f>IF('Town Data'!K16&gt;9,'Town Data'!J16,"*")</f>
        <v>671411.75</v>
      </c>
      <c r="H20" s="47" t="str">
        <f>IF('Town Data'!M16&gt;9,'Town Data'!L16,"*")</f>
        <v>*</v>
      </c>
      <c r="I20" s="9">
        <f t="shared" si="0"/>
        <v>0.12532559787738129</v>
      </c>
      <c r="J20" s="9">
        <f t="shared" si="1"/>
        <v>-6.2270134533689856E-3</v>
      </c>
      <c r="K20" s="9" t="str">
        <f t="shared" si="2"/>
        <v/>
      </c>
      <c r="L20" s="15"/>
    </row>
    <row r="21" spans="1:12" x14ac:dyDescent="0.3">
      <c r="A21" s="15"/>
      <c r="B21" s="27" t="str">
        <f>'Town Data'!A17</f>
        <v>BURLINGTON</v>
      </c>
      <c r="C21" s="49">
        <f>IF('Town Data'!C17&gt;9,'Town Data'!B17,"*")</f>
        <v>67365782.659999996</v>
      </c>
      <c r="D21" s="50">
        <f>IF('Town Data'!E17&gt;9,'Town Data'!D17,"*")</f>
        <v>17029363.530000001</v>
      </c>
      <c r="E21" s="51">
        <f>IF('Town Data'!G17&gt;9,'Town Data'!F17,"*")</f>
        <v>575344.16666666628</v>
      </c>
      <c r="F21" s="50">
        <f>IF('Town Data'!I17&gt;9,'Town Data'!H17,"*")</f>
        <v>63500621.640000001</v>
      </c>
      <c r="G21" s="50">
        <f>IF('Town Data'!K17&gt;9,'Town Data'!J17,"*")</f>
        <v>16953131.489999998</v>
      </c>
      <c r="H21" s="51">
        <f>IF('Town Data'!M17&gt;9,'Town Data'!L17,"*")</f>
        <v>521436.83333333302</v>
      </c>
      <c r="I21" s="22">
        <f t="shared" si="0"/>
        <v>6.0868081605759787E-2</v>
      </c>
      <c r="J21" s="22">
        <f t="shared" si="1"/>
        <v>4.4966347394267058E-3</v>
      </c>
      <c r="K21" s="22">
        <f t="shared" si="2"/>
        <v>0.10338228887423556</v>
      </c>
      <c r="L21" s="15"/>
    </row>
    <row r="22" spans="1:12" x14ac:dyDescent="0.3">
      <c r="A22" s="15"/>
      <c r="B22" s="15" t="str">
        <f>'Town Data'!A18</f>
        <v>CAMBRIDGE</v>
      </c>
      <c r="C22" s="45">
        <f>IF('Town Data'!C18&gt;9,'Town Data'!B18,"*")</f>
        <v>5609280.9800000004</v>
      </c>
      <c r="D22" s="46">
        <f>IF('Town Data'!E18&gt;9,'Town Data'!D18,"*")</f>
        <v>3827986.73</v>
      </c>
      <c r="E22" s="47" t="str">
        <f>IF('Town Data'!G18&gt;9,'Town Data'!F18,"*")</f>
        <v>*</v>
      </c>
      <c r="F22" s="48">
        <f>IF('Town Data'!I18&gt;9,'Town Data'!H18,"*")</f>
        <v>4563519.1900000004</v>
      </c>
      <c r="G22" s="46">
        <f>IF('Town Data'!K18&gt;9,'Town Data'!J18,"*")</f>
        <v>3030195.5</v>
      </c>
      <c r="H22" s="47" t="str">
        <f>IF('Town Data'!M18&gt;9,'Town Data'!L18,"*")</f>
        <v>*</v>
      </c>
      <c r="I22" s="9">
        <f t="shared" si="0"/>
        <v>0.22915687355748798</v>
      </c>
      <c r="J22" s="9">
        <f t="shared" si="1"/>
        <v>0.26328044840671172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CASTLETON</v>
      </c>
      <c r="C23" s="49">
        <f>IF('Town Data'!C19&gt;9,'Town Data'!B19,"*")</f>
        <v>4325468.6399999997</v>
      </c>
      <c r="D23" s="50">
        <f>IF('Town Data'!E19&gt;9,'Town Data'!D19,"*")</f>
        <v>894988.76</v>
      </c>
      <c r="E23" s="51" t="str">
        <f>IF('Town Data'!G19&gt;9,'Town Data'!F19,"*")</f>
        <v>*</v>
      </c>
      <c r="F23" s="50">
        <f>IF('Town Data'!I19&gt;9,'Town Data'!H19,"*")</f>
        <v>3754650.28</v>
      </c>
      <c r="G23" s="50">
        <f>IF('Town Data'!K19&gt;9,'Town Data'!J19,"*")</f>
        <v>948668.42</v>
      </c>
      <c r="H23" s="51" t="str">
        <f>IF('Town Data'!M19&gt;9,'Town Data'!L19,"*")</f>
        <v>*</v>
      </c>
      <c r="I23" s="22">
        <f t="shared" si="0"/>
        <v>0.15202970115235337</v>
      </c>
      <c r="J23" s="22">
        <f t="shared" si="1"/>
        <v>-5.6584217275831773E-2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CHARLOTTE</v>
      </c>
      <c r="C24" s="45">
        <f>IF('Town Data'!C20&gt;9,'Town Data'!B20,"*")</f>
        <v>1374230.33</v>
      </c>
      <c r="D24" s="46">
        <f>IF('Town Data'!E20&gt;9,'Town Data'!D20,"*")</f>
        <v>205401.22</v>
      </c>
      <c r="E24" s="47" t="str">
        <f>IF('Town Data'!G20&gt;9,'Town Data'!F20,"*")</f>
        <v>*</v>
      </c>
      <c r="F24" s="48">
        <f>IF('Town Data'!I20&gt;9,'Town Data'!H20,"*")</f>
        <v>1186808.45</v>
      </c>
      <c r="G24" s="46">
        <f>IF('Town Data'!K20&gt;9,'Town Data'!J20,"*")</f>
        <v>145378.56</v>
      </c>
      <c r="H24" s="47" t="str">
        <f>IF('Town Data'!M20&gt;9,'Town Data'!L20,"*")</f>
        <v>*</v>
      </c>
      <c r="I24" s="9">
        <f t="shared" si="0"/>
        <v>0.157920918072331</v>
      </c>
      <c r="J24" s="9">
        <f t="shared" si="1"/>
        <v>0.41287147155674125</v>
      </c>
      <c r="K24" s="9" t="str">
        <f t="shared" si="2"/>
        <v/>
      </c>
      <c r="L24" s="15"/>
    </row>
    <row r="25" spans="1:12" x14ac:dyDescent="0.3">
      <c r="A25" s="15"/>
      <c r="B25" s="27" t="str">
        <f>'Town Data'!A21</f>
        <v>CHESTER</v>
      </c>
      <c r="C25" s="49">
        <f>IF('Town Data'!C21&gt;9,'Town Data'!B21,"*")</f>
        <v>2948904.44</v>
      </c>
      <c r="D25" s="50">
        <f>IF('Town Data'!E21&gt;9,'Town Data'!D21,"*")</f>
        <v>664781.67000000004</v>
      </c>
      <c r="E25" s="51" t="str">
        <f>IF('Town Data'!G21&gt;9,'Town Data'!F21,"*")</f>
        <v>*</v>
      </c>
      <c r="F25" s="50">
        <f>IF('Town Data'!I21&gt;9,'Town Data'!H21,"*")</f>
        <v>2330881.5299999998</v>
      </c>
      <c r="G25" s="50">
        <f>IF('Town Data'!K21&gt;9,'Town Data'!J21,"*")</f>
        <v>635869.01</v>
      </c>
      <c r="H25" s="51" t="str">
        <f>IF('Town Data'!M21&gt;9,'Town Data'!L21,"*")</f>
        <v>*</v>
      </c>
      <c r="I25" s="22">
        <f t="shared" si="0"/>
        <v>0.26514556919587423</v>
      </c>
      <c r="J25" s="22">
        <f t="shared" si="1"/>
        <v>4.5469522095439176E-2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CLARENDON</v>
      </c>
      <c r="C26" s="45">
        <f>IF('Town Data'!C22&gt;9,'Town Data'!B22,"*")</f>
        <v>5644308.9100000001</v>
      </c>
      <c r="D26" s="46">
        <f>IF('Town Data'!E22&gt;9,'Town Data'!D22,"*")</f>
        <v>1180355.45</v>
      </c>
      <c r="E26" s="47" t="str">
        <f>IF('Town Data'!G22&gt;9,'Town Data'!F22,"*")</f>
        <v>*</v>
      </c>
      <c r="F26" s="48">
        <f>IF('Town Data'!I22&gt;9,'Town Data'!H22,"*")</f>
        <v>4782910.28</v>
      </c>
      <c r="G26" s="46">
        <f>IF('Town Data'!K22&gt;9,'Town Data'!J22,"*")</f>
        <v>1042541.84</v>
      </c>
      <c r="H26" s="47" t="str">
        <f>IF('Town Data'!M22&gt;9,'Town Data'!L22,"*")</f>
        <v>*</v>
      </c>
      <c r="I26" s="9">
        <f t="shared" si="0"/>
        <v>0.18009926583862237</v>
      </c>
      <c r="J26" s="9">
        <f t="shared" si="1"/>
        <v>0.13219000400022313</v>
      </c>
      <c r="K26" s="9" t="str">
        <f t="shared" si="2"/>
        <v/>
      </c>
      <c r="L26" s="15"/>
    </row>
    <row r="27" spans="1:12" x14ac:dyDescent="0.3">
      <c r="A27" s="15"/>
      <c r="B27" s="27" t="str">
        <f>'Town Data'!A23</f>
        <v>COLCHESTER</v>
      </c>
      <c r="C27" s="49">
        <f>IF('Town Data'!C23&gt;9,'Town Data'!B23,"*")</f>
        <v>125063232.97</v>
      </c>
      <c r="D27" s="50">
        <f>IF('Town Data'!E23&gt;9,'Town Data'!D23,"*")</f>
        <v>32622120.670000002</v>
      </c>
      <c r="E27" s="51">
        <f>IF('Town Data'!G23&gt;9,'Town Data'!F23,"*")</f>
        <v>292644.33333333337</v>
      </c>
      <c r="F27" s="50">
        <f>IF('Town Data'!I23&gt;9,'Town Data'!H23,"*")</f>
        <v>110492718.8</v>
      </c>
      <c r="G27" s="50">
        <f>IF('Town Data'!K23&gt;9,'Town Data'!J23,"*")</f>
        <v>29144284.350000001</v>
      </c>
      <c r="H27" s="51">
        <f>IF('Town Data'!M23&gt;9,'Town Data'!L23,"*")</f>
        <v>453744.66666666698</v>
      </c>
      <c r="I27" s="22">
        <f t="shared" si="0"/>
        <v>0.13186854598422645</v>
      </c>
      <c r="J27" s="22">
        <f t="shared" si="1"/>
        <v>0.11933167677867514</v>
      </c>
      <c r="K27" s="22">
        <f t="shared" si="2"/>
        <v>-0.35504623011179598</v>
      </c>
      <c r="L27" s="15"/>
    </row>
    <row r="28" spans="1:12" x14ac:dyDescent="0.3">
      <c r="A28" s="15"/>
      <c r="B28" s="15" t="str">
        <f>'Town Data'!A24</f>
        <v>CRAFTSBURY</v>
      </c>
      <c r="C28" s="45">
        <f>IF('Town Data'!C24&gt;9,'Town Data'!B24,"*")</f>
        <v>555454.76</v>
      </c>
      <c r="D28" s="46">
        <f>IF('Town Data'!E24&gt;9,'Town Data'!D24,"*")</f>
        <v>248362.22</v>
      </c>
      <c r="E28" s="47" t="str">
        <f>IF('Town Data'!G24&gt;9,'Town Data'!F24,"*")</f>
        <v>*</v>
      </c>
      <c r="F28" s="48">
        <f>IF('Town Data'!I24&gt;9,'Town Data'!H24,"*")</f>
        <v>361181.87</v>
      </c>
      <c r="G28" s="46">
        <f>IF('Town Data'!K24&gt;9,'Town Data'!J24,"*")</f>
        <v>175275</v>
      </c>
      <c r="H28" s="47" t="str">
        <f>IF('Town Data'!M24&gt;9,'Town Data'!L24,"*")</f>
        <v>*</v>
      </c>
      <c r="I28" s="9">
        <f t="shared" si="0"/>
        <v>0.53788106806136204</v>
      </c>
      <c r="J28" s="9">
        <f t="shared" si="1"/>
        <v>0.41698599343888176</v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DANBY</v>
      </c>
      <c r="C29" s="49">
        <f>IF('Town Data'!C25&gt;9,'Town Data'!B25,"*")</f>
        <v>127494.71</v>
      </c>
      <c r="D29" s="50">
        <f>IF('Town Data'!E25&gt;9,'Town Data'!D25,"*")</f>
        <v>93348.36</v>
      </c>
      <c r="E29" s="51" t="str">
        <f>IF('Town Data'!G25&gt;9,'Town Data'!F25,"*")</f>
        <v>*</v>
      </c>
      <c r="F29" s="50" t="str">
        <f>IF('Town Data'!I25&gt;9,'Town Data'!H25,"*")</f>
        <v>*</v>
      </c>
      <c r="G29" s="50" t="str">
        <f>IF('Town Data'!K25&gt;9,'Town Data'!J25,"*")</f>
        <v>*</v>
      </c>
      <c r="H29" s="51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3">
      <c r="A30" s="15"/>
      <c r="B30" s="15" t="str">
        <f>'Town Data'!A26</f>
        <v>DANVILLE</v>
      </c>
      <c r="C30" s="45">
        <f>IF('Town Data'!C26&gt;9,'Town Data'!B26,"*")</f>
        <v>575133.84</v>
      </c>
      <c r="D30" s="46">
        <f>IF('Town Data'!E26&gt;9,'Town Data'!D26,"*")</f>
        <v>447240.89</v>
      </c>
      <c r="E30" s="47" t="str">
        <f>IF('Town Data'!G26&gt;9,'Town Data'!F26,"*")</f>
        <v>*</v>
      </c>
      <c r="F30" s="48">
        <f>IF('Town Data'!I26&gt;9,'Town Data'!H26,"*")</f>
        <v>576566</v>
      </c>
      <c r="G30" s="46">
        <f>IF('Town Data'!K26&gt;9,'Town Data'!J26,"*")</f>
        <v>461528.96</v>
      </c>
      <c r="H30" s="47" t="str">
        <f>IF('Town Data'!M26&gt;9,'Town Data'!L26,"*")</f>
        <v>*</v>
      </c>
      <c r="I30" s="9">
        <f t="shared" si="0"/>
        <v>-2.4839480649223723E-3</v>
      </c>
      <c r="J30" s="9">
        <f t="shared" si="1"/>
        <v>-3.0958122324544934E-2</v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DERBY</v>
      </c>
      <c r="C31" s="49">
        <f>IF('Town Data'!C27&gt;9,'Town Data'!B27,"*")</f>
        <v>23566553.699999999</v>
      </c>
      <c r="D31" s="50">
        <f>IF('Town Data'!E27&gt;9,'Town Data'!D27,"*")</f>
        <v>6851809.4699999997</v>
      </c>
      <c r="E31" s="51">
        <f>IF('Town Data'!G27&gt;9,'Town Data'!F27,"*")</f>
        <v>92806.999999999956</v>
      </c>
      <c r="F31" s="50">
        <f>IF('Town Data'!I27&gt;9,'Town Data'!H27,"*")</f>
        <v>19629847.539999999</v>
      </c>
      <c r="G31" s="50">
        <f>IF('Town Data'!K27&gt;9,'Town Data'!J27,"*")</f>
        <v>6232380.8399999999</v>
      </c>
      <c r="H31" s="51">
        <f>IF('Town Data'!M27&gt;9,'Town Data'!L27,"*")</f>
        <v>89036.000000000087</v>
      </c>
      <c r="I31" s="22">
        <f t="shared" si="0"/>
        <v>0.20054695544517714</v>
      </c>
      <c r="J31" s="22">
        <f t="shared" si="1"/>
        <v>9.938876424631328E-2</v>
      </c>
      <c r="K31" s="22">
        <f t="shared" si="2"/>
        <v>4.2353654701467555E-2</v>
      </c>
      <c r="L31" s="15"/>
    </row>
    <row r="32" spans="1:12" x14ac:dyDescent="0.3">
      <c r="A32" s="15"/>
      <c r="B32" s="15" t="str">
        <f>'Town Data'!A28</f>
        <v>DORSET</v>
      </c>
      <c r="C32" s="45">
        <f>IF('Town Data'!C28&gt;9,'Town Data'!B28,"*")</f>
        <v>2093026.2</v>
      </c>
      <c r="D32" s="46">
        <f>IF('Town Data'!E28&gt;9,'Town Data'!D28,"*")</f>
        <v>657769.99</v>
      </c>
      <c r="E32" s="47" t="str">
        <f>IF('Town Data'!G28&gt;9,'Town Data'!F28,"*")</f>
        <v>*</v>
      </c>
      <c r="F32" s="48">
        <f>IF('Town Data'!I28&gt;9,'Town Data'!H28,"*")</f>
        <v>1790505.14</v>
      </c>
      <c r="G32" s="46">
        <f>IF('Town Data'!K28&gt;9,'Town Data'!J28,"*")</f>
        <v>547737.13</v>
      </c>
      <c r="H32" s="47" t="str">
        <f>IF('Town Data'!M28&gt;9,'Town Data'!L28,"*")</f>
        <v>*</v>
      </c>
      <c r="I32" s="9">
        <f t="shared" si="0"/>
        <v>0.16895849849389433</v>
      </c>
      <c r="J32" s="9">
        <f t="shared" si="1"/>
        <v>0.20088625359394566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DOVER</v>
      </c>
      <c r="C33" s="49">
        <f>IF('Town Data'!C29&gt;9,'Town Data'!B29,"*")</f>
        <v>7586125.0899999999</v>
      </c>
      <c r="D33" s="50">
        <f>IF('Town Data'!E29&gt;9,'Town Data'!D29,"*")</f>
        <v>5593252.8399999999</v>
      </c>
      <c r="E33" s="51" t="str">
        <f>IF('Town Data'!G29&gt;9,'Town Data'!F29,"*")</f>
        <v>*</v>
      </c>
      <c r="F33" s="50">
        <f>IF('Town Data'!I29&gt;9,'Town Data'!H29,"*")</f>
        <v>6822744.8700000001</v>
      </c>
      <c r="G33" s="50">
        <f>IF('Town Data'!K29&gt;9,'Town Data'!J29,"*")</f>
        <v>5793946.9900000002</v>
      </c>
      <c r="H33" s="51" t="str">
        <f>IF('Town Data'!M29&gt;9,'Town Data'!L29,"*")</f>
        <v>*</v>
      </c>
      <c r="I33" s="22">
        <f t="shared" si="0"/>
        <v>0.11188755179116051</v>
      </c>
      <c r="J33" s="22">
        <f t="shared" si="1"/>
        <v>-3.4638589263309837E-2</v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DUMMERSTON</v>
      </c>
      <c r="C34" s="45">
        <f>IF('Town Data'!C30&gt;9,'Town Data'!B30,"*")</f>
        <v>1131252.78</v>
      </c>
      <c r="D34" s="46" t="str">
        <f>IF('Town Data'!E30&gt;9,'Town Data'!D30,"*")</f>
        <v>*</v>
      </c>
      <c r="E34" s="47" t="str">
        <f>IF('Town Data'!G30&gt;9,'Town Data'!F30,"*")</f>
        <v>*</v>
      </c>
      <c r="F34" s="48">
        <f>IF('Town Data'!I30&gt;9,'Town Data'!H30,"*")</f>
        <v>902898.7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0.25291218162126061</v>
      </c>
      <c r="J34" s="9" t="str">
        <f t="shared" si="1"/>
        <v/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EAST MONTPELIER</v>
      </c>
      <c r="C35" s="49">
        <f>IF('Town Data'!C31&gt;9,'Town Data'!B31,"*")</f>
        <v>5433269.0899999999</v>
      </c>
      <c r="D35" s="50">
        <f>IF('Town Data'!E31&gt;9,'Town Data'!D31,"*")</f>
        <v>1051355.8799999999</v>
      </c>
      <c r="E35" s="51" t="str">
        <f>IF('Town Data'!G31&gt;9,'Town Data'!F31,"*")</f>
        <v>*</v>
      </c>
      <c r="F35" s="50">
        <f>IF('Town Data'!I31&gt;9,'Town Data'!H31,"*")</f>
        <v>4416432.6900000004</v>
      </c>
      <c r="G35" s="50">
        <f>IF('Town Data'!K31&gt;9,'Town Data'!J31,"*")</f>
        <v>1351541</v>
      </c>
      <c r="H35" s="51" t="str">
        <f>IF('Town Data'!M31&gt;9,'Town Data'!L31,"*")</f>
        <v>*</v>
      </c>
      <c r="I35" s="22">
        <f t="shared" si="0"/>
        <v>0.23023930655671315</v>
      </c>
      <c r="J35" s="22">
        <f t="shared" si="1"/>
        <v>-0.22210581846943608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ENOSBURG</v>
      </c>
      <c r="C36" s="45">
        <f>IF('Town Data'!C32&gt;9,'Town Data'!B32,"*")</f>
        <v>6226663</v>
      </c>
      <c r="D36" s="46">
        <f>IF('Town Data'!E32&gt;9,'Town Data'!D32,"*")</f>
        <v>1531654.21</v>
      </c>
      <c r="E36" s="47" t="str">
        <f>IF('Town Data'!G32&gt;9,'Town Data'!F32,"*")</f>
        <v>*</v>
      </c>
      <c r="F36" s="48">
        <f>IF('Town Data'!I32&gt;9,'Town Data'!H32,"*")</f>
        <v>5359117.5</v>
      </c>
      <c r="G36" s="46">
        <f>IF('Town Data'!K32&gt;9,'Town Data'!J32,"*")</f>
        <v>1372565.36</v>
      </c>
      <c r="H36" s="47" t="str">
        <f>IF('Town Data'!M32&gt;9,'Town Data'!L32,"*")</f>
        <v>*</v>
      </c>
      <c r="I36" s="9">
        <f t="shared" si="0"/>
        <v>0.16188215690363197</v>
      </c>
      <c r="J36" s="9">
        <f t="shared" si="1"/>
        <v>0.11590621083428759</v>
      </c>
      <c r="K36" s="9" t="str">
        <f t="shared" si="2"/>
        <v/>
      </c>
      <c r="L36" s="15"/>
    </row>
    <row r="37" spans="1:12" x14ac:dyDescent="0.3">
      <c r="A37" s="15"/>
      <c r="B37" s="27" t="str">
        <f>'Town Data'!A33</f>
        <v>ESSEX</v>
      </c>
      <c r="C37" s="49">
        <f>IF('Town Data'!C33&gt;9,'Town Data'!B33,"*")</f>
        <v>37595605.969999999</v>
      </c>
      <c r="D37" s="50">
        <f>IF('Town Data'!E33&gt;9,'Town Data'!D33,"*")</f>
        <v>12451605.890000001</v>
      </c>
      <c r="E37" s="51">
        <f>IF('Town Data'!G33&gt;9,'Town Data'!F33,"*")</f>
        <v>124286.1666666666</v>
      </c>
      <c r="F37" s="50">
        <f>IF('Town Data'!I33&gt;9,'Town Data'!H33,"*")</f>
        <v>32329599.050000001</v>
      </c>
      <c r="G37" s="50">
        <f>IF('Town Data'!K33&gt;9,'Town Data'!J33,"*")</f>
        <v>11350506.140000001</v>
      </c>
      <c r="H37" s="51">
        <f>IF('Town Data'!M33&gt;9,'Town Data'!L33,"*")</f>
        <v>110462.49999999996</v>
      </c>
      <c r="I37" s="22">
        <f t="shared" si="0"/>
        <v>0.16288500552870289</v>
      </c>
      <c r="J37" s="22">
        <f t="shared" si="1"/>
        <v>9.7008867835386231E-2</v>
      </c>
      <c r="K37" s="22">
        <f t="shared" si="2"/>
        <v>0.1251435253291085</v>
      </c>
      <c r="L37" s="15"/>
    </row>
    <row r="38" spans="1:12" x14ac:dyDescent="0.3">
      <c r="A38" s="15"/>
      <c r="B38" s="15" t="str">
        <f>'Town Data'!A34</f>
        <v>FAIR HAVEN</v>
      </c>
      <c r="C38" s="45">
        <f>IF('Town Data'!C34&gt;9,'Town Data'!B34,"*")</f>
        <v>7180006.8099999996</v>
      </c>
      <c r="D38" s="46">
        <f>IF('Town Data'!E34&gt;9,'Town Data'!D34,"*")</f>
        <v>1142784.0900000001</v>
      </c>
      <c r="E38" s="47" t="str">
        <f>IF('Town Data'!G34&gt;9,'Town Data'!F34,"*")</f>
        <v>*</v>
      </c>
      <c r="F38" s="48">
        <f>IF('Town Data'!I34&gt;9,'Town Data'!H34,"*")</f>
        <v>5310327.74</v>
      </c>
      <c r="G38" s="46">
        <f>IF('Town Data'!K34&gt;9,'Town Data'!J34,"*")</f>
        <v>1063182.92</v>
      </c>
      <c r="H38" s="47" t="str">
        <f>IF('Town Data'!M34&gt;9,'Town Data'!L34,"*")</f>
        <v>*</v>
      </c>
      <c r="I38" s="9">
        <f t="shared" si="0"/>
        <v>0.35208355520444756</v>
      </c>
      <c r="J38" s="9">
        <f t="shared" si="1"/>
        <v>7.4870625273024669E-2</v>
      </c>
      <c r="K38" s="9" t="str">
        <f t="shared" si="2"/>
        <v/>
      </c>
      <c r="L38" s="15"/>
    </row>
    <row r="39" spans="1:12" x14ac:dyDescent="0.3">
      <c r="A39" s="15"/>
      <c r="B39" s="27" t="str">
        <f>'Town Data'!A35</f>
        <v>FAIRFAX</v>
      </c>
      <c r="C39" s="49">
        <f>IF('Town Data'!C35&gt;9,'Town Data'!B35,"*")</f>
        <v>2806934.34</v>
      </c>
      <c r="D39" s="50">
        <f>IF('Town Data'!E35&gt;9,'Town Data'!D35,"*")</f>
        <v>776300.98</v>
      </c>
      <c r="E39" s="51" t="str">
        <f>IF('Town Data'!G35&gt;9,'Town Data'!F35,"*")</f>
        <v>*</v>
      </c>
      <c r="F39" s="50">
        <f>IF('Town Data'!I35&gt;9,'Town Data'!H35,"*")</f>
        <v>2418377.13</v>
      </c>
      <c r="G39" s="50">
        <f>IF('Town Data'!K35&gt;9,'Town Data'!J35,"*")</f>
        <v>753159.34</v>
      </c>
      <c r="H39" s="51" t="str">
        <f>IF('Town Data'!M35&gt;9,'Town Data'!L35,"*")</f>
        <v>*</v>
      </c>
      <c r="I39" s="22">
        <f t="shared" si="0"/>
        <v>0.16066857612071447</v>
      </c>
      <c r="J39" s="22">
        <f t="shared" si="1"/>
        <v>3.0726087789072647E-2</v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FAIRLEE</v>
      </c>
      <c r="C40" s="45">
        <f>IF('Town Data'!C36&gt;9,'Town Data'!B36,"*")</f>
        <v>901318.74</v>
      </c>
      <c r="D40" s="46">
        <f>IF('Town Data'!E36&gt;9,'Town Data'!D36,"*")</f>
        <v>255423.01</v>
      </c>
      <c r="E40" s="47" t="str">
        <f>IF('Town Data'!G36&gt;9,'Town Data'!F36,"*")</f>
        <v>*</v>
      </c>
      <c r="F40" s="48">
        <f>IF('Town Data'!I36&gt;9,'Town Data'!H36,"*")</f>
        <v>751188.76</v>
      </c>
      <c r="G40" s="46">
        <f>IF('Town Data'!K36&gt;9,'Town Data'!J36,"*")</f>
        <v>312913.07</v>
      </c>
      <c r="H40" s="47" t="str">
        <f>IF('Town Data'!M36&gt;9,'Town Data'!L36,"*")</f>
        <v>*</v>
      </c>
      <c r="I40" s="9">
        <f t="shared" si="0"/>
        <v>0.19985653139964446</v>
      </c>
      <c r="J40" s="9">
        <f t="shared" si="1"/>
        <v>-0.18372533943692412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FERRISBURGH</v>
      </c>
      <c r="C41" s="49">
        <f>IF('Town Data'!C37&gt;9,'Town Data'!B37,"*")</f>
        <v>1784858.06</v>
      </c>
      <c r="D41" s="50">
        <f>IF('Town Data'!E37&gt;9,'Town Data'!D37,"*")</f>
        <v>428450.23</v>
      </c>
      <c r="E41" s="51" t="str">
        <f>IF('Town Data'!G37&gt;9,'Town Data'!F37,"*")</f>
        <v>*</v>
      </c>
      <c r="F41" s="50">
        <f>IF('Town Data'!I37&gt;9,'Town Data'!H37,"*")</f>
        <v>1438677.36</v>
      </c>
      <c r="G41" s="50">
        <f>IF('Town Data'!K37&gt;9,'Town Data'!J37,"*")</f>
        <v>392942.83</v>
      </c>
      <c r="H41" s="51" t="str">
        <f>IF('Town Data'!M37&gt;9,'Town Data'!L37,"*")</f>
        <v>*</v>
      </c>
      <c r="I41" s="22">
        <f t="shared" si="0"/>
        <v>0.24062427728757749</v>
      </c>
      <c r="J41" s="22">
        <f t="shared" si="1"/>
        <v>9.03627634584908E-2</v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GEORGIA</v>
      </c>
      <c r="C42" s="45">
        <f>IF('Town Data'!C38&gt;9,'Town Data'!B38,"*")</f>
        <v>1373875.06</v>
      </c>
      <c r="D42" s="46">
        <f>IF('Town Data'!E38&gt;9,'Town Data'!D38,"*")</f>
        <v>532047.1</v>
      </c>
      <c r="E42" s="47" t="str">
        <f>IF('Town Data'!G38&gt;9,'Town Data'!F38,"*")</f>
        <v>*</v>
      </c>
      <c r="F42" s="48">
        <f>IF('Town Data'!I38&gt;9,'Town Data'!H38,"*")</f>
        <v>875498.4</v>
      </c>
      <c r="G42" s="46">
        <f>IF('Town Data'!K38&gt;9,'Town Data'!J38,"*")</f>
        <v>416680.67</v>
      </c>
      <c r="H42" s="47" t="str">
        <f>IF('Town Data'!M38&gt;9,'Town Data'!L38,"*")</f>
        <v>*</v>
      </c>
      <c r="I42" s="9">
        <f t="shared" si="0"/>
        <v>0.56924908143749897</v>
      </c>
      <c r="J42" s="9">
        <f t="shared" si="1"/>
        <v>0.2768701269487735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HARDWICK</v>
      </c>
      <c r="C43" s="49">
        <f>IF('Town Data'!C39&gt;9,'Town Data'!B39,"*")</f>
        <v>7326480.96</v>
      </c>
      <c r="D43" s="50">
        <f>IF('Town Data'!E39&gt;9,'Town Data'!D39,"*")</f>
        <v>1290744.74</v>
      </c>
      <c r="E43" s="51" t="str">
        <f>IF('Town Data'!G39&gt;9,'Town Data'!F39,"*")</f>
        <v>*</v>
      </c>
      <c r="F43" s="50">
        <f>IF('Town Data'!I39&gt;9,'Town Data'!H39,"*")</f>
        <v>7284524</v>
      </c>
      <c r="G43" s="50">
        <f>IF('Town Data'!K39&gt;9,'Town Data'!J39,"*")</f>
        <v>1227431.8799999999</v>
      </c>
      <c r="H43" s="51" t="str">
        <f>IF('Town Data'!M39&gt;9,'Town Data'!L39,"*")</f>
        <v>*</v>
      </c>
      <c r="I43" s="22">
        <f t="shared" si="0"/>
        <v>5.7597394146824089E-3</v>
      </c>
      <c r="J43" s="22">
        <f t="shared" si="1"/>
        <v>5.1581567198662061E-2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HARTFORD</v>
      </c>
      <c r="C44" s="45">
        <f>IF('Town Data'!C40&gt;9,'Town Data'!B40,"*")</f>
        <v>42274560.859999999</v>
      </c>
      <c r="D44" s="46">
        <f>IF('Town Data'!E40&gt;9,'Town Data'!D40,"*")</f>
        <v>6716175.5099999998</v>
      </c>
      <c r="E44" s="47">
        <f>IF('Town Data'!G40&gt;9,'Town Data'!F40,"*")</f>
        <v>117645.66666666664</v>
      </c>
      <c r="F44" s="48">
        <f>IF('Town Data'!I40&gt;9,'Town Data'!H40,"*")</f>
        <v>35882209.159999996</v>
      </c>
      <c r="G44" s="46">
        <f>IF('Town Data'!K40&gt;9,'Town Data'!J40,"*")</f>
        <v>5925920.6399999997</v>
      </c>
      <c r="H44" s="47">
        <f>IF('Town Data'!M40&gt;9,'Town Data'!L40,"*")</f>
        <v>41148.833333333292</v>
      </c>
      <c r="I44" s="9">
        <f t="shared" si="0"/>
        <v>0.17814822023628168</v>
      </c>
      <c r="J44" s="9">
        <f t="shared" si="1"/>
        <v>0.13335562826572045</v>
      </c>
      <c r="K44" s="9">
        <f t="shared" si="2"/>
        <v>1.8590279999838006</v>
      </c>
      <c r="L44" s="15"/>
    </row>
    <row r="45" spans="1:12" x14ac:dyDescent="0.3">
      <c r="A45" s="15"/>
      <c r="B45" s="27" t="str">
        <f>'Town Data'!A41</f>
        <v>HARTLAND</v>
      </c>
      <c r="C45" s="49">
        <f>IF('Town Data'!C41&gt;9,'Town Data'!B41,"*")</f>
        <v>529309.35</v>
      </c>
      <c r="D45" s="50">
        <f>IF('Town Data'!E41&gt;9,'Town Data'!D41,"*")</f>
        <v>204771.24</v>
      </c>
      <c r="E45" s="51" t="str">
        <f>IF('Town Data'!G41&gt;9,'Town Data'!F41,"*")</f>
        <v>*</v>
      </c>
      <c r="F45" s="50">
        <f>IF('Town Data'!I41&gt;9,'Town Data'!H41,"*")</f>
        <v>470606.02</v>
      </c>
      <c r="G45" s="50">
        <f>IF('Town Data'!K41&gt;9,'Town Data'!J41,"*")</f>
        <v>209611.65</v>
      </c>
      <c r="H45" s="51" t="str">
        <f>IF('Town Data'!M41&gt;9,'Town Data'!L41,"*")</f>
        <v>*</v>
      </c>
      <c r="I45" s="22">
        <f t="shared" si="0"/>
        <v>0.12473986201876457</v>
      </c>
      <c r="J45" s="22">
        <f t="shared" si="1"/>
        <v>-2.30922756440303E-2</v>
      </c>
      <c r="K45" s="22" t="str">
        <f t="shared" si="2"/>
        <v/>
      </c>
      <c r="L45" s="15"/>
    </row>
    <row r="46" spans="1:12" x14ac:dyDescent="0.3">
      <c r="A46" s="15"/>
      <c r="B46" s="15" t="str">
        <f>'Town Data'!A42</f>
        <v>HIGHGATE</v>
      </c>
      <c r="C46" s="45">
        <f>IF('Town Data'!C42&gt;9,'Town Data'!B42,"*")</f>
        <v>1905713.26</v>
      </c>
      <c r="D46" s="46">
        <f>IF('Town Data'!E42&gt;9,'Town Data'!D42,"*")</f>
        <v>462353.1</v>
      </c>
      <c r="E46" s="47" t="str">
        <f>IF('Town Data'!G42&gt;9,'Town Data'!F42,"*")</f>
        <v>*</v>
      </c>
      <c r="F46" s="48">
        <f>IF('Town Data'!I42&gt;9,'Town Data'!H42,"*")</f>
        <v>1472109.95</v>
      </c>
      <c r="G46" s="46">
        <f>IF('Town Data'!K42&gt;9,'Town Data'!J42,"*")</f>
        <v>478183.91</v>
      </c>
      <c r="H46" s="47" t="str">
        <f>IF('Town Data'!M42&gt;9,'Town Data'!L42,"*")</f>
        <v>*</v>
      </c>
      <c r="I46" s="9">
        <f t="shared" si="0"/>
        <v>0.29454546516719088</v>
      </c>
      <c r="J46" s="9">
        <f t="shared" si="1"/>
        <v>-3.3106111830487978E-2</v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HINESBURG</v>
      </c>
      <c r="C47" s="49">
        <f>IF('Town Data'!C43&gt;9,'Town Data'!B43,"*")</f>
        <v>5653247.3600000003</v>
      </c>
      <c r="D47" s="50">
        <f>IF('Town Data'!E43&gt;9,'Town Data'!D43,"*")</f>
        <v>1367471.85</v>
      </c>
      <c r="E47" s="51" t="str">
        <f>IF('Town Data'!G43&gt;9,'Town Data'!F43,"*")</f>
        <v>*</v>
      </c>
      <c r="F47" s="50">
        <f>IF('Town Data'!I43&gt;9,'Town Data'!H43,"*")</f>
        <v>4866669.2</v>
      </c>
      <c r="G47" s="50">
        <f>IF('Town Data'!K43&gt;9,'Town Data'!J43,"*")</f>
        <v>1230202.1499999999</v>
      </c>
      <c r="H47" s="51" t="str">
        <f>IF('Town Data'!M43&gt;9,'Town Data'!L43,"*")</f>
        <v>*</v>
      </c>
      <c r="I47" s="22">
        <f t="shared" si="0"/>
        <v>0.16162556518121268</v>
      </c>
      <c r="J47" s="22">
        <f t="shared" si="1"/>
        <v>0.11158304348598334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HYDE PARK</v>
      </c>
      <c r="C48" s="45">
        <f>IF('Town Data'!C44&gt;9,'Town Data'!B44,"*")</f>
        <v>1889084.98</v>
      </c>
      <c r="D48" s="46">
        <f>IF('Town Data'!E44&gt;9,'Town Data'!D44,"*")</f>
        <v>280582.19</v>
      </c>
      <c r="E48" s="47" t="str">
        <f>IF('Town Data'!G44&gt;9,'Town Data'!F44,"*")</f>
        <v>*</v>
      </c>
      <c r="F48" s="48">
        <f>IF('Town Data'!I44&gt;9,'Town Data'!H44,"*")</f>
        <v>3074651.34</v>
      </c>
      <c r="G48" s="46">
        <f>IF('Town Data'!K44&gt;9,'Town Data'!J44,"*")</f>
        <v>254965.47</v>
      </c>
      <c r="H48" s="47" t="str">
        <f>IF('Town Data'!M44&gt;9,'Town Data'!L44,"*")</f>
        <v>*</v>
      </c>
      <c r="I48" s="9">
        <f t="shared" si="0"/>
        <v>-0.38559375646150496</v>
      </c>
      <c r="J48" s="9">
        <f t="shared" si="1"/>
        <v>0.10047133049036013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JAMAICA</v>
      </c>
      <c r="C49" s="49">
        <f>IF('Town Data'!C45&gt;9,'Town Data'!B45,"*")</f>
        <v>1653152.26</v>
      </c>
      <c r="D49" s="50">
        <f>IF('Town Data'!E45&gt;9,'Town Data'!D45,"*")</f>
        <v>421626.56</v>
      </c>
      <c r="E49" s="51" t="str">
        <f>IF('Town Data'!G45&gt;9,'Town Data'!F45,"*")</f>
        <v>*</v>
      </c>
      <c r="F49" s="50">
        <f>IF('Town Data'!I45&gt;9,'Town Data'!H45,"*")</f>
        <v>1372167.35</v>
      </c>
      <c r="G49" s="50">
        <f>IF('Town Data'!K45&gt;9,'Town Data'!J45,"*")</f>
        <v>472531.61</v>
      </c>
      <c r="H49" s="51" t="str">
        <f>IF('Town Data'!M45&gt;9,'Town Data'!L45,"*")</f>
        <v>*</v>
      </c>
      <c r="I49" s="22">
        <f t="shared" si="0"/>
        <v>0.2047745196677358</v>
      </c>
      <c r="J49" s="22">
        <f t="shared" si="1"/>
        <v>-0.10772834858603425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JERICHO</v>
      </c>
      <c r="C50" s="45">
        <f>IF('Town Data'!C46&gt;9,'Town Data'!B46,"*")</f>
        <v>3481846.1</v>
      </c>
      <c r="D50" s="46">
        <f>IF('Town Data'!E46&gt;9,'Town Data'!D46,"*")</f>
        <v>855085.63</v>
      </c>
      <c r="E50" s="47" t="str">
        <f>IF('Town Data'!G46&gt;9,'Town Data'!F46,"*")</f>
        <v>*</v>
      </c>
      <c r="F50" s="48">
        <f>IF('Town Data'!I46&gt;9,'Town Data'!H46,"*")</f>
        <v>2188923.29</v>
      </c>
      <c r="G50" s="46">
        <f>IF('Town Data'!K46&gt;9,'Town Data'!J46,"*")</f>
        <v>667762.81000000006</v>
      </c>
      <c r="H50" s="47" t="str">
        <f>IF('Town Data'!M46&gt;9,'Town Data'!L46,"*")</f>
        <v>*</v>
      </c>
      <c r="I50" s="9">
        <f t="shared" si="0"/>
        <v>0.5906661123789313</v>
      </c>
      <c r="J50" s="9">
        <f t="shared" si="1"/>
        <v>0.28052298989217433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JOHNSON</v>
      </c>
      <c r="C51" s="49">
        <f>IF('Town Data'!C47&gt;9,'Town Data'!B47,"*")</f>
        <v>11022301.050000001</v>
      </c>
      <c r="D51" s="50">
        <f>IF('Town Data'!E47&gt;9,'Town Data'!D47,"*")</f>
        <v>2761411.09</v>
      </c>
      <c r="E51" s="51" t="str">
        <f>IF('Town Data'!G47&gt;9,'Town Data'!F47,"*")</f>
        <v>*</v>
      </c>
      <c r="F51" s="50">
        <f>IF('Town Data'!I47&gt;9,'Town Data'!H47,"*")</f>
        <v>10137509.33</v>
      </c>
      <c r="G51" s="50">
        <f>IF('Town Data'!K47&gt;9,'Town Data'!J47,"*")</f>
        <v>2426034.85</v>
      </c>
      <c r="H51" s="51" t="str">
        <f>IF('Town Data'!M47&gt;9,'Town Data'!L47,"*")</f>
        <v>*</v>
      </c>
      <c r="I51" s="22">
        <f t="shared" si="0"/>
        <v>8.727900426011255E-2</v>
      </c>
      <c r="J51" s="22">
        <f t="shared" si="1"/>
        <v>0.13824048735326278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KILLINGTON</v>
      </c>
      <c r="C52" s="45">
        <f>IF('Town Data'!C48&gt;9,'Town Data'!B48,"*")</f>
        <v>16153068.960000001</v>
      </c>
      <c r="D52" s="46">
        <f>IF('Town Data'!E48&gt;9,'Town Data'!D48,"*")</f>
        <v>14710830.869999999</v>
      </c>
      <c r="E52" s="47" t="str">
        <f>IF('Town Data'!G48&gt;9,'Town Data'!F48,"*")</f>
        <v>*</v>
      </c>
      <c r="F52" s="48">
        <f>IF('Town Data'!I48&gt;9,'Town Data'!H48,"*")</f>
        <v>12820728.689999999</v>
      </c>
      <c r="G52" s="46">
        <f>IF('Town Data'!K48&gt;9,'Town Data'!J48,"*")</f>
        <v>11536596</v>
      </c>
      <c r="H52" s="47" t="str">
        <f>IF('Town Data'!M48&gt;9,'Town Data'!L48,"*")</f>
        <v>*</v>
      </c>
      <c r="I52" s="9">
        <f t="shared" si="0"/>
        <v>0.25991816460472977</v>
      </c>
      <c r="J52" s="9">
        <f t="shared" si="1"/>
        <v>0.27514484081786333</v>
      </c>
      <c r="K52" s="9" t="str">
        <f t="shared" si="2"/>
        <v/>
      </c>
      <c r="L52" s="15"/>
    </row>
    <row r="53" spans="1:12" x14ac:dyDescent="0.3">
      <c r="A53" s="15"/>
      <c r="B53" s="27" t="str">
        <f>'Town Data'!A49</f>
        <v>LONDONDERRY</v>
      </c>
      <c r="C53" s="49">
        <f>IF('Town Data'!C49&gt;9,'Town Data'!B49,"*")</f>
        <v>5065030.2</v>
      </c>
      <c r="D53" s="50">
        <f>IF('Town Data'!E49&gt;9,'Town Data'!D49,"*")</f>
        <v>2241549.65</v>
      </c>
      <c r="E53" s="51" t="str">
        <f>IF('Town Data'!G49&gt;9,'Town Data'!F49,"*")</f>
        <v>*</v>
      </c>
      <c r="F53" s="50">
        <f>IF('Town Data'!I49&gt;9,'Town Data'!H49,"*")</f>
        <v>5071133.9400000004</v>
      </c>
      <c r="G53" s="50">
        <f>IF('Town Data'!K49&gt;9,'Town Data'!J49,"*")</f>
        <v>2699695.93</v>
      </c>
      <c r="H53" s="51" t="str">
        <f>IF('Town Data'!M49&gt;9,'Town Data'!L49,"*")</f>
        <v>*</v>
      </c>
      <c r="I53" s="22">
        <f t="shared" si="0"/>
        <v>-1.203624292360975E-3</v>
      </c>
      <c r="J53" s="22">
        <f t="shared" si="1"/>
        <v>-0.16970291909874466</v>
      </c>
      <c r="K53" s="22" t="str">
        <f t="shared" si="2"/>
        <v/>
      </c>
      <c r="L53" s="15"/>
    </row>
    <row r="54" spans="1:12" x14ac:dyDescent="0.3">
      <c r="A54" s="15"/>
      <c r="B54" s="15" t="str">
        <f>'Town Data'!A50</f>
        <v>LUDLOW</v>
      </c>
      <c r="C54" s="45">
        <f>IF('Town Data'!C50&gt;9,'Town Data'!B50,"*")</f>
        <v>9121423.3000000007</v>
      </c>
      <c r="D54" s="46">
        <f>IF('Town Data'!E50&gt;9,'Town Data'!D50,"*")</f>
        <v>4317193.8899999997</v>
      </c>
      <c r="E54" s="47" t="str">
        <f>IF('Town Data'!G50&gt;9,'Town Data'!F50,"*")</f>
        <v>*</v>
      </c>
      <c r="F54" s="48">
        <f>IF('Town Data'!I50&gt;9,'Town Data'!H50,"*")</f>
        <v>7978903.3099999996</v>
      </c>
      <c r="G54" s="46">
        <f>IF('Town Data'!K50&gt;9,'Town Data'!J50,"*")</f>
        <v>3801525.31</v>
      </c>
      <c r="H54" s="47" t="str">
        <f>IF('Town Data'!M50&gt;9,'Town Data'!L50,"*")</f>
        <v>*</v>
      </c>
      <c r="I54" s="9">
        <f t="shared" si="0"/>
        <v>0.14319261001296696</v>
      </c>
      <c r="J54" s="9">
        <f t="shared" si="1"/>
        <v>0.13564780922108333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LYNDON</v>
      </c>
      <c r="C55" s="49">
        <f>IF('Town Data'!C51&gt;9,'Town Data'!B51,"*")</f>
        <v>6759239.1100000003</v>
      </c>
      <c r="D55" s="50">
        <f>IF('Town Data'!E51&gt;9,'Town Data'!D51,"*")</f>
        <v>2631234.5099999998</v>
      </c>
      <c r="E55" s="51">
        <f>IF('Town Data'!G51&gt;9,'Town Data'!F51,"*")</f>
        <v>37782.333333333336</v>
      </c>
      <c r="F55" s="50">
        <f>IF('Town Data'!I51&gt;9,'Town Data'!H51,"*")</f>
        <v>6595478.5899999999</v>
      </c>
      <c r="G55" s="50">
        <f>IF('Town Data'!K51&gt;9,'Town Data'!J51,"*")</f>
        <v>2533977.81</v>
      </c>
      <c r="H55" s="51">
        <f>IF('Town Data'!M51&gt;9,'Town Data'!L51,"*")</f>
        <v>11496.66666666667</v>
      </c>
      <c r="I55" s="22">
        <f t="shared" si="0"/>
        <v>2.4829209550963079E-2</v>
      </c>
      <c r="J55" s="22">
        <f t="shared" si="1"/>
        <v>3.838103854587413E-2</v>
      </c>
      <c r="K55" s="22">
        <f t="shared" si="2"/>
        <v>2.2863728616990424</v>
      </c>
      <c r="L55" s="15"/>
    </row>
    <row r="56" spans="1:12" x14ac:dyDescent="0.3">
      <c r="A56" s="15"/>
      <c r="B56" s="15" t="str">
        <f>'Town Data'!A52</f>
        <v>MANCHESTER</v>
      </c>
      <c r="C56" s="45">
        <f>IF('Town Data'!C52&gt;9,'Town Data'!B52,"*")</f>
        <v>19147364.379999999</v>
      </c>
      <c r="D56" s="46">
        <f>IF('Town Data'!E52&gt;9,'Town Data'!D52,"*")</f>
        <v>8218655.3499999996</v>
      </c>
      <c r="E56" s="47">
        <f>IF('Town Data'!G52&gt;9,'Town Data'!F52,"*")</f>
        <v>240299.33333333334</v>
      </c>
      <c r="F56" s="48">
        <f>IF('Town Data'!I52&gt;9,'Town Data'!H52,"*")</f>
        <v>17062122.07</v>
      </c>
      <c r="G56" s="46">
        <f>IF('Town Data'!K52&gt;9,'Town Data'!J52,"*")</f>
        <v>7350600.7199999997</v>
      </c>
      <c r="H56" s="47">
        <f>IF('Town Data'!M52&gt;9,'Town Data'!L52,"*")</f>
        <v>239428.16666666677</v>
      </c>
      <c r="I56" s="9">
        <f t="shared" si="0"/>
        <v>0.12221471054098482</v>
      </c>
      <c r="J56" s="9">
        <f t="shared" si="1"/>
        <v>0.11809301893356002</v>
      </c>
      <c r="K56" s="9">
        <f t="shared" si="2"/>
        <v>3.6385304151763092E-3</v>
      </c>
      <c r="L56" s="15"/>
    </row>
    <row r="57" spans="1:12" x14ac:dyDescent="0.3">
      <c r="A57" s="15"/>
      <c r="B57" s="27" t="str">
        <f>'Town Data'!A53</f>
        <v>MIDDLEBURY</v>
      </c>
      <c r="C57" s="49">
        <f>IF('Town Data'!C53&gt;9,'Town Data'!B53,"*")</f>
        <v>29176881.48</v>
      </c>
      <c r="D57" s="50">
        <f>IF('Town Data'!E53&gt;9,'Town Data'!D53,"*")</f>
        <v>7706919.4699999997</v>
      </c>
      <c r="E57" s="51">
        <f>IF('Town Data'!G53&gt;9,'Town Data'!F53,"*")</f>
        <v>72804.833333333299</v>
      </c>
      <c r="F57" s="50">
        <f>IF('Town Data'!I53&gt;9,'Town Data'!H53,"*")</f>
        <v>24968895.579999998</v>
      </c>
      <c r="G57" s="50">
        <f>IF('Town Data'!K53&gt;9,'Town Data'!J53,"*")</f>
        <v>6466555.4900000002</v>
      </c>
      <c r="H57" s="51">
        <f>IF('Town Data'!M53&gt;9,'Town Data'!L53,"*")</f>
        <v>87446.166666666672</v>
      </c>
      <c r="I57" s="22">
        <f t="shared" si="0"/>
        <v>0.16852911601627205</v>
      </c>
      <c r="J57" s="22">
        <f t="shared" si="1"/>
        <v>0.191812160572676</v>
      </c>
      <c r="K57" s="22">
        <f t="shared" si="2"/>
        <v>-0.16743253468324365</v>
      </c>
      <c r="L57" s="15"/>
    </row>
    <row r="58" spans="1:12" x14ac:dyDescent="0.3">
      <c r="A58" s="15"/>
      <c r="B58" s="15" t="str">
        <f>'Town Data'!A54</f>
        <v>MILTON</v>
      </c>
      <c r="C58" s="45">
        <f>IF('Town Data'!C54&gt;9,'Town Data'!B54,"*")</f>
        <v>13069016.48</v>
      </c>
      <c r="D58" s="46">
        <f>IF('Town Data'!E54&gt;9,'Town Data'!D54,"*")</f>
        <v>2866232.94</v>
      </c>
      <c r="E58" s="47">
        <f>IF('Town Data'!G54&gt;9,'Town Data'!F54,"*")</f>
        <v>45362.166666666635</v>
      </c>
      <c r="F58" s="48">
        <f>IF('Town Data'!I54&gt;9,'Town Data'!H54,"*")</f>
        <v>14457823.67</v>
      </c>
      <c r="G58" s="46">
        <f>IF('Town Data'!K54&gt;9,'Town Data'!J54,"*")</f>
        <v>2751822.67</v>
      </c>
      <c r="H58" s="47">
        <f>IF('Town Data'!M54&gt;9,'Town Data'!L54,"*")</f>
        <v>13551</v>
      </c>
      <c r="I58" s="9">
        <f t="shared" si="0"/>
        <v>-9.6059214837553725E-2</v>
      </c>
      <c r="J58" s="9">
        <f t="shared" si="1"/>
        <v>4.1576178308030301E-2</v>
      </c>
      <c r="K58" s="9">
        <f t="shared" si="2"/>
        <v>2.347514328585834</v>
      </c>
      <c r="L58" s="15"/>
    </row>
    <row r="59" spans="1:12" x14ac:dyDescent="0.3">
      <c r="A59" s="15"/>
      <c r="B59" s="27" t="str">
        <f>'Town Data'!A55</f>
        <v>MONTPELIER</v>
      </c>
      <c r="C59" s="49">
        <f>IF('Town Data'!C55&gt;9,'Town Data'!B55,"*")</f>
        <v>13339888.720000001</v>
      </c>
      <c r="D59" s="50">
        <f>IF('Town Data'!E55&gt;9,'Town Data'!D55,"*")</f>
        <v>4018525.27</v>
      </c>
      <c r="E59" s="51">
        <f>IF('Town Data'!G55&gt;9,'Town Data'!F55,"*")</f>
        <v>144750.99999999997</v>
      </c>
      <c r="F59" s="50">
        <f>IF('Town Data'!I55&gt;9,'Town Data'!H55,"*")</f>
        <v>12406008.67</v>
      </c>
      <c r="G59" s="50">
        <f>IF('Town Data'!K55&gt;9,'Town Data'!J55,"*")</f>
        <v>4042798.89</v>
      </c>
      <c r="H59" s="51">
        <f>IF('Town Data'!M55&gt;9,'Town Data'!L55,"*")</f>
        <v>116835.00000000003</v>
      </c>
      <c r="I59" s="22">
        <f t="shared" si="0"/>
        <v>7.5276430545973549E-2</v>
      </c>
      <c r="J59" s="22">
        <f t="shared" si="1"/>
        <v>-6.0041621313495783E-3</v>
      </c>
      <c r="K59" s="22">
        <f t="shared" si="2"/>
        <v>0.23893525056703843</v>
      </c>
      <c r="L59" s="15"/>
    </row>
    <row r="60" spans="1:12" x14ac:dyDescent="0.3">
      <c r="A60" s="15"/>
      <c r="B60" s="15" t="str">
        <f>'Town Data'!A56</f>
        <v>MORETOWN</v>
      </c>
      <c r="C60" s="45">
        <f>IF('Town Data'!C56&gt;9,'Town Data'!B56,"*")</f>
        <v>382837.49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365884.21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4.6335096013025455E-2</v>
      </c>
      <c r="J60" s="9" t="str">
        <f t="shared" si="1"/>
        <v/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MORRISTOWN</v>
      </c>
      <c r="C61" s="49">
        <f>IF('Town Data'!C57&gt;9,'Town Data'!B57,"*")</f>
        <v>27958650.670000002</v>
      </c>
      <c r="D61" s="50">
        <f>IF('Town Data'!E57&gt;9,'Town Data'!D57,"*")</f>
        <v>7625601.0800000001</v>
      </c>
      <c r="E61" s="51">
        <f>IF('Town Data'!G57&gt;9,'Town Data'!F57,"*")</f>
        <v>189430.83333333334</v>
      </c>
      <c r="F61" s="50">
        <f>IF('Town Data'!I57&gt;9,'Town Data'!H57,"*")</f>
        <v>24717632.77</v>
      </c>
      <c r="G61" s="50">
        <f>IF('Town Data'!K57&gt;9,'Town Data'!J57,"*")</f>
        <v>7230795.1600000001</v>
      </c>
      <c r="H61" s="51">
        <f>IF('Town Data'!M57&gt;9,'Town Data'!L57,"*")</f>
        <v>85427.166666666642</v>
      </c>
      <c r="I61" s="22">
        <f t="shared" si="0"/>
        <v>0.13112169479003075</v>
      </c>
      <c r="J61" s="22">
        <f t="shared" si="1"/>
        <v>5.4600622927893853E-2</v>
      </c>
      <c r="K61" s="22">
        <f t="shared" si="2"/>
        <v>1.2174542446489511</v>
      </c>
      <c r="L61" s="15"/>
    </row>
    <row r="62" spans="1:12" x14ac:dyDescent="0.3">
      <c r="A62" s="15"/>
      <c r="B62" s="15" t="str">
        <f>'Town Data'!A58</f>
        <v>NEW HAVEN</v>
      </c>
      <c r="C62" s="45">
        <f>IF('Town Data'!C58&gt;9,'Town Data'!B58,"*")</f>
        <v>10932120.890000001</v>
      </c>
      <c r="D62" s="46">
        <f>IF('Town Data'!E58&gt;9,'Town Data'!D58,"*")</f>
        <v>409249.76</v>
      </c>
      <c r="E62" s="47" t="str">
        <f>IF('Town Data'!G58&gt;9,'Town Data'!F58,"*")</f>
        <v>*</v>
      </c>
      <c r="F62" s="48">
        <f>IF('Town Data'!I58&gt;9,'Town Data'!H58,"*")</f>
        <v>10548684.890000001</v>
      </c>
      <c r="G62" s="46">
        <f>IF('Town Data'!K58&gt;9,'Town Data'!J58,"*")</f>
        <v>484195.88</v>
      </c>
      <c r="H62" s="47" t="str">
        <f>IF('Town Data'!M58&gt;9,'Town Data'!L58,"*")</f>
        <v>*</v>
      </c>
      <c r="I62" s="9">
        <f t="shared" si="0"/>
        <v>3.6349175655393001E-2</v>
      </c>
      <c r="J62" s="9">
        <f t="shared" si="1"/>
        <v>-0.15478471233584226</v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NEWBURY</v>
      </c>
      <c r="C63" s="49">
        <f>IF('Town Data'!C59&gt;9,'Town Data'!B59,"*")</f>
        <v>3704564.38</v>
      </c>
      <c r="D63" s="50">
        <f>IF('Town Data'!E59&gt;9,'Town Data'!D59,"*")</f>
        <v>204820.64</v>
      </c>
      <c r="E63" s="51" t="str">
        <f>IF('Town Data'!G59&gt;9,'Town Data'!F59,"*")</f>
        <v>*</v>
      </c>
      <c r="F63" s="50">
        <f>IF('Town Data'!I59&gt;9,'Town Data'!H59,"*")</f>
        <v>2940060.81</v>
      </c>
      <c r="G63" s="50">
        <f>IF('Town Data'!K59&gt;9,'Town Data'!J59,"*")</f>
        <v>277397.49</v>
      </c>
      <c r="H63" s="51" t="str">
        <f>IF('Town Data'!M59&gt;9,'Town Data'!L59,"*")</f>
        <v>*</v>
      </c>
      <c r="I63" s="22">
        <f t="shared" si="0"/>
        <v>0.26002984951865665</v>
      </c>
      <c r="J63" s="22">
        <f t="shared" si="1"/>
        <v>-0.26163484752511634</v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NEWPORT</v>
      </c>
      <c r="C64" s="45">
        <f>IF('Town Data'!C60&gt;9,'Town Data'!B60,"*")</f>
        <v>19342008.329999998</v>
      </c>
      <c r="D64" s="46">
        <f>IF('Town Data'!E60&gt;9,'Town Data'!D60,"*")</f>
        <v>3703559.29</v>
      </c>
      <c r="E64" s="47">
        <f>IF('Town Data'!G60&gt;9,'Town Data'!F60,"*")</f>
        <v>25204.499999999967</v>
      </c>
      <c r="F64" s="48">
        <f>IF('Town Data'!I60&gt;9,'Town Data'!H60,"*")</f>
        <v>18339384.66</v>
      </c>
      <c r="G64" s="46">
        <f>IF('Town Data'!K60&gt;9,'Town Data'!J60,"*")</f>
        <v>3687939.21</v>
      </c>
      <c r="H64" s="47">
        <f>IF('Town Data'!M60&gt;9,'Town Data'!L60,"*")</f>
        <v>34476.000000000029</v>
      </c>
      <c r="I64" s="9">
        <f t="shared" si="0"/>
        <v>5.4670518590889193E-2</v>
      </c>
      <c r="J64" s="9">
        <f t="shared" si="1"/>
        <v>4.2354494232566473E-3</v>
      </c>
      <c r="K64" s="9">
        <f t="shared" si="2"/>
        <v>-0.26892620953707086</v>
      </c>
      <c r="L64" s="15"/>
    </row>
    <row r="65" spans="1:12" x14ac:dyDescent="0.3">
      <c r="A65" s="15"/>
      <c r="B65" s="27" t="str">
        <f>'Town Data'!A61</f>
        <v>NORTHFIELD</v>
      </c>
      <c r="C65" s="49">
        <f>IF('Town Data'!C61&gt;9,'Town Data'!B61,"*")</f>
        <v>7989678.21</v>
      </c>
      <c r="D65" s="50">
        <f>IF('Town Data'!E61&gt;9,'Town Data'!D61,"*")</f>
        <v>1487813.1</v>
      </c>
      <c r="E65" s="51" t="str">
        <f>IF('Town Data'!G61&gt;9,'Town Data'!F61,"*")</f>
        <v>*</v>
      </c>
      <c r="F65" s="50">
        <f>IF('Town Data'!I61&gt;9,'Town Data'!H61,"*")</f>
        <v>5656898.4299999997</v>
      </c>
      <c r="G65" s="50">
        <f>IF('Town Data'!K61&gt;9,'Town Data'!J61,"*")</f>
        <v>1321546.98</v>
      </c>
      <c r="H65" s="51" t="str">
        <f>IF('Town Data'!M61&gt;9,'Town Data'!L61,"*")</f>
        <v>*</v>
      </c>
      <c r="I65" s="22">
        <f t="shared" si="0"/>
        <v>0.41237787965728073</v>
      </c>
      <c r="J65" s="22">
        <f t="shared" si="1"/>
        <v>0.12581173618209177</v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NORWICH</v>
      </c>
      <c r="C66" s="45">
        <f>IF('Town Data'!C62&gt;9,'Town Data'!B62,"*")</f>
        <v>2274804.64</v>
      </c>
      <c r="D66" s="46">
        <f>IF('Town Data'!E62&gt;9,'Town Data'!D62,"*")</f>
        <v>549939.9</v>
      </c>
      <c r="E66" s="47" t="str">
        <f>IF('Town Data'!G62&gt;9,'Town Data'!F62,"*")</f>
        <v>*</v>
      </c>
      <c r="F66" s="48">
        <f>IF('Town Data'!I62&gt;9,'Town Data'!H62,"*")</f>
        <v>1982860.97</v>
      </c>
      <c r="G66" s="46">
        <f>IF('Town Data'!K62&gt;9,'Town Data'!J62,"*")</f>
        <v>386233.84</v>
      </c>
      <c r="H66" s="47" t="str">
        <f>IF('Town Data'!M62&gt;9,'Town Data'!L62,"*")</f>
        <v>*</v>
      </c>
      <c r="I66" s="9">
        <f t="shared" si="0"/>
        <v>0.14723355515944225</v>
      </c>
      <c r="J66" s="9">
        <f t="shared" si="1"/>
        <v>0.42385219275452402</v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ORWELL</v>
      </c>
      <c r="C67" s="49" t="str">
        <f>IF('Town Data'!C63&gt;9,'Town Data'!B63,"*")</f>
        <v>*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2164044.5099999998</v>
      </c>
      <c r="G67" s="50">
        <f>IF('Town Data'!K63&gt;9,'Town Data'!J63,"*")</f>
        <v>349450.77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PITTSFORD</v>
      </c>
      <c r="C68" s="45">
        <f>IF('Town Data'!C64&gt;9,'Town Data'!B64,"*")</f>
        <v>1793742.07</v>
      </c>
      <c r="D68" s="46">
        <f>IF('Town Data'!E64&gt;9,'Town Data'!D64,"*")</f>
        <v>434720.69</v>
      </c>
      <c r="E68" s="47" t="str">
        <f>IF('Town Data'!G64&gt;9,'Town Data'!F64,"*")</f>
        <v>*</v>
      </c>
      <c r="F68" s="48">
        <f>IF('Town Data'!I64&gt;9,'Town Data'!H64,"*")</f>
        <v>1759636.6</v>
      </c>
      <c r="G68" s="46">
        <f>IF('Town Data'!K64&gt;9,'Town Data'!J64,"*")</f>
        <v>356405.09</v>
      </c>
      <c r="H68" s="47" t="str">
        <f>IF('Town Data'!M64&gt;9,'Town Data'!L64,"*")</f>
        <v>*</v>
      </c>
      <c r="I68" s="9">
        <f t="shared" si="0"/>
        <v>1.9382109919741364E-2</v>
      </c>
      <c r="J68" s="9">
        <f t="shared" si="1"/>
        <v>0.21973760251291577</v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POULTNEY</v>
      </c>
      <c r="C69" s="49">
        <f>IF('Town Data'!C65&gt;9,'Town Data'!B65,"*")</f>
        <v>2266801.7999999998</v>
      </c>
      <c r="D69" s="50">
        <f>IF('Town Data'!E65&gt;9,'Town Data'!D65,"*")</f>
        <v>571290.78</v>
      </c>
      <c r="E69" s="51" t="str">
        <f>IF('Town Data'!G65&gt;9,'Town Data'!F65,"*")</f>
        <v>*</v>
      </c>
      <c r="F69" s="50">
        <f>IF('Town Data'!I65&gt;9,'Town Data'!H65,"*")</f>
        <v>1847177.58</v>
      </c>
      <c r="G69" s="50">
        <f>IF('Town Data'!K65&gt;9,'Town Data'!J65,"*")</f>
        <v>582580.78</v>
      </c>
      <c r="H69" s="51" t="str">
        <f>IF('Town Data'!M65&gt;9,'Town Data'!L65,"*")</f>
        <v>*</v>
      </c>
      <c r="I69" s="22">
        <f t="shared" si="0"/>
        <v>0.22717048135675169</v>
      </c>
      <c r="J69" s="22">
        <f t="shared" si="1"/>
        <v>-1.9379286766034402E-2</v>
      </c>
      <c r="K69" s="22" t="str">
        <f t="shared" si="2"/>
        <v/>
      </c>
      <c r="L69" s="15"/>
    </row>
    <row r="70" spans="1:12" x14ac:dyDescent="0.3">
      <c r="A70" s="15"/>
      <c r="B70" s="15" t="str">
        <f>'Town Data'!A66</f>
        <v>POWNAL</v>
      </c>
      <c r="C70" s="45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816799.68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3">
      <c r="A71" s="15"/>
      <c r="B71" s="27" t="str">
        <f>'Town Data'!A67</f>
        <v>PUTNEY</v>
      </c>
      <c r="C71" s="49">
        <f>IF('Town Data'!C67&gt;9,'Town Data'!B67,"*")</f>
        <v>652729.46</v>
      </c>
      <c r="D71" s="50">
        <f>IF('Town Data'!E67&gt;9,'Town Data'!D67,"*")</f>
        <v>106025.68</v>
      </c>
      <c r="E71" s="51" t="str">
        <f>IF('Town Data'!G67&gt;9,'Town Data'!F67,"*")</f>
        <v>*</v>
      </c>
      <c r="F71" s="50">
        <f>IF('Town Data'!I67&gt;9,'Town Data'!H67,"*")</f>
        <v>657210.31000000006</v>
      </c>
      <c r="G71" s="50">
        <f>IF('Town Data'!K67&gt;9,'Town Data'!J67,"*")</f>
        <v>161723.69</v>
      </c>
      <c r="H71" s="51" t="str">
        <f>IF('Town Data'!M67&gt;9,'Town Data'!L67,"*")</f>
        <v>*</v>
      </c>
      <c r="I71" s="22">
        <f t="shared" si="3"/>
        <v>-6.8179849460975328E-3</v>
      </c>
      <c r="J71" s="22">
        <f t="shared" si="4"/>
        <v>-0.34440229505027997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RANDOLPH</v>
      </c>
      <c r="C72" s="45">
        <f>IF('Town Data'!C68&gt;9,'Town Data'!B68,"*")</f>
        <v>7257594.5999999996</v>
      </c>
      <c r="D72" s="46">
        <f>IF('Town Data'!E68&gt;9,'Town Data'!D68,"*")</f>
        <v>1314264.28</v>
      </c>
      <c r="E72" s="47">
        <f>IF('Town Data'!G68&gt;9,'Town Data'!F68,"*")</f>
        <v>6698.8333333333339</v>
      </c>
      <c r="F72" s="48">
        <f>IF('Town Data'!I68&gt;9,'Town Data'!H68,"*")</f>
        <v>6759394.0800000001</v>
      </c>
      <c r="G72" s="46">
        <f>IF('Town Data'!K68&gt;9,'Town Data'!J68,"*")</f>
        <v>1426265.45</v>
      </c>
      <c r="H72" s="47">
        <f>IF('Town Data'!M68&gt;9,'Town Data'!L68,"*")</f>
        <v>10705.66666666667</v>
      </c>
      <c r="I72" s="9">
        <f t="shared" si="3"/>
        <v>7.3704908177213355E-2</v>
      </c>
      <c r="J72" s="9">
        <f t="shared" si="4"/>
        <v>-7.8527577036939328E-2</v>
      </c>
      <c r="K72" s="9">
        <f t="shared" si="5"/>
        <v>-0.37427219229691455</v>
      </c>
      <c r="L72" s="15"/>
    </row>
    <row r="73" spans="1:12" x14ac:dyDescent="0.3">
      <c r="A73" s="15"/>
      <c r="B73" s="27" t="str">
        <f>'Town Data'!A69</f>
        <v>RICHFORD</v>
      </c>
      <c r="C73" s="49">
        <f>IF('Town Data'!C69&gt;9,'Town Data'!B69,"*")</f>
        <v>6380172.9199999999</v>
      </c>
      <c r="D73" s="50">
        <f>IF('Town Data'!E69&gt;9,'Town Data'!D69,"*")</f>
        <v>258109.28</v>
      </c>
      <c r="E73" s="51" t="str">
        <f>IF('Town Data'!G69&gt;9,'Town Data'!F69,"*")</f>
        <v>*</v>
      </c>
      <c r="F73" s="50">
        <f>IF('Town Data'!I69&gt;9,'Town Data'!H69,"*")</f>
        <v>4776573.5999999996</v>
      </c>
      <c r="G73" s="50">
        <f>IF('Town Data'!K69&gt;9,'Town Data'!J69,"*")</f>
        <v>254724.12</v>
      </c>
      <c r="H73" s="51" t="str">
        <f>IF('Town Data'!M69&gt;9,'Town Data'!L69,"*")</f>
        <v>*</v>
      </c>
      <c r="I73" s="22">
        <f t="shared" si="3"/>
        <v>0.33572168133240959</v>
      </c>
      <c r="J73" s="22">
        <f t="shared" si="4"/>
        <v>1.3289514946601851E-2</v>
      </c>
      <c r="K73" s="22" t="str">
        <f t="shared" si="5"/>
        <v/>
      </c>
      <c r="L73" s="15"/>
    </row>
    <row r="74" spans="1:12" x14ac:dyDescent="0.3">
      <c r="A74" s="15"/>
      <c r="B74" s="15" t="str">
        <f>'Town Data'!A70</f>
        <v>RICHMOND</v>
      </c>
      <c r="C74" s="45">
        <f>IF('Town Data'!C70&gt;9,'Town Data'!B70,"*")</f>
        <v>12913473.74</v>
      </c>
      <c r="D74" s="46">
        <f>IF('Town Data'!E70&gt;9,'Town Data'!D70,"*")</f>
        <v>1937255.55</v>
      </c>
      <c r="E74" s="47" t="str">
        <f>IF('Town Data'!G70&gt;9,'Town Data'!F70,"*")</f>
        <v>*</v>
      </c>
      <c r="F74" s="48">
        <f>IF('Town Data'!I70&gt;9,'Town Data'!H70,"*")</f>
        <v>7424175.4900000002</v>
      </c>
      <c r="G74" s="46">
        <f>IF('Town Data'!K70&gt;9,'Town Data'!J70,"*")</f>
        <v>1631208.01</v>
      </c>
      <c r="H74" s="47" t="str">
        <f>IF('Town Data'!M70&gt;9,'Town Data'!L70,"*")</f>
        <v>*</v>
      </c>
      <c r="I74" s="9">
        <f t="shared" si="3"/>
        <v>0.73938153231881643</v>
      </c>
      <c r="J74" s="9">
        <f t="shared" si="4"/>
        <v>0.18762017972189826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ROCHESTER</v>
      </c>
      <c r="C75" s="49">
        <f>IF('Town Data'!C71&gt;9,'Town Data'!B71,"*")</f>
        <v>1648909</v>
      </c>
      <c r="D75" s="50">
        <f>IF('Town Data'!E71&gt;9,'Town Data'!D71,"*")</f>
        <v>191408.85</v>
      </c>
      <c r="E75" s="51" t="str">
        <f>IF('Town Data'!G71&gt;9,'Town Data'!F71,"*")</f>
        <v>*</v>
      </c>
      <c r="F75" s="50">
        <f>IF('Town Data'!I71&gt;9,'Town Data'!H71,"*")</f>
        <v>1423308.04</v>
      </c>
      <c r="G75" s="50" t="str">
        <f>IF('Town Data'!K71&gt;9,'Town Data'!J71,"*")</f>
        <v>*</v>
      </c>
      <c r="H75" s="51" t="str">
        <f>IF('Town Data'!M71&gt;9,'Town Data'!L71,"*")</f>
        <v>*</v>
      </c>
      <c r="I75" s="22">
        <f t="shared" si="3"/>
        <v>0.15850466213905456</v>
      </c>
      <c r="J75" s="22" t="str">
        <f t="shared" si="4"/>
        <v/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ROCKINGHAM</v>
      </c>
      <c r="C76" s="45">
        <f>IF('Town Data'!C72&gt;9,'Town Data'!B72,"*")</f>
        <v>9953255.0999999996</v>
      </c>
      <c r="D76" s="46">
        <f>IF('Town Data'!E72&gt;9,'Town Data'!D72,"*")</f>
        <v>1253269.8999999999</v>
      </c>
      <c r="E76" s="47" t="str">
        <f>IF('Town Data'!G72&gt;9,'Town Data'!F72,"*")</f>
        <v>*</v>
      </c>
      <c r="F76" s="48">
        <f>IF('Town Data'!I72&gt;9,'Town Data'!H72,"*")</f>
        <v>7816222.46</v>
      </c>
      <c r="G76" s="46">
        <f>IF('Town Data'!K72&gt;9,'Town Data'!J72,"*")</f>
        <v>1084648.43</v>
      </c>
      <c r="H76" s="47" t="str">
        <f>IF('Town Data'!M72&gt;9,'Town Data'!L72,"*")</f>
        <v>*</v>
      </c>
      <c r="I76" s="9">
        <f t="shared" si="3"/>
        <v>0.27340990496833933</v>
      </c>
      <c r="J76" s="9">
        <f t="shared" si="4"/>
        <v>0.15546186703096043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ROYALTON</v>
      </c>
      <c r="C77" s="49">
        <f>IF('Town Data'!C73&gt;9,'Town Data'!B73,"*")</f>
        <v>4107898.28</v>
      </c>
      <c r="D77" s="50">
        <f>IF('Town Data'!E73&gt;9,'Town Data'!D73,"*")</f>
        <v>587044.79</v>
      </c>
      <c r="E77" s="51" t="str">
        <f>IF('Town Data'!G73&gt;9,'Town Data'!F73,"*")</f>
        <v>*</v>
      </c>
      <c r="F77" s="50">
        <f>IF('Town Data'!I73&gt;9,'Town Data'!H73,"*")</f>
        <v>4539708.47</v>
      </c>
      <c r="G77" s="50">
        <f>IF('Town Data'!K73&gt;9,'Town Data'!J73,"*")</f>
        <v>718304.72</v>
      </c>
      <c r="H77" s="51" t="str">
        <f>IF('Town Data'!M73&gt;9,'Town Data'!L73,"*")</f>
        <v>*</v>
      </c>
      <c r="I77" s="22">
        <f t="shared" si="3"/>
        <v>-9.5118484557665875E-2</v>
      </c>
      <c r="J77" s="22">
        <f t="shared" si="4"/>
        <v>-0.18273571973743949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RUTLAND</v>
      </c>
      <c r="C78" s="45">
        <f>IF('Town Data'!C74&gt;9,'Town Data'!B74,"*")</f>
        <v>39923064.850000001</v>
      </c>
      <c r="D78" s="46">
        <f>IF('Town Data'!E74&gt;9,'Town Data'!D74,"*")</f>
        <v>13627919.85</v>
      </c>
      <c r="E78" s="47">
        <f>IF('Town Data'!G74&gt;9,'Town Data'!F74,"*")</f>
        <v>353936.50000000029</v>
      </c>
      <c r="F78" s="48">
        <f>IF('Town Data'!I74&gt;9,'Town Data'!H74,"*")</f>
        <v>35601362.520000003</v>
      </c>
      <c r="G78" s="46">
        <f>IF('Town Data'!K74&gt;9,'Town Data'!J74,"*")</f>
        <v>12321662.66</v>
      </c>
      <c r="H78" s="47">
        <f>IF('Town Data'!M74&gt;9,'Town Data'!L74,"*")</f>
        <v>391384.16666666715</v>
      </c>
      <c r="I78" s="9">
        <f t="shared" si="3"/>
        <v>0.12139148684470062</v>
      </c>
      <c r="J78" s="9">
        <f t="shared" si="4"/>
        <v>0.10601306220146101</v>
      </c>
      <c r="K78" s="9">
        <f t="shared" si="5"/>
        <v>-9.5680075629017897E-2</v>
      </c>
      <c r="L78" s="15"/>
    </row>
    <row r="79" spans="1:12" x14ac:dyDescent="0.3">
      <c r="A79" s="15"/>
      <c r="B79" s="27" t="str">
        <f>'Town Data'!A75</f>
        <v>RUTLAND TOWN</v>
      </c>
      <c r="C79" s="49">
        <f>IF('Town Data'!C75&gt;9,'Town Data'!B75,"*")</f>
        <v>21025452.260000002</v>
      </c>
      <c r="D79" s="50">
        <f>IF('Town Data'!E75&gt;9,'Town Data'!D75,"*")</f>
        <v>9104999.7300000004</v>
      </c>
      <c r="E79" s="51">
        <f>IF('Town Data'!G75&gt;9,'Town Data'!F75,"*")</f>
        <v>3628174.8333333298</v>
      </c>
      <c r="F79" s="50">
        <f>IF('Town Data'!I75&gt;9,'Town Data'!H75,"*")</f>
        <v>20287457.07</v>
      </c>
      <c r="G79" s="50">
        <f>IF('Town Data'!K75&gt;9,'Town Data'!J75,"*")</f>
        <v>8891814.0500000007</v>
      </c>
      <c r="H79" s="51">
        <f>IF('Town Data'!M75&gt;9,'Town Data'!L75,"*")</f>
        <v>527729.66666666674</v>
      </c>
      <c r="I79" s="22">
        <f t="shared" si="3"/>
        <v>3.6376919367154641E-2</v>
      </c>
      <c r="J79" s="22">
        <f t="shared" si="4"/>
        <v>2.3975499127762312E-2</v>
      </c>
      <c r="K79" s="22">
        <f t="shared" si="5"/>
        <v>5.875063242607161</v>
      </c>
      <c r="L79" s="15"/>
    </row>
    <row r="80" spans="1:12" x14ac:dyDescent="0.3">
      <c r="A80" s="15"/>
      <c r="B80" s="15" t="str">
        <f>'Town Data'!A76</f>
        <v>SHAFTSBURY</v>
      </c>
      <c r="C80" s="45">
        <f>IF('Town Data'!C76&gt;9,'Town Data'!B76,"*")</f>
        <v>4774561.29</v>
      </c>
      <c r="D80" s="46" t="str">
        <f>IF('Town Data'!E76&gt;9,'Town Data'!D76,"*")</f>
        <v>*</v>
      </c>
      <c r="E80" s="47" t="str">
        <f>IF('Town Data'!G76&gt;9,'Town Data'!F76,"*")</f>
        <v>*</v>
      </c>
      <c r="F80" s="48">
        <f>IF('Town Data'!I76&gt;9,'Town Data'!H76,"*")</f>
        <v>3834296.53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>
        <f t="shared" si="3"/>
        <v>0.24522484180429319</v>
      </c>
      <c r="J80" s="9" t="str">
        <f t="shared" si="4"/>
        <v/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SHELBURNE</v>
      </c>
      <c r="C81" s="49">
        <f>IF('Town Data'!C77&gt;9,'Town Data'!B77,"*")</f>
        <v>20413195.829999998</v>
      </c>
      <c r="D81" s="50">
        <f>IF('Town Data'!E77&gt;9,'Town Data'!D77,"*")</f>
        <v>4194945.72</v>
      </c>
      <c r="E81" s="51">
        <f>IF('Town Data'!G77&gt;9,'Town Data'!F77,"*")</f>
        <v>27032.333333333296</v>
      </c>
      <c r="F81" s="50">
        <f>IF('Town Data'!I77&gt;9,'Town Data'!H77,"*")</f>
        <v>19544753.010000002</v>
      </c>
      <c r="G81" s="50">
        <f>IF('Town Data'!K77&gt;9,'Town Data'!J77,"*")</f>
        <v>3820461.98</v>
      </c>
      <c r="H81" s="51">
        <f>IF('Town Data'!M77&gt;9,'Town Data'!L77,"*")</f>
        <v>15343.500000000005</v>
      </c>
      <c r="I81" s="22">
        <f t="shared" si="3"/>
        <v>4.443355306437799E-2</v>
      </c>
      <c r="J81" s="22">
        <f t="shared" si="4"/>
        <v>9.8020538343375888E-2</v>
      </c>
      <c r="K81" s="22">
        <f t="shared" si="5"/>
        <v>0.76181010417005812</v>
      </c>
      <c r="L81" s="15"/>
    </row>
    <row r="82" spans="1:12" x14ac:dyDescent="0.3">
      <c r="A82" s="15"/>
      <c r="B82" s="15" t="str">
        <f>'Town Data'!A78</f>
        <v>SOUTH BURLINGTON</v>
      </c>
      <c r="C82" s="45">
        <f>IF('Town Data'!C78&gt;9,'Town Data'!B78,"*")</f>
        <v>112489823.06</v>
      </c>
      <c r="D82" s="46">
        <f>IF('Town Data'!E78&gt;9,'Town Data'!D78,"*")</f>
        <v>27672051.109999999</v>
      </c>
      <c r="E82" s="47">
        <f>IF('Town Data'!G78&gt;9,'Town Data'!F78,"*")</f>
        <v>1393067</v>
      </c>
      <c r="F82" s="48">
        <f>IF('Town Data'!I78&gt;9,'Town Data'!H78,"*")</f>
        <v>102443632.98999999</v>
      </c>
      <c r="G82" s="46">
        <f>IF('Town Data'!K78&gt;9,'Town Data'!J78,"*")</f>
        <v>25158318.07</v>
      </c>
      <c r="H82" s="47">
        <f>IF('Town Data'!M78&gt;9,'Town Data'!L78,"*")</f>
        <v>1777577.4999999967</v>
      </c>
      <c r="I82" s="9">
        <f t="shared" si="3"/>
        <v>9.8065538841058703E-2</v>
      </c>
      <c r="J82" s="9">
        <f t="shared" si="4"/>
        <v>9.991657761086567E-2</v>
      </c>
      <c r="K82" s="9">
        <f t="shared" si="5"/>
        <v>-0.21631152509524756</v>
      </c>
      <c r="L82" s="15"/>
    </row>
    <row r="83" spans="1:12" x14ac:dyDescent="0.3">
      <c r="A83" s="15"/>
      <c r="B83" s="27" t="str">
        <f>'Town Data'!A79</f>
        <v>SOUTH HERO</v>
      </c>
      <c r="C83" s="49">
        <f>IF('Town Data'!C79&gt;9,'Town Data'!B79,"*")</f>
        <v>1583052.55</v>
      </c>
      <c r="D83" s="50">
        <f>IF('Town Data'!E79&gt;9,'Town Data'!D79,"*")</f>
        <v>393217.72</v>
      </c>
      <c r="E83" s="51" t="str">
        <f>IF('Town Data'!G79&gt;9,'Town Data'!F79,"*")</f>
        <v>*</v>
      </c>
      <c r="F83" s="50">
        <f>IF('Town Data'!I79&gt;9,'Town Data'!H79,"*")</f>
        <v>1045571.13</v>
      </c>
      <c r="G83" s="50">
        <f>IF('Town Data'!K79&gt;9,'Town Data'!J79,"*")</f>
        <v>332586.39</v>
      </c>
      <c r="H83" s="51" t="str">
        <f>IF('Town Data'!M79&gt;9,'Town Data'!L79,"*")</f>
        <v>*</v>
      </c>
      <c r="I83" s="22">
        <f t="shared" si="3"/>
        <v>0.51405533739249287</v>
      </c>
      <c r="J83" s="22">
        <f t="shared" si="4"/>
        <v>0.18230249890862929</v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SPRINGFIELD</v>
      </c>
      <c r="C84" s="45">
        <f>IF('Town Data'!C80&gt;9,'Town Data'!B80,"*")</f>
        <v>12352545.689999999</v>
      </c>
      <c r="D84" s="48">
        <f>IF('Town Data'!E80&gt;9,'Town Data'!D80,"*")</f>
        <v>3941510.83</v>
      </c>
      <c r="E84" s="55">
        <f>IF('Town Data'!G80&gt;9,'Town Data'!F80,"*")</f>
        <v>267141.16666666674</v>
      </c>
      <c r="F84" s="48">
        <f>IF('Town Data'!I80&gt;9,'Town Data'!H80,"*")</f>
        <v>11410670.67</v>
      </c>
      <c r="G84" s="46">
        <f>IF('Town Data'!K80&gt;9,'Town Data'!J80,"*")</f>
        <v>3842705.65</v>
      </c>
      <c r="H84" s="47">
        <f>IF('Town Data'!M80&gt;9,'Town Data'!L80,"*")</f>
        <v>181540.16666666669</v>
      </c>
      <c r="I84" s="9">
        <f t="shared" si="3"/>
        <v>8.2543353255852006E-2</v>
      </c>
      <c r="J84" s="9">
        <f t="shared" si="4"/>
        <v>2.5712398762575056E-2</v>
      </c>
      <c r="K84" s="9">
        <f t="shared" si="5"/>
        <v>0.47152650331744794</v>
      </c>
      <c r="L84" s="15"/>
    </row>
    <row r="85" spans="1:12" x14ac:dyDescent="0.3">
      <c r="A85" s="15"/>
      <c r="B85" s="27" t="str">
        <f>'Town Data'!A81</f>
        <v>ST ALBANS</v>
      </c>
      <c r="C85" s="49">
        <f>IF('Town Data'!C81&gt;9,'Town Data'!B81,"*")</f>
        <v>59266083.509999998</v>
      </c>
      <c r="D85" s="50">
        <f>IF('Town Data'!E81&gt;9,'Town Data'!D81,"*")</f>
        <v>3543085.01</v>
      </c>
      <c r="E85" s="51">
        <f>IF('Town Data'!G81&gt;9,'Town Data'!F81,"*")</f>
        <v>160564.3333333334</v>
      </c>
      <c r="F85" s="50">
        <f>IF('Town Data'!I81&gt;9,'Town Data'!H81,"*")</f>
        <v>41489226.909999996</v>
      </c>
      <c r="G85" s="50">
        <f>IF('Town Data'!K81&gt;9,'Town Data'!J81,"*")</f>
        <v>3141294.28</v>
      </c>
      <c r="H85" s="51">
        <f>IF('Town Data'!M81&gt;9,'Town Data'!L81,"*")</f>
        <v>154023.99999999997</v>
      </c>
      <c r="I85" s="22">
        <f t="shared" si="3"/>
        <v>0.42846921776976543</v>
      </c>
      <c r="J85" s="22">
        <f t="shared" si="4"/>
        <v>0.12790610945243883</v>
      </c>
      <c r="K85" s="22">
        <f t="shared" si="5"/>
        <v>4.246307934694224E-2</v>
      </c>
      <c r="L85" s="15"/>
    </row>
    <row r="86" spans="1:12" x14ac:dyDescent="0.3">
      <c r="A86" s="15"/>
      <c r="B86" s="15" t="str">
        <f>'Town Data'!A82</f>
        <v>ST ALBANS TOWN</v>
      </c>
      <c r="C86" s="45">
        <f>IF('Town Data'!C82&gt;9,'Town Data'!B82,"*")</f>
        <v>29905391.91</v>
      </c>
      <c r="D86" s="46">
        <f>IF('Town Data'!E82&gt;9,'Town Data'!D82,"*")</f>
        <v>7150312.8799999999</v>
      </c>
      <c r="E86" s="47">
        <f>IF('Town Data'!G82&gt;9,'Town Data'!F82,"*")</f>
        <v>46797.999999999956</v>
      </c>
      <c r="F86" s="48">
        <f>IF('Town Data'!I82&gt;9,'Town Data'!H82,"*")</f>
        <v>27539430.800000001</v>
      </c>
      <c r="G86" s="46">
        <f>IF('Town Data'!K82&gt;9,'Town Data'!J82,"*")</f>
        <v>6799566.6600000001</v>
      </c>
      <c r="H86" s="47">
        <f>IF('Town Data'!M82&gt;9,'Town Data'!L82,"*")</f>
        <v>47184.999999999964</v>
      </c>
      <c r="I86" s="9">
        <f t="shared" si="3"/>
        <v>8.5911765104455223E-2</v>
      </c>
      <c r="J86" s="9">
        <f t="shared" si="4"/>
        <v>5.1583613712230261E-2</v>
      </c>
      <c r="K86" s="9">
        <f t="shared" si="5"/>
        <v>-8.2017590335913444E-3</v>
      </c>
      <c r="L86" s="15"/>
    </row>
    <row r="87" spans="1:12" x14ac:dyDescent="0.3">
      <c r="A87" s="15"/>
      <c r="B87" s="27" t="str">
        <f>'Town Data'!A83</f>
        <v>ST JOHNSBURY</v>
      </c>
      <c r="C87" s="49">
        <f>IF('Town Data'!C83&gt;9,'Town Data'!B83,"*")</f>
        <v>18567301.140000001</v>
      </c>
      <c r="D87" s="50">
        <f>IF('Town Data'!E83&gt;9,'Town Data'!D83,"*")</f>
        <v>5824632.4900000002</v>
      </c>
      <c r="E87" s="51">
        <f>IF('Town Data'!G83&gt;9,'Town Data'!F83,"*")</f>
        <v>53248.166666666701</v>
      </c>
      <c r="F87" s="50">
        <f>IF('Town Data'!I83&gt;9,'Town Data'!H83,"*")</f>
        <v>18072653.039999999</v>
      </c>
      <c r="G87" s="50">
        <f>IF('Town Data'!K83&gt;9,'Town Data'!J83,"*")</f>
        <v>5493153.7699999996</v>
      </c>
      <c r="H87" s="51">
        <f>IF('Town Data'!M83&gt;9,'Town Data'!L83,"*")</f>
        <v>82191.500000000029</v>
      </c>
      <c r="I87" s="22">
        <f t="shared" si="3"/>
        <v>2.7369977108795396E-2</v>
      </c>
      <c r="J87" s="22">
        <f t="shared" si="4"/>
        <v>6.034397249360101E-2</v>
      </c>
      <c r="K87" s="22">
        <f t="shared" si="5"/>
        <v>-0.35214509205128652</v>
      </c>
      <c r="L87" s="15"/>
    </row>
    <row r="88" spans="1:12" x14ac:dyDescent="0.3">
      <c r="A88" s="15"/>
      <c r="B88" s="15" t="str">
        <f>'Town Data'!A84</f>
        <v>STOWE</v>
      </c>
      <c r="C88" s="45">
        <f>IF('Town Data'!C84&gt;9,'Town Data'!B84,"*")</f>
        <v>30854138.41</v>
      </c>
      <c r="D88" s="46">
        <f>IF('Town Data'!E84&gt;9,'Town Data'!D84,"*")</f>
        <v>19663317.68</v>
      </c>
      <c r="E88" s="47">
        <f>IF('Town Data'!G84&gt;9,'Town Data'!F84,"*")</f>
        <v>222624.5</v>
      </c>
      <c r="F88" s="48">
        <f>IF('Town Data'!I84&gt;9,'Town Data'!H84,"*")</f>
        <v>22959252.620000001</v>
      </c>
      <c r="G88" s="46">
        <f>IF('Town Data'!K84&gt;9,'Town Data'!J84,"*")</f>
        <v>14079339.82</v>
      </c>
      <c r="H88" s="47">
        <f>IF('Town Data'!M84&gt;9,'Town Data'!L84,"*")</f>
        <v>204849.66666666666</v>
      </c>
      <c r="I88" s="9">
        <f t="shared" si="3"/>
        <v>0.34386510400267545</v>
      </c>
      <c r="J88" s="9">
        <f t="shared" si="4"/>
        <v>0.39660793271484512</v>
      </c>
      <c r="K88" s="9">
        <f t="shared" si="5"/>
        <v>8.6770135497739043E-2</v>
      </c>
      <c r="L88" s="15"/>
    </row>
    <row r="89" spans="1:12" x14ac:dyDescent="0.3">
      <c r="A89" s="15"/>
      <c r="B89" s="27" t="str">
        <f>'Town Data'!A85</f>
        <v>SWANTON</v>
      </c>
      <c r="C89" s="49">
        <f>IF('Town Data'!C85&gt;9,'Town Data'!B85,"*")</f>
        <v>11852024.93</v>
      </c>
      <c r="D89" s="50">
        <f>IF('Town Data'!E85&gt;9,'Town Data'!D85,"*")</f>
        <v>1511695.42</v>
      </c>
      <c r="E89" s="51" t="str">
        <f>IF('Town Data'!G85&gt;9,'Town Data'!F85,"*")</f>
        <v>*</v>
      </c>
      <c r="F89" s="50">
        <f>IF('Town Data'!I85&gt;9,'Town Data'!H85,"*")</f>
        <v>9963055.5</v>
      </c>
      <c r="G89" s="50">
        <f>IF('Town Data'!K85&gt;9,'Town Data'!J85,"*")</f>
        <v>1701802.01</v>
      </c>
      <c r="H89" s="51" t="str">
        <f>IF('Town Data'!M85&gt;9,'Town Data'!L85,"*")</f>
        <v>*</v>
      </c>
      <c r="I89" s="22">
        <f t="shared" si="3"/>
        <v>0.18959740111856244</v>
      </c>
      <c r="J89" s="22">
        <f t="shared" si="4"/>
        <v>-0.11170899369192781</v>
      </c>
      <c r="K89" s="22" t="str">
        <f t="shared" si="5"/>
        <v/>
      </c>
      <c r="L89" s="15"/>
    </row>
    <row r="90" spans="1:12" x14ac:dyDescent="0.3">
      <c r="A90" s="15"/>
      <c r="B90" s="15" t="str">
        <f>'Town Data'!A86</f>
        <v>THETFORD</v>
      </c>
      <c r="C90" s="45">
        <f>IF('Town Data'!C86&gt;9,'Town Data'!B86,"*")</f>
        <v>997509</v>
      </c>
      <c r="D90" s="46">
        <f>IF('Town Data'!E86&gt;9,'Town Data'!D86,"*")</f>
        <v>404042.61</v>
      </c>
      <c r="E90" s="47" t="str">
        <f>IF('Town Data'!G86&gt;9,'Town Data'!F86,"*")</f>
        <v>*</v>
      </c>
      <c r="F90" s="48">
        <f>IF('Town Data'!I86&gt;9,'Town Data'!H86,"*")</f>
        <v>798060.92</v>
      </c>
      <c r="G90" s="46">
        <f>IF('Town Data'!K86&gt;9,'Town Data'!J86,"*")</f>
        <v>398608.44</v>
      </c>
      <c r="H90" s="47" t="str">
        <f>IF('Town Data'!M86&gt;9,'Town Data'!L86,"*")</f>
        <v>*</v>
      </c>
      <c r="I90" s="9">
        <f t="shared" si="3"/>
        <v>0.24991585855375545</v>
      </c>
      <c r="J90" s="9">
        <f t="shared" si="4"/>
        <v>1.3632852329970694E-2</v>
      </c>
      <c r="K90" s="9" t="str">
        <f t="shared" si="5"/>
        <v/>
      </c>
      <c r="L90" s="15"/>
    </row>
    <row r="91" spans="1:12" x14ac:dyDescent="0.3">
      <c r="A91" s="15"/>
      <c r="B91" s="27" t="str">
        <f>'Town Data'!A87</f>
        <v>TROY</v>
      </c>
      <c r="C91" s="49">
        <f>IF('Town Data'!C87&gt;9,'Town Data'!B87,"*")</f>
        <v>2278543.9300000002</v>
      </c>
      <c r="D91" s="50">
        <f>IF('Town Data'!E87&gt;9,'Town Data'!D87,"*")</f>
        <v>254060.14</v>
      </c>
      <c r="E91" s="51" t="str">
        <f>IF('Town Data'!G87&gt;9,'Town Data'!F87,"*")</f>
        <v>*</v>
      </c>
      <c r="F91" s="50">
        <f>IF('Town Data'!I87&gt;9,'Town Data'!H87,"*")</f>
        <v>1652721.94</v>
      </c>
      <c r="G91" s="50">
        <f>IF('Town Data'!K87&gt;9,'Town Data'!J87,"*")</f>
        <v>277948.34000000003</v>
      </c>
      <c r="H91" s="51" t="str">
        <f>IF('Town Data'!M87&gt;9,'Town Data'!L87,"*")</f>
        <v>*</v>
      </c>
      <c r="I91" s="22">
        <f t="shared" si="3"/>
        <v>0.37866139176442482</v>
      </c>
      <c r="J91" s="22">
        <f t="shared" si="4"/>
        <v>-8.5944747862138737E-2</v>
      </c>
      <c r="K91" s="22" t="str">
        <f t="shared" si="5"/>
        <v/>
      </c>
      <c r="L91" s="15"/>
    </row>
    <row r="92" spans="1:12" x14ac:dyDescent="0.3">
      <c r="A92" s="15"/>
      <c r="B92" s="15" t="str">
        <f>'Town Data'!A88</f>
        <v>UNDERHILL</v>
      </c>
      <c r="C92" s="45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8">
        <f>IF('Town Data'!I88&gt;9,'Town Data'!H88,"*")</f>
        <v>1648630.73</v>
      </c>
      <c r="G92" s="46">
        <f>IF('Town Data'!K88&gt;9,'Town Data'!J88,"*")</f>
        <v>180179.99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3">
      <c r="A93" s="15"/>
      <c r="B93" s="27" t="str">
        <f>'Town Data'!A89</f>
        <v>VERGENNES</v>
      </c>
      <c r="C93" s="49">
        <f>IF('Town Data'!C89&gt;9,'Town Data'!B89,"*")</f>
        <v>7934975.4500000002</v>
      </c>
      <c r="D93" s="50">
        <f>IF('Town Data'!E89&gt;9,'Town Data'!D89,"*")</f>
        <v>1269600.25</v>
      </c>
      <c r="E93" s="51" t="str">
        <f>IF('Town Data'!G89&gt;9,'Town Data'!F89,"*")</f>
        <v>*</v>
      </c>
      <c r="F93" s="50">
        <f>IF('Town Data'!I89&gt;9,'Town Data'!H89,"*")</f>
        <v>7320391.6799999997</v>
      </c>
      <c r="G93" s="50">
        <f>IF('Town Data'!K89&gt;9,'Town Data'!J89,"*")</f>
        <v>1163581.74</v>
      </c>
      <c r="H93" s="51" t="str">
        <f>IF('Town Data'!M89&gt;9,'Town Data'!L89,"*")</f>
        <v>*</v>
      </c>
      <c r="I93" s="22">
        <f t="shared" si="3"/>
        <v>8.395503913801515E-2</v>
      </c>
      <c r="J93" s="22">
        <f t="shared" si="4"/>
        <v>9.1113934118629267E-2</v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VERNON</v>
      </c>
      <c r="C94" s="45">
        <f>IF('Town Data'!C90&gt;9,'Town Data'!B90,"*")</f>
        <v>1788518.09</v>
      </c>
      <c r="D94" s="46">
        <f>IF('Town Data'!E90&gt;9,'Town Data'!D90,"*")</f>
        <v>253496.24</v>
      </c>
      <c r="E94" s="47" t="str">
        <f>IF('Town Data'!G90&gt;9,'Town Data'!F90,"*")</f>
        <v>*</v>
      </c>
      <c r="F94" s="48">
        <f>IF('Town Data'!I90&gt;9,'Town Data'!H90,"*")</f>
        <v>571291.46</v>
      </c>
      <c r="G94" s="46">
        <f>IF('Town Data'!K90&gt;9,'Town Data'!J90,"*")</f>
        <v>163322.28</v>
      </c>
      <c r="H94" s="47" t="str">
        <f>IF('Town Data'!M90&gt;9,'Town Data'!L90,"*")</f>
        <v>*</v>
      </c>
      <c r="I94" s="9">
        <f t="shared" si="3"/>
        <v>2.130657843196186</v>
      </c>
      <c r="J94" s="9">
        <f t="shared" si="4"/>
        <v>0.55212283345542323</v>
      </c>
      <c r="K94" s="9" t="str">
        <f t="shared" si="5"/>
        <v/>
      </c>
      <c r="L94" s="15"/>
    </row>
    <row r="95" spans="1:12" x14ac:dyDescent="0.3">
      <c r="A95" s="15"/>
      <c r="B95" s="27" t="str">
        <f>'Town Data'!A91</f>
        <v>WAITSFIELD</v>
      </c>
      <c r="C95" s="49">
        <f>IF('Town Data'!C91&gt;9,'Town Data'!B91,"*")</f>
        <v>8435553.1699999999</v>
      </c>
      <c r="D95" s="50">
        <f>IF('Town Data'!E91&gt;9,'Town Data'!D91,"*")</f>
        <v>2947302.35</v>
      </c>
      <c r="E95" s="51" t="str">
        <f>IF('Town Data'!G91&gt;9,'Town Data'!F91,"*")</f>
        <v>*</v>
      </c>
      <c r="F95" s="50">
        <f>IF('Town Data'!I91&gt;9,'Town Data'!H91,"*")</f>
        <v>7658920.1699999999</v>
      </c>
      <c r="G95" s="50">
        <f>IF('Town Data'!K91&gt;9,'Town Data'!J91,"*")</f>
        <v>2723880.55</v>
      </c>
      <c r="H95" s="51" t="str">
        <f>IF('Town Data'!M91&gt;9,'Town Data'!L91,"*")</f>
        <v>*</v>
      </c>
      <c r="I95" s="22">
        <f t="shared" si="3"/>
        <v>0.10140241480020544</v>
      </c>
      <c r="J95" s="22">
        <f t="shared" si="4"/>
        <v>8.2023347169170216E-2</v>
      </c>
      <c r="K95" s="22" t="str">
        <f t="shared" si="5"/>
        <v/>
      </c>
      <c r="L95" s="15"/>
    </row>
    <row r="96" spans="1:12" x14ac:dyDescent="0.3">
      <c r="A96" s="15"/>
      <c r="B96" s="15" t="str">
        <f>'Town Data'!A92</f>
        <v>WARREN</v>
      </c>
      <c r="C96" s="45">
        <f>IF('Town Data'!C92&gt;9,'Town Data'!B92,"*")</f>
        <v>15569222.75</v>
      </c>
      <c r="D96" s="46">
        <f>IF('Town Data'!E92&gt;9,'Town Data'!D92,"*")</f>
        <v>7854128.5999999996</v>
      </c>
      <c r="E96" s="47" t="str">
        <f>IF('Town Data'!G92&gt;9,'Town Data'!F92,"*")</f>
        <v>*</v>
      </c>
      <c r="F96" s="48">
        <f>IF('Town Data'!I92&gt;9,'Town Data'!H92,"*")</f>
        <v>13219255.550000001</v>
      </c>
      <c r="G96" s="46">
        <f>IF('Town Data'!K92&gt;9,'Town Data'!J92,"*")</f>
        <v>7170321.21</v>
      </c>
      <c r="H96" s="47" t="str">
        <f>IF('Town Data'!M92&gt;9,'Town Data'!L92,"*")</f>
        <v>*</v>
      </c>
      <c r="I96" s="9">
        <f t="shared" si="3"/>
        <v>0.1777684977124146</v>
      </c>
      <c r="J96" s="9">
        <f t="shared" si="4"/>
        <v>9.5366353887512897E-2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WATERBURY</v>
      </c>
      <c r="C97" s="49">
        <f>IF('Town Data'!C93&gt;9,'Town Data'!B93,"*")</f>
        <v>8981979.2300000004</v>
      </c>
      <c r="D97" s="50">
        <f>IF('Town Data'!E93&gt;9,'Town Data'!D93,"*")</f>
        <v>3768876.17</v>
      </c>
      <c r="E97" s="51" t="str">
        <f>IF('Town Data'!G93&gt;9,'Town Data'!F93,"*")</f>
        <v>*</v>
      </c>
      <c r="F97" s="50">
        <f>IF('Town Data'!I93&gt;9,'Town Data'!H93,"*")</f>
        <v>7463309.4400000004</v>
      </c>
      <c r="G97" s="50">
        <f>IF('Town Data'!K93&gt;9,'Town Data'!J93,"*")</f>
        <v>2716639.48</v>
      </c>
      <c r="H97" s="51" t="str">
        <f>IF('Town Data'!M93&gt;9,'Town Data'!L93,"*")</f>
        <v>*</v>
      </c>
      <c r="I97" s="22">
        <f t="shared" si="3"/>
        <v>0.20348476801197726</v>
      </c>
      <c r="J97" s="22">
        <f t="shared" si="4"/>
        <v>0.38733026511121749</v>
      </c>
      <c r="K97" s="22" t="str">
        <f t="shared" si="5"/>
        <v/>
      </c>
      <c r="L97" s="15"/>
    </row>
    <row r="98" spans="1:12" x14ac:dyDescent="0.3">
      <c r="A98" s="15"/>
      <c r="B98" s="15" t="str">
        <f>'Town Data'!A94</f>
        <v>WEATHERSFIELD</v>
      </c>
      <c r="C98" s="45">
        <f>IF('Town Data'!C94&gt;9,'Town Data'!B94,"*")</f>
        <v>1490422.29</v>
      </c>
      <c r="D98" s="46" t="str">
        <f>IF('Town Data'!E94&gt;9,'Town Data'!D94,"*")</f>
        <v>*</v>
      </c>
      <c r="E98" s="47" t="str">
        <f>IF('Town Data'!G94&gt;9,'Town Data'!F94,"*")</f>
        <v>*</v>
      </c>
      <c r="F98" s="48">
        <f>IF('Town Data'!I94&gt;9,'Town Data'!H94,"*")</f>
        <v>1052592.19</v>
      </c>
      <c r="G98" s="46">
        <f>IF('Town Data'!K94&gt;9,'Town Data'!J94,"*")</f>
        <v>229236.87</v>
      </c>
      <c r="H98" s="47" t="str">
        <f>IF('Town Data'!M94&gt;9,'Town Data'!L94,"*")</f>
        <v>*</v>
      </c>
      <c r="I98" s="9">
        <f t="shared" si="3"/>
        <v>0.4159541597966826</v>
      </c>
      <c r="J98" s="9" t="str">
        <f t="shared" si="4"/>
        <v/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WEST RUTLAND</v>
      </c>
      <c r="C99" s="49">
        <f>IF('Town Data'!C95&gt;9,'Town Data'!B95,"*")</f>
        <v>3537098.62</v>
      </c>
      <c r="D99" s="50">
        <f>IF('Town Data'!E95&gt;9,'Town Data'!D95,"*")</f>
        <v>884647.41</v>
      </c>
      <c r="E99" s="51" t="str">
        <f>IF('Town Data'!G95&gt;9,'Town Data'!F95,"*")</f>
        <v>*</v>
      </c>
      <c r="F99" s="50">
        <f>IF('Town Data'!I95&gt;9,'Town Data'!H95,"*")</f>
        <v>3571724.8</v>
      </c>
      <c r="G99" s="50">
        <f>IF('Town Data'!K95&gt;9,'Town Data'!J95,"*")</f>
        <v>783014.35</v>
      </c>
      <c r="H99" s="51" t="str">
        <f>IF('Town Data'!M95&gt;9,'Town Data'!L95,"*")</f>
        <v>*</v>
      </c>
      <c r="I99" s="22">
        <f t="shared" si="3"/>
        <v>-9.6945262972107215E-3</v>
      </c>
      <c r="J99" s="22">
        <f t="shared" si="4"/>
        <v>0.12979718698641993</v>
      </c>
      <c r="K99" s="22" t="str">
        <f t="shared" si="5"/>
        <v/>
      </c>
      <c r="L99" s="15"/>
    </row>
    <row r="100" spans="1:12" x14ac:dyDescent="0.3">
      <c r="A100" s="15"/>
      <c r="B100" s="27" t="str">
        <f>'Town Data'!A96</f>
        <v>WESTMINSTER</v>
      </c>
      <c r="C100" s="49">
        <f>IF('Town Data'!C96&gt;9,'Town Data'!B96,"*")</f>
        <v>10417530.689999999</v>
      </c>
      <c r="D100" s="50">
        <f>IF('Town Data'!E96&gt;9,'Town Data'!D96,"*")</f>
        <v>582284.6</v>
      </c>
      <c r="E100" s="51" t="str">
        <f>IF('Town Data'!G96&gt;9,'Town Data'!F96,"*")</f>
        <v>*</v>
      </c>
      <c r="F100" s="50">
        <f>IF('Town Data'!I96&gt;9,'Town Data'!H96,"*")</f>
        <v>7022461.5</v>
      </c>
      <c r="G100" s="50">
        <f>IF('Town Data'!K96&gt;9,'Town Data'!J96,"*")</f>
        <v>499240.46</v>
      </c>
      <c r="H100" s="51" t="str">
        <f>IF('Town Data'!M96&gt;9,'Town Data'!L96,"*")</f>
        <v>*</v>
      </c>
      <c r="I100" s="22">
        <f t="shared" si="3"/>
        <v>0.4834585693349831</v>
      </c>
      <c r="J100" s="22">
        <f t="shared" si="4"/>
        <v>0.16634096523346675</v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WILLIAMSTOWN</v>
      </c>
      <c r="C101" s="49">
        <f>IF('Town Data'!C97&gt;9,'Town Data'!B97,"*")</f>
        <v>1261345.96</v>
      </c>
      <c r="D101" s="50">
        <f>IF('Town Data'!E97&gt;9,'Town Data'!D97,"*")</f>
        <v>368648</v>
      </c>
      <c r="E101" s="51" t="str">
        <f>IF('Town Data'!G97&gt;9,'Town Data'!F97,"*")</f>
        <v>*</v>
      </c>
      <c r="F101" s="50">
        <f>IF('Town Data'!I97&gt;9,'Town Data'!H97,"*")</f>
        <v>1017185</v>
      </c>
      <c r="G101" s="50">
        <f>IF('Town Data'!K97&gt;9,'Town Data'!J97,"*")</f>
        <v>291556.98</v>
      </c>
      <c r="H101" s="51" t="str">
        <f>IF('Town Data'!M97&gt;9,'Town Data'!L97,"*")</f>
        <v>*</v>
      </c>
      <c r="I101" s="22">
        <f t="shared" si="3"/>
        <v>0.24003594233104103</v>
      </c>
      <c r="J101" s="22">
        <f t="shared" si="4"/>
        <v>0.26441150542854447</v>
      </c>
      <c r="K101" s="22" t="str">
        <f t="shared" si="5"/>
        <v/>
      </c>
      <c r="L101" s="15"/>
    </row>
    <row r="102" spans="1:12" x14ac:dyDescent="0.3">
      <c r="B102" s="27" t="str">
        <f>'Town Data'!A98</f>
        <v>WILLISTON</v>
      </c>
      <c r="C102" s="49">
        <f>IF('Town Data'!C98&gt;9,'Town Data'!B98,"*")</f>
        <v>56664311.649999999</v>
      </c>
      <c r="D102" s="50">
        <f>IF('Town Data'!E98&gt;9,'Town Data'!D98,"*")</f>
        <v>27678448.93</v>
      </c>
      <c r="E102" s="51">
        <f>IF('Town Data'!G98&gt;9,'Town Data'!F98,"*")</f>
        <v>1187453.5</v>
      </c>
      <c r="F102" s="50">
        <f>IF('Town Data'!I98&gt;9,'Town Data'!H98,"*")</f>
        <v>53483526.119999997</v>
      </c>
      <c r="G102" s="50">
        <f>IF('Town Data'!K98&gt;9,'Town Data'!J98,"*")</f>
        <v>26739601.710000001</v>
      </c>
      <c r="H102" s="51">
        <f>IF('Town Data'!M98&gt;9,'Town Data'!L98,"*")</f>
        <v>1625686.166666667</v>
      </c>
      <c r="I102" s="22">
        <f t="shared" si="3"/>
        <v>5.947224801265593E-2</v>
      </c>
      <c r="J102" s="22">
        <f t="shared" si="4"/>
        <v>3.5110740622920023E-2</v>
      </c>
      <c r="K102" s="22">
        <f t="shared" si="5"/>
        <v>-0.2695678142880592</v>
      </c>
      <c r="L102" s="15"/>
    </row>
    <row r="103" spans="1:12" x14ac:dyDescent="0.3">
      <c r="B103" s="27" t="str">
        <f>'Town Data'!A99</f>
        <v>WILMINGTON</v>
      </c>
      <c r="C103" s="49">
        <f>IF('Town Data'!C99&gt;9,'Town Data'!B99,"*")</f>
        <v>6221959.21</v>
      </c>
      <c r="D103" s="50">
        <f>IF('Town Data'!E99&gt;9,'Town Data'!D99,"*")</f>
        <v>2411944.75</v>
      </c>
      <c r="E103" s="51" t="str">
        <f>IF('Town Data'!G99&gt;9,'Town Data'!F99,"*")</f>
        <v>*</v>
      </c>
      <c r="F103" s="50">
        <f>IF('Town Data'!I99&gt;9,'Town Data'!H99,"*")</f>
        <v>5253978.1100000003</v>
      </c>
      <c r="G103" s="50">
        <f>IF('Town Data'!K99&gt;9,'Town Data'!J99,"*")</f>
        <v>1975739.53</v>
      </c>
      <c r="H103" s="51" t="str">
        <f>IF('Town Data'!M99&gt;9,'Town Data'!L99,"*")</f>
        <v>*</v>
      </c>
      <c r="I103" s="22">
        <f t="shared" si="3"/>
        <v>0.18423774894638828</v>
      </c>
      <c r="J103" s="22">
        <f t="shared" si="4"/>
        <v>0.22078073216462898</v>
      </c>
      <c r="K103" s="22" t="str">
        <f t="shared" si="5"/>
        <v/>
      </c>
      <c r="L103" s="15"/>
    </row>
    <row r="104" spans="1:12" x14ac:dyDescent="0.3">
      <c r="B104" s="27" t="str">
        <f>'Town Data'!A100</f>
        <v>WINDSOR</v>
      </c>
      <c r="C104" s="49">
        <f>IF('Town Data'!C100&gt;9,'Town Data'!B100,"*")</f>
        <v>2622621.46</v>
      </c>
      <c r="D104" s="50">
        <f>IF('Town Data'!E100&gt;9,'Town Data'!D100,"*")</f>
        <v>792601.17</v>
      </c>
      <c r="E104" s="51" t="str">
        <f>IF('Town Data'!G100&gt;9,'Town Data'!F100,"*")</f>
        <v>*</v>
      </c>
      <c r="F104" s="50">
        <f>IF('Town Data'!I100&gt;9,'Town Data'!H100,"*")</f>
        <v>2581513.9900000002</v>
      </c>
      <c r="G104" s="50">
        <f>IF('Town Data'!K100&gt;9,'Town Data'!J100,"*")</f>
        <v>881788.21</v>
      </c>
      <c r="H104" s="51">
        <f>IF('Town Data'!M100&gt;9,'Town Data'!L100,"*")</f>
        <v>15140.666666666668</v>
      </c>
      <c r="I104" s="22">
        <f t="shared" si="3"/>
        <v>1.5923783546878914E-2</v>
      </c>
      <c r="J104" s="22">
        <f t="shared" si="4"/>
        <v>-0.10114337999597423</v>
      </c>
      <c r="K104" s="22" t="str">
        <f t="shared" si="5"/>
        <v/>
      </c>
      <c r="L104" s="15"/>
    </row>
    <row r="105" spans="1:12" x14ac:dyDescent="0.3">
      <c r="B105" s="27" t="str">
        <f>'Town Data'!A101</f>
        <v>WINHALL</v>
      </c>
      <c r="C105" s="49">
        <f>IF('Town Data'!C101&gt;9,'Town Data'!B101,"*")</f>
        <v>1910449.86</v>
      </c>
      <c r="D105" s="50">
        <f>IF('Town Data'!E101&gt;9,'Town Data'!D101,"*")</f>
        <v>682153.57</v>
      </c>
      <c r="E105" s="51" t="str">
        <f>IF('Town Data'!G101&gt;9,'Town Data'!F101,"*")</f>
        <v>*</v>
      </c>
      <c r="F105" s="50">
        <f>IF('Town Data'!I101&gt;9,'Town Data'!H101,"*")</f>
        <v>1215179.58</v>
      </c>
      <c r="G105" s="50">
        <f>IF('Town Data'!K101&gt;9,'Town Data'!J101,"*")</f>
        <v>756662.08</v>
      </c>
      <c r="H105" s="51" t="str">
        <f>IF('Town Data'!M101&gt;9,'Town Data'!L101,"*")</f>
        <v>*</v>
      </c>
      <c r="I105" s="22">
        <f t="shared" si="3"/>
        <v>0.57215434775492191</v>
      </c>
      <c r="J105" s="22">
        <f t="shared" si="4"/>
        <v>-9.8469993368770395E-2</v>
      </c>
      <c r="K105" s="22" t="str">
        <f t="shared" si="5"/>
        <v/>
      </c>
      <c r="L105" s="15"/>
    </row>
    <row r="106" spans="1:12" x14ac:dyDescent="0.3">
      <c r="B106" s="27" t="str">
        <f>'Town Data'!A102</f>
        <v>WINOOSKI</v>
      </c>
      <c r="C106" s="49">
        <f>IF('Town Data'!C102&gt;9,'Town Data'!B102,"*")</f>
        <v>4248106.1100000003</v>
      </c>
      <c r="D106" s="50">
        <f>IF('Town Data'!E102&gt;9,'Town Data'!D102,"*")</f>
        <v>879893.94</v>
      </c>
      <c r="E106" s="51" t="str">
        <f>IF('Town Data'!G102&gt;9,'Town Data'!F102,"*")</f>
        <v>*</v>
      </c>
      <c r="F106" s="50">
        <f>IF('Town Data'!I102&gt;9,'Town Data'!H102,"*")</f>
        <v>3672654.66</v>
      </c>
      <c r="G106" s="50">
        <f>IF('Town Data'!K102&gt;9,'Town Data'!J102,"*")</f>
        <v>998306.22</v>
      </c>
      <c r="H106" s="51" t="str">
        <f>IF('Town Data'!M102&gt;9,'Town Data'!L102,"*")</f>
        <v>*</v>
      </c>
      <c r="I106" s="22">
        <f t="shared" si="3"/>
        <v>0.15668542328997526</v>
      </c>
      <c r="J106" s="22">
        <f t="shared" si="4"/>
        <v>-0.11861318463987937</v>
      </c>
      <c r="K106" s="22" t="str">
        <f t="shared" si="5"/>
        <v/>
      </c>
      <c r="L106" s="15"/>
    </row>
    <row r="107" spans="1:12" x14ac:dyDescent="0.3">
      <c r="B107" s="27" t="str">
        <f>'Town Data'!A103</f>
        <v>WOLCOTT</v>
      </c>
      <c r="C107" s="49">
        <f>IF('Town Data'!C103&gt;9,'Town Data'!B103,"*")</f>
        <v>324847.95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>
        <f>IF('Town Data'!I103&gt;9,'Town Data'!H103,"*")</f>
        <v>269648.65999999997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>
        <f t="shared" si="3"/>
        <v>0.20470819324672351</v>
      </c>
      <c r="J107" s="22" t="str">
        <f t="shared" si="4"/>
        <v/>
      </c>
      <c r="K107" s="22" t="str">
        <f t="shared" si="5"/>
        <v/>
      </c>
      <c r="L107" s="15"/>
    </row>
    <row r="108" spans="1:12" x14ac:dyDescent="0.3">
      <c r="B108" s="27" t="str">
        <f>'Town Data'!A104</f>
        <v>WOODSTOCK</v>
      </c>
      <c r="C108" s="49">
        <f>IF('Town Data'!C104&gt;9,'Town Data'!B104,"*")</f>
        <v>8235668.8899999997</v>
      </c>
      <c r="D108" s="50">
        <f>IF('Town Data'!E104&gt;9,'Town Data'!D104,"*")</f>
        <v>2028257.96</v>
      </c>
      <c r="E108" s="51">
        <f>IF('Town Data'!G104&gt;9,'Town Data'!F104,"*")</f>
        <v>36993.500000000036</v>
      </c>
      <c r="F108" s="50">
        <f>IF('Town Data'!I104&gt;9,'Town Data'!H104,"*")</f>
        <v>6324067.7400000002</v>
      </c>
      <c r="G108" s="50">
        <f>IF('Town Data'!K104&gt;9,'Town Data'!J104,"*")</f>
        <v>1640240.43</v>
      </c>
      <c r="H108" s="51">
        <f>IF('Town Data'!M104&gt;9,'Town Data'!L104,"*")</f>
        <v>35979.333333333336</v>
      </c>
      <c r="I108" s="22">
        <f t="shared" si="3"/>
        <v>0.30227398386469517</v>
      </c>
      <c r="J108" s="22">
        <f t="shared" si="4"/>
        <v>0.23656137411513509</v>
      </c>
      <c r="K108" s="22">
        <f t="shared" si="5"/>
        <v>2.8187477996628636E-2</v>
      </c>
      <c r="L108" s="15"/>
    </row>
    <row r="109" spans="1:12" x14ac:dyDescent="0.3">
      <c r="B109" s="27">
        <f>'Town Data'!A105</f>
        <v>0</v>
      </c>
      <c r="C109" s="49" t="str">
        <f>IF('Town Data'!C105&gt;9,'Town Data'!B105,"*")</f>
        <v>*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3">
      <c r="B110" s="27">
        <f>'Town Data'!A106</f>
        <v>0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 t="str">
        <f>IF('Town Data'!I106&gt;9,'Town Data'!H106,"*")</f>
        <v>*</v>
      </c>
      <c r="G110" s="50" t="str">
        <f>IF('Town Data'!K106&gt;9,'Town Data'!J106,"*")</f>
        <v>*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3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3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3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3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3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3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3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3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3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3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3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3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3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3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3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3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3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3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3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3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3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3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3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3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3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3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3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3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3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3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3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3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3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3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3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3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3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3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3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3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3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3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3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3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3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3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3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3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3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3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3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3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3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3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3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3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3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3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3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3320312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1477394.66</v>
      </c>
      <c r="C2" s="38">
        <v>12</v>
      </c>
      <c r="D2" s="41">
        <v>271931.13</v>
      </c>
      <c r="E2" s="38">
        <v>12</v>
      </c>
      <c r="F2" s="38">
        <v>0</v>
      </c>
      <c r="G2" s="38">
        <v>0</v>
      </c>
      <c r="H2" s="41">
        <v>1346191.56</v>
      </c>
      <c r="I2" s="38">
        <v>12</v>
      </c>
      <c r="J2" s="41">
        <v>276112.55</v>
      </c>
      <c r="K2" s="38">
        <v>12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13829145.23</v>
      </c>
      <c r="C3" s="38">
        <v>15</v>
      </c>
      <c r="D3" s="41">
        <v>398896.68</v>
      </c>
      <c r="E3" s="38">
        <v>14</v>
      </c>
      <c r="F3" s="38">
        <v>0</v>
      </c>
      <c r="G3" s="38">
        <v>0</v>
      </c>
      <c r="H3" s="41">
        <v>12692086.560000001</v>
      </c>
      <c r="I3" s="38">
        <v>14</v>
      </c>
      <c r="J3" s="41">
        <v>371576.17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36030251.390000001</v>
      </c>
      <c r="C4" s="38">
        <v>158</v>
      </c>
      <c r="D4" s="41">
        <v>9504617.3100000005</v>
      </c>
      <c r="E4" s="38">
        <v>147</v>
      </c>
      <c r="F4" s="41">
        <v>208323.83333333337</v>
      </c>
      <c r="G4" s="38">
        <v>37</v>
      </c>
      <c r="H4" s="41">
        <v>28759906.140000001</v>
      </c>
      <c r="I4" s="38">
        <v>155</v>
      </c>
      <c r="J4" s="41">
        <v>8758631.4100000001</v>
      </c>
      <c r="K4" s="38">
        <v>147</v>
      </c>
      <c r="L4" s="41">
        <v>480260.50000000029</v>
      </c>
      <c r="M4" s="38">
        <v>38</v>
      </c>
      <c r="N4" s="34"/>
      <c r="O4" s="34"/>
      <c r="P4" s="34"/>
      <c r="Q4" s="34"/>
    </row>
    <row r="5" spans="1:17" x14ac:dyDescent="0.3">
      <c r="A5" s="37" t="s">
        <v>55</v>
      </c>
      <c r="B5" s="41">
        <v>9000230.6999999993</v>
      </c>
      <c r="C5" s="38">
        <v>27</v>
      </c>
      <c r="D5" s="41">
        <v>1230628.68</v>
      </c>
      <c r="E5" s="38">
        <v>24</v>
      </c>
      <c r="F5" s="38">
        <v>0</v>
      </c>
      <c r="G5" s="38">
        <v>0</v>
      </c>
      <c r="H5" s="41">
        <v>7747962.54</v>
      </c>
      <c r="I5" s="38">
        <v>26</v>
      </c>
      <c r="J5" s="41">
        <v>1001968.15</v>
      </c>
      <c r="K5" s="38">
        <v>24</v>
      </c>
      <c r="L5" s="38">
        <v>0</v>
      </c>
      <c r="M5" s="38">
        <v>0</v>
      </c>
      <c r="N5" s="34"/>
      <c r="O5" s="34"/>
      <c r="P5" s="34"/>
      <c r="Q5" s="34"/>
    </row>
    <row r="6" spans="1:17" x14ac:dyDescent="0.3">
      <c r="A6" s="37" t="s">
        <v>56</v>
      </c>
      <c r="B6" s="41">
        <v>20304825.5</v>
      </c>
      <c r="C6" s="38">
        <v>36</v>
      </c>
      <c r="D6" s="41">
        <v>1227270.3799999999</v>
      </c>
      <c r="E6" s="38">
        <v>31</v>
      </c>
      <c r="F6" s="41">
        <v>69477</v>
      </c>
      <c r="G6" s="38">
        <v>10</v>
      </c>
      <c r="H6" s="41">
        <v>17933180.859999999</v>
      </c>
      <c r="I6" s="38">
        <v>37</v>
      </c>
      <c r="J6" s="41">
        <v>1197058.43</v>
      </c>
      <c r="K6" s="38">
        <v>32</v>
      </c>
      <c r="L6" s="41">
        <v>45112.333333333365</v>
      </c>
      <c r="M6" s="38">
        <v>11</v>
      </c>
      <c r="N6" s="34"/>
      <c r="O6" s="34"/>
      <c r="P6" s="34"/>
      <c r="Q6" s="34"/>
    </row>
    <row r="7" spans="1:17" x14ac:dyDescent="0.3">
      <c r="A7" s="37" t="s">
        <v>57</v>
      </c>
      <c r="B7" s="41">
        <v>41091367.960000001</v>
      </c>
      <c r="C7" s="38">
        <v>161</v>
      </c>
      <c r="D7" s="41">
        <v>11731848.93</v>
      </c>
      <c r="E7" s="38">
        <v>151</v>
      </c>
      <c r="F7" s="41">
        <v>156801.99999999991</v>
      </c>
      <c r="G7" s="38">
        <v>39</v>
      </c>
      <c r="H7" s="41">
        <v>35745136.960000001</v>
      </c>
      <c r="I7" s="38">
        <v>163</v>
      </c>
      <c r="J7" s="41">
        <v>10748855.27</v>
      </c>
      <c r="K7" s="38">
        <v>154</v>
      </c>
      <c r="L7" s="41">
        <v>199832.83333333334</v>
      </c>
      <c r="M7" s="38">
        <v>42</v>
      </c>
      <c r="N7" s="34"/>
      <c r="O7" s="34"/>
      <c r="P7" s="34"/>
      <c r="Q7" s="34"/>
    </row>
    <row r="8" spans="1:17" x14ac:dyDescent="0.3">
      <c r="A8" s="37" t="s">
        <v>58</v>
      </c>
      <c r="B8" s="41">
        <v>16067355.970000001</v>
      </c>
      <c r="C8" s="38">
        <v>43</v>
      </c>
      <c r="D8" s="41">
        <v>5306608.74</v>
      </c>
      <c r="E8" s="38">
        <v>41</v>
      </c>
      <c r="F8" s="41">
        <v>111533.33333333337</v>
      </c>
      <c r="G8" s="38">
        <v>24</v>
      </c>
      <c r="H8" s="41">
        <v>13647086.939999999</v>
      </c>
      <c r="I8" s="38">
        <v>45</v>
      </c>
      <c r="J8" s="41">
        <v>4783931.51</v>
      </c>
      <c r="K8" s="38">
        <v>43</v>
      </c>
      <c r="L8" s="41">
        <v>98485.833333333401</v>
      </c>
      <c r="M8" s="38">
        <v>18</v>
      </c>
      <c r="N8" s="34"/>
      <c r="O8" s="34"/>
      <c r="P8" s="34"/>
      <c r="Q8" s="34"/>
    </row>
    <row r="9" spans="1:17" x14ac:dyDescent="0.3">
      <c r="A9" s="37" t="s">
        <v>59</v>
      </c>
      <c r="B9" s="41">
        <v>3826491.95</v>
      </c>
      <c r="C9" s="38">
        <v>21</v>
      </c>
      <c r="D9" s="41">
        <v>382464.02</v>
      </c>
      <c r="E9" s="38">
        <v>20</v>
      </c>
      <c r="F9" s="38">
        <v>0</v>
      </c>
      <c r="G9" s="38">
        <v>0</v>
      </c>
      <c r="H9" s="41">
        <v>3131698.8</v>
      </c>
      <c r="I9" s="38">
        <v>22</v>
      </c>
      <c r="J9" s="41">
        <v>310634.28000000003</v>
      </c>
      <c r="K9" s="38">
        <v>20</v>
      </c>
      <c r="L9" s="38">
        <v>0</v>
      </c>
      <c r="M9" s="38">
        <v>0</v>
      </c>
      <c r="N9" s="34"/>
      <c r="O9" s="34"/>
      <c r="P9" s="34"/>
      <c r="Q9" s="34"/>
    </row>
    <row r="10" spans="1:17" x14ac:dyDescent="0.3">
      <c r="A10" s="37" t="s">
        <v>60</v>
      </c>
      <c r="B10" s="41">
        <v>7141329.0800000001</v>
      </c>
      <c r="C10" s="38">
        <v>27</v>
      </c>
      <c r="D10" s="41">
        <v>1431451.31</v>
      </c>
      <c r="E10" s="38">
        <v>24</v>
      </c>
      <c r="F10" s="41">
        <v>131257.00000000032</v>
      </c>
      <c r="G10" s="38">
        <v>14</v>
      </c>
      <c r="H10" s="41">
        <v>5834718.5199999996</v>
      </c>
      <c r="I10" s="38">
        <v>22</v>
      </c>
      <c r="J10" s="41">
        <v>1077408.75</v>
      </c>
      <c r="K10" s="38">
        <v>21</v>
      </c>
      <c r="L10" s="41">
        <v>43996.499999999993</v>
      </c>
      <c r="M10" s="38">
        <v>13</v>
      </c>
      <c r="N10" s="34"/>
      <c r="O10" s="34"/>
      <c r="P10" s="34"/>
      <c r="Q10" s="34"/>
    </row>
    <row r="11" spans="1:17" x14ac:dyDescent="0.3">
      <c r="A11" s="37" t="s">
        <v>61</v>
      </c>
      <c r="B11" s="41">
        <v>6979509.0199999996</v>
      </c>
      <c r="C11" s="38">
        <v>42</v>
      </c>
      <c r="D11" s="41">
        <v>895265.74</v>
      </c>
      <c r="E11" s="38">
        <v>38</v>
      </c>
      <c r="F11" s="38">
        <v>0</v>
      </c>
      <c r="G11" s="38">
        <v>0</v>
      </c>
      <c r="H11" s="41">
        <v>5816861.3200000003</v>
      </c>
      <c r="I11" s="38">
        <v>42</v>
      </c>
      <c r="J11" s="41">
        <v>828181.22</v>
      </c>
      <c r="K11" s="38">
        <v>38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3">
      <c r="A12" s="37" t="s">
        <v>62</v>
      </c>
      <c r="B12" s="41">
        <v>41014279.5</v>
      </c>
      <c r="C12" s="38">
        <v>175</v>
      </c>
      <c r="D12" s="41">
        <v>6840509.6100000003</v>
      </c>
      <c r="E12" s="38">
        <v>160</v>
      </c>
      <c r="F12" s="41">
        <v>286897.16666666669</v>
      </c>
      <c r="G12" s="38">
        <v>43</v>
      </c>
      <c r="H12" s="41">
        <v>37359974.579999998</v>
      </c>
      <c r="I12" s="38">
        <v>175</v>
      </c>
      <c r="J12" s="41">
        <v>6301707.5</v>
      </c>
      <c r="K12" s="38">
        <v>160</v>
      </c>
      <c r="L12" s="41">
        <v>120647.99999999993</v>
      </c>
      <c r="M12" s="38">
        <v>44</v>
      </c>
      <c r="N12" s="34"/>
      <c r="O12" s="34"/>
      <c r="P12" s="34"/>
      <c r="Q12" s="34"/>
    </row>
    <row r="13" spans="1:17" x14ac:dyDescent="0.3">
      <c r="A13" s="37" t="s">
        <v>63</v>
      </c>
      <c r="B13" s="41">
        <v>1909201.98</v>
      </c>
      <c r="C13" s="38">
        <v>10</v>
      </c>
      <c r="D13" s="41">
        <v>410658.41</v>
      </c>
      <c r="E13" s="38">
        <v>10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3">
      <c r="A14" s="37" t="s">
        <v>64</v>
      </c>
      <c r="B14" s="41">
        <v>0</v>
      </c>
      <c r="C14" s="38">
        <v>0</v>
      </c>
      <c r="D14" s="41">
        <v>0</v>
      </c>
      <c r="E14" s="38">
        <v>0</v>
      </c>
      <c r="F14" s="38">
        <v>0</v>
      </c>
      <c r="G14" s="38">
        <v>0</v>
      </c>
      <c r="H14" s="41">
        <v>681084.33</v>
      </c>
      <c r="I14" s="38">
        <v>12</v>
      </c>
      <c r="J14" s="41">
        <v>0</v>
      </c>
      <c r="K14" s="38">
        <v>0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3">
      <c r="A15" s="37" t="s">
        <v>65</v>
      </c>
      <c r="B15" s="41">
        <v>4880143.3</v>
      </c>
      <c r="C15" s="38">
        <v>40</v>
      </c>
      <c r="D15" s="41">
        <v>1148082.07</v>
      </c>
      <c r="E15" s="38">
        <v>36</v>
      </c>
      <c r="F15" s="38">
        <v>0</v>
      </c>
      <c r="G15" s="38">
        <v>0</v>
      </c>
      <c r="H15" s="41">
        <v>4210007.22</v>
      </c>
      <c r="I15" s="38">
        <v>36</v>
      </c>
      <c r="J15" s="41">
        <v>1158468.8600000001</v>
      </c>
      <c r="K15" s="38">
        <v>34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3">
      <c r="A16" s="37" t="s">
        <v>66</v>
      </c>
      <c r="B16" s="41">
        <v>1253656.6599999999</v>
      </c>
      <c r="C16" s="38">
        <v>16</v>
      </c>
      <c r="D16" s="41">
        <v>667230.86</v>
      </c>
      <c r="E16" s="38">
        <v>16</v>
      </c>
      <c r="F16" s="38">
        <v>0</v>
      </c>
      <c r="G16" s="38">
        <v>0</v>
      </c>
      <c r="H16" s="41">
        <v>1114039.05</v>
      </c>
      <c r="I16" s="38">
        <v>15</v>
      </c>
      <c r="J16" s="41">
        <v>671411.75</v>
      </c>
      <c r="K16" s="38">
        <v>15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3">
      <c r="A17" s="37" t="s">
        <v>67</v>
      </c>
      <c r="B17" s="41">
        <v>67365782.659999996</v>
      </c>
      <c r="C17" s="38">
        <v>324</v>
      </c>
      <c r="D17" s="41">
        <v>17029363.530000001</v>
      </c>
      <c r="E17" s="38">
        <v>305</v>
      </c>
      <c r="F17" s="41">
        <v>575344.16666666628</v>
      </c>
      <c r="G17" s="38">
        <v>58</v>
      </c>
      <c r="H17" s="41">
        <v>63500621.640000001</v>
      </c>
      <c r="I17" s="38">
        <v>314</v>
      </c>
      <c r="J17" s="41">
        <v>16953131.489999998</v>
      </c>
      <c r="K17" s="38">
        <v>289</v>
      </c>
      <c r="L17" s="41">
        <v>521436.83333333302</v>
      </c>
      <c r="M17" s="38">
        <v>62</v>
      </c>
      <c r="N17" s="34"/>
      <c r="O17" s="34"/>
      <c r="P17" s="34"/>
      <c r="Q17" s="34"/>
    </row>
    <row r="18" spans="1:17" x14ac:dyDescent="0.3">
      <c r="A18" s="37" t="s">
        <v>68</v>
      </c>
      <c r="B18" s="41">
        <v>5609280.9800000004</v>
      </c>
      <c r="C18" s="38">
        <v>41</v>
      </c>
      <c r="D18" s="41">
        <v>3827986.73</v>
      </c>
      <c r="E18" s="38">
        <v>39</v>
      </c>
      <c r="F18" s="38">
        <v>0</v>
      </c>
      <c r="G18" s="38">
        <v>0</v>
      </c>
      <c r="H18" s="41">
        <v>4563519.1900000004</v>
      </c>
      <c r="I18" s="38">
        <v>34</v>
      </c>
      <c r="J18" s="41">
        <v>3030195.5</v>
      </c>
      <c r="K18" s="38">
        <v>34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4325468.6399999997</v>
      </c>
      <c r="C19" s="38">
        <v>38</v>
      </c>
      <c r="D19" s="41">
        <v>894988.76</v>
      </c>
      <c r="E19" s="38">
        <v>33</v>
      </c>
      <c r="F19" s="38">
        <v>0</v>
      </c>
      <c r="G19" s="38">
        <v>0</v>
      </c>
      <c r="H19" s="41">
        <v>3754650.28</v>
      </c>
      <c r="I19" s="38">
        <v>39</v>
      </c>
      <c r="J19" s="41">
        <v>948668.42</v>
      </c>
      <c r="K19" s="38">
        <v>34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1374230.33</v>
      </c>
      <c r="C20" s="38">
        <v>25</v>
      </c>
      <c r="D20" s="41">
        <v>205401.22</v>
      </c>
      <c r="E20" s="38">
        <v>18</v>
      </c>
      <c r="F20" s="38">
        <v>0</v>
      </c>
      <c r="G20" s="38">
        <v>0</v>
      </c>
      <c r="H20" s="41">
        <v>1186808.45</v>
      </c>
      <c r="I20" s="38">
        <v>23</v>
      </c>
      <c r="J20" s="41">
        <v>145378.56</v>
      </c>
      <c r="K20" s="38">
        <v>17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3">
      <c r="A21" s="37" t="s">
        <v>71</v>
      </c>
      <c r="B21" s="41">
        <v>2948904.44</v>
      </c>
      <c r="C21" s="38">
        <v>30</v>
      </c>
      <c r="D21" s="41">
        <v>664781.67000000004</v>
      </c>
      <c r="E21" s="38">
        <v>26</v>
      </c>
      <c r="F21" s="38">
        <v>0</v>
      </c>
      <c r="G21" s="38">
        <v>0</v>
      </c>
      <c r="H21" s="41">
        <v>2330881.5299999998</v>
      </c>
      <c r="I21" s="38">
        <v>30</v>
      </c>
      <c r="J21" s="41">
        <v>635869.01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5644308.9100000001</v>
      </c>
      <c r="C22" s="38">
        <v>22</v>
      </c>
      <c r="D22" s="41">
        <v>1180355.45</v>
      </c>
      <c r="E22" s="38">
        <v>21</v>
      </c>
      <c r="F22" s="38">
        <v>0</v>
      </c>
      <c r="G22" s="38">
        <v>0</v>
      </c>
      <c r="H22" s="41">
        <v>4782910.28</v>
      </c>
      <c r="I22" s="38">
        <v>27</v>
      </c>
      <c r="J22" s="41">
        <v>1042541.84</v>
      </c>
      <c r="K22" s="38">
        <v>26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3">
      <c r="A23" s="37" t="s">
        <v>73</v>
      </c>
      <c r="B23" s="41">
        <v>125063232.97</v>
      </c>
      <c r="C23" s="38">
        <v>122</v>
      </c>
      <c r="D23" s="41">
        <v>32622120.670000002</v>
      </c>
      <c r="E23" s="38">
        <v>106</v>
      </c>
      <c r="F23" s="41">
        <v>292644.33333333337</v>
      </c>
      <c r="G23" s="38">
        <v>34</v>
      </c>
      <c r="H23" s="41">
        <v>110492718.8</v>
      </c>
      <c r="I23" s="38">
        <v>123</v>
      </c>
      <c r="J23" s="41">
        <v>29144284.350000001</v>
      </c>
      <c r="K23" s="38">
        <v>110</v>
      </c>
      <c r="L23" s="41">
        <v>453744.66666666698</v>
      </c>
      <c r="M23" s="38">
        <v>40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555454.76</v>
      </c>
      <c r="C24" s="38">
        <v>12</v>
      </c>
      <c r="D24" s="41">
        <v>248362.22</v>
      </c>
      <c r="E24" s="38">
        <v>11</v>
      </c>
      <c r="F24" s="38">
        <v>0</v>
      </c>
      <c r="G24" s="38">
        <v>0</v>
      </c>
      <c r="H24" s="41">
        <v>361181.87</v>
      </c>
      <c r="I24" s="38">
        <v>10</v>
      </c>
      <c r="J24" s="41">
        <v>175275</v>
      </c>
      <c r="K24" s="38">
        <v>10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127494.71</v>
      </c>
      <c r="C25" s="38">
        <v>11</v>
      </c>
      <c r="D25" s="38">
        <v>93348.36</v>
      </c>
      <c r="E25" s="38">
        <v>10</v>
      </c>
      <c r="F25" s="38">
        <v>0</v>
      </c>
      <c r="G25" s="38">
        <v>0</v>
      </c>
      <c r="H25" s="41">
        <v>0</v>
      </c>
      <c r="I25" s="38">
        <v>0</v>
      </c>
      <c r="J25" s="41">
        <v>0</v>
      </c>
      <c r="K25" s="38">
        <v>0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3">
      <c r="A26" s="37" t="s">
        <v>76</v>
      </c>
      <c r="B26" s="41">
        <v>575133.84</v>
      </c>
      <c r="C26" s="38">
        <v>13</v>
      </c>
      <c r="D26" s="41">
        <v>447240.89</v>
      </c>
      <c r="E26" s="38">
        <v>13</v>
      </c>
      <c r="F26" s="38">
        <v>0</v>
      </c>
      <c r="G26" s="38">
        <v>0</v>
      </c>
      <c r="H26" s="41">
        <v>576566</v>
      </c>
      <c r="I26" s="38">
        <v>16</v>
      </c>
      <c r="J26" s="41">
        <v>461528.96</v>
      </c>
      <c r="K26" s="38">
        <v>16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23566553.699999999</v>
      </c>
      <c r="C27" s="38">
        <v>43</v>
      </c>
      <c r="D27" s="41">
        <v>6851809.4699999997</v>
      </c>
      <c r="E27" s="38">
        <v>37</v>
      </c>
      <c r="F27" s="41">
        <v>92806.999999999956</v>
      </c>
      <c r="G27" s="38">
        <v>20</v>
      </c>
      <c r="H27" s="41">
        <v>19629847.539999999</v>
      </c>
      <c r="I27" s="38">
        <v>49</v>
      </c>
      <c r="J27" s="41">
        <v>6232380.8399999999</v>
      </c>
      <c r="K27" s="38">
        <v>44</v>
      </c>
      <c r="L27" s="41">
        <v>89036.000000000087</v>
      </c>
      <c r="M27" s="38">
        <v>22</v>
      </c>
      <c r="N27" s="34"/>
      <c r="O27" s="34"/>
      <c r="P27" s="34"/>
      <c r="Q27" s="34"/>
    </row>
    <row r="28" spans="1:17" x14ac:dyDescent="0.3">
      <c r="A28" s="37" t="s">
        <v>78</v>
      </c>
      <c r="B28" s="41">
        <v>2093026.2</v>
      </c>
      <c r="C28" s="38">
        <v>23</v>
      </c>
      <c r="D28" s="41">
        <v>657769.99</v>
      </c>
      <c r="E28" s="38">
        <v>21</v>
      </c>
      <c r="F28" s="38">
        <v>0</v>
      </c>
      <c r="G28" s="38">
        <v>0</v>
      </c>
      <c r="H28" s="41">
        <v>1790505.14</v>
      </c>
      <c r="I28" s="38">
        <v>25</v>
      </c>
      <c r="J28" s="41">
        <v>547737.13</v>
      </c>
      <c r="K28" s="38">
        <v>23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7586125.0899999999</v>
      </c>
      <c r="C29" s="38">
        <v>30</v>
      </c>
      <c r="D29" s="41">
        <v>5593252.8399999999</v>
      </c>
      <c r="E29" s="38">
        <v>29</v>
      </c>
      <c r="F29" s="38">
        <v>0</v>
      </c>
      <c r="G29" s="38">
        <v>0</v>
      </c>
      <c r="H29" s="41">
        <v>6822744.8700000001</v>
      </c>
      <c r="I29" s="38">
        <v>30</v>
      </c>
      <c r="J29" s="41">
        <v>5793946.9900000002</v>
      </c>
      <c r="K29" s="38">
        <v>29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1131252.78</v>
      </c>
      <c r="C30" s="38">
        <v>11</v>
      </c>
      <c r="D30" s="41">
        <v>0</v>
      </c>
      <c r="E30" s="38">
        <v>0</v>
      </c>
      <c r="F30" s="38">
        <v>0</v>
      </c>
      <c r="G30" s="38">
        <v>0</v>
      </c>
      <c r="H30" s="41">
        <v>902898.7</v>
      </c>
      <c r="I30" s="38">
        <v>11</v>
      </c>
      <c r="J30" s="41">
        <v>0</v>
      </c>
      <c r="K30" s="38">
        <v>0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5433269.0899999999</v>
      </c>
      <c r="C31" s="38">
        <v>27</v>
      </c>
      <c r="D31" s="41">
        <v>1051355.8799999999</v>
      </c>
      <c r="E31" s="38">
        <v>24</v>
      </c>
      <c r="F31" s="38">
        <v>0</v>
      </c>
      <c r="G31" s="38">
        <v>0</v>
      </c>
      <c r="H31" s="41">
        <v>4416432.6900000004</v>
      </c>
      <c r="I31" s="38">
        <v>25</v>
      </c>
      <c r="J31" s="41">
        <v>1351541</v>
      </c>
      <c r="K31" s="38">
        <v>24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6226663</v>
      </c>
      <c r="C32" s="38">
        <v>38</v>
      </c>
      <c r="D32" s="41">
        <v>1531654.21</v>
      </c>
      <c r="E32" s="38">
        <v>37</v>
      </c>
      <c r="F32" s="41">
        <v>0</v>
      </c>
      <c r="G32" s="38">
        <v>0</v>
      </c>
      <c r="H32" s="41">
        <v>5359117.5</v>
      </c>
      <c r="I32" s="38">
        <v>40</v>
      </c>
      <c r="J32" s="41">
        <v>1372565.36</v>
      </c>
      <c r="K32" s="38">
        <v>38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3">
      <c r="A33" s="37" t="s">
        <v>83</v>
      </c>
      <c r="B33" s="41">
        <v>37595605.969999999</v>
      </c>
      <c r="C33" s="38">
        <v>163</v>
      </c>
      <c r="D33" s="41">
        <v>12451605.890000001</v>
      </c>
      <c r="E33" s="38">
        <v>155</v>
      </c>
      <c r="F33" s="41">
        <v>124286.1666666666</v>
      </c>
      <c r="G33" s="38">
        <v>34</v>
      </c>
      <c r="H33" s="41">
        <v>32329599.050000001</v>
      </c>
      <c r="I33" s="38">
        <v>159</v>
      </c>
      <c r="J33" s="41">
        <v>11350506.140000001</v>
      </c>
      <c r="K33" s="38">
        <v>152</v>
      </c>
      <c r="L33" s="41">
        <v>110462.49999999996</v>
      </c>
      <c r="M33" s="38">
        <v>36</v>
      </c>
      <c r="N33" s="34"/>
      <c r="O33" s="34"/>
      <c r="P33" s="34"/>
      <c r="Q33" s="34"/>
    </row>
    <row r="34" spans="1:17" x14ac:dyDescent="0.3">
      <c r="A34" s="37" t="s">
        <v>84</v>
      </c>
      <c r="B34" s="41">
        <v>7180006.8099999996</v>
      </c>
      <c r="C34" s="38">
        <v>30</v>
      </c>
      <c r="D34" s="41">
        <v>1142784.0900000001</v>
      </c>
      <c r="E34" s="38">
        <v>28</v>
      </c>
      <c r="F34" s="38">
        <v>0</v>
      </c>
      <c r="G34" s="38">
        <v>0</v>
      </c>
      <c r="H34" s="41">
        <v>5310327.74</v>
      </c>
      <c r="I34" s="38">
        <v>30</v>
      </c>
      <c r="J34" s="41">
        <v>1063182.92</v>
      </c>
      <c r="K34" s="38">
        <v>28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2806934.34</v>
      </c>
      <c r="C35" s="38">
        <v>23</v>
      </c>
      <c r="D35" s="41">
        <v>776300.98</v>
      </c>
      <c r="E35" s="38">
        <v>20</v>
      </c>
      <c r="F35" s="38">
        <v>0</v>
      </c>
      <c r="G35" s="38">
        <v>0</v>
      </c>
      <c r="H35" s="41">
        <v>2418377.13</v>
      </c>
      <c r="I35" s="38">
        <v>20</v>
      </c>
      <c r="J35" s="41">
        <v>753159.34</v>
      </c>
      <c r="K35" s="38">
        <v>18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901318.74</v>
      </c>
      <c r="C36" s="38">
        <v>16</v>
      </c>
      <c r="D36" s="41">
        <v>255423.01</v>
      </c>
      <c r="E36" s="38">
        <v>14</v>
      </c>
      <c r="F36" s="38">
        <v>0</v>
      </c>
      <c r="G36" s="38">
        <v>0</v>
      </c>
      <c r="H36" s="41">
        <v>751188.76</v>
      </c>
      <c r="I36" s="38">
        <v>15</v>
      </c>
      <c r="J36" s="41">
        <v>312913.07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1784858.06</v>
      </c>
      <c r="C37" s="38">
        <v>13</v>
      </c>
      <c r="D37" s="41">
        <v>428450.23</v>
      </c>
      <c r="E37" s="38">
        <v>11</v>
      </c>
      <c r="F37" s="38">
        <v>0</v>
      </c>
      <c r="G37" s="38">
        <v>0</v>
      </c>
      <c r="H37" s="41">
        <v>1438677.36</v>
      </c>
      <c r="I37" s="38">
        <v>12</v>
      </c>
      <c r="J37" s="41">
        <v>392942.83</v>
      </c>
      <c r="K37" s="38">
        <v>10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1373875.06</v>
      </c>
      <c r="C38" s="38">
        <v>15</v>
      </c>
      <c r="D38" s="41">
        <v>532047.1</v>
      </c>
      <c r="E38" s="38">
        <v>15</v>
      </c>
      <c r="F38" s="38">
        <v>0</v>
      </c>
      <c r="G38" s="38">
        <v>0</v>
      </c>
      <c r="H38" s="41">
        <v>875498.4</v>
      </c>
      <c r="I38" s="38">
        <v>13</v>
      </c>
      <c r="J38" s="41">
        <v>416680.67</v>
      </c>
      <c r="K38" s="38">
        <v>13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7326480.96</v>
      </c>
      <c r="C39" s="38">
        <v>36</v>
      </c>
      <c r="D39" s="41">
        <v>1290744.74</v>
      </c>
      <c r="E39" s="38">
        <v>35</v>
      </c>
      <c r="F39" s="38">
        <v>0</v>
      </c>
      <c r="G39" s="38">
        <v>0</v>
      </c>
      <c r="H39" s="41">
        <v>7284524</v>
      </c>
      <c r="I39" s="38">
        <v>38</v>
      </c>
      <c r="J39" s="41">
        <v>1227431.8799999999</v>
      </c>
      <c r="K39" s="38">
        <v>35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42274560.859999999</v>
      </c>
      <c r="C40" s="38">
        <v>120</v>
      </c>
      <c r="D40" s="41">
        <v>6716175.5099999998</v>
      </c>
      <c r="E40" s="38">
        <v>111</v>
      </c>
      <c r="F40" s="41">
        <v>117645.66666666664</v>
      </c>
      <c r="G40" s="38">
        <v>34</v>
      </c>
      <c r="H40" s="41">
        <v>35882209.159999996</v>
      </c>
      <c r="I40" s="38">
        <v>124</v>
      </c>
      <c r="J40" s="41">
        <v>5925920.6399999997</v>
      </c>
      <c r="K40" s="38">
        <v>117</v>
      </c>
      <c r="L40" s="41">
        <v>41148.833333333292</v>
      </c>
      <c r="M40" s="38">
        <v>37</v>
      </c>
      <c r="N40" s="34"/>
      <c r="O40" s="34"/>
      <c r="P40" s="34"/>
      <c r="Q40" s="34"/>
    </row>
    <row r="41" spans="1:17" x14ac:dyDescent="0.3">
      <c r="A41" s="37" t="s">
        <v>91</v>
      </c>
      <c r="B41" s="41">
        <v>529309.35</v>
      </c>
      <c r="C41" s="38">
        <v>15</v>
      </c>
      <c r="D41" s="41">
        <v>204771.24</v>
      </c>
      <c r="E41" s="38">
        <v>15</v>
      </c>
      <c r="F41" s="38">
        <v>0</v>
      </c>
      <c r="G41" s="38">
        <v>0</v>
      </c>
      <c r="H41" s="41">
        <v>470606.02</v>
      </c>
      <c r="I41" s="38">
        <v>13</v>
      </c>
      <c r="J41" s="41">
        <v>209611.65</v>
      </c>
      <c r="K41" s="38">
        <v>13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3">
      <c r="A42" s="37" t="s">
        <v>92</v>
      </c>
      <c r="B42" s="41">
        <v>1905713.26</v>
      </c>
      <c r="C42" s="38">
        <v>12</v>
      </c>
      <c r="D42" s="41">
        <v>462353.1</v>
      </c>
      <c r="E42" s="38">
        <v>11</v>
      </c>
      <c r="F42" s="38">
        <v>0</v>
      </c>
      <c r="G42" s="38">
        <v>0</v>
      </c>
      <c r="H42" s="41">
        <v>1472109.95</v>
      </c>
      <c r="I42" s="38">
        <v>13</v>
      </c>
      <c r="J42" s="41">
        <v>478183.91</v>
      </c>
      <c r="K42" s="38">
        <v>11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5653247.3600000003</v>
      </c>
      <c r="C43" s="38">
        <v>36</v>
      </c>
      <c r="D43" s="41">
        <v>1367471.85</v>
      </c>
      <c r="E43" s="38">
        <v>32</v>
      </c>
      <c r="F43" s="38">
        <v>0</v>
      </c>
      <c r="G43" s="38">
        <v>0</v>
      </c>
      <c r="H43" s="41">
        <v>4866669.2</v>
      </c>
      <c r="I43" s="38">
        <v>33</v>
      </c>
      <c r="J43" s="41">
        <v>1230202.1499999999</v>
      </c>
      <c r="K43" s="38">
        <v>30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1889084.98</v>
      </c>
      <c r="C44" s="38">
        <v>15</v>
      </c>
      <c r="D44" s="41">
        <v>280582.19</v>
      </c>
      <c r="E44" s="38">
        <v>14</v>
      </c>
      <c r="F44" s="38">
        <v>0</v>
      </c>
      <c r="G44" s="38">
        <v>0</v>
      </c>
      <c r="H44" s="41">
        <v>3074651.34</v>
      </c>
      <c r="I44" s="38">
        <v>18</v>
      </c>
      <c r="J44" s="41">
        <v>254965.47</v>
      </c>
      <c r="K44" s="38">
        <v>15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1653152.26</v>
      </c>
      <c r="C45" s="38">
        <v>13</v>
      </c>
      <c r="D45" s="41">
        <v>421626.56</v>
      </c>
      <c r="E45" s="38">
        <v>12</v>
      </c>
      <c r="F45" s="38">
        <v>0</v>
      </c>
      <c r="G45" s="38">
        <v>0</v>
      </c>
      <c r="H45" s="41">
        <v>1372167.35</v>
      </c>
      <c r="I45" s="38">
        <v>12</v>
      </c>
      <c r="J45" s="41">
        <v>472531.61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3481846.1</v>
      </c>
      <c r="C46" s="38">
        <v>19</v>
      </c>
      <c r="D46" s="41">
        <v>855085.63</v>
      </c>
      <c r="E46" s="38">
        <v>18</v>
      </c>
      <c r="F46" s="38">
        <v>0</v>
      </c>
      <c r="G46" s="38">
        <v>0</v>
      </c>
      <c r="H46" s="41">
        <v>2188923.29</v>
      </c>
      <c r="I46" s="38">
        <v>21</v>
      </c>
      <c r="J46" s="41">
        <v>667762.81000000006</v>
      </c>
      <c r="K46" s="38">
        <v>21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11022301.050000001</v>
      </c>
      <c r="C47" s="38">
        <v>26</v>
      </c>
      <c r="D47" s="41">
        <v>2761411.09</v>
      </c>
      <c r="E47" s="38">
        <v>25</v>
      </c>
      <c r="F47" s="38">
        <v>0</v>
      </c>
      <c r="G47" s="38">
        <v>0</v>
      </c>
      <c r="H47" s="41">
        <v>10137509.33</v>
      </c>
      <c r="I47" s="38">
        <v>27</v>
      </c>
      <c r="J47" s="41">
        <v>2426034.85</v>
      </c>
      <c r="K47" s="38">
        <v>26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16153068.960000001</v>
      </c>
      <c r="C48" s="38">
        <v>32</v>
      </c>
      <c r="D48" s="41">
        <v>14710830.869999999</v>
      </c>
      <c r="E48" s="38">
        <v>31</v>
      </c>
      <c r="F48" s="38">
        <v>0</v>
      </c>
      <c r="G48" s="38">
        <v>0</v>
      </c>
      <c r="H48" s="41">
        <v>12820728.689999999</v>
      </c>
      <c r="I48" s="38">
        <v>32</v>
      </c>
      <c r="J48" s="41">
        <v>11536596</v>
      </c>
      <c r="K48" s="38">
        <v>30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3">
      <c r="A49" s="37" t="s">
        <v>99</v>
      </c>
      <c r="B49" s="41">
        <v>5065030.2</v>
      </c>
      <c r="C49" s="38">
        <v>20</v>
      </c>
      <c r="D49" s="41">
        <v>2241549.65</v>
      </c>
      <c r="E49" s="38">
        <v>20</v>
      </c>
      <c r="F49" s="38">
        <v>0</v>
      </c>
      <c r="G49" s="38">
        <v>0</v>
      </c>
      <c r="H49" s="41">
        <v>5071133.9400000004</v>
      </c>
      <c r="I49" s="38">
        <v>25</v>
      </c>
      <c r="J49" s="41">
        <v>2699695.93</v>
      </c>
      <c r="K49" s="38">
        <v>25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9121423.3000000007</v>
      </c>
      <c r="C50" s="38">
        <v>40</v>
      </c>
      <c r="D50" s="41">
        <v>4317193.8899999997</v>
      </c>
      <c r="E50" s="38">
        <v>37</v>
      </c>
      <c r="F50" s="38">
        <v>0</v>
      </c>
      <c r="G50" s="38">
        <v>0</v>
      </c>
      <c r="H50" s="41">
        <v>7978903.3099999996</v>
      </c>
      <c r="I50" s="38">
        <v>37</v>
      </c>
      <c r="J50" s="41">
        <v>3801525.31</v>
      </c>
      <c r="K50" s="38">
        <v>37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6759239.1100000003</v>
      </c>
      <c r="C51" s="38">
        <v>54</v>
      </c>
      <c r="D51" s="41">
        <v>2631234.5099999998</v>
      </c>
      <c r="E51" s="38">
        <v>49</v>
      </c>
      <c r="F51" s="41">
        <v>37782.333333333336</v>
      </c>
      <c r="G51" s="38">
        <v>14</v>
      </c>
      <c r="H51" s="41">
        <v>6595478.5899999999</v>
      </c>
      <c r="I51" s="38">
        <v>52</v>
      </c>
      <c r="J51" s="41">
        <v>2533977.81</v>
      </c>
      <c r="K51" s="38">
        <v>48</v>
      </c>
      <c r="L51" s="41">
        <v>11496.66666666667</v>
      </c>
      <c r="M51" s="38">
        <v>13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19147364.379999999</v>
      </c>
      <c r="C52" s="38">
        <v>139</v>
      </c>
      <c r="D52" s="41">
        <v>8218655.3499999996</v>
      </c>
      <c r="E52" s="38">
        <v>133</v>
      </c>
      <c r="F52" s="41">
        <v>240299.33333333334</v>
      </c>
      <c r="G52" s="38">
        <v>24</v>
      </c>
      <c r="H52" s="41">
        <v>17062122.07</v>
      </c>
      <c r="I52" s="38">
        <v>134</v>
      </c>
      <c r="J52" s="41">
        <v>7350600.7199999997</v>
      </c>
      <c r="K52" s="38">
        <v>126</v>
      </c>
      <c r="L52" s="41">
        <v>239428.16666666677</v>
      </c>
      <c r="M52" s="38">
        <v>26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29176881.48</v>
      </c>
      <c r="C53" s="38">
        <v>122</v>
      </c>
      <c r="D53" s="41">
        <v>7706919.4699999997</v>
      </c>
      <c r="E53" s="38">
        <v>116</v>
      </c>
      <c r="F53" s="41">
        <v>72804.833333333299</v>
      </c>
      <c r="G53" s="38">
        <v>27</v>
      </c>
      <c r="H53" s="41">
        <v>24968895.579999998</v>
      </c>
      <c r="I53" s="38">
        <v>117</v>
      </c>
      <c r="J53" s="41">
        <v>6466555.4900000002</v>
      </c>
      <c r="K53" s="38">
        <v>113</v>
      </c>
      <c r="L53" s="41">
        <v>87446.166666666672</v>
      </c>
      <c r="M53" s="38">
        <v>27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13069016.48</v>
      </c>
      <c r="C54" s="38">
        <v>72</v>
      </c>
      <c r="D54" s="41">
        <v>2866232.94</v>
      </c>
      <c r="E54" s="38">
        <v>64</v>
      </c>
      <c r="F54" s="41">
        <v>45362.166666666635</v>
      </c>
      <c r="G54" s="38">
        <v>17</v>
      </c>
      <c r="H54" s="41">
        <v>14457823.67</v>
      </c>
      <c r="I54" s="38">
        <v>69</v>
      </c>
      <c r="J54" s="41">
        <v>2751822.67</v>
      </c>
      <c r="K54" s="38">
        <v>65</v>
      </c>
      <c r="L54" s="41">
        <v>13551</v>
      </c>
      <c r="M54" s="38">
        <v>11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13339888.720000001</v>
      </c>
      <c r="C55" s="38">
        <v>96</v>
      </c>
      <c r="D55" s="41">
        <v>4018525.27</v>
      </c>
      <c r="E55" s="38">
        <v>92</v>
      </c>
      <c r="F55" s="41">
        <v>144750.99999999997</v>
      </c>
      <c r="G55" s="38">
        <v>24</v>
      </c>
      <c r="H55" s="41">
        <v>12406008.67</v>
      </c>
      <c r="I55" s="38">
        <v>100</v>
      </c>
      <c r="J55" s="41">
        <v>4042798.89</v>
      </c>
      <c r="K55" s="38">
        <v>96</v>
      </c>
      <c r="L55" s="41">
        <v>116835.00000000003</v>
      </c>
      <c r="M55" s="38">
        <v>24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382837.49</v>
      </c>
      <c r="C56" s="38">
        <v>10</v>
      </c>
      <c r="D56" s="41">
        <v>0</v>
      </c>
      <c r="E56" s="38">
        <v>0</v>
      </c>
      <c r="F56" s="41">
        <v>0</v>
      </c>
      <c r="G56" s="38">
        <v>0</v>
      </c>
      <c r="H56" s="41">
        <v>365884.21</v>
      </c>
      <c r="I56" s="38">
        <v>11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27958650.670000002</v>
      </c>
      <c r="C57" s="38">
        <v>80</v>
      </c>
      <c r="D57" s="41">
        <v>7625601.0800000001</v>
      </c>
      <c r="E57" s="38">
        <v>79</v>
      </c>
      <c r="F57" s="38">
        <v>189430.83333333334</v>
      </c>
      <c r="G57" s="38">
        <v>29</v>
      </c>
      <c r="H57" s="41">
        <v>24717632.77</v>
      </c>
      <c r="I57" s="38">
        <v>83</v>
      </c>
      <c r="J57" s="41">
        <v>7230795.1600000001</v>
      </c>
      <c r="K57" s="38">
        <v>81</v>
      </c>
      <c r="L57" s="38">
        <v>85427.166666666642</v>
      </c>
      <c r="M57" s="38">
        <v>24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10932120.890000001</v>
      </c>
      <c r="C58" s="38">
        <v>21</v>
      </c>
      <c r="D58" s="41">
        <v>409249.76</v>
      </c>
      <c r="E58" s="38">
        <v>18</v>
      </c>
      <c r="F58" s="38">
        <v>0</v>
      </c>
      <c r="G58" s="38">
        <v>0</v>
      </c>
      <c r="H58" s="41">
        <v>10548684.890000001</v>
      </c>
      <c r="I58" s="38">
        <v>21</v>
      </c>
      <c r="J58" s="41">
        <v>484195.88</v>
      </c>
      <c r="K58" s="38">
        <v>17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3704564.38</v>
      </c>
      <c r="C59" s="38">
        <v>12</v>
      </c>
      <c r="D59" s="41">
        <v>204820.64</v>
      </c>
      <c r="E59" s="38">
        <v>10</v>
      </c>
      <c r="F59" s="41">
        <v>0</v>
      </c>
      <c r="G59" s="38">
        <v>0</v>
      </c>
      <c r="H59" s="41">
        <v>2940060.81</v>
      </c>
      <c r="I59" s="38">
        <v>13</v>
      </c>
      <c r="J59" s="41">
        <v>277397.49</v>
      </c>
      <c r="K59" s="38">
        <v>11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19342008.329999998</v>
      </c>
      <c r="C60" s="38">
        <v>88</v>
      </c>
      <c r="D60" s="41">
        <v>3703559.29</v>
      </c>
      <c r="E60" s="38">
        <v>81</v>
      </c>
      <c r="F60" s="38">
        <v>25204.499999999967</v>
      </c>
      <c r="G60" s="38">
        <v>20</v>
      </c>
      <c r="H60" s="41">
        <v>18339384.66</v>
      </c>
      <c r="I60" s="38">
        <v>89</v>
      </c>
      <c r="J60" s="41">
        <v>3687939.21</v>
      </c>
      <c r="K60" s="38">
        <v>82</v>
      </c>
      <c r="L60" s="38">
        <v>34476.000000000029</v>
      </c>
      <c r="M60" s="38">
        <v>22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7989678.21</v>
      </c>
      <c r="C61" s="38">
        <v>36</v>
      </c>
      <c r="D61" s="41">
        <v>1487813.1</v>
      </c>
      <c r="E61" s="38">
        <v>34</v>
      </c>
      <c r="F61" s="38">
        <v>0</v>
      </c>
      <c r="G61" s="38">
        <v>0</v>
      </c>
      <c r="H61" s="41">
        <v>5656898.4299999997</v>
      </c>
      <c r="I61" s="38">
        <v>35</v>
      </c>
      <c r="J61" s="41">
        <v>1321546.98</v>
      </c>
      <c r="K61" s="38">
        <v>34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2274804.64</v>
      </c>
      <c r="C62" s="38">
        <v>15</v>
      </c>
      <c r="D62" s="41">
        <v>549939.9</v>
      </c>
      <c r="E62" s="38">
        <v>15</v>
      </c>
      <c r="F62" s="38">
        <v>0</v>
      </c>
      <c r="G62" s="38">
        <v>0</v>
      </c>
      <c r="H62" s="41">
        <v>1982860.97</v>
      </c>
      <c r="I62" s="38">
        <v>16</v>
      </c>
      <c r="J62" s="41">
        <v>386233.84</v>
      </c>
      <c r="K62" s="38">
        <v>15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0</v>
      </c>
      <c r="C63" s="38">
        <v>0</v>
      </c>
      <c r="D63" s="41">
        <v>0</v>
      </c>
      <c r="E63" s="38">
        <v>0</v>
      </c>
      <c r="F63" s="38">
        <v>0</v>
      </c>
      <c r="G63" s="38">
        <v>0</v>
      </c>
      <c r="H63" s="41">
        <v>2164044.5099999998</v>
      </c>
      <c r="I63" s="38">
        <v>10</v>
      </c>
      <c r="J63" s="41">
        <v>349450.77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1793742.07</v>
      </c>
      <c r="C64" s="38">
        <v>20</v>
      </c>
      <c r="D64" s="41">
        <v>434720.69</v>
      </c>
      <c r="E64" s="38">
        <v>20</v>
      </c>
      <c r="F64" s="38">
        <v>0</v>
      </c>
      <c r="G64" s="38">
        <v>0</v>
      </c>
      <c r="H64" s="41">
        <v>1759636.6</v>
      </c>
      <c r="I64" s="38">
        <v>19</v>
      </c>
      <c r="J64" s="41">
        <v>356405.09</v>
      </c>
      <c r="K64" s="38">
        <v>18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2266801.7999999998</v>
      </c>
      <c r="C65" s="38">
        <v>29</v>
      </c>
      <c r="D65" s="41">
        <v>571290.78</v>
      </c>
      <c r="E65" s="38">
        <v>25</v>
      </c>
      <c r="F65" s="41">
        <v>0</v>
      </c>
      <c r="G65" s="38">
        <v>0</v>
      </c>
      <c r="H65" s="41">
        <v>1847177.58</v>
      </c>
      <c r="I65" s="38">
        <v>31</v>
      </c>
      <c r="J65" s="41">
        <v>582580.78</v>
      </c>
      <c r="K65" s="38">
        <v>30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0</v>
      </c>
      <c r="C66" s="38">
        <v>0</v>
      </c>
      <c r="D66" s="41">
        <v>0</v>
      </c>
      <c r="E66" s="38">
        <v>0</v>
      </c>
      <c r="F66" s="38">
        <v>0</v>
      </c>
      <c r="G66" s="38">
        <v>0</v>
      </c>
      <c r="H66" s="41">
        <v>816799.68</v>
      </c>
      <c r="I66" s="38">
        <v>10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652729.46</v>
      </c>
      <c r="C67" s="38">
        <v>15</v>
      </c>
      <c r="D67" s="41">
        <v>106025.68</v>
      </c>
      <c r="E67" s="38">
        <v>13</v>
      </c>
      <c r="F67" s="38">
        <v>0</v>
      </c>
      <c r="G67" s="38">
        <v>0</v>
      </c>
      <c r="H67" s="41">
        <v>657210.31000000006</v>
      </c>
      <c r="I67" s="38">
        <v>16</v>
      </c>
      <c r="J67" s="41">
        <v>161723.69</v>
      </c>
      <c r="K67" s="38">
        <v>13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7257594.5999999996</v>
      </c>
      <c r="C68" s="38">
        <v>52</v>
      </c>
      <c r="D68" s="41">
        <v>1314264.28</v>
      </c>
      <c r="E68" s="38">
        <v>48</v>
      </c>
      <c r="F68" s="38">
        <v>6698.8333333333339</v>
      </c>
      <c r="G68" s="38">
        <v>12</v>
      </c>
      <c r="H68" s="41">
        <v>6759394.0800000001</v>
      </c>
      <c r="I68" s="38">
        <v>54</v>
      </c>
      <c r="J68" s="41">
        <v>1426265.45</v>
      </c>
      <c r="K68" s="38">
        <v>52</v>
      </c>
      <c r="L68" s="38">
        <v>10705.66666666667</v>
      </c>
      <c r="M68" s="38">
        <v>10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6380172.9199999999</v>
      </c>
      <c r="C69" s="38">
        <v>13</v>
      </c>
      <c r="D69" s="41">
        <v>258109.28</v>
      </c>
      <c r="E69" s="38">
        <v>11</v>
      </c>
      <c r="F69" s="38">
        <v>0</v>
      </c>
      <c r="G69" s="38">
        <v>0</v>
      </c>
      <c r="H69" s="41">
        <v>4776573.5999999996</v>
      </c>
      <c r="I69" s="38">
        <v>12</v>
      </c>
      <c r="J69" s="41">
        <v>254724.12</v>
      </c>
      <c r="K69" s="38">
        <v>10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12913473.74</v>
      </c>
      <c r="C70" s="38">
        <v>27</v>
      </c>
      <c r="D70" s="41">
        <v>1937255.55</v>
      </c>
      <c r="E70" s="38">
        <v>27</v>
      </c>
      <c r="F70" s="38">
        <v>0</v>
      </c>
      <c r="G70" s="38">
        <v>0</v>
      </c>
      <c r="H70" s="41">
        <v>7424175.4900000002</v>
      </c>
      <c r="I70" s="38">
        <v>26</v>
      </c>
      <c r="J70" s="41">
        <v>1631208.01</v>
      </c>
      <c r="K70" s="38">
        <v>25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1648909</v>
      </c>
      <c r="C71" s="38">
        <v>11</v>
      </c>
      <c r="D71" s="41">
        <v>191408.85</v>
      </c>
      <c r="E71" s="38">
        <v>10</v>
      </c>
      <c r="F71" s="41">
        <v>0</v>
      </c>
      <c r="G71" s="38">
        <v>0</v>
      </c>
      <c r="H71" s="41">
        <v>1423308.04</v>
      </c>
      <c r="I71" s="38">
        <v>11</v>
      </c>
      <c r="J71" s="41">
        <v>0</v>
      </c>
      <c r="K71" s="38">
        <v>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9953255.0999999996</v>
      </c>
      <c r="C72" s="38">
        <v>43</v>
      </c>
      <c r="D72" s="41">
        <v>1253269.8999999999</v>
      </c>
      <c r="E72" s="38">
        <v>37</v>
      </c>
      <c r="F72" s="41">
        <v>0</v>
      </c>
      <c r="G72" s="38">
        <v>0</v>
      </c>
      <c r="H72" s="41">
        <v>7816222.46</v>
      </c>
      <c r="I72" s="38">
        <v>43</v>
      </c>
      <c r="J72" s="41">
        <v>1084648.43</v>
      </c>
      <c r="K72" s="38">
        <v>39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4107898.28</v>
      </c>
      <c r="C73" s="38">
        <v>20</v>
      </c>
      <c r="D73" s="38">
        <v>587044.79</v>
      </c>
      <c r="E73" s="38">
        <v>16</v>
      </c>
      <c r="F73" s="38">
        <v>0</v>
      </c>
      <c r="G73" s="38">
        <v>0</v>
      </c>
      <c r="H73" s="41">
        <v>4539708.47</v>
      </c>
      <c r="I73" s="38">
        <v>22</v>
      </c>
      <c r="J73" s="38">
        <v>718304.72</v>
      </c>
      <c r="K73" s="38">
        <v>18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39923064.850000001</v>
      </c>
      <c r="C74" s="38">
        <v>199</v>
      </c>
      <c r="D74" s="41">
        <v>13627919.85</v>
      </c>
      <c r="E74" s="38">
        <v>188</v>
      </c>
      <c r="F74" s="41">
        <v>353936.50000000029</v>
      </c>
      <c r="G74" s="38">
        <v>53</v>
      </c>
      <c r="H74" s="41">
        <v>35601362.520000003</v>
      </c>
      <c r="I74" s="38">
        <v>194</v>
      </c>
      <c r="J74" s="41">
        <v>12321662.66</v>
      </c>
      <c r="K74" s="38">
        <v>184</v>
      </c>
      <c r="L74" s="41">
        <v>391384.16666666715</v>
      </c>
      <c r="M74" s="38">
        <v>48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21025452.260000002</v>
      </c>
      <c r="C75" s="38">
        <v>62</v>
      </c>
      <c r="D75" s="41">
        <v>9104999.7300000004</v>
      </c>
      <c r="E75" s="38">
        <v>60</v>
      </c>
      <c r="F75" s="41">
        <v>3628174.8333333298</v>
      </c>
      <c r="G75" s="38">
        <v>17</v>
      </c>
      <c r="H75" s="41">
        <v>20287457.07</v>
      </c>
      <c r="I75" s="38">
        <v>62</v>
      </c>
      <c r="J75" s="41">
        <v>8891814.0500000007</v>
      </c>
      <c r="K75" s="38">
        <v>59</v>
      </c>
      <c r="L75" s="41">
        <v>527729.66666666674</v>
      </c>
      <c r="M75" s="38">
        <v>21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4774561.29</v>
      </c>
      <c r="C76" s="38">
        <v>12</v>
      </c>
      <c r="D76" s="41">
        <v>0</v>
      </c>
      <c r="E76" s="38">
        <v>0</v>
      </c>
      <c r="F76" s="38">
        <v>0</v>
      </c>
      <c r="G76" s="38">
        <v>0</v>
      </c>
      <c r="H76" s="41">
        <v>3834296.53</v>
      </c>
      <c r="I76" s="38">
        <v>10</v>
      </c>
      <c r="J76" s="41">
        <v>0</v>
      </c>
      <c r="K76" s="38">
        <v>0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20413195.829999998</v>
      </c>
      <c r="C77" s="34">
        <v>75</v>
      </c>
      <c r="D77" s="39">
        <v>4194945.72</v>
      </c>
      <c r="E77" s="34">
        <v>68</v>
      </c>
      <c r="F77" s="39">
        <v>27032.333333333296</v>
      </c>
      <c r="G77" s="34">
        <v>11</v>
      </c>
      <c r="H77" s="39">
        <v>19544753.010000002</v>
      </c>
      <c r="I77" s="34">
        <v>79</v>
      </c>
      <c r="J77" s="39">
        <v>3820461.98</v>
      </c>
      <c r="K77" s="34">
        <v>70</v>
      </c>
      <c r="L77" s="39">
        <v>15343.500000000005</v>
      </c>
      <c r="M77" s="34">
        <v>13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112489823.06</v>
      </c>
      <c r="C78" s="34">
        <v>290</v>
      </c>
      <c r="D78" s="39">
        <v>27672051.109999999</v>
      </c>
      <c r="E78" s="34">
        <v>270</v>
      </c>
      <c r="F78" s="39">
        <v>1393067</v>
      </c>
      <c r="G78" s="34">
        <v>101</v>
      </c>
      <c r="H78" s="39">
        <v>102443632.98999999</v>
      </c>
      <c r="I78" s="34">
        <v>303</v>
      </c>
      <c r="J78" s="39">
        <v>25158318.07</v>
      </c>
      <c r="K78" s="34">
        <v>278</v>
      </c>
      <c r="L78" s="39">
        <v>1777577.4999999967</v>
      </c>
      <c r="M78" s="34">
        <v>104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1583052.55</v>
      </c>
      <c r="C79" s="34">
        <v>15</v>
      </c>
      <c r="D79" s="39">
        <v>393217.72</v>
      </c>
      <c r="E79" s="34">
        <v>15</v>
      </c>
      <c r="F79" s="39">
        <v>0</v>
      </c>
      <c r="G79" s="34">
        <v>0</v>
      </c>
      <c r="H79" s="39">
        <v>1045571.13</v>
      </c>
      <c r="I79" s="34">
        <v>15</v>
      </c>
      <c r="J79" s="39">
        <v>332586.39</v>
      </c>
      <c r="K79" s="34">
        <v>14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12352545.689999999</v>
      </c>
      <c r="C80" s="34">
        <v>67</v>
      </c>
      <c r="D80" s="39">
        <v>3941510.83</v>
      </c>
      <c r="E80" s="34">
        <v>61</v>
      </c>
      <c r="F80" s="39">
        <v>267141.16666666674</v>
      </c>
      <c r="G80" s="34">
        <v>21</v>
      </c>
      <c r="H80" s="39">
        <v>11410670.67</v>
      </c>
      <c r="I80" s="34">
        <v>63</v>
      </c>
      <c r="J80" s="39">
        <v>3842705.65</v>
      </c>
      <c r="K80" s="34">
        <v>60</v>
      </c>
      <c r="L80" s="39">
        <v>181540.16666666669</v>
      </c>
      <c r="M80" s="34">
        <v>20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59266083.509999998</v>
      </c>
      <c r="C81" s="34">
        <v>86</v>
      </c>
      <c r="D81" s="39">
        <v>3543085.01</v>
      </c>
      <c r="E81" s="34">
        <v>82</v>
      </c>
      <c r="F81" s="39">
        <v>160564.3333333334</v>
      </c>
      <c r="G81" s="34">
        <v>19</v>
      </c>
      <c r="H81" s="39">
        <v>41489226.909999996</v>
      </c>
      <c r="I81" s="34">
        <v>75</v>
      </c>
      <c r="J81" s="39">
        <v>3141294.28</v>
      </c>
      <c r="K81" s="34">
        <v>72</v>
      </c>
      <c r="L81" s="39">
        <v>154023.99999999997</v>
      </c>
      <c r="M81" s="34">
        <v>22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29905391.91</v>
      </c>
      <c r="C82" s="34">
        <v>53</v>
      </c>
      <c r="D82" s="39">
        <v>7150312.8799999999</v>
      </c>
      <c r="E82" s="34">
        <v>50</v>
      </c>
      <c r="F82" s="39">
        <v>46797.999999999956</v>
      </c>
      <c r="G82" s="34">
        <v>18</v>
      </c>
      <c r="H82" s="39">
        <v>27539430.800000001</v>
      </c>
      <c r="I82" s="34">
        <v>55</v>
      </c>
      <c r="J82" s="39">
        <v>6799566.6600000001</v>
      </c>
      <c r="K82" s="34">
        <v>51</v>
      </c>
      <c r="L82" s="39">
        <v>47184.999999999964</v>
      </c>
      <c r="M82" s="34">
        <v>17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18567301.140000001</v>
      </c>
      <c r="C83" s="34">
        <v>101</v>
      </c>
      <c r="D83" s="39">
        <v>5824632.4900000002</v>
      </c>
      <c r="E83" s="34">
        <v>97</v>
      </c>
      <c r="F83" s="34">
        <v>53248.166666666701</v>
      </c>
      <c r="G83" s="34">
        <v>33</v>
      </c>
      <c r="H83" s="39">
        <v>18072653.039999999</v>
      </c>
      <c r="I83" s="34">
        <v>108</v>
      </c>
      <c r="J83" s="39">
        <v>5493153.7699999996</v>
      </c>
      <c r="K83" s="34">
        <v>102</v>
      </c>
      <c r="L83" s="34">
        <v>82191.500000000029</v>
      </c>
      <c r="M83" s="34">
        <v>32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30854138.41</v>
      </c>
      <c r="C84" s="34">
        <v>104</v>
      </c>
      <c r="D84" s="39">
        <v>19663317.68</v>
      </c>
      <c r="E84" s="34">
        <v>102</v>
      </c>
      <c r="F84" s="34">
        <v>222624.5</v>
      </c>
      <c r="G84" s="34">
        <v>16</v>
      </c>
      <c r="H84" s="39">
        <v>22959252.620000001</v>
      </c>
      <c r="I84" s="34">
        <v>97</v>
      </c>
      <c r="J84" s="39">
        <v>14079339.82</v>
      </c>
      <c r="K84" s="34">
        <v>96</v>
      </c>
      <c r="L84" s="34">
        <v>204849.66666666666</v>
      </c>
      <c r="M84" s="34">
        <v>22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11852024.93</v>
      </c>
      <c r="C85" s="34">
        <v>48</v>
      </c>
      <c r="D85" s="39">
        <v>1511695.42</v>
      </c>
      <c r="E85" s="34">
        <v>45</v>
      </c>
      <c r="F85" s="39">
        <v>0</v>
      </c>
      <c r="G85" s="34">
        <v>0</v>
      </c>
      <c r="H85" s="39">
        <v>9963055.5</v>
      </c>
      <c r="I85" s="34">
        <v>50</v>
      </c>
      <c r="J85" s="39">
        <v>1701802.01</v>
      </c>
      <c r="K85" s="34">
        <v>45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997509</v>
      </c>
      <c r="C86" s="34">
        <v>16</v>
      </c>
      <c r="D86" s="39">
        <v>404042.61</v>
      </c>
      <c r="E86" s="34">
        <v>15</v>
      </c>
      <c r="F86" s="34">
        <v>0</v>
      </c>
      <c r="G86" s="34">
        <v>0</v>
      </c>
      <c r="H86" s="39">
        <v>798060.92</v>
      </c>
      <c r="I86" s="34">
        <v>16</v>
      </c>
      <c r="J86" s="39">
        <v>398608.44</v>
      </c>
      <c r="K86" s="34">
        <v>15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2278543.9300000002</v>
      </c>
      <c r="C87" s="34">
        <v>10</v>
      </c>
      <c r="D87" s="39">
        <v>254060.14</v>
      </c>
      <c r="E87" s="34">
        <v>10</v>
      </c>
      <c r="F87" s="34">
        <v>0</v>
      </c>
      <c r="G87" s="34">
        <v>0</v>
      </c>
      <c r="H87" s="39">
        <v>1652721.94</v>
      </c>
      <c r="I87" s="34">
        <v>12</v>
      </c>
      <c r="J87" s="39">
        <v>277948.34000000003</v>
      </c>
      <c r="K87" s="34">
        <v>12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0</v>
      </c>
      <c r="C88" s="34">
        <v>0</v>
      </c>
      <c r="D88" s="39">
        <v>0</v>
      </c>
      <c r="E88" s="34">
        <v>0</v>
      </c>
      <c r="F88" s="39">
        <v>0</v>
      </c>
      <c r="G88" s="34">
        <v>0</v>
      </c>
      <c r="H88" s="39">
        <v>1648630.73</v>
      </c>
      <c r="I88" s="34">
        <v>11</v>
      </c>
      <c r="J88" s="39">
        <v>180179.99</v>
      </c>
      <c r="K88" s="34">
        <v>10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7934975.4500000002</v>
      </c>
      <c r="C89" s="34">
        <v>37</v>
      </c>
      <c r="D89" s="39">
        <v>1269600.25</v>
      </c>
      <c r="E89" s="34">
        <v>33</v>
      </c>
      <c r="F89" s="34">
        <v>0</v>
      </c>
      <c r="G89" s="34">
        <v>0</v>
      </c>
      <c r="H89" s="39">
        <v>7320391.6799999997</v>
      </c>
      <c r="I89" s="34">
        <v>42</v>
      </c>
      <c r="J89" s="39">
        <v>1163581.74</v>
      </c>
      <c r="K89" s="34">
        <v>36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1788518.09</v>
      </c>
      <c r="C90" s="34">
        <v>13</v>
      </c>
      <c r="D90" s="39">
        <v>253496.24</v>
      </c>
      <c r="E90" s="34">
        <v>11</v>
      </c>
      <c r="F90" s="34">
        <v>0</v>
      </c>
      <c r="G90" s="34">
        <v>0</v>
      </c>
      <c r="H90" s="39">
        <v>571291.46</v>
      </c>
      <c r="I90" s="34">
        <v>12</v>
      </c>
      <c r="J90" s="39">
        <v>163322.28</v>
      </c>
      <c r="K90" s="34">
        <v>10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8435553.1699999999</v>
      </c>
      <c r="C91" s="34">
        <v>61</v>
      </c>
      <c r="D91" s="39">
        <v>2947302.35</v>
      </c>
      <c r="E91" s="34">
        <v>56</v>
      </c>
      <c r="F91" s="34">
        <v>0</v>
      </c>
      <c r="G91" s="34">
        <v>0</v>
      </c>
      <c r="H91" s="39">
        <v>7658920.1699999999</v>
      </c>
      <c r="I91" s="34">
        <v>58</v>
      </c>
      <c r="J91" s="39">
        <v>2723880.55</v>
      </c>
      <c r="K91" s="34">
        <v>54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15569222.75</v>
      </c>
      <c r="C92" s="34">
        <v>23</v>
      </c>
      <c r="D92" s="39">
        <v>7854128.5999999996</v>
      </c>
      <c r="E92" s="34">
        <v>22</v>
      </c>
      <c r="F92" s="34">
        <v>0</v>
      </c>
      <c r="G92" s="34">
        <v>0</v>
      </c>
      <c r="H92" s="39">
        <v>13219255.550000001</v>
      </c>
      <c r="I92" s="34">
        <v>23</v>
      </c>
      <c r="J92" s="39">
        <v>7170321.21</v>
      </c>
      <c r="K92" s="34">
        <v>22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8981979.2300000004</v>
      </c>
      <c r="C93" s="34">
        <v>65</v>
      </c>
      <c r="D93" s="39">
        <v>3768876.17</v>
      </c>
      <c r="E93" s="34">
        <v>63</v>
      </c>
      <c r="F93" s="34">
        <v>0</v>
      </c>
      <c r="G93" s="34">
        <v>0</v>
      </c>
      <c r="H93" s="39">
        <v>7463309.4400000004</v>
      </c>
      <c r="I93" s="34">
        <v>66</v>
      </c>
      <c r="J93" s="39">
        <v>2716639.48</v>
      </c>
      <c r="K93" s="34">
        <v>63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1490422.29</v>
      </c>
      <c r="C94" s="34">
        <v>10</v>
      </c>
      <c r="D94" s="39">
        <v>0</v>
      </c>
      <c r="E94" s="34">
        <v>0</v>
      </c>
      <c r="F94" s="39">
        <v>0</v>
      </c>
      <c r="G94" s="34">
        <v>0</v>
      </c>
      <c r="H94" s="39">
        <v>1052592.19</v>
      </c>
      <c r="I94" s="34">
        <v>13</v>
      </c>
      <c r="J94" s="39">
        <v>229236.87</v>
      </c>
      <c r="K94" s="34">
        <v>11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3537098.62</v>
      </c>
      <c r="C95" s="34">
        <v>19</v>
      </c>
      <c r="D95" s="39">
        <v>884647.41</v>
      </c>
      <c r="E95" s="34">
        <v>16</v>
      </c>
      <c r="F95" s="34">
        <v>0</v>
      </c>
      <c r="G95" s="34">
        <v>0</v>
      </c>
      <c r="H95" s="39">
        <v>3571724.8</v>
      </c>
      <c r="I95" s="34">
        <v>18</v>
      </c>
      <c r="J95" s="39">
        <v>783014.35</v>
      </c>
      <c r="K95" s="34">
        <v>15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10417530.689999999</v>
      </c>
      <c r="C96" s="34">
        <v>18</v>
      </c>
      <c r="D96" s="39">
        <v>582284.6</v>
      </c>
      <c r="E96" s="34">
        <v>17</v>
      </c>
      <c r="F96" s="34">
        <v>0</v>
      </c>
      <c r="G96" s="34">
        <v>0</v>
      </c>
      <c r="H96" s="39">
        <v>7022461.5</v>
      </c>
      <c r="I96" s="34">
        <v>19</v>
      </c>
      <c r="J96" s="39">
        <v>499240.46</v>
      </c>
      <c r="K96" s="34">
        <v>19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1261345.96</v>
      </c>
      <c r="C97" s="34">
        <v>11</v>
      </c>
      <c r="D97" s="39">
        <v>368648</v>
      </c>
      <c r="E97" s="34">
        <v>11</v>
      </c>
      <c r="F97" s="34">
        <v>0</v>
      </c>
      <c r="G97" s="34">
        <v>0</v>
      </c>
      <c r="H97" s="39">
        <v>1017185</v>
      </c>
      <c r="I97" s="34">
        <v>11</v>
      </c>
      <c r="J97" s="39">
        <v>291556.98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56664311.649999999</v>
      </c>
      <c r="C98" s="34">
        <v>227</v>
      </c>
      <c r="D98" s="39">
        <v>27678448.93</v>
      </c>
      <c r="E98" s="34">
        <v>209</v>
      </c>
      <c r="F98" s="39">
        <v>1187453.5</v>
      </c>
      <c r="G98" s="34">
        <v>69</v>
      </c>
      <c r="H98" s="39">
        <v>53483526.119999997</v>
      </c>
      <c r="I98" s="34">
        <v>233</v>
      </c>
      <c r="J98" s="39">
        <v>26739601.710000001</v>
      </c>
      <c r="K98" s="34">
        <v>211</v>
      </c>
      <c r="L98" s="39">
        <v>1625686.166666667</v>
      </c>
      <c r="M98" s="34">
        <v>77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6221959.21</v>
      </c>
      <c r="C99" s="34">
        <v>40</v>
      </c>
      <c r="D99" s="39">
        <v>2411944.75</v>
      </c>
      <c r="E99" s="34">
        <v>37</v>
      </c>
      <c r="F99" s="39">
        <v>0</v>
      </c>
      <c r="G99" s="34">
        <v>0</v>
      </c>
      <c r="H99" s="39">
        <v>5253978.1100000003</v>
      </c>
      <c r="I99" s="34">
        <v>37</v>
      </c>
      <c r="J99" s="39">
        <v>1975739.53</v>
      </c>
      <c r="K99" s="34">
        <v>36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2622621.46</v>
      </c>
      <c r="C100" s="34">
        <v>26</v>
      </c>
      <c r="D100" s="34">
        <v>792601.17</v>
      </c>
      <c r="E100" s="34">
        <v>22</v>
      </c>
      <c r="F100" s="34">
        <v>0</v>
      </c>
      <c r="G100" s="34">
        <v>0</v>
      </c>
      <c r="H100" s="34">
        <v>2581513.9900000002</v>
      </c>
      <c r="I100" s="34">
        <v>27</v>
      </c>
      <c r="J100" s="34">
        <v>881788.21</v>
      </c>
      <c r="K100" s="34">
        <v>24</v>
      </c>
      <c r="L100" s="34">
        <v>15140.666666666668</v>
      </c>
      <c r="M100" s="34">
        <v>10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1910449.86</v>
      </c>
      <c r="C101" s="34">
        <v>17</v>
      </c>
      <c r="D101" s="34">
        <v>682153.57</v>
      </c>
      <c r="E101" s="34">
        <v>16</v>
      </c>
      <c r="F101" s="34">
        <v>0</v>
      </c>
      <c r="G101" s="34">
        <v>0</v>
      </c>
      <c r="H101" s="34">
        <v>1215179.58</v>
      </c>
      <c r="I101" s="34">
        <v>14</v>
      </c>
      <c r="J101" s="34">
        <v>756662.08</v>
      </c>
      <c r="K101" s="34">
        <v>12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4248106.1100000003</v>
      </c>
      <c r="C102" s="34">
        <v>42</v>
      </c>
      <c r="D102" s="34">
        <v>879893.94</v>
      </c>
      <c r="E102" s="34">
        <v>38</v>
      </c>
      <c r="F102" s="34">
        <v>0</v>
      </c>
      <c r="G102" s="34">
        <v>0</v>
      </c>
      <c r="H102" s="34">
        <v>3672654.66</v>
      </c>
      <c r="I102" s="34">
        <v>42</v>
      </c>
      <c r="J102" s="34">
        <v>998306.22</v>
      </c>
      <c r="K102" s="34">
        <v>38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324847.95</v>
      </c>
      <c r="C103" s="34">
        <v>10</v>
      </c>
      <c r="D103" s="34">
        <v>0</v>
      </c>
      <c r="E103" s="34">
        <v>0</v>
      </c>
      <c r="F103" s="34">
        <v>0</v>
      </c>
      <c r="G103" s="34">
        <v>0</v>
      </c>
      <c r="H103" s="34">
        <v>269648.65999999997</v>
      </c>
      <c r="I103" s="34">
        <v>10</v>
      </c>
      <c r="J103" s="34">
        <v>0</v>
      </c>
      <c r="K103" s="34">
        <v>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8235668.8899999997</v>
      </c>
      <c r="C104" s="34">
        <v>56</v>
      </c>
      <c r="D104" s="34">
        <v>2028257.96</v>
      </c>
      <c r="E104" s="34">
        <v>49</v>
      </c>
      <c r="F104" s="34">
        <v>36993.500000000036</v>
      </c>
      <c r="G104" s="34">
        <v>12</v>
      </c>
      <c r="H104" s="34">
        <v>6324067.7400000002</v>
      </c>
      <c r="I104" s="34">
        <v>54</v>
      </c>
      <c r="J104" s="34">
        <v>1640240.43</v>
      </c>
      <c r="K104" s="34">
        <v>49</v>
      </c>
      <c r="L104" s="34">
        <v>35979.333333333336</v>
      </c>
      <c r="M104" s="34">
        <v>12</v>
      </c>
      <c r="N104" s="34"/>
      <c r="O104" s="34"/>
      <c r="P104" s="34"/>
      <c r="Q104" s="34"/>
    </row>
    <row r="105" spans="1:17" x14ac:dyDescent="0.3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x14ac:dyDescent="0.3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x14ac:dyDescent="0.3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3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3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3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3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3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3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3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3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3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3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3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3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3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3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3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3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3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3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3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3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3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3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3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3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3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3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3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3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3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3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3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3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3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3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3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3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3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3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3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3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3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3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3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3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3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3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3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3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3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3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3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3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3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3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3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3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3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3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3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3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09375" defaultRowHeight="14.4" x14ac:dyDescent="0.3"/>
  <cols>
    <col min="1" max="1" width="15" style="30" customWidth="1"/>
    <col min="2" max="2" width="15.44140625" style="30" bestFit="1" customWidth="1"/>
    <col min="3" max="3" width="15.33203125" style="32" customWidth="1"/>
    <col min="4" max="4" width="15.5546875" style="30" customWidth="1"/>
    <col min="5" max="5" width="16.3320312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155</v>
      </c>
      <c r="B2" s="39">
        <v>68219871.760000005</v>
      </c>
      <c r="C2" s="35">
        <v>312</v>
      </c>
      <c r="D2" s="39">
        <v>12625223.869999999</v>
      </c>
      <c r="E2" s="35">
        <v>287</v>
      </c>
      <c r="F2" s="39">
        <v>290725.99999999965</v>
      </c>
      <c r="G2" s="35">
        <v>53</v>
      </c>
      <c r="H2" s="39">
        <v>57085385.119999997</v>
      </c>
      <c r="I2" s="35">
        <v>312</v>
      </c>
      <c r="J2" s="39">
        <v>10873799.73</v>
      </c>
      <c r="K2" s="35">
        <v>285</v>
      </c>
      <c r="L2" s="39">
        <v>332771.66666666663</v>
      </c>
      <c r="M2" s="36">
        <v>59</v>
      </c>
      <c r="N2" s="34"/>
    </row>
    <row r="3" spans="1:14" x14ac:dyDescent="0.3">
      <c r="A3" s="34" t="s">
        <v>156</v>
      </c>
      <c r="B3" s="39">
        <v>86304674.400000006</v>
      </c>
      <c r="C3" s="35">
        <v>399</v>
      </c>
      <c r="D3" s="39">
        <v>24721676.149999999</v>
      </c>
      <c r="E3" s="35">
        <v>374</v>
      </c>
      <c r="F3" s="39">
        <v>534034.83333333326</v>
      </c>
      <c r="G3" s="35">
        <v>81</v>
      </c>
      <c r="H3" s="39">
        <v>75317666.950000003</v>
      </c>
      <c r="I3" s="35">
        <v>399</v>
      </c>
      <c r="J3" s="39">
        <v>22445164.25</v>
      </c>
      <c r="K3" s="35">
        <v>370</v>
      </c>
      <c r="L3" s="39">
        <v>523316</v>
      </c>
      <c r="M3" s="36">
        <v>85</v>
      </c>
      <c r="N3" s="34"/>
    </row>
    <row r="4" spans="1:14" x14ac:dyDescent="0.3">
      <c r="A4" s="34" t="s">
        <v>157</v>
      </c>
      <c r="B4" s="39">
        <v>36551308.659999996</v>
      </c>
      <c r="C4" s="35">
        <v>254</v>
      </c>
      <c r="D4" s="39">
        <v>11637299.789999999</v>
      </c>
      <c r="E4" s="35">
        <v>236</v>
      </c>
      <c r="F4" s="39">
        <v>123468.00000000003</v>
      </c>
      <c r="G4" s="35">
        <v>65</v>
      </c>
      <c r="H4" s="39">
        <v>35257053.380000003</v>
      </c>
      <c r="I4" s="35">
        <v>263</v>
      </c>
      <c r="J4" s="39">
        <v>10999546.48</v>
      </c>
      <c r="K4" s="35">
        <v>246</v>
      </c>
      <c r="L4" s="39">
        <v>157821.00000000009</v>
      </c>
      <c r="M4" s="36">
        <v>59</v>
      </c>
      <c r="N4" s="34"/>
    </row>
    <row r="5" spans="1:14" x14ac:dyDescent="0.3">
      <c r="A5" s="34" t="s">
        <v>158</v>
      </c>
      <c r="B5" s="39">
        <v>463374375.26999998</v>
      </c>
      <c r="C5" s="40">
        <v>1446</v>
      </c>
      <c r="D5" s="39">
        <v>131204089.12</v>
      </c>
      <c r="E5" s="40">
        <v>1332</v>
      </c>
      <c r="F5" s="39">
        <v>3976991.4999999995</v>
      </c>
      <c r="G5" s="35">
        <v>347</v>
      </c>
      <c r="H5" s="39">
        <v>420107768.63</v>
      </c>
      <c r="I5" s="40">
        <v>1453</v>
      </c>
      <c r="J5" s="39">
        <v>122210579.31</v>
      </c>
      <c r="K5" s="40">
        <v>1332</v>
      </c>
      <c r="L5" s="39">
        <v>4727334.1666666642</v>
      </c>
      <c r="M5" s="36">
        <v>368</v>
      </c>
      <c r="N5" s="34"/>
    </row>
    <row r="6" spans="1:14" x14ac:dyDescent="0.3">
      <c r="A6" s="34" t="s">
        <v>159</v>
      </c>
      <c r="B6" s="39">
        <v>1342600.58</v>
      </c>
      <c r="C6" s="35">
        <v>22</v>
      </c>
      <c r="D6" s="39">
        <v>461749.46</v>
      </c>
      <c r="E6" s="35">
        <v>20</v>
      </c>
      <c r="F6" s="34">
        <v>0</v>
      </c>
      <c r="G6" s="35">
        <v>0</v>
      </c>
      <c r="H6" s="39">
        <v>1230683.3999999999</v>
      </c>
      <c r="I6" s="35">
        <v>27</v>
      </c>
      <c r="J6" s="39">
        <v>428143.1</v>
      </c>
      <c r="K6" s="35">
        <v>23</v>
      </c>
      <c r="L6" s="34">
        <v>0</v>
      </c>
      <c r="M6" s="36">
        <v>0</v>
      </c>
      <c r="N6" s="34"/>
    </row>
    <row r="7" spans="1:14" x14ac:dyDescent="0.3">
      <c r="A7" s="34" t="s">
        <v>160</v>
      </c>
      <c r="B7" s="39">
        <v>122034451.16</v>
      </c>
      <c r="C7" s="35">
        <v>319</v>
      </c>
      <c r="D7" s="39">
        <v>16484854.439999999</v>
      </c>
      <c r="E7" s="35">
        <v>300</v>
      </c>
      <c r="F7" s="39">
        <v>333037.16666666663</v>
      </c>
      <c r="G7" s="35">
        <v>69</v>
      </c>
      <c r="H7" s="39">
        <v>96078264.989999995</v>
      </c>
      <c r="I7" s="35">
        <v>308</v>
      </c>
      <c r="J7" s="39">
        <v>15545827.609999999</v>
      </c>
      <c r="K7" s="35">
        <v>285</v>
      </c>
      <c r="L7" s="39">
        <v>334647.33333333331</v>
      </c>
      <c r="M7" s="36">
        <v>72</v>
      </c>
      <c r="N7" s="34"/>
    </row>
    <row r="8" spans="1:14" x14ac:dyDescent="0.3">
      <c r="A8" s="34" t="s">
        <v>161</v>
      </c>
      <c r="B8" s="39">
        <v>3486774.73</v>
      </c>
      <c r="C8" s="35">
        <v>39</v>
      </c>
      <c r="D8" s="39">
        <v>859287.15</v>
      </c>
      <c r="E8" s="35">
        <v>38</v>
      </c>
      <c r="F8" s="34">
        <v>0</v>
      </c>
      <c r="G8" s="35">
        <v>0</v>
      </c>
      <c r="H8" s="39">
        <v>2837486.51</v>
      </c>
      <c r="I8" s="35">
        <v>41</v>
      </c>
      <c r="J8" s="39">
        <v>808096.18</v>
      </c>
      <c r="K8" s="35">
        <v>37</v>
      </c>
      <c r="L8" s="34">
        <v>0</v>
      </c>
      <c r="M8" s="36">
        <v>0</v>
      </c>
      <c r="N8" s="34"/>
    </row>
    <row r="9" spans="1:14" x14ac:dyDescent="0.3">
      <c r="A9" s="34" t="s">
        <v>162</v>
      </c>
      <c r="B9" s="39">
        <v>78147105.019999996</v>
      </c>
      <c r="C9" s="35">
        <v>288</v>
      </c>
      <c r="D9" s="39">
        <v>34543130.630000003</v>
      </c>
      <c r="E9" s="35">
        <v>278</v>
      </c>
      <c r="F9" s="39">
        <v>576697</v>
      </c>
      <c r="G9" s="35">
        <v>58</v>
      </c>
      <c r="H9" s="39">
        <v>66158685.609999999</v>
      </c>
      <c r="I9" s="35">
        <v>280</v>
      </c>
      <c r="J9" s="39">
        <v>27337638.649999999</v>
      </c>
      <c r="K9" s="35">
        <v>270</v>
      </c>
      <c r="L9" s="39">
        <v>345917.33333333326</v>
      </c>
      <c r="M9" s="36">
        <v>59</v>
      </c>
      <c r="N9" s="34"/>
    </row>
    <row r="10" spans="1:14" x14ac:dyDescent="0.3">
      <c r="A10" s="34" t="s">
        <v>163</v>
      </c>
      <c r="B10" s="39">
        <v>22364523.809999999</v>
      </c>
      <c r="C10" s="35">
        <v>170</v>
      </c>
      <c r="D10" s="39">
        <v>4370119.74</v>
      </c>
      <c r="E10" s="35">
        <v>156</v>
      </c>
      <c r="F10" s="39">
        <v>200304.50000000032</v>
      </c>
      <c r="G10" s="35">
        <v>48</v>
      </c>
      <c r="H10" s="39">
        <v>19266602.969999999</v>
      </c>
      <c r="I10" s="35">
        <v>172</v>
      </c>
      <c r="J10" s="39">
        <v>4202453.05</v>
      </c>
      <c r="K10" s="35">
        <v>164</v>
      </c>
      <c r="L10" s="39">
        <v>104097.66666666669</v>
      </c>
      <c r="M10" s="36">
        <v>47</v>
      </c>
      <c r="N10" s="34"/>
    </row>
    <row r="11" spans="1:14" x14ac:dyDescent="0.3">
      <c r="A11" s="34" t="s">
        <v>164</v>
      </c>
      <c r="B11" s="39">
        <v>71676228.230000004</v>
      </c>
      <c r="C11" s="35">
        <v>240</v>
      </c>
      <c r="D11" s="39">
        <v>15716760.960000001</v>
      </c>
      <c r="E11" s="35">
        <v>215</v>
      </c>
      <c r="F11" s="39">
        <v>435580.8333333336</v>
      </c>
      <c r="G11" s="35">
        <v>64</v>
      </c>
      <c r="H11" s="39">
        <v>62503162.270000003</v>
      </c>
      <c r="I11" s="35">
        <v>248</v>
      </c>
      <c r="J11" s="39">
        <v>14080030.449999999</v>
      </c>
      <c r="K11" s="35">
        <v>225</v>
      </c>
      <c r="L11" s="39">
        <v>295721.83333333343</v>
      </c>
      <c r="M11" s="36">
        <v>69</v>
      </c>
      <c r="N11" s="34"/>
    </row>
    <row r="12" spans="1:14" x14ac:dyDescent="0.3">
      <c r="A12" s="34" t="s">
        <v>165</v>
      </c>
      <c r="B12" s="39">
        <v>1098568419.5799999</v>
      </c>
      <c r="C12" s="35">
        <v>6617</v>
      </c>
      <c r="D12" s="39">
        <v>228284362.11000001</v>
      </c>
      <c r="E12" s="35">
        <v>5296</v>
      </c>
      <c r="F12" s="39">
        <v>3798249.0000000005</v>
      </c>
      <c r="G12" s="35">
        <v>281</v>
      </c>
      <c r="H12" s="39">
        <v>916037760.38</v>
      </c>
      <c r="I12" s="35">
        <v>5738</v>
      </c>
      <c r="J12" s="39">
        <v>214820655.15000001</v>
      </c>
      <c r="K12" s="35">
        <v>4585</v>
      </c>
      <c r="L12" s="39">
        <v>3155968.3333333335</v>
      </c>
      <c r="M12" s="36">
        <v>264</v>
      </c>
      <c r="N12" s="34"/>
    </row>
    <row r="13" spans="1:14" x14ac:dyDescent="0.3">
      <c r="A13" s="34" t="s">
        <v>166</v>
      </c>
      <c r="B13" s="39">
        <v>117621470.23</v>
      </c>
      <c r="C13" s="35">
        <v>567</v>
      </c>
      <c r="D13" s="39">
        <v>45440745.649999999</v>
      </c>
      <c r="E13" s="35">
        <v>527</v>
      </c>
      <c r="F13" s="39">
        <v>4290527.8333333302</v>
      </c>
      <c r="G13" s="35">
        <v>117</v>
      </c>
      <c r="H13" s="39">
        <v>102937037.64</v>
      </c>
      <c r="I13" s="35">
        <v>565</v>
      </c>
      <c r="J13" s="39">
        <v>39964023.729999997</v>
      </c>
      <c r="K13" s="35">
        <v>525</v>
      </c>
      <c r="L13" s="39">
        <v>1379039.5000000005</v>
      </c>
      <c r="M13" s="36">
        <v>115</v>
      </c>
      <c r="N13" s="34"/>
    </row>
    <row r="14" spans="1:14" x14ac:dyDescent="0.3">
      <c r="A14" s="34" t="s">
        <v>167</v>
      </c>
      <c r="B14" s="39">
        <v>205537285.74000001</v>
      </c>
      <c r="C14" s="35">
        <v>585</v>
      </c>
      <c r="D14" s="39">
        <v>38155926.560000002</v>
      </c>
      <c r="E14" s="35">
        <v>545</v>
      </c>
      <c r="F14" s="39">
        <v>1276924.6666666665</v>
      </c>
      <c r="G14" s="35">
        <v>127</v>
      </c>
      <c r="H14" s="39">
        <v>166834119.80000001</v>
      </c>
      <c r="I14" s="35">
        <v>582</v>
      </c>
      <c r="J14" s="39">
        <v>34767560.090000004</v>
      </c>
      <c r="K14" s="35">
        <v>549</v>
      </c>
      <c r="L14" s="39">
        <v>1122967.3333333337</v>
      </c>
      <c r="M14" s="36">
        <v>117</v>
      </c>
      <c r="N14" s="34"/>
    </row>
    <row r="15" spans="1:14" x14ac:dyDescent="0.3">
      <c r="A15" s="34" t="s">
        <v>168</v>
      </c>
      <c r="B15" s="39">
        <v>106500759.14</v>
      </c>
      <c r="C15" s="35">
        <v>425</v>
      </c>
      <c r="D15" s="39">
        <v>30090084.210000001</v>
      </c>
      <c r="E15" s="35">
        <v>386</v>
      </c>
      <c r="F15" s="39">
        <v>482054.83333333337</v>
      </c>
      <c r="G15" s="35">
        <v>88</v>
      </c>
      <c r="H15" s="39">
        <v>86270004.150000006</v>
      </c>
      <c r="I15" s="35">
        <v>431</v>
      </c>
      <c r="J15" s="39">
        <v>25480104</v>
      </c>
      <c r="K15" s="35">
        <v>399</v>
      </c>
      <c r="L15" s="39">
        <v>297746.83333333326</v>
      </c>
      <c r="M15" s="36">
        <v>95</v>
      </c>
      <c r="N15" s="34"/>
    </row>
    <row r="16" spans="1:14" x14ac:dyDescent="0.3">
      <c r="A16" s="34" t="s">
        <v>169</v>
      </c>
      <c r="B16" s="34">
        <v>95165312.780000001</v>
      </c>
      <c r="C16" s="35">
        <v>478</v>
      </c>
      <c r="D16" s="34">
        <v>22148946.25</v>
      </c>
      <c r="E16" s="35">
        <v>435</v>
      </c>
      <c r="F16" s="34">
        <v>642623.83333333302</v>
      </c>
      <c r="G16" s="35">
        <v>123</v>
      </c>
      <c r="H16" s="34">
        <v>82254370.769999996</v>
      </c>
      <c r="I16" s="35">
        <v>480</v>
      </c>
      <c r="J16" s="34">
        <v>20103619.43</v>
      </c>
      <c r="K16" s="35">
        <v>438</v>
      </c>
      <c r="L16" s="34">
        <v>518988.83333333343</v>
      </c>
      <c r="M16" s="36">
        <v>133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2022-05-27T13:17:19Z</dcterms:modified>
</cp:coreProperties>
</file>