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0D8A4F3-987F-4F38-8516-B2B279518DB2}" xr6:coauthVersionLast="47" xr6:coauthVersionMax="47" xr10:uidLastSave="{00000000-0000-0000-0000-000000000000}"/>
  <bookViews>
    <workbookView xWindow="29925" yWindow="1125" windowWidth="21600" windowHeight="115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J351" i="3" s="1"/>
  <c r="F351" i="3"/>
  <c r="E351" i="3"/>
  <c r="K351" i="3" s="1"/>
  <c r="D351" i="3"/>
  <c r="C351" i="3"/>
  <c r="B351" i="3"/>
  <c r="K350" i="3"/>
  <c r="H350" i="3"/>
  <c r="G350" i="3"/>
  <c r="F350" i="3"/>
  <c r="E350" i="3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I347" i="3"/>
  <c r="H347" i="3"/>
  <c r="G347" i="3"/>
  <c r="J347" i="3" s="1"/>
  <c r="F347" i="3"/>
  <c r="E347" i="3"/>
  <c r="K347" i="3" s="1"/>
  <c r="D347" i="3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H345" i="3"/>
  <c r="G345" i="3"/>
  <c r="F345" i="3"/>
  <c r="E345" i="3"/>
  <c r="K345" i="3" s="1"/>
  <c r="D345" i="3"/>
  <c r="J345" i="3" s="1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I343" i="3"/>
  <c r="H343" i="3"/>
  <c r="G343" i="3"/>
  <c r="J343" i="3" s="1"/>
  <c r="F343" i="3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I339" i="3"/>
  <c r="H339" i="3"/>
  <c r="G339" i="3"/>
  <c r="J339" i="3" s="1"/>
  <c r="F339" i="3"/>
  <c r="E339" i="3"/>
  <c r="K339" i="3" s="1"/>
  <c r="D339" i="3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I335" i="3"/>
  <c r="H335" i="3"/>
  <c r="G335" i="3"/>
  <c r="J335" i="3" s="1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I331" i="3"/>
  <c r="H331" i="3"/>
  <c r="G331" i="3"/>
  <c r="J331" i="3" s="1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H328" i="3"/>
  <c r="G328" i="3"/>
  <c r="J328" i="3" s="1"/>
  <c r="F328" i="3"/>
  <c r="E328" i="3"/>
  <c r="K328" i="3" s="1"/>
  <c r="D328" i="3"/>
  <c r="C328" i="3"/>
  <c r="I328" i="3" s="1"/>
  <c r="B328" i="3"/>
  <c r="I327" i="3"/>
  <c r="H327" i="3"/>
  <c r="G327" i="3"/>
  <c r="J327" i="3" s="1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I323" i="3"/>
  <c r="H323" i="3"/>
  <c r="G323" i="3"/>
  <c r="J323" i="3" s="1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I319" i="3"/>
  <c r="H319" i="3"/>
  <c r="G319" i="3"/>
  <c r="J319" i="3" s="1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F317" i="3"/>
  <c r="E317" i="3"/>
  <c r="K317" i="3" s="1"/>
  <c r="D317" i="3"/>
  <c r="J317" i="3" s="1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I315" i="3"/>
  <c r="H315" i="3"/>
  <c r="G315" i="3"/>
  <c r="J315" i="3" s="1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F313" i="3"/>
  <c r="E313" i="3"/>
  <c r="K313" i="3" s="1"/>
  <c r="D313" i="3"/>
  <c r="J313" i="3" s="1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I311" i="3"/>
  <c r="H311" i="3"/>
  <c r="G311" i="3"/>
  <c r="J311" i="3" s="1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I307" i="3"/>
  <c r="H307" i="3"/>
  <c r="G307" i="3"/>
  <c r="J307" i="3" s="1"/>
  <c r="F307" i="3"/>
  <c r="E307" i="3"/>
  <c r="K307" i="3" s="1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H305" i="3"/>
  <c r="G305" i="3"/>
  <c r="F305" i="3"/>
  <c r="E305" i="3"/>
  <c r="K305" i="3" s="1"/>
  <c r="D305" i="3"/>
  <c r="J305" i="3" s="1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I303" i="3"/>
  <c r="H303" i="3"/>
  <c r="G303" i="3"/>
  <c r="J303" i="3" s="1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I299" i="3"/>
  <c r="H299" i="3"/>
  <c r="G299" i="3"/>
  <c r="J299" i="3" s="1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I295" i="3"/>
  <c r="H295" i="3"/>
  <c r="G295" i="3"/>
  <c r="J295" i="3" s="1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I291" i="3"/>
  <c r="H291" i="3"/>
  <c r="G291" i="3"/>
  <c r="J291" i="3" s="1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I287" i="3"/>
  <c r="H287" i="3"/>
  <c r="G287" i="3"/>
  <c r="J287" i="3" s="1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J281" i="3" s="1"/>
  <c r="F281" i="3"/>
  <c r="E281" i="3"/>
  <c r="K281" i="3" s="1"/>
  <c r="D281" i="3"/>
  <c r="C281" i="3"/>
  <c r="B281" i="3"/>
  <c r="H280" i="3"/>
  <c r="G280" i="3"/>
  <c r="F280" i="3"/>
  <c r="E280" i="3"/>
  <c r="K280" i="3" s="1"/>
  <c r="D280" i="3"/>
  <c r="J280" i="3" s="1"/>
  <c r="C280" i="3"/>
  <c r="I280" i="3" s="1"/>
  <c r="B280" i="3"/>
  <c r="I279" i="3"/>
  <c r="H279" i="3"/>
  <c r="G279" i="3"/>
  <c r="J279" i="3" s="1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E277" i="3"/>
  <c r="K277" i="3" s="1"/>
  <c r="D277" i="3"/>
  <c r="J277" i="3" s="1"/>
  <c r="C277" i="3"/>
  <c r="B277" i="3"/>
  <c r="H276" i="3"/>
  <c r="G276" i="3"/>
  <c r="F276" i="3"/>
  <c r="E276" i="3"/>
  <c r="K276" i="3" s="1"/>
  <c r="D276" i="3"/>
  <c r="J276" i="3" s="1"/>
  <c r="C276" i="3"/>
  <c r="I276" i="3" s="1"/>
  <c r="B276" i="3"/>
  <c r="I275" i="3"/>
  <c r="H275" i="3"/>
  <c r="G275" i="3"/>
  <c r="J275" i="3" s="1"/>
  <c r="F275" i="3"/>
  <c r="E275" i="3"/>
  <c r="K275" i="3" s="1"/>
  <c r="D275" i="3"/>
  <c r="C275" i="3"/>
  <c r="B275" i="3"/>
  <c r="K274" i="3"/>
  <c r="I274" i="3"/>
  <c r="H274" i="3"/>
  <c r="G274" i="3"/>
  <c r="F274" i="3"/>
  <c r="E274" i="3"/>
  <c r="D274" i="3"/>
  <c r="J274" i="3" s="1"/>
  <c r="C274" i="3"/>
  <c r="B274" i="3"/>
  <c r="H273" i="3"/>
  <c r="G273" i="3"/>
  <c r="F273" i="3"/>
  <c r="E273" i="3"/>
  <c r="K273" i="3" s="1"/>
  <c r="D273" i="3"/>
  <c r="J273" i="3" s="1"/>
  <c r="C273" i="3"/>
  <c r="B273" i="3"/>
  <c r="H272" i="3"/>
  <c r="G272" i="3"/>
  <c r="F272" i="3"/>
  <c r="E272" i="3"/>
  <c r="K272" i="3" s="1"/>
  <c r="D272" i="3"/>
  <c r="J272" i="3" s="1"/>
  <c r="C272" i="3"/>
  <c r="I272" i="3" s="1"/>
  <c r="B272" i="3"/>
  <c r="I271" i="3"/>
  <c r="H271" i="3"/>
  <c r="G271" i="3"/>
  <c r="J271" i="3" s="1"/>
  <c r="F271" i="3"/>
  <c r="E271" i="3"/>
  <c r="K271" i="3" s="1"/>
  <c r="D271" i="3"/>
  <c r="C271" i="3"/>
  <c r="B271" i="3"/>
  <c r="K270" i="3"/>
  <c r="I270" i="3"/>
  <c r="H270" i="3"/>
  <c r="G270" i="3"/>
  <c r="F270" i="3"/>
  <c r="E270" i="3"/>
  <c r="D270" i="3"/>
  <c r="J270" i="3" s="1"/>
  <c r="C270" i="3"/>
  <c r="B270" i="3"/>
  <c r="K269" i="3"/>
  <c r="H269" i="3"/>
  <c r="G269" i="3"/>
  <c r="F269" i="3"/>
  <c r="E269" i="3"/>
  <c r="D269" i="3"/>
  <c r="J269" i="3" s="1"/>
  <c r="C269" i="3"/>
  <c r="B269" i="3"/>
  <c r="H268" i="3"/>
  <c r="G268" i="3"/>
  <c r="F268" i="3"/>
  <c r="E268" i="3"/>
  <c r="K268" i="3" s="1"/>
  <c r="D268" i="3"/>
  <c r="C268" i="3"/>
  <c r="I268" i="3" s="1"/>
  <c r="B268" i="3"/>
  <c r="I267" i="3"/>
  <c r="H267" i="3"/>
  <c r="G267" i="3"/>
  <c r="J267" i="3" s="1"/>
  <c r="F267" i="3"/>
  <c r="E267" i="3"/>
  <c r="K267" i="3" s="1"/>
  <c r="D267" i="3"/>
  <c r="C267" i="3"/>
  <c r="B267" i="3"/>
  <c r="K266" i="3"/>
  <c r="I266" i="3"/>
  <c r="H266" i="3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D264" i="3"/>
  <c r="C264" i="3"/>
  <c r="I264" i="3" s="1"/>
  <c r="B264" i="3"/>
  <c r="J263" i="3"/>
  <c r="I263" i="3"/>
  <c r="H263" i="3"/>
  <c r="G263" i="3"/>
  <c r="F263" i="3"/>
  <c r="E263" i="3"/>
  <c r="K263" i="3" s="1"/>
  <c r="D263" i="3"/>
  <c r="C263" i="3"/>
  <c r="B263" i="3"/>
  <c r="K262" i="3"/>
  <c r="I262" i="3"/>
  <c r="H262" i="3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J257" i="3"/>
  <c r="H257" i="3"/>
  <c r="G257" i="3"/>
  <c r="F257" i="3"/>
  <c r="E257" i="3"/>
  <c r="K257" i="3" s="1"/>
  <c r="D257" i="3"/>
  <c r="C257" i="3"/>
  <c r="B257" i="3"/>
  <c r="H256" i="3"/>
  <c r="G256" i="3"/>
  <c r="F256" i="3"/>
  <c r="E256" i="3"/>
  <c r="K256" i="3" s="1"/>
  <c r="D256" i="3"/>
  <c r="J256" i="3" s="1"/>
  <c r="C256" i="3"/>
  <c r="I256" i="3" s="1"/>
  <c r="B256" i="3"/>
  <c r="I255" i="3"/>
  <c r="H255" i="3"/>
  <c r="G255" i="3"/>
  <c r="J255" i="3" s="1"/>
  <c r="F255" i="3"/>
  <c r="E255" i="3"/>
  <c r="K255" i="3" s="1"/>
  <c r="D255" i="3"/>
  <c r="C255" i="3"/>
  <c r="B255" i="3"/>
  <c r="K254" i="3"/>
  <c r="I254" i="3"/>
  <c r="H254" i="3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I252" i="3" s="1"/>
  <c r="B252" i="3"/>
  <c r="I251" i="3"/>
  <c r="H251" i="3"/>
  <c r="G251" i="3"/>
  <c r="J251" i="3" s="1"/>
  <c r="F251" i="3"/>
  <c r="E251" i="3"/>
  <c r="K251" i="3" s="1"/>
  <c r="D251" i="3"/>
  <c r="C251" i="3"/>
  <c r="B251" i="3"/>
  <c r="K250" i="3"/>
  <c r="I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D248" i="3"/>
  <c r="C248" i="3"/>
  <c r="I248" i="3" s="1"/>
  <c r="B248" i="3"/>
  <c r="J247" i="3"/>
  <c r="I247" i="3"/>
  <c r="H247" i="3"/>
  <c r="G247" i="3"/>
  <c r="F247" i="3"/>
  <c r="E247" i="3"/>
  <c r="K247" i="3" s="1"/>
  <c r="D247" i="3"/>
  <c r="C247" i="3"/>
  <c r="B247" i="3"/>
  <c r="K246" i="3"/>
  <c r="I246" i="3"/>
  <c r="H246" i="3"/>
  <c r="G246" i="3"/>
  <c r="F246" i="3"/>
  <c r="E246" i="3"/>
  <c r="D246" i="3"/>
  <c r="J246" i="3" s="1"/>
  <c r="C246" i="3"/>
  <c r="B246" i="3"/>
  <c r="J245" i="3"/>
  <c r="H245" i="3"/>
  <c r="G245" i="3"/>
  <c r="F245" i="3"/>
  <c r="E245" i="3"/>
  <c r="K245" i="3" s="1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J241" i="3"/>
  <c r="H241" i="3"/>
  <c r="G241" i="3"/>
  <c r="F241" i="3"/>
  <c r="E241" i="3"/>
  <c r="K241" i="3" s="1"/>
  <c r="D241" i="3"/>
  <c r="C241" i="3"/>
  <c r="B241" i="3"/>
  <c r="H240" i="3"/>
  <c r="G240" i="3"/>
  <c r="F240" i="3"/>
  <c r="E240" i="3"/>
  <c r="K240" i="3" s="1"/>
  <c r="D240" i="3"/>
  <c r="J240" i="3" s="1"/>
  <c r="C240" i="3"/>
  <c r="I240" i="3" s="1"/>
  <c r="B240" i="3"/>
  <c r="I239" i="3"/>
  <c r="H239" i="3"/>
  <c r="G239" i="3"/>
  <c r="J239" i="3" s="1"/>
  <c r="F239" i="3"/>
  <c r="E239" i="3"/>
  <c r="K239" i="3" s="1"/>
  <c r="D239" i="3"/>
  <c r="C239" i="3"/>
  <c r="B239" i="3"/>
  <c r="K238" i="3"/>
  <c r="I238" i="3"/>
  <c r="H238" i="3"/>
  <c r="G238" i="3"/>
  <c r="F238" i="3"/>
  <c r="E238" i="3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B237" i="3"/>
  <c r="H236" i="3"/>
  <c r="G236" i="3"/>
  <c r="F236" i="3"/>
  <c r="E236" i="3"/>
  <c r="K236" i="3" s="1"/>
  <c r="D236" i="3"/>
  <c r="C236" i="3"/>
  <c r="I236" i="3" s="1"/>
  <c r="B236" i="3"/>
  <c r="I235" i="3"/>
  <c r="H235" i="3"/>
  <c r="G235" i="3"/>
  <c r="J235" i="3" s="1"/>
  <c r="F235" i="3"/>
  <c r="E235" i="3"/>
  <c r="K235" i="3" s="1"/>
  <c r="D235" i="3"/>
  <c r="C235" i="3"/>
  <c r="B235" i="3"/>
  <c r="K234" i="3"/>
  <c r="I234" i="3"/>
  <c r="H234" i="3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I232" i="3"/>
  <c r="H232" i="3"/>
  <c r="G232" i="3"/>
  <c r="F232" i="3"/>
  <c r="E232" i="3"/>
  <c r="D232" i="3"/>
  <c r="J232" i="3" s="1"/>
  <c r="C232" i="3"/>
  <c r="B232" i="3"/>
  <c r="K231" i="3"/>
  <c r="J231" i="3"/>
  <c r="I231" i="3"/>
  <c r="H231" i="3"/>
  <c r="G231" i="3"/>
  <c r="F231" i="3"/>
  <c r="E231" i="3"/>
  <c r="D231" i="3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H229" i="3"/>
  <c r="G229" i="3"/>
  <c r="J229" i="3" s="1"/>
  <c r="F229" i="3"/>
  <c r="E229" i="3"/>
  <c r="K229" i="3" s="1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I227" i="3"/>
  <c r="H227" i="3"/>
  <c r="G227" i="3"/>
  <c r="J227" i="3" s="1"/>
  <c r="F227" i="3"/>
  <c r="E227" i="3"/>
  <c r="D227" i="3"/>
  <c r="C227" i="3"/>
  <c r="B227" i="3"/>
  <c r="K226" i="3"/>
  <c r="I226" i="3"/>
  <c r="H226" i="3"/>
  <c r="G226" i="3"/>
  <c r="F226" i="3"/>
  <c r="E226" i="3"/>
  <c r="D226" i="3"/>
  <c r="J226" i="3" s="1"/>
  <c r="C226" i="3"/>
  <c r="B226" i="3"/>
  <c r="K225" i="3"/>
  <c r="H225" i="3"/>
  <c r="G225" i="3"/>
  <c r="J225" i="3" s="1"/>
  <c r="F225" i="3"/>
  <c r="E225" i="3"/>
  <c r="D225" i="3"/>
  <c r="C225" i="3"/>
  <c r="B225" i="3"/>
  <c r="I224" i="3"/>
  <c r="H224" i="3"/>
  <c r="G224" i="3"/>
  <c r="F224" i="3"/>
  <c r="E224" i="3"/>
  <c r="D224" i="3"/>
  <c r="C224" i="3"/>
  <c r="B224" i="3"/>
  <c r="K223" i="3"/>
  <c r="J223" i="3"/>
  <c r="I223" i="3"/>
  <c r="H223" i="3"/>
  <c r="G223" i="3"/>
  <c r="F223" i="3"/>
  <c r="E223" i="3"/>
  <c r="D223" i="3"/>
  <c r="C223" i="3"/>
  <c r="B223" i="3"/>
  <c r="K222" i="3"/>
  <c r="I222" i="3"/>
  <c r="H222" i="3"/>
  <c r="G222" i="3"/>
  <c r="F222" i="3"/>
  <c r="E222" i="3"/>
  <c r="D222" i="3"/>
  <c r="J222" i="3" s="1"/>
  <c r="C222" i="3"/>
  <c r="B222" i="3"/>
  <c r="H221" i="3"/>
  <c r="G221" i="3"/>
  <c r="J221" i="3" s="1"/>
  <c r="F221" i="3"/>
  <c r="E221" i="3"/>
  <c r="K221" i="3" s="1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I219" i="3"/>
  <c r="H219" i="3"/>
  <c r="G219" i="3"/>
  <c r="J219" i="3" s="1"/>
  <c r="F219" i="3"/>
  <c r="E219" i="3"/>
  <c r="D219" i="3"/>
  <c r="C219" i="3"/>
  <c r="B219" i="3"/>
  <c r="K218" i="3"/>
  <c r="I218" i="3"/>
  <c r="H218" i="3"/>
  <c r="G218" i="3"/>
  <c r="F218" i="3"/>
  <c r="E218" i="3"/>
  <c r="D218" i="3"/>
  <c r="J218" i="3" s="1"/>
  <c r="C218" i="3"/>
  <c r="B218" i="3"/>
  <c r="H217" i="3"/>
  <c r="G217" i="3"/>
  <c r="J217" i="3" s="1"/>
  <c r="F217" i="3"/>
  <c r="E217" i="3"/>
  <c r="K217" i="3" s="1"/>
  <c r="D217" i="3"/>
  <c r="C217" i="3"/>
  <c r="B217" i="3"/>
  <c r="I216" i="3"/>
  <c r="H216" i="3"/>
  <c r="G216" i="3"/>
  <c r="F216" i="3"/>
  <c r="E216" i="3"/>
  <c r="K216" i="3" s="1"/>
  <c r="D216" i="3"/>
  <c r="C216" i="3"/>
  <c r="B216" i="3"/>
  <c r="K215" i="3"/>
  <c r="I215" i="3"/>
  <c r="H215" i="3"/>
  <c r="G215" i="3"/>
  <c r="J215" i="3" s="1"/>
  <c r="F215" i="3"/>
  <c r="E215" i="3"/>
  <c r="D215" i="3"/>
  <c r="C215" i="3"/>
  <c r="B215" i="3"/>
  <c r="K214" i="3"/>
  <c r="I214" i="3"/>
  <c r="H214" i="3"/>
  <c r="G214" i="3"/>
  <c r="F214" i="3"/>
  <c r="E214" i="3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I212" i="3"/>
  <c r="H212" i="3"/>
  <c r="G212" i="3"/>
  <c r="F212" i="3"/>
  <c r="E212" i="3"/>
  <c r="D212" i="3"/>
  <c r="C212" i="3"/>
  <c r="B212" i="3"/>
  <c r="K211" i="3"/>
  <c r="J211" i="3"/>
  <c r="I211" i="3"/>
  <c r="H211" i="3"/>
  <c r="G211" i="3"/>
  <c r="F211" i="3"/>
  <c r="E211" i="3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H209" i="3"/>
  <c r="G209" i="3"/>
  <c r="J209" i="3" s="1"/>
  <c r="F209" i="3"/>
  <c r="E209" i="3"/>
  <c r="K209" i="3" s="1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I207" i="3"/>
  <c r="H207" i="3"/>
  <c r="G207" i="3"/>
  <c r="J207" i="3" s="1"/>
  <c r="F207" i="3"/>
  <c r="E207" i="3"/>
  <c r="D207" i="3"/>
  <c r="C207" i="3"/>
  <c r="B207" i="3"/>
  <c r="K206" i="3"/>
  <c r="I206" i="3"/>
  <c r="H206" i="3"/>
  <c r="G206" i="3"/>
  <c r="F206" i="3"/>
  <c r="E206" i="3"/>
  <c r="D206" i="3"/>
  <c r="J206" i="3" s="1"/>
  <c r="C206" i="3"/>
  <c r="B206" i="3"/>
  <c r="H205" i="3"/>
  <c r="G205" i="3"/>
  <c r="J205" i="3" s="1"/>
  <c r="F205" i="3"/>
  <c r="E205" i="3"/>
  <c r="K205" i="3" s="1"/>
  <c r="D205" i="3"/>
  <c r="C205" i="3"/>
  <c r="B205" i="3"/>
  <c r="I204" i="3"/>
  <c r="H204" i="3"/>
  <c r="G204" i="3"/>
  <c r="F204" i="3"/>
  <c r="E204" i="3"/>
  <c r="K204" i="3" s="1"/>
  <c r="D204" i="3"/>
  <c r="C204" i="3"/>
  <c r="B204" i="3"/>
  <c r="K203" i="3"/>
  <c r="I203" i="3"/>
  <c r="H203" i="3"/>
  <c r="G203" i="3"/>
  <c r="J203" i="3" s="1"/>
  <c r="F203" i="3"/>
  <c r="E203" i="3"/>
  <c r="D203" i="3"/>
  <c r="C203" i="3"/>
  <c r="B203" i="3"/>
  <c r="K202" i="3"/>
  <c r="I202" i="3"/>
  <c r="H202" i="3"/>
  <c r="G202" i="3"/>
  <c r="F202" i="3"/>
  <c r="E202" i="3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H198" i="3"/>
  <c r="G198" i="3"/>
  <c r="F198" i="3"/>
  <c r="E198" i="3"/>
  <c r="K198" i="3" s="1"/>
  <c r="D198" i="3"/>
  <c r="J198" i="3" s="1"/>
  <c r="C198" i="3"/>
  <c r="I198" i="3" s="1"/>
  <c r="B198" i="3"/>
  <c r="H197" i="3"/>
  <c r="G197" i="3"/>
  <c r="J197" i="3" s="1"/>
  <c r="F197" i="3"/>
  <c r="E197" i="3"/>
  <c r="K197" i="3" s="1"/>
  <c r="D197" i="3"/>
  <c r="C197" i="3"/>
  <c r="B197" i="3"/>
  <c r="I196" i="3"/>
  <c r="H196" i="3"/>
  <c r="G196" i="3"/>
  <c r="F196" i="3"/>
  <c r="E196" i="3"/>
  <c r="K196" i="3" s="1"/>
  <c r="D196" i="3"/>
  <c r="C196" i="3"/>
  <c r="B196" i="3"/>
  <c r="K195" i="3"/>
  <c r="I195" i="3"/>
  <c r="H195" i="3"/>
  <c r="G195" i="3"/>
  <c r="J195" i="3" s="1"/>
  <c r="F195" i="3"/>
  <c r="E195" i="3"/>
  <c r="D195" i="3"/>
  <c r="C195" i="3"/>
  <c r="B195" i="3"/>
  <c r="K194" i="3"/>
  <c r="I194" i="3"/>
  <c r="H194" i="3"/>
  <c r="G194" i="3"/>
  <c r="F194" i="3"/>
  <c r="E194" i="3"/>
  <c r="D194" i="3"/>
  <c r="J194" i="3" s="1"/>
  <c r="C194" i="3"/>
  <c r="B194" i="3"/>
  <c r="K193" i="3"/>
  <c r="H193" i="3"/>
  <c r="G193" i="3"/>
  <c r="J193" i="3" s="1"/>
  <c r="F193" i="3"/>
  <c r="E193" i="3"/>
  <c r="D193" i="3"/>
  <c r="C193" i="3"/>
  <c r="B193" i="3"/>
  <c r="I192" i="3"/>
  <c r="H192" i="3"/>
  <c r="G192" i="3"/>
  <c r="F192" i="3"/>
  <c r="E192" i="3"/>
  <c r="D192" i="3"/>
  <c r="C192" i="3"/>
  <c r="B192" i="3"/>
  <c r="K191" i="3"/>
  <c r="J191" i="3"/>
  <c r="I191" i="3"/>
  <c r="H191" i="3"/>
  <c r="G191" i="3"/>
  <c r="F191" i="3"/>
  <c r="E191" i="3"/>
  <c r="D191" i="3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H189" i="3"/>
  <c r="G189" i="3"/>
  <c r="J189" i="3" s="1"/>
  <c r="F189" i="3"/>
  <c r="E189" i="3"/>
  <c r="K189" i="3" s="1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H185" i="3"/>
  <c r="G185" i="3"/>
  <c r="J185" i="3" s="1"/>
  <c r="F185" i="3"/>
  <c r="E185" i="3"/>
  <c r="K185" i="3" s="1"/>
  <c r="D185" i="3"/>
  <c r="C185" i="3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I183" i="3"/>
  <c r="H183" i="3"/>
  <c r="G183" i="3"/>
  <c r="J183" i="3" s="1"/>
  <c r="F183" i="3"/>
  <c r="E183" i="3"/>
  <c r="D183" i="3"/>
  <c r="C183" i="3"/>
  <c r="B183" i="3"/>
  <c r="K182" i="3"/>
  <c r="I182" i="3"/>
  <c r="H182" i="3"/>
  <c r="G182" i="3"/>
  <c r="F182" i="3"/>
  <c r="E182" i="3"/>
  <c r="D182" i="3"/>
  <c r="J182" i="3" s="1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I180" i="3"/>
  <c r="H180" i="3"/>
  <c r="K180" i="3" s="1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H178" i="3"/>
  <c r="G178" i="3"/>
  <c r="F178" i="3"/>
  <c r="E178" i="3"/>
  <c r="K178" i="3" s="1"/>
  <c r="D178" i="3"/>
  <c r="C178" i="3"/>
  <c r="I178" i="3" s="1"/>
  <c r="B178" i="3"/>
  <c r="H177" i="3"/>
  <c r="G177" i="3"/>
  <c r="J177" i="3" s="1"/>
  <c r="F177" i="3"/>
  <c r="I177" i="3" s="1"/>
  <c r="E177" i="3"/>
  <c r="K177" i="3" s="1"/>
  <c r="D177" i="3"/>
  <c r="C177" i="3"/>
  <c r="B177" i="3"/>
  <c r="I176" i="3"/>
  <c r="H176" i="3"/>
  <c r="G176" i="3"/>
  <c r="F176" i="3"/>
  <c r="E176" i="3"/>
  <c r="K176" i="3" s="1"/>
  <c r="D176" i="3"/>
  <c r="C176" i="3"/>
  <c r="B176" i="3"/>
  <c r="K175" i="3"/>
  <c r="I175" i="3"/>
  <c r="H175" i="3"/>
  <c r="G175" i="3"/>
  <c r="J175" i="3" s="1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K173" i="3"/>
  <c r="I173" i="3"/>
  <c r="H173" i="3"/>
  <c r="G173" i="3"/>
  <c r="J173" i="3" s="1"/>
  <c r="F173" i="3"/>
  <c r="E173" i="3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J171" i="3" s="1"/>
  <c r="F171" i="3"/>
  <c r="I171" i="3" s="1"/>
  <c r="E171" i="3"/>
  <c r="K171" i="3" s="1"/>
  <c r="D171" i="3"/>
  <c r="C171" i="3"/>
  <c r="B171" i="3"/>
  <c r="I170" i="3"/>
  <c r="H170" i="3"/>
  <c r="G170" i="3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J167" i="3"/>
  <c r="H167" i="3"/>
  <c r="G167" i="3"/>
  <c r="F167" i="3"/>
  <c r="E167" i="3"/>
  <c r="K167" i="3" s="1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J165" i="3" s="1"/>
  <c r="F165" i="3"/>
  <c r="I165" i="3" s="1"/>
  <c r="E165" i="3"/>
  <c r="K165" i="3" s="1"/>
  <c r="D165" i="3"/>
  <c r="C165" i="3"/>
  <c r="B165" i="3"/>
  <c r="I164" i="3"/>
  <c r="H164" i="3"/>
  <c r="K164" i="3" s="1"/>
  <c r="G164" i="3"/>
  <c r="F164" i="3"/>
  <c r="E164" i="3"/>
  <c r="D164" i="3"/>
  <c r="C164" i="3"/>
  <c r="B164" i="3"/>
  <c r="K163" i="3"/>
  <c r="J163" i="3"/>
  <c r="I163" i="3"/>
  <c r="H163" i="3"/>
  <c r="G163" i="3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I161" i="3" s="1"/>
  <c r="E161" i="3"/>
  <c r="K161" i="3" s="1"/>
  <c r="D161" i="3"/>
  <c r="C161" i="3"/>
  <c r="B161" i="3"/>
  <c r="H160" i="3"/>
  <c r="G160" i="3"/>
  <c r="F160" i="3"/>
  <c r="I160" i="3" s="1"/>
  <c r="E160" i="3"/>
  <c r="K160" i="3" s="1"/>
  <c r="D160" i="3"/>
  <c r="C160" i="3"/>
  <c r="B160" i="3"/>
  <c r="H159" i="3"/>
  <c r="K159" i="3" s="1"/>
  <c r="G159" i="3"/>
  <c r="J159" i="3" s="1"/>
  <c r="F159" i="3"/>
  <c r="E159" i="3"/>
  <c r="D159" i="3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J155" i="3" s="1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H153" i="3"/>
  <c r="G153" i="3"/>
  <c r="F153" i="3"/>
  <c r="E153" i="3"/>
  <c r="K153" i="3" s="1"/>
  <c r="D153" i="3"/>
  <c r="C153" i="3"/>
  <c r="B153" i="3"/>
  <c r="H152" i="3"/>
  <c r="G152" i="3"/>
  <c r="J152" i="3" s="1"/>
  <c r="F152" i="3"/>
  <c r="I152" i="3" s="1"/>
  <c r="E152" i="3"/>
  <c r="K152" i="3" s="1"/>
  <c r="D152" i="3"/>
  <c r="C152" i="3"/>
  <c r="B152" i="3"/>
  <c r="H151" i="3"/>
  <c r="K151" i="3" s="1"/>
  <c r="G151" i="3"/>
  <c r="J151" i="3" s="1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H145" i="3"/>
  <c r="G145" i="3"/>
  <c r="F145" i="3"/>
  <c r="E145" i="3"/>
  <c r="K145" i="3" s="1"/>
  <c r="D145" i="3"/>
  <c r="C145" i="3"/>
  <c r="B145" i="3"/>
  <c r="H144" i="3"/>
  <c r="G144" i="3"/>
  <c r="J144" i="3" s="1"/>
  <c r="F144" i="3"/>
  <c r="I144" i="3" s="1"/>
  <c r="E144" i="3"/>
  <c r="K144" i="3" s="1"/>
  <c r="D144" i="3"/>
  <c r="C144" i="3"/>
  <c r="B144" i="3"/>
  <c r="H143" i="3"/>
  <c r="K143" i="3" s="1"/>
  <c r="G143" i="3"/>
  <c r="J143" i="3" s="1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H139" i="3"/>
  <c r="G139" i="3"/>
  <c r="J139" i="3" s="1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H137" i="3"/>
  <c r="G137" i="3"/>
  <c r="F137" i="3"/>
  <c r="E137" i="3"/>
  <c r="K137" i="3" s="1"/>
  <c r="D137" i="3"/>
  <c r="C137" i="3"/>
  <c r="B137" i="3"/>
  <c r="H136" i="3"/>
  <c r="G136" i="3"/>
  <c r="J136" i="3" s="1"/>
  <c r="F136" i="3"/>
  <c r="I136" i="3" s="1"/>
  <c r="E136" i="3"/>
  <c r="K136" i="3" s="1"/>
  <c r="D136" i="3"/>
  <c r="C136" i="3"/>
  <c r="B136" i="3"/>
  <c r="H135" i="3"/>
  <c r="K135" i="3" s="1"/>
  <c r="G135" i="3"/>
  <c r="J135" i="3" s="1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H129" i="3"/>
  <c r="G129" i="3"/>
  <c r="F129" i="3"/>
  <c r="E129" i="3"/>
  <c r="K129" i="3" s="1"/>
  <c r="D129" i="3"/>
  <c r="C129" i="3"/>
  <c r="B129" i="3"/>
  <c r="H128" i="3"/>
  <c r="G128" i="3"/>
  <c r="J128" i="3" s="1"/>
  <c r="F128" i="3"/>
  <c r="I128" i="3" s="1"/>
  <c r="E128" i="3"/>
  <c r="K128" i="3" s="1"/>
  <c r="D128" i="3"/>
  <c r="C128" i="3"/>
  <c r="B128" i="3"/>
  <c r="H127" i="3"/>
  <c r="K127" i="3" s="1"/>
  <c r="G127" i="3"/>
  <c r="J127" i="3" s="1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J123" i="3" s="1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H121" i="3"/>
  <c r="G121" i="3"/>
  <c r="F121" i="3"/>
  <c r="E121" i="3"/>
  <c r="K121" i="3" s="1"/>
  <c r="D121" i="3"/>
  <c r="C121" i="3"/>
  <c r="B121" i="3"/>
  <c r="H120" i="3"/>
  <c r="G120" i="3"/>
  <c r="J120" i="3" s="1"/>
  <c r="F120" i="3"/>
  <c r="I120" i="3" s="1"/>
  <c r="E120" i="3"/>
  <c r="K120" i="3" s="1"/>
  <c r="D120" i="3"/>
  <c r="C120" i="3"/>
  <c r="B120" i="3"/>
  <c r="H119" i="3"/>
  <c r="K119" i="3" s="1"/>
  <c r="G119" i="3"/>
  <c r="J119" i="3" s="1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J115" i="3" s="1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H113" i="3"/>
  <c r="G113" i="3"/>
  <c r="F113" i="3"/>
  <c r="E113" i="3"/>
  <c r="K113" i="3" s="1"/>
  <c r="D113" i="3"/>
  <c r="C113" i="3"/>
  <c r="B113" i="3"/>
  <c r="H112" i="3"/>
  <c r="G112" i="3"/>
  <c r="F112" i="3"/>
  <c r="I112" i="3" s="1"/>
  <c r="E112" i="3"/>
  <c r="K112" i="3" s="1"/>
  <c r="D112" i="3"/>
  <c r="C112" i="3"/>
  <c r="B112" i="3"/>
  <c r="H111" i="3"/>
  <c r="K111" i="3" s="1"/>
  <c r="G111" i="3"/>
  <c r="J111" i="3" s="1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I108" i="3"/>
  <c r="H108" i="3"/>
  <c r="G108" i="3"/>
  <c r="J108" i="3" s="1"/>
  <c r="F108" i="3"/>
  <c r="E108" i="3"/>
  <c r="K108" i="3" s="1"/>
  <c r="D108" i="3"/>
  <c r="C108" i="3"/>
  <c r="B108" i="3"/>
  <c r="K107" i="3"/>
  <c r="H107" i="3"/>
  <c r="G107" i="3"/>
  <c r="J107" i="3" s="1"/>
  <c r="F107" i="3"/>
  <c r="E107" i="3"/>
  <c r="D107" i="3"/>
  <c r="C107" i="3"/>
  <c r="I107" i="3" s="1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C105" i="3"/>
  <c r="B105" i="3"/>
  <c r="H104" i="3"/>
  <c r="G104" i="3"/>
  <c r="F104" i="3"/>
  <c r="I104" i="3" s="1"/>
  <c r="E104" i="3"/>
  <c r="K104" i="3" s="1"/>
  <c r="D104" i="3"/>
  <c r="C104" i="3"/>
  <c r="B104" i="3"/>
  <c r="H103" i="3"/>
  <c r="K103" i="3" s="1"/>
  <c r="G103" i="3"/>
  <c r="J103" i="3" s="1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E100" i="3"/>
  <c r="K100" i="3" s="1"/>
  <c r="D100" i="3"/>
  <c r="J100" i="3" s="1"/>
  <c r="C100" i="3"/>
  <c r="I100" i="3" s="1"/>
  <c r="B100" i="3"/>
  <c r="I99" i="3"/>
  <c r="H99" i="3"/>
  <c r="G99" i="3"/>
  <c r="J99" i="3" s="1"/>
  <c r="F99" i="3"/>
  <c r="E99" i="3"/>
  <c r="K99" i="3" s="1"/>
  <c r="D99" i="3"/>
  <c r="C99" i="3"/>
  <c r="B99" i="3"/>
  <c r="K98" i="3"/>
  <c r="H98" i="3"/>
  <c r="G98" i="3"/>
  <c r="J98" i="3" s="1"/>
  <c r="F98" i="3"/>
  <c r="E98" i="3"/>
  <c r="D98" i="3"/>
  <c r="C98" i="3"/>
  <c r="I98" i="3" s="1"/>
  <c r="B98" i="3"/>
  <c r="K97" i="3"/>
  <c r="I97" i="3"/>
  <c r="H97" i="3"/>
  <c r="G97" i="3"/>
  <c r="F97" i="3"/>
  <c r="E97" i="3"/>
  <c r="D97" i="3"/>
  <c r="J97" i="3" s="1"/>
  <c r="C97" i="3"/>
  <c r="B97" i="3"/>
  <c r="K96" i="3"/>
  <c r="I96" i="3"/>
  <c r="H96" i="3"/>
  <c r="G96" i="3"/>
  <c r="F96" i="3"/>
  <c r="E96" i="3"/>
  <c r="D96" i="3"/>
  <c r="J96" i="3" s="1"/>
  <c r="C96" i="3"/>
  <c r="B96" i="3"/>
  <c r="K95" i="3"/>
  <c r="H95" i="3"/>
  <c r="G95" i="3"/>
  <c r="J95" i="3" s="1"/>
  <c r="F95" i="3"/>
  <c r="E95" i="3"/>
  <c r="D95" i="3"/>
  <c r="C95" i="3"/>
  <c r="I95" i="3" s="1"/>
  <c r="B95" i="3"/>
  <c r="I94" i="3"/>
  <c r="H94" i="3"/>
  <c r="G94" i="3"/>
  <c r="J94" i="3" s="1"/>
  <c r="F94" i="3"/>
  <c r="E94" i="3"/>
  <c r="K94" i="3" s="1"/>
  <c r="D94" i="3"/>
  <c r="C94" i="3"/>
  <c r="B94" i="3"/>
  <c r="K93" i="3"/>
  <c r="H93" i="3"/>
  <c r="G93" i="3"/>
  <c r="F93" i="3"/>
  <c r="I93" i="3" s="1"/>
  <c r="E93" i="3"/>
  <c r="D93" i="3"/>
  <c r="C93" i="3"/>
  <c r="B93" i="3"/>
  <c r="H92" i="3"/>
  <c r="K92" i="3" s="1"/>
  <c r="G92" i="3"/>
  <c r="F92" i="3"/>
  <c r="E92" i="3"/>
  <c r="D92" i="3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I88" i="3"/>
  <c r="H88" i="3"/>
  <c r="G88" i="3"/>
  <c r="F88" i="3"/>
  <c r="E88" i="3"/>
  <c r="K88" i="3" s="1"/>
  <c r="D88" i="3"/>
  <c r="C88" i="3"/>
  <c r="B88" i="3"/>
  <c r="K87" i="3"/>
  <c r="H87" i="3"/>
  <c r="G87" i="3"/>
  <c r="J87" i="3" s="1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B85" i="3"/>
  <c r="H84" i="3"/>
  <c r="G84" i="3"/>
  <c r="F84" i="3"/>
  <c r="E84" i="3"/>
  <c r="K84" i="3" s="1"/>
  <c r="D84" i="3"/>
  <c r="J84" i="3" s="1"/>
  <c r="C84" i="3"/>
  <c r="I84" i="3" s="1"/>
  <c r="B84" i="3"/>
  <c r="I83" i="3"/>
  <c r="H83" i="3"/>
  <c r="G83" i="3"/>
  <c r="J83" i="3" s="1"/>
  <c r="F83" i="3"/>
  <c r="E83" i="3"/>
  <c r="K83" i="3" s="1"/>
  <c r="D83" i="3"/>
  <c r="C83" i="3"/>
  <c r="B83" i="3"/>
  <c r="K82" i="3"/>
  <c r="I82" i="3"/>
  <c r="H82" i="3"/>
  <c r="G82" i="3"/>
  <c r="J82" i="3" s="1"/>
  <c r="F82" i="3"/>
  <c r="E82" i="3"/>
  <c r="D82" i="3"/>
  <c r="C82" i="3"/>
  <c r="B82" i="3"/>
  <c r="K81" i="3"/>
  <c r="I81" i="3"/>
  <c r="H81" i="3"/>
  <c r="G81" i="3"/>
  <c r="F81" i="3"/>
  <c r="E81" i="3"/>
  <c r="D81" i="3"/>
  <c r="J81" i="3" s="1"/>
  <c r="C81" i="3"/>
  <c r="B81" i="3"/>
  <c r="K80" i="3"/>
  <c r="I80" i="3"/>
  <c r="H80" i="3"/>
  <c r="G80" i="3"/>
  <c r="J80" i="3" s="1"/>
  <c r="F80" i="3"/>
  <c r="E80" i="3"/>
  <c r="D80" i="3"/>
  <c r="C80" i="3"/>
  <c r="B80" i="3"/>
  <c r="K79" i="3"/>
  <c r="H79" i="3"/>
  <c r="G79" i="3"/>
  <c r="J79" i="3" s="1"/>
  <c r="F79" i="3"/>
  <c r="E79" i="3"/>
  <c r="D79" i="3"/>
  <c r="C79" i="3"/>
  <c r="I79" i="3" s="1"/>
  <c r="B79" i="3"/>
  <c r="I78" i="3"/>
  <c r="H78" i="3"/>
  <c r="G78" i="3"/>
  <c r="J78" i="3" s="1"/>
  <c r="F78" i="3"/>
  <c r="E78" i="3"/>
  <c r="K78" i="3" s="1"/>
  <c r="D78" i="3"/>
  <c r="C78" i="3"/>
  <c r="B78" i="3"/>
  <c r="K77" i="3"/>
  <c r="H77" i="3"/>
  <c r="G77" i="3"/>
  <c r="F77" i="3"/>
  <c r="I77" i="3" s="1"/>
  <c r="E77" i="3"/>
  <c r="D77" i="3"/>
  <c r="C77" i="3"/>
  <c r="B77" i="3"/>
  <c r="I76" i="3"/>
  <c r="H76" i="3"/>
  <c r="K76" i="3" s="1"/>
  <c r="G76" i="3"/>
  <c r="J76" i="3" s="1"/>
  <c r="F76" i="3"/>
  <c r="E76" i="3"/>
  <c r="D76" i="3"/>
  <c r="C76" i="3"/>
  <c r="B76" i="3"/>
  <c r="K75" i="3"/>
  <c r="J75" i="3"/>
  <c r="H75" i="3"/>
  <c r="G75" i="3"/>
  <c r="F75" i="3"/>
  <c r="E75" i="3"/>
  <c r="D75" i="3"/>
  <c r="C75" i="3"/>
  <c r="I75" i="3" s="1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K72" i="3" s="1"/>
  <c r="G72" i="3"/>
  <c r="J72" i="3" s="1"/>
  <c r="F72" i="3"/>
  <c r="I72" i="3" s="1"/>
  <c r="E72" i="3"/>
  <c r="D72" i="3"/>
  <c r="C72" i="3"/>
  <c r="B72" i="3"/>
  <c r="J71" i="3"/>
  <c r="I71" i="3"/>
  <c r="H71" i="3"/>
  <c r="K71" i="3" s="1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I69" i="3" s="1"/>
  <c r="E69" i="3"/>
  <c r="D69" i="3"/>
  <c r="J69" i="3" s="1"/>
  <c r="C69" i="3"/>
  <c r="B69" i="3"/>
  <c r="J68" i="3"/>
  <c r="H68" i="3"/>
  <c r="K68" i="3" s="1"/>
  <c r="G68" i="3"/>
  <c r="F68" i="3"/>
  <c r="I68" i="3" s="1"/>
  <c r="E68" i="3"/>
  <c r="D68" i="3"/>
  <c r="C68" i="3"/>
  <c r="B68" i="3"/>
  <c r="I67" i="3"/>
  <c r="H67" i="3"/>
  <c r="K67" i="3" s="1"/>
  <c r="G67" i="3"/>
  <c r="F67" i="3"/>
  <c r="E67" i="3"/>
  <c r="D67" i="3"/>
  <c r="J67" i="3" s="1"/>
  <c r="C67" i="3"/>
  <c r="B67" i="3"/>
  <c r="K66" i="3"/>
  <c r="H66" i="3"/>
  <c r="G66" i="3"/>
  <c r="F66" i="3"/>
  <c r="E66" i="3"/>
  <c r="D66" i="3"/>
  <c r="J66" i="3" s="1"/>
  <c r="C66" i="3"/>
  <c r="I66" i="3" s="1"/>
  <c r="B66" i="3"/>
  <c r="H65" i="3"/>
  <c r="G65" i="3"/>
  <c r="F65" i="3"/>
  <c r="I65" i="3" s="1"/>
  <c r="E65" i="3"/>
  <c r="K65" i="3" s="1"/>
  <c r="D65" i="3"/>
  <c r="J65" i="3" s="1"/>
  <c r="C65" i="3"/>
  <c r="B65" i="3"/>
  <c r="J64" i="3"/>
  <c r="H64" i="3"/>
  <c r="K64" i="3" s="1"/>
  <c r="G64" i="3"/>
  <c r="F64" i="3"/>
  <c r="I64" i="3" s="1"/>
  <c r="E64" i="3"/>
  <c r="D64" i="3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I61" i="3" s="1"/>
  <c r="E61" i="3"/>
  <c r="D61" i="3"/>
  <c r="J61" i="3" s="1"/>
  <c r="C61" i="3"/>
  <c r="B61" i="3"/>
  <c r="H60" i="3"/>
  <c r="K60" i="3" s="1"/>
  <c r="G60" i="3"/>
  <c r="J60" i="3" s="1"/>
  <c r="F60" i="3"/>
  <c r="I60" i="3" s="1"/>
  <c r="E60" i="3"/>
  <c r="D60" i="3"/>
  <c r="C60" i="3"/>
  <c r="B60" i="3"/>
  <c r="I59" i="3"/>
  <c r="H59" i="3"/>
  <c r="K59" i="3" s="1"/>
  <c r="G59" i="3"/>
  <c r="F59" i="3"/>
  <c r="E59" i="3"/>
  <c r="D59" i="3"/>
  <c r="J59" i="3" s="1"/>
  <c r="C59" i="3"/>
  <c r="B59" i="3"/>
  <c r="K58" i="3"/>
  <c r="H58" i="3"/>
  <c r="G58" i="3"/>
  <c r="F58" i="3"/>
  <c r="E58" i="3"/>
  <c r="D58" i="3"/>
  <c r="J58" i="3" s="1"/>
  <c r="C58" i="3"/>
  <c r="B58" i="3"/>
  <c r="H57" i="3"/>
  <c r="G57" i="3"/>
  <c r="F57" i="3"/>
  <c r="I57" i="3" s="1"/>
  <c r="E57" i="3"/>
  <c r="K57" i="3" s="1"/>
  <c r="D57" i="3"/>
  <c r="J57" i="3" s="1"/>
  <c r="C57" i="3"/>
  <c r="B57" i="3"/>
  <c r="J56" i="3"/>
  <c r="H56" i="3"/>
  <c r="K56" i="3" s="1"/>
  <c r="G56" i="3"/>
  <c r="F56" i="3"/>
  <c r="I56" i="3" s="1"/>
  <c r="E56" i="3"/>
  <c r="D56" i="3"/>
  <c r="C56" i="3"/>
  <c r="B56" i="3"/>
  <c r="I55" i="3"/>
  <c r="H55" i="3"/>
  <c r="K55" i="3" s="1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H52" i="3"/>
  <c r="K52" i="3" s="1"/>
  <c r="G52" i="3"/>
  <c r="J52" i="3" s="1"/>
  <c r="F52" i="3"/>
  <c r="I52" i="3" s="1"/>
  <c r="E52" i="3"/>
  <c r="D52" i="3"/>
  <c r="C52" i="3"/>
  <c r="B52" i="3"/>
  <c r="J51" i="3"/>
  <c r="I51" i="3"/>
  <c r="H51" i="3"/>
  <c r="K51" i="3" s="1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B50" i="3"/>
  <c r="H49" i="3"/>
  <c r="G49" i="3"/>
  <c r="F49" i="3"/>
  <c r="I49" i="3" s="1"/>
  <c r="E49" i="3"/>
  <c r="K49" i="3" s="1"/>
  <c r="D49" i="3"/>
  <c r="J49" i="3" s="1"/>
  <c r="C49" i="3"/>
  <c r="B49" i="3"/>
  <c r="H48" i="3"/>
  <c r="K48" i="3" s="1"/>
  <c r="G48" i="3"/>
  <c r="J48" i="3" s="1"/>
  <c r="F48" i="3"/>
  <c r="I48" i="3" s="1"/>
  <c r="E48" i="3"/>
  <c r="D48" i="3"/>
  <c r="C48" i="3"/>
  <c r="B48" i="3"/>
  <c r="I47" i="3"/>
  <c r="H47" i="3"/>
  <c r="K47" i="3" s="1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I46" i="3" s="1"/>
  <c r="B46" i="3"/>
  <c r="H45" i="3"/>
  <c r="G45" i="3"/>
  <c r="F45" i="3"/>
  <c r="I45" i="3" s="1"/>
  <c r="E45" i="3"/>
  <c r="D45" i="3"/>
  <c r="J45" i="3" s="1"/>
  <c r="C45" i="3"/>
  <c r="B45" i="3"/>
  <c r="J44" i="3"/>
  <c r="H44" i="3"/>
  <c r="K44" i="3" s="1"/>
  <c r="G44" i="3"/>
  <c r="F44" i="3"/>
  <c r="I44" i="3" s="1"/>
  <c r="E44" i="3"/>
  <c r="D44" i="3"/>
  <c r="C44" i="3"/>
  <c r="B44" i="3"/>
  <c r="J43" i="3"/>
  <c r="I43" i="3"/>
  <c r="H43" i="3"/>
  <c r="K43" i="3" s="1"/>
  <c r="G43" i="3"/>
  <c r="F43" i="3"/>
  <c r="E43" i="3"/>
  <c r="D43" i="3"/>
  <c r="C43" i="3"/>
  <c r="B43" i="3"/>
  <c r="K42" i="3"/>
  <c r="J42" i="3"/>
  <c r="H42" i="3"/>
  <c r="G42" i="3"/>
  <c r="F42" i="3"/>
  <c r="E42" i="3"/>
  <c r="D42" i="3"/>
  <c r="C42" i="3"/>
  <c r="B42" i="3"/>
  <c r="H41" i="3"/>
  <c r="G41" i="3"/>
  <c r="F41" i="3"/>
  <c r="I41" i="3" s="1"/>
  <c r="E41" i="3"/>
  <c r="K41" i="3" s="1"/>
  <c r="D41" i="3"/>
  <c r="J41" i="3" s="1"/>
  <c r="C41" i="3"/>
  <c r="B41" i="3"/>
  <c r="H40" i="3"/>
  <c r="K40" i="3" s="1"/>
  <c r="G40" i="3"/>
  <c r="J40" i="3" s="1"/>
  <c r="F40" i="3"/>
  <c r="I40" i="3" s="1"/>
  <c r="E40" i="3"/>
  <c r="D40" i="3"/>
  <c r="C40" i="3"/>
  <c r="B40" i="3"/>
  <c r="J39" i="3"/>
  <c r="I39" i="3"/>
  <c r="H39" i="3"/>
  <c r="K39" i="3" s="1"/>
  <c r="G39" i="3"/>
  <c r="F39" i="3"/>
  <c r="E39" i="3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I37" i="3" s="1"/>
  <c r="E37" i="3"/>
  <c r="D37" i="3"/>
  <c r="J37" i="3" s="1"/>
  <c r="C37" i="3"/>
  <c r="B37" i="3"/>
  <c r="J36" i="3"/>
  <c r="H36" i="3"/>
  <c r="K36" i="3" s="1"/>
  <c r="G36" i="3"/>
  <c r="F36" i="3"/>
  <c r="I36" i="3" s="1"/>
  <c r="E36" i="3"/>
  <c r="D36" i="3"/>
  <c r="C36" i="3"/>
  <c r="B36" i="3"/>
  <c r="I35" i="3"/>
  <c r="H35" i="3"/>
  <c r="K35" i="3" s="1"/>
  <c r="G35" i="3"/>
  <c r="F35" i="3"/>
  <c r="E35" i="3"/>
  <c r="D35" i="3"/>
  <c r="J35" i="3" s="1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H32" i="3"/>
  <c r="K32" i="3" s="1"/>
  <c r="G32" i="3"/>
  <c r="J32" i="3" s="1"/>
  <c r="F32" i="3"/>
  <c r="I32" i="3" s="1"/>
  <c r="E32" i="3"/>
  <c r="D32" i="3"/>
  <c r="C32" i="3"/>
  <c r="B32" i="3"/>
  <c r="J31" i="3"/>
  <c r="I31" i="3"/>
  <c r="H31" i="3"/>
  <c r="K31" i="3" s="1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I29" i="3" s="1"/>
  <c r="E29" i="3"/>
  <c r="D29" i="3"/>
  <c r="J29" i="3" s="1"/>
  <c r="C29" i="3"/>
  <c r="B29" i="3"/>
  <c r="H28" i="3"/>
  <c r="K28" i="3" s="1"/>
  <c r="G28" i="3"/>
  <c r="J28" i="3" s="1"/>
  <c r="F28" i="3"/>
  <c r="I28" i="3" s="1"/>
  <c r="E28" i="3"/>
  <c r="D28" i="3"/>
  <c r="C28" i="3"/>
  <c r="B28" i="3"/>
  <c r="I27" i="3"/>
  <c r="H27" i="3"/>
  <c r="K27" i="3" s="1"/>
  <c r="G27" i="3"/>
  <c r="F27" i="3"/>
  <c r="E27" i="3"/>
  <c r="D27" i="3"/>
  <c r="J27" i="3" s="1"/>
  <c r="C27" i="3"/>
  <c r="B27" i="3"/>
  <c r="K26" i="3"/>
  <c r="H26" i="3"/>
  <c r="G26" i="3"/>
  <c r="F26" i="3"/>
  <c r="E26" i="3"/>
  <c r="D26" i="3"/>
  <c r="J26" i="3" s="1"/>
  <c r="C26" i="3"/>
  <c r="B26" i="3"/>
  <c r="H25" i="3"/>
  <c r="G25" i="3"/>
  <c r="F25" i="3"/>
  <c r="I25" i="3" s="1"/>
  <c r="E25" i="3"/>
  <c r="K25" i="3" s="1"/>
  <c r="D25" i="3"/>
  <c r="J25" i="3" s="1"/>
  <c r="C25" i="3"/>
  <c r="B25" i="3"/>
  <c r="J24" i="3"/>
  <c r="H24" i="3"/>
  <c r="K24" i="3" s="1"/>
  <c r="G24" i="3"/>
  <c r="F24" i="3"/>
  <c r="I24" i="3" s="1"/>
  <c r="E24" i="3"/>
  <c r="D24" i="3"/>
  <c r="C24" i="3"/>
  <c r="B24" i="3"/>
  <c r="I23" i="3"/>
  <c r="H23" i="3"/>
  <c r="K23" i="3" s="1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I21" i="3" s="1"/>
  <c r="E21" i="3"/>
  <c r="D21" i="3"/>
  <c r="J21" i="3" s="1"/>
  <c r="C21" i="3"/>
  <c r="B21" i="3"/>
  <c r="H20" i="3"/>
  <c r="K20" i="3" s="1"/>
  <c r="G20" i="3"/>
  <c r="J20" i="3" s="1"/>
  <c r="F20" i="3"/>
  <c r="I20" i="3" s="1"/>
  <c r="E20" i="3"/>
  <c r="D20" i="3"/>
  <c r="C20" i="3"/>
  <c r="B20" i="3"/>
  <c r="J19" i="3"/>
  <c r="I19" i="3"/>
  <c r="H19" i="3"/>
  <c r="K19" i="3" s="1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B18" i="3"/>
  <c r="H17" i="3"/>
  <c r="G17" i="3"/>
  <c r="F17" i="3"/>
  <c r="I17" i="3" s="1"/>
  <c r="E17" i="3"/>
  <c r="K17" i="3" s="1"/>
  <c r="D17" i="3"/>
  <c r="J17" i="3" s="1"/>
  <c r="C17" i="3"/>
  <c r="B17" i="3"/>
  <c r="H16" i="3"/>
  <c r="K16" i="3" s="1"/>
  <c r="G16" i="3"/>
  <c r="J16" i="3" s="1"/>
  <c r="F16" i="3"/>
  <c r="I16" i="3" s="1"/>
  <c r="E16" i="3"/>
  <c r="D16" i="3"/>
  <c r="C16" i="3"/>
  <c r="B16" i="3"/>
  <c r="I15" i="3"/>
  <c r="H15" i="3"/>
  <c r="K15" i="3" s="1"/>
  <c r="G15" i="3"/>
  <c r="F15" i="3"/>
  <c r="E15" i="3"/>
  <c r="D15" i="3"/>
  <c r="J15" i="3" s="1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I13" i="3" s="1"/>
  <c r="E13" i="3"/>
  <c r="D13" i="3"/>
  <c r="J13" i="3" s="1"/>
  <c r="C13" i="3"/>
  <c r="B13" i="3"/>
  <c r="J12" i="3"/>
  <c r="H12" i="3"/>
  <c r="G12" i="3"/>
  <c r="F12" i="3"/>
  <c r="I12" i="3" s="1"/>
  <c r="E12" i="3"/>
  <c r="D12" i="3"/>
  <c r="C12" i="3"/>
  <c r="B12" i="3"/>
  <c r="J11" i="3"/>
  <c r="I11" i="3"/>
  <c r="H11" i="3"/>
  <c r="K11" i="3" s="1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J8" i="3" s="1"/>
  <c r="F8" i="3"/>
  <c r="I8" i="3" s="1"/>
  <c r="E8" i="3"/>
  <c r="K8" i="3" s="1"/>
  <c r="D8" i="3"/>
  <c r="C8" i="3"/>
  <c r="B8" i="3"/>
  <c r="J7" i="3"/>
  <c r="I7" i="3"/>
  <c r="H7" i="3"/>
  <c r="K7" i="3" s="1"/>
  <c r="G7" i="3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27" i="2"/>
  <c r="H227" i="2"/>
  <c r="K227" i="2" s="1"/>
  <c r="G227" i="2"/>
  <c r="F227" i="2"/>
  <c r="E227" i="2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H225" i="2"/>
  <c r="K225" i="2" s="1"/>
  <c r="G225" i="2"/>
  <c r="F225" i="2"/>
  <c r="E225" i="2"/>
  <c r="D225" i="2"/>
  <c r="J225" i="2" s="1"/>
  <c r="C225" i="2"/>
  <c r="B225" i="2"/>
  <c r="J224" i="2"/>
  <c r="H224" i="2"/>
  <c r="G224" i="2"/>
  <c r="F224" i="2"/>
  <c r="I224" i="2" s="1"/>
  <c r="E224" i="2"/>
  <c r="D224" i="2"/>
  <c r="C224" i="2"/>
  <c r="B224" i="2"/>
  <c r="I223" i="2"/>
  <c r="H223" i="2"/>
  <c r="K223" i="2" s="1"/>
  <c r="G223" i="2"/>
  <c r="F223" i="2"/>
  <c r="E223" i="2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K221" i="2"/>
  <c r="H221" i="2"/>
  <c r="G221" i="2"/>
  <c r="F221" i="2"/>
  <c r="E221" i="2"/>
  <c r="D221" i="2"/>
  <c r="J221" i="2" s="1"/>
  <c r="C221" i="2"/>
  <c r="I221" i="2" s="1"/>
  <c r="B221" i="2"/>
  <c r="J220" i="2"/>
  <c r="H220" i="2"/>
  <c r="G220" i="2"/>
  <c r="F220" i="2"/>
  <c r="I220" i="2" s="1"/>
  <c r="E220" i="2"/>
  <c r="K220" i="2" s="1"/>
  <c r="D220" i="2"/>
  <c r="C220" i="2"/>
  <c r="B220" i="2"/>
  <c r="I219" i="2"/>
  <c r="H219" i="2"/>
  <c r="K219" i="2" s="1"/>
  <c r="G219" i="2"/>
  <c r="F219" i="2"/>
  <c r="E219" i="2"/>
  <c r="D219" i="2"/>
  <c r="J219" i="2" s="1"/>
  <c r="C219" i="2"/>
  <c r="B219" i="2"/>
  <c r="K218" i="2"/>
  <c r="H218" i="2"/>
  <c r="G218" i="2"/>
  <c r="F218" i="2"/>
  <c r="I218" i="2" s="1"/>
  <c r="E218" i="2"/>
  <c r="D218" i="2"/>
  <c r="J218" i="2" s="1"/>
  <c r="C218" i="2"/>
  <c r="B218" i="2"/>
  <c r="H217" i="2"/>
  <c r="K217" i="2" s="1"/>
  <c r="G217" i="2"/>
  <c r="F217" i="2"/>
  <c r="E217" i="2"/>
  <c r="D217" i="2"/>
  <c r="J217" i="2" s="1"/>
  <c r="C217" i="2"/>
  <c r="B217" i="2"/>
  <c r="J216" i="2"/>
  <c r="H216" i="2"/>
  <c r="G216" i="2"/>
  <c r="F216" i="2"/>
  <c r="I216" i="2" s="1"/>
  <c r="E216" i="2"/>
  <c r="D216" i="2"/>
  <c r="C216" i="2"/>
  <c r="B216" i="2"/>
  <c r="I215" i="2"/>
  <c r="H215" i="2"/>
  <c r="K215" i="2" s="1"/>
  <c r="G215" i="2"/>
  <c r="J215" i="2" s="1"/>
  <c r="F215" i="2"/>
  <c r="E215" i="2"/>
  <c r="D215" i="2"/>
  <c r="C215" i="2"/>
  <c r="B215" i="2"/>
  <c r="K214" i="2"/>
  <c r="I214" i="2"/>
  <c r="H214" i="2"/>
  <c r="G214" i="2"/>
  <c r="F214" i="2"/>
  <c r="E214" i="2"/>
  <c r="D214" i="2"/>
  <c r="J214" i="2" s="1"/>
  <c r="C214" i="2"/>
  <c r="B214" i="2"/>
  <c r="K213" i="2"/>
  <c r="H213" i="2"/>
  <c r="G213" i="2"/>
  <c r="F213" i="2"/>
  <c r="E213" i="2"/>
  <c r="D213" i="2"/>
  <c r="J213" i="2" s="1"/>
  <c r="C213" i="2"/>
  <c r="B213" i="2"/>
  <c r="H212" i="2"/>
  <c r="G212" i="2"/>
  <c r="F212" i="2"/>
  <c r="I212" i="2" s="1"/>
  <c r="E212" i="2"/>
  <c r="D212" i="2"/>
  <c r="J212" i="2" s="1"/>
  <c r="C212" i="2"/>
  <c r="B212" i="2"/>
  <c r="I211" i="2"/>
  <c r="H211" i="2"/>
  <c r="K211" i="2" s="1"/>
  <c r="G211" i="2"/>
  <c r="F211" i="2"/>
  <c r="E211" i="2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H209" i="2"/>
  <c r="K209" i="2" s="1"/>
  <c r="G209" i="2"/>
  <c r="F209" i="2"/>
  <c r="E209" i="2"/>
  <c r="D209" i="2"/>
  <c r="J209" i="2" s="1"/>
  <c r="C209" i="2"/>
  <c r="B209" i="2"/>
  <c r="H208" i="2"/>
  <c r="G208" i="2"/>
  <c r="F208" i="2"/>
  <c r="I208" i="2" s="1"/>
  <c r="E208" i="2"/>
  <c r="D208" i="2"/>
  <c r="J208" i="2" s="1"/>
  <c r="C208" i="2"/>
  <c r="B208" i="2"/>
  <c r="I207" i="2"/>
  <c r="H207" i="2"/>
  <c r="K207" i="2" s="1"/>
  <c r="G207" i="2"/>
  <c r="J207" i="2" s="1"/>
  <c r="F207" i="2"/>
  <c r="E207" i="2"/>
  <c r="D207" i="2"/>
  <c r="C207" i="2"/>
  <c r="B207" i="2"/>
  <c r="K206" i="2"/>
  <c r="I206" i="2"/>
  <c r="H206" i="2"/>
  <c r="G206" i="2"/>
  <c r="F206" i="2"/>
  <c r="E206" i="2"/>
  <c r="D206" i="2"/>
  <c r="J206" i="2" s="1"/>
  <c r="C206" i="2"/>
  <c r="B206" i="2"/>
  <c r="H205" i="2"/>
  <c r="K205" i="2" s="1"/>
  <c r="G205" i="2"/>
  <c r="F205" i="2"/>
  <c r="E205" i="2"/>
  <c r="D205" i="2"/>
  <c r="J205" i="2" s="1"/>
  <c r="C205" i="2"/>
  <c r="B205" i="2"/>
  <c r="H204" i="2"/>
  <c r="G204" i="2"/>
  <c r="F204" i="2"/>
  <c r="I204" i="2" s="1"/>
  <c r="E204" i="2"/>
  <c r="D204" i="2"/>
  <c r="J204" i="2" s="1"/>
  <c r="C204" i="2"/>
  <c r="B204" i="2"/>
  <c r="I203" i="2"/>
  <c r="H203" i="2"/>
  <c r="K203" i="2" s="1"/>
  <c r="G203" i="2"/>
  <c r="F203" i="2"/>
  <c r="E203" i="2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H201" i="2"/>
  <c r="K201" i="2" s="1"/>
  <c r="G201" i="2"/>
  <c r="F201" i="2"/>
  <c r="E201" i="2"/>
  <c r="D201" i="2"/>
  <c r="J201" i="2" s="1"/>
  <c r="C201" i="2"/>
  <c r="B201" i="2"/>
  <c r="H200" i="2"/>
  <c r="G200" i="2"/>
  <c r="F200" i="2"/>
  <c r="I200" i="2" s="1"/>
  <c r="E200" i="2"/>
  <c r="D200" i="2"/>
  <c r="J200" i="2" s="1"/>
  <c r="C200" i="2"/>
  <c r="B200" i="2"/>
  <c r="I199" i="2"/>
  <c r="H199" i="2"/>
  <c r="K199" i="2" s="1"/>
  <c r="G199" i="2"/>
  <c r="J199" i="2" s="1"/>
  <c r="F199" i="2"/>
  <c r="E199" i="2"/>
  <c r="D199" i="2"/>
  <c r="C199" i="2"/>
  <c r="B199" i="2"/>
  <c r="K198" i="2"/>
  <c r="I198" i="2"/>
  <c r="H198" i="2"/>
  <c r="G198" i="2"/>
  <c r="F198" i="2"/>
  <c r="E198" i="2"/>
  <c r="D198" i="2"/>
  <c r="J198" i="2" s="1"/>
  <c r="C198" i="2"/>
  <c r="B198" i="2"/>
  <c r="K197" i="2"/>
  <c r="H197" i="2"/>
  <c r="G197" i="2"/>
  <c r="F197" i="2"/>
  <c r="E197" i="2"/>
  <c r="D197" i="2"/>
  <c r="J197" i="2" s="1"/>
  <c r="C197" i="2"/>
  <c r="B197" i="2"/>
  <c r="H196" i="2"/>
  <c r="G196" i="2"/>
  <c r="F196" i="2"/>
  <c r="I196" i="2" s="1"/>
  <c r="E196" i="2"/>
  <c r="D196" i="2"/>
  <c r="J196" i="2" s="1"/>
  <c r="C196" i="2"/>
  <c r="B196" i="2"/>
  <c r="I195" i="2"/>
  <c r="H195" i="2"/>
  <c r="K195" i="2" s="1"/>
  <c r="G195" i="2"/>
  <c r="F195" i="2"/>
  <c r="E195" i="2"/>
  <c r="D195" i="2"/>
  <c r="J195" i="2" s="1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K193" i="2" s="1"/>
  <c r="G193" i="2"/>
  <c r="F193" i="2"/>
  <c r="E193" i="2"/>
  <c r="D193" i="2"/>
  <c r="J193" i="2" s="1"/>
  <c r="C193" i="2"/>
  <c r="B193" i="2"/>
  <c r="I192" i="2"/>
  <c r="H192" i="2"/>
  <c r="G192" i="2"/>
  <c r="J192" i="2" s="1"/>
  <c r="F192" i="2"/>
  <c r="E192" i="2"/>
  <c r="K192" i="2" s="1"/>
  <c r="D192" i="2"/>
  <c r="C192" i="2"/>
  <c r="B192" i="2"/>
  <c r="K191" i="2"/>
  <c r="I191" i="2"/>
  <c r="H191" i="2"/>
  <c r="G191" i="2"/>
  <c r="F191" i="2"/>
  <c r="E191" i="2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K189" i="2"/>
  <c r="H189" i="2"/>
  <c r="G189" i="2"/>
  <c r="F189" i="2"/>
  <c r="E189" i="2"/>
  <c r="D189" i="2"/>
  <c r="J189" i="2" s="1"/>
  <c r="C189" i="2"/>
  <c r="B189" i="2"/>
  <c r="I188" i="2"/>
  <c r="H188" i="2"/>
  <c r="G188" i="2"/>
  <c r="J188" i="2" s="1"/>
  <c r="F188" i="2"/>
  <c r="E188" i="2"/>
  <c r="K188" i="2" s="1"/>
  <c r="D188" i="2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H185" i="2"/>
  <c r="K185" i="2" s="1"/>
  <c r="G185" i="2"/>
  <c r="F185" i="2"/>
  <c r="E185" i="2"/>
  <c r="D185" i="2"/>
  <c r="J185" i="2" s="1"/>
  <c r="C185" i="2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J182" i="2"/>
  <c r="H182" i="2"/>
  <c r="G182" i="2"/>
  <c r="F182" i="2"/>
  <c r="E182" i="2"/>
  <c r="K182" i="2" s="1"/>
  <c r="D182" i="2"/>
  <c r="C182" i="2"/>
  <c r="I182" i="2" s="1"/>
  <c r="B182" i="2"/>
  <c r="H181" i="2"/>
  <c r="K181" i="2" s="1"/>
  <c r="G181" i="2"/>
  <c r="F181" i="2"/>
  <c r="E181" i="2"/>
  <c r="D181" i="2"/>
  <c r="J181" i="2" s="1"/>
  <c r="C181" i="2"/>
  <c r="B181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J178" i="2"/>
  <c r="H178" i="2"/>
  <c r="G178" i="2"/>
  <c r="F178" i="2"/>
  <c r="E178" i="2"/>
  <c r="K178" i="2" s="1"/>
  <c r="D178" i="2"/>
  <c r="C178" i="2"/>
  <c r="I178" i="2" s="1"/>
  <c r="B178" i="2"/>
  <c r="K177" i="2"/>
  <c r="H177" i="2"/>
  <c r="G177" i="2"/>
  <c r="F177" i="2"/>
  <c r="E177" i="2"/>
  <c r="D177" i="2"/>
  <c r="J177" i="2" s="1"/>
  <c r="C177" i="2"/>
  <c r="B177" i="2"/>
  <c r="I176" i="2"/>
  <c r="H176" i="2"/>
  <c r="G176" i="2"/>
  <c r="J176" i="2" s="1"/>
  <c r="F176" i="2"/>
  <c r="E176" i="2"/>
  <c r="K176" i="2" s="1"/>
  <c r="D176" i="2"/>
  <c r="C176" i="2"/>
  <c r="B176" i="2"/>
  <c r="K175" i="2"/>
  <c r="I175" i="2"/>
  <c r="H175" i="2"/>
  <c r="G175" i="2"/>
  <c r="F175" i="2"/>
  <c r="E175" i="2"/>
  <c r="D175" i="2"/>
  <c r="J175" i="2" s="1"/>
  <c r="C175" i="2"/>
  <c r="B175" i="2"/>
  <c r="K174" i="2"/>
  <c r="I174" i="2"/>
  <c r="H174" i="2"/>
  <c r="G174" i="2"/>
  <c r="F174" i="2"/>
  <c r="E174" i="2"/>
  <c r="D174" i="2"/>
  <c r="J174" i="2" s="1"/>
  <c r="C174" i="2"/>
  <c r="B174" i="2"/>
  <c r="K173" i="2"/>
  <c r="H173" i="2"/>
  <c r="G173" i="2"/>
  <c r="F173" i="2"/>
  <c r="E173" i="2"/>
  <c r="D173" i="2"/>
  <c r="J173" i="2" s="1"/>
  <c r="C173" i="2"/>
  <c r="B173" i="2"/>
  <c r="I172" i="2"/>
  <c r="H172" i="2"/>
  <c r="G172" i="2"/>
  <c r="J172" i="2" s="1"/>
  <c r="F172" i="2"/>
  <c r="E172" i="2"/>
  <c r="K172" i="2" s="1"/>
  <c r="D172" i="2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F169" i="2"/>
  <c r="E169" i="2"/>
  <c r="D169" i="2"/>
  <c r="J169" i="2" s="1"/>
  <c r="C169" i="2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J166" i="2"/>
  <c r="H166" i="2"/>
  <c r="G166" i="2"/>
  <c r="F166" i="2"/>
  <c r="E166" i="2"/>
  <c r="K166" i="2" s="1"/>
  <c r="D166" i="2"/>
  <c r="C166" i="2"/>
  <c r="I166" i="2" s="1"/>
  <c r="B166" i="2"/>
  <c r="H165" i="2"/>
  <c r="K165" i="2" s="1"/>
  <c r="G165" i="2"/>
  <c r="F165" i="2"/>
  <c r="E165" i="2"/>
  <c r="D165" i="2"/>
  <c r="J165" i="2" s="1"/>
  <c r="C165" i="2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I163" i="2"/>
  <c r="H163" i="2"/>
  <c r="G163" i="2"/>
  <c r="F163" i="2"/>
  <c r="E163" i="2"/>
  <c r="D163" i="2"/>
  <c r="J163" i="2" s="1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K161" i="2"/>
  <c r="H161" i="2"/>
  <c r="G161" i="2"/>
  <c r="F161" i="2"/>
  <c r="E161" i="2"/>
  <c r="D161" i="2"/>
  <c r="J161" i="2" s="1"/>
  <c r="C161" i="2"/>
  <c r="B161" i="2"/>
  <c r="I160" i="2"/>
  <c r="H160" i="2"/>
  <c r="G160" i="2"/>
  <c r="J160" i="2" s="1"/>
  <c r="F160" i="2"/>
  <c r="E160" i="2"/>
  <c r="K160" i="2" s="1"/>
  <c r="D160" i="2"/>
  <c r="C160" i="2"/>
  <c r="B160" i="2"/>
  <c r="K159" i="2"/>
  <c r="I159" i="2"/>
  <c r="H159" i="2"/>
  <c r="G159" i="2"/>
  <c r="F159" i="2"/>
  <c r="E159" i="2"/>
  <c r="D159" i="2"/>
  <c r="C159" i="2"/>
  <c r="B159" i="2"/>
  <c r="K158" i="2"/>
  <c r="I158" i="2"/>
  <c r="H158" i="2"/>
  <c r="G158" i="2"/>
  <c r="F158" i="2"/>
  <c r="E158" i="2"/>
  <c r="D158" i="2"/>
  <c r="J158" i="2" s="1"/>
  <c r="C158" i="2"/>
  <c r="B158" i="2"/>
  <c r="K157" i="2"/>
  <c r="H157" i="2"/>
  <c r="G157" i="2"/>
  <c r="F157" i="2"/>
  <c r="E157" i="2"/>
  <c r="D157" i="2"/>
  <c r="J157" i="2" s="1"/>
  <c r="C157" i="2"/>
  <c r="B157" i="2"/>
  <c r="I156" i="2"/>
  <c r="H156" i="2"/>
  <c r="G156" i="2"/>
  <c r="J156" i="2" s="1"/>
  <c r="F156" i="2"/>
  <c r="E156" i="2"/>
  <c r="K156" i="2" s="1"/>
  <c r="D156" i="2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H153" i="2"/>
  <c r="K153" i="2" s="1"/>
  <c r="G153" i="2"/>
  <c r="F153" i="2"/>
  <c r="E153" i="2"/>
  <c r="D153" i="2"/>
  <c r="J153" i="2" s="1"/>
  <c r="C153" i="2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J150" i="2"/>
  <c r="H150" i="2"/>
  <c r="G150" i="2"/>
  <c r="F150" i="2"/>
  <c r="E150" i="2"/>
  <c r="K150" i="2" s="1"/>
  <c r="D150" i="2"/>
  <c r="C150" i="2"/>
  <c r="I150" i="2" s="1"/>
  <c r="B150" i="2"/>
  <c r="H149" i="2"/>
  <c r="K149" i="2" s="1"/>
  <c r="G149" i="2"/>
  <c r="F149" i="2"/>
  <c r="E149" i="2"/>
  <c r="D149" i="2"/>
  <c r="J149" i="2" s="1"/>
  <c r="C149" i="2"/>
  <c r="B149" i="2"/>
  <c r="I148" i="2"/>
  <c r="H148" i="2"/>
  <c r="G148" i="2"/>
  <c r="F148" i="2"/>
  <c r="E148" i="2"/>
  <c r="K148" i="2" s="1"/>
  <c r="D148" i="2"/>
  <c r="C148" i="2"/>
  <c r="B148" i="2"/>
  <c r="K147" i="2"/>
  <c r="I147" i="2"/>
  <c r="H147" i="2"/>
  <c r="G147" i="2"/>
  <c r="F147" i="2"/>
  <c r="E147" i="2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H145" i="2"/>
  <c r="G145" i="2"/>
  <c r="J145" i="2" s="1"/>
  <c r="F145" i="2"/>
  <c r="E145" i="2"/>
  <c r="K145" i="2" s="1"/>
  <c r="D145" i="2"/>
  <c r="C145" i="2"/>
  <c r="I145" i="2" s="1"/>
  <c r="B145" i="2"/>
  <c r="I144" i="2"/>
  <c r="H144" i="2"/>
  <c r="G144" i="2"/>
  <c r="F144" i="2"/>
  <c r="E144" i="2"/>
  <c r="K144" i="2" s="1"/>
  <c r="D144" i="2"/>
  <c r="C144" i="2"/>
  <c r="B144" i="2"/>
  <c r="K143" i="2"/>
  <c r="I143" i="2"/>
  <c r="H143" i="2"/>
  <c r="G143" i="2"/>
  <c r="F143" i="2"/>
  <c r="E143" i="2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H141" i="2"/>
  <c r="G141" i="2"/>
  <c r="J141" i="2" s="1"/>
  <c r="F141" i="2"/>
  <c r="E141" i="2"/>
  <c r="K141" i="2" s="1"/>
  <c r="D141" i="2"/>
  <c r="C141" i="2"/>
  <c r="I141" i="2" s="1"/>
  <c r="B141" i="2"/>
  <c r="I140" i="2"/>
  <c r="H140" i="2"/>
  <c r="G140" i="2"/>
  <c r="F140" i="2"/>
  <c r="E140" i="2"/>
  <c r="K140" i="2" s="1"/>
  <c r="D140" i="2"/>
  <c r="C140" i="2"/>
  <c r="B140" i="2"/>
  <c r="K139" i="2"/>
  <c r="I139" i="2"/>
  <c r="H139" i="2"/>
  <c r="G139" i="2"/>
  <c r="F139" i="2"/>
  <c r="E139" i="2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H137" i="2"/>
  <c r="G137" i="2"/>
  <c r="J137" i="2" s="1"/>
  <c r="F137" i="2"/>
  <c r="E137" i="2"/>
  <c r="K137" i="2" s="1"/>
  <c r="D137" i="2"/>
  <c r="C137" i="2"/>
  <c r="I137" i="2" s="1"/>
  <c r="B137" i="2"/>
  <c r="I136" i="2"/>
  <c r="H136" i="2"/>
  <c r="G136" i="2"/>
  <c r="F136" i="2"/>
  <c r="E136" i="2"/>
  <c r="K136" i="2" s="1"/>
  <c r="D136" i="2"/>
  <c r="C136" i="2"/>
  <c r="B136" i="2"/>
  <c r="K135" i="2"/>
  <c r="I135" i="2"/>
  <c r="H135" i="2"/>
  <c r="G135" i="2"/>
  <c r="F135" i="2"/>
  <c r="E135" i="2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H133" i="2"/>
  <c r="G133" i="2"/>
  <c r="J133" i="2" s="1"/>
  <c r="F133" i="2"/>
  <c r="E133" i="2"/>
  <c r="K133" i="2" s="1"/>
  <c r="D133" i="2"/>
  <c r="C133" i="2"/>
  <c r="I133" i="2" s="1"/>
  <c r="B133" i="2"/>
  <c r="I132" i="2"/>
  <c r="H132" i="2"/>
  <c r="G132" i="2"/>
  <c r="F132" i="2"/>
  <c r="E132" i="2"/>
  <c r="K132" i="2" s="1"/>
  <c r="D132" i="2"/>
  <c r="C132" i="2"/>
  <c r="B132" i="2"/>
  <c r="K131" i="2"/>
  <c r="I131" i="2"/>
  <c r="H131" i="2"/>
  <c r="G131" i="2"/>
  <c r="F131" i="2"/>
  <c r="E131" i="2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H129" i="2"/>
  <c r="G129" i="2"/>
  <c r="J129" i="2" s="1"/>
  <c r="F129" i="2"/>
  <c r="E129" i="2"/>
  <c r="K129" i="2" s="1"/>
  <c r="D129" i="2"/>
  <c r="C129" i="2"/>
  <c r="I129" i="2" s="1"/>
  <c r="B129" i="2"/>
  <c r="I128" i="2"/>
  <c r="H128" i="2"/>
  <c r="G128" i="2"/>
  <c r="F128" i="2"/>
  <c r="E128" i="2"/>
  <c r="K128" i="2" s="1"/>
  <c r="D128" i="2"/>
  <c r="C128" i="2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H125" i="2"/>
  <c r="G125" i="2"/>
  <c r="J125" i="2" s="1"/>
  <c r="F125" i="2"/>
  <c r="E125" i="2"/>
  <c r="K125" i="2" s="1"/>
  <c r="D125" i="2"/>
  <c r="C125" i="2"/>
  <c r="I125" i="2" s="1"/>
  <c r="B125" i="2"/>
  <c r="I124" i="2"/>
  <c r="H124" i="2"/>
  <c r="G124" i="2"/>
  <c r="F124" i="2"/>
  <c r="E124" i="2"/>
  <c r="K124" i="2" s="1"/>
  <c r="D124" i="2"/>
  <c r="C124" i="2"/>
  <c r="B124" i="2"/>
  <c r="K123" i="2"/>
  <c r="I123" i="2"/>
  <c r="H123" i="2"/>
  <c r="G123" i="2"/>
  <c r="F123" i="2"/>
  <c r="E123" i="2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H121" i="2"/>
  <c r="G121" i="2"/>
  <c r="J121" i="2" s="1"/>
  <c r="F121" i="2"/>
  <c r="E121" i="2"/>
  <c r="K121" i="2" s="1"/>
  <c r="D121" i="2"/>
  <c r="C121" i="2"/>
  <c r="I121" i="2" s="1"/>
  <c r="B121" i="2"/>
  <c r="I120" i="2"/>
  <c r="H120" i="2"/>
  <c r="G120" i="2"/>
  <c r="F120" i="2"/>
  <c r="E120" i="2"/>
  <c r="K120" i="2" s="1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H117" i="2"/>
  <c r="G117" i="2"/>
  <c r="J117" i="2" s="1"/>
  <c r="F117" i="2"/>
  <c r="E117" i="2"/>
  <c r="K117" i="2" s="1"/>
  <c r="D117" i="2"/>
  <c r="C117" i="2"/>
  <c r="I117" i="2" s="1"/>
  <c r="B117" i="2"/>
  <c r="I116" i="2"/>
  <c r="H116" i="2"/>
  <c r="G116" i="2"/>
  <c r="F116" i="2"/>
  <c r="E116" i="2"/>
  <c r="K116" i="2" s="1"/>
  <c r="D116" i="2"/>
  <c r="C116" i="2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H113" i="2"/>
  <c r="G113" i="2"/>
  <c r="J113" i="2" s="1"/>
  <c r="F113" i="2"/>
  <c r="E113" i="2"/>
  <c r="K113" i="2" s="1"/>
  <c r="D113" i="2"/>
  <c r="C113" i="2"/>
  <c r="I113" i="2" s="1"/>
  <c r="B113" i="2"/>
  <c r="I112" i="2"/>
  <c r="H112" i="2"/>
  <c r="G112" i="2"/>
  <c r="F112" i="2"/>
  <c r="E112" i="2"/>
  <c r="K112" i="2" s="1"/>
  <c r="D112" i="2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H109" i="2"/>
  <c r="G109" i="2"/>
  <c r="J109" i="2" s="1"/>
  <c r="F109" i="2"/>
  <c r="E109" i="2"/>
  <c r="K109" i="2" s="1"/>
  <c r="D109" i="2"/>
  <c r="C109" i="2"/>
  <c r="I109" i="2" s="1"/>
  <c r="B109" i="2"/>
  <c r="I108" i="2"/>
  <c r="H108" i="2"/>
  <c r="G108" i="2"/>
  <c r="F108" i="2"/>
  <c r="E108" i="2"/>
  <c r="K108" i="2" s="1"/>
  <c r="D108" i="2"/>
  <c r="C108" i="2"/>
  <c r="B108" i="2"/>
  <c r="K107" i="2"/>
  <c r="I107" i="2"/>
  <c r="H107" i="2"/>
  <c r="G107" i="2"/>
  <c r="F107" i="2"/>
  <c r="E107" i="2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H105" i="2"/>
  <c r="G105" i="2"/>
  <c r="J105" i="2" s="1"/>
  <c r="F105" i="2"/>
  <c r="E105" i="2"/>
  <c r="K105" i="2" s="1"/>
  <c r="D105" i="2"/>
  <c r="C105" i="2"/>
  <c r="I105" i="2" s="1"/>
  <c r="B105" i="2"/>
  <c r="I104" i="2"/>
  <c r="H104" i="2"/>
  <c r="G104" i="2"/>
  <c r="F104" i="2"/>
  <c r="E104" i="2"/>
  <c r="K104" i="2" s="1"/>
  <c r="D104" i="2"/>
  <c r="C104" i="2"/>
  <c r="B104" i="2"/>
  <c r="K103" i="2"/>
  <c r="I103" i="2"/>
  <c r="H103" i="2"/>
  <c r="G103" i="2"/>
  <c r="F103" i="2"/>
  <c r="E103" i="2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H101" i="2"/>
  <c r="G101" i="2"/>
  <c r="J101" i="2" s="1"/>
  <c r="F101" i="2"/>
  <c r="E101" i="2"/>
  <c r="K101" i="2" s="1"/>
  <c r="D101" i="2"/>
  <c r="C101" i="2"/>
  <c r="I101" i="2" s="1"/>
  <c r="B101" i="2"/>
  <c r="I100" i="2"/>
  <c r="H100" i="2"/>
  <c r="G100" i="2"/>
  <c r="F100" i="2"/>
  <c r="E100" i="2"/>
  <c r="K100" i="2" s="1"/>
  <c r="D100" i="2"/>
  <c r="C100" i="2"/>
  <c r="B100" i="2"/>
  <c r="K99" i="2"/>
  <c r="I99" i="2"/>
  <c r="H99" i="2"/>
  <c r="G99" i="2"/>
  <c r="F99" i="2"/>
  <c r="E99" i="2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H97" i="2"/>
  <c r="G97" i="2"/>
  <c r="J97" i="2" s="1"/>
  <c r="F97" i="2"/>
  <c r="E97" i="2"/>
  <c r="K97" i="2" s="1"/>
  <c r="D97" i="2"/>
  <c r="C97" i="2"/>
  <c r="I97" i="2" s="1"/>
  <c r="B97" i="2"/>
  <c r="I96" i="2"/>
  <c r="H96" i="2"/>
  <c r="G96" i="2"/>
  <c r="F96" i="2"/>
  <c r="E96" i="2"/>
  <c r="K96" i="2" s="1"/>
  <c r="D96" i="2"/>
  <c r="C96" i="2"/>
  <c r="B96" i="2"/>
  <c r="K95" i="2"/>
  <c r="I95" i="2"/>
  <c r="H95" i="2"/>
  <c r="G95" i="2"/>
  <c r="F95" i="2"/>
  <c r="E95" i="2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H93" i="2"/>
  <c r="G93" i="2"/>
  <c r="J93" i="2" s="1"/>
  <c r="F93" i="2"/>
  <c r="E93" i="2"/>
  <c r="K93" i="2" s="1"/>
  <c r="D93" i="2"/>
  <c r="C93" i="2"/>
  <c r="I93" i="2" s="1"/>
  <c r="B93" i="2"/>
  <c r="I92" i="2"/>
  <c r="H92" i="2"/>
  <c r="G92" i="2"/>
  <c r="F92" i="2"/>
  <c r="E92" i="2"/>
  <c r="K92" i="2" s="1"/>
  <c r="D92" i="2"/>
  <c r="C92" i="2"/>
  <c r="B92" i="2"/>
  <c r="K91" i="2"/>
  <c r="I91" i="2"/>
  <c r="H91" i="2"/>
  <c r="G91" i="2"/>
  <c r="F91" i="2"/>
  <c r="E91" i="2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H89" i="2"/>
  <c r="G89" i="2"/>
  <c r="J89" i="2" s="1"/>
  <c r="F89" i="2"/>
  <c r="E89" i="2"/>
  <c r="K89" i="2" s="1"/>
  <c r="D89" i="2"/>
  <c r="C89" i="2"/>
  <c r="I89" i="2" s="1"/>
  <c r="B89" i="2"/>
  <c r="I88" i="2"/>
  <c r="H88" i="2"/>
  <c r="G88" i="2"/>
  <c r="F88" i="2"/>
  <c r="E88" i="2"/>
  <c r="K88" i="2" s="1"/>
  <c r="D88" i="2"/>
  <c r="C88" i="2"/>
  <c r="B88" i="2"/>
  <c r="K87" i="2"/>
  <c r="I87" i="2"/>
  <c r="H87" i="2"/>
  <c r="G87" i="2"/>
  <c r="F87" i="2"/>
  <c r="E87" i="2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H85" i="2"/>
  <c r="G85" i="2"/>
  <c r="J85" i="2" s="1"/>
  <c r="F85" i="2"/>
  <c r="E85" i="2"/>
  <c r="K85" i="2" s="1"/>
  <c r="D85" i="2"/>
  <c r="C85" i="2"/>
  <c r="I85" i="2" s="1"/>
  <c r="B85" i="2"/>
  <c r="I84" i="2"/>
  <c r="H84" i="2"/>
  <c r="G84" i="2"/>
  <c r="F84" i="2"/>
  <c r="E84" i="2"/>
  <c r="K84" i="2" s="1"/>
  <c r="D84" i="2"/>
  <c r="C84" i="2"/>
  <c r="B84" i="2"/>
  <c r="K83" i="2"/>
  <c r="I83" i="2"/>
  <c r="H83" i="2"/>
  <c r="G83" i="2"/>
  <c r="F83" i="2"/>
  <c r="E83" i="2"/>
  <c r="D83" i="2"/>
  <c r="J83" i="2" s="1"/>
  <c r="C83" i="2"/>
  <c r="B83" i="2"/>
  <c r="K82" i="2"/>
  <c r="I82" i="2"/>
  <c r="H82" i="2"/>
  <c r="G82" i="2"/>
  <c r="J82" i="2" s="1"/>
  <c r="F82" i="2"/>
  <c r="E82" i="2"/>
  <c r="D82" i="2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J78" i="2" s="1"/>
  <c r="F78" i="2"/>
  <c r="E78" i="2"/>
  <c r="K78" i="2" s="1"/>
  <c r="D78" i="2"/>
  <c r="C78" i="2"/>
  <c r="I78" i="2" s="1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H73" i="2"/>
  <c r="G73" i="2"/>
  <c r="J73" i="2" s="1"/>
  <c r="F73" i="2"/>
  <c r="E73" i="2"/>
  <c r="K73" i="2" s="1"/>
  <c r="D73" i="2"/>
  <c r="C73" i="2"/>
  <c r="I73" i="2" s="1"/>
  <c r="B73" i="2"/>
  <c r="I72" i="2"/>
  <c r="H72" i="2"/>
  <c r="G72" i="2"/>
  <c r="F72" i="2"/>
  <c r="E72" i="2"/>
  <c r="K72" i="2" s="1"/>
  <c r="D72" i="2"/>
  <c r="C72" i="2"/>
  <c r="B72" i="2"/>
  <c r="K71" i="2"/>
  <c r="I71" i="2"/>
  <c r="H71" i="2"/>
  <c r="G71" i="2"/>
  <c r="F71" i="2"/>
  <c r="E71" i="2"/>
  <c r="D71" i="2"/>
  <c r="C71" i="2"/>
  <c r="B71" i="2"/>
  <c r="I70" i="2"/>
  <c r="H70" i="2"/>
  <c r="G70" i="2"/>
  <c r="J70" i="2" s="1"/>
  <c r="F70" i="2"/>
  <c r="E70" i="2"/>
  <c r="K70" i="2" s="1"/>
  <c r="D70" i="2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C68" i="2"/>
  <c r="B68" i="2"/>
  <c r="K67" i="2"/>
  <c r="I67" i="2"/>
  <c r="H67" i="2"/>
  <c r="G67" i="2"/>
  <c r="F67" i="2"/>
  <c r="E67" i="2"/>
  <c r="D67" i="2"/>
  <c r="J67" i="2" s="1"/>
  <c r="C67" i="2"/>
  <c r="B67" i="2"/>
  <c r="K66" i="2"/>
  <c r="I66" i="2"/>
  <c r="H66" i="2"/>
  <c r="G66" i="2"/>
  <c r="J66" i="2" s="1"/>
  <c r="F66" i="2"/>
  <c r="E66" i="2"/>
  <c r="D66" i="2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J62" i="2" s="1"/>
  <c r="F62" i="2"/>
  <c r="E62" i="2"/>
  <c r="K62" i="2" s="1"/>
  <c r="D62" i="2"/>
  <c r="C62" i="2"/>
  <c r="I62" i="2" s="1"/>
  <c r="B62" i="2"/>
  <c r="H61" i="2"/>
  <c r="G61" i="2"/>
  <c r="J61" i="2" s="1"/>
  <c r="F61" i="2"/>
  <c r="E61" i="2"/>
  <c r="K61" i="2" s="1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J58" i="2" s="1"/>
  <c r="F58" i="2"/>
  <c r="E58" i="2"/>
  <c r="K58" i="2" s="1"/>
  <c r="D58" i="2"/>
  <c r="C58" i="2"/>
  <c r="I58" i="2" s="1"/>
  <c r="B58" i="2"/>
  <c r="H57" i="2"/>
  <c r="G57" i="2"/>
  <c r="J57" i="2" s="1"/>
  <c r="F57" i="2"/>
  <c r="E57" i="2"/>
  <c r="K57" i="2" s="1"/>
  <c r="D57" i="2"/>
  <c r="C57" i="2"/>
  <c r="I57" i="2" s="1"/>
  <c r="B57" i="2"/>
  <c r="I56" i="2"/>
  <c r="H56" i="2"/>
  <c r="G56" i="2"/>
  <c r="F56" i="2"/>
  <c r="E56" i="2"/>
  <c r="K56" i="2" s="1"/>
  <c r="D56" i="2"/>
  <c r="C56" i="2"/>
  <c r="B56" i="2"/>
  <c r="K55" i="2"/>
  <c r="I55" i="2"/>
  <c r="H55" i="2"/>
  <c r="G55" i="2"/>
  <c r="F55" i="2"/>
  <c r="E55" i="2"/>
  <c r="D55" i="2"/>
  <c r="C55" i="2"/>
  <c r="B55" i="2"/>
  <c r="I54" i="2"/>
  <c r="H54" i="2"/>
  <c r="G54" i="2"/>
  <c r="J54" i="2" s="1"/>
  <c r="F54" i="2"/>
  <c r="E54" i="2"/>
  <c r="K54" i="2" s="1"/>
  <c r="D54" i="2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C52" i="2"/>
  <c r="B52" i="2"/>
  <c r="K51" i="2"/>
  <c r="I51" i="2"/>
  <c r="H51" i="2"/>
  <c r="G51" i="2"/>
  <c r="F51" i="2"/>
  <c r="E51" i="2"/>
  <c r="D51" i="2"/>
  <c r="J51" i="2" s="1"/>
  <c r="C51" i="2"/>
  <c r="B51" i="2"/>
  <c r="K50" i="2"/>
  <c r="I50" i="2"/>
  <c r="H50" i="2"/>
  <c r="G50" i="2"/>
  <c r="J50" i="2" s="1"/>
  <c r="F50" i="2"/>
  <c r="E50" i="2"/>
  <c r="D50" i="2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J46" i="2" s="1"/>
  <c r="F46" i="2"/>
  <c r="E46" i="2"/>
  <c r="K46" i="2" s="1"/>
  <c r="D46" i="2"/>
  <c r="C46" i="2"/>
  <c r="I46" i="2" s="1"/>
  <c r="B46" i="2"/>
  <c r="H45" i="2"/>
  <c r="G45" i="2"/>
  <c r="J45" i="2" s="1"/>
  <c r="F45" i="2"/>
  <c r="E45" i="2"/>
  <c r="K45" i="2" s="1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J42" i="2" s="1"/>
  <c r="F42" i="2"/>
  <c r="E42" i="2"/>
  <c r="K42" i="2" s="1"/>
  <c r="D42" i="2"/>
  <c r="C42" i="2"/>
  <c r="I42" i="2" s="1"/>
  <c r="B42" i="2"/>
  <c r="K41" i="2"/>
  <c r="H41" i="2"/>
  <c r="G41" i="2"/>
  <c r="J41" i="2" s="1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C40" i="2"/>
  <c r="B40" i="2"/>
  <c r="K39" i="2"/>
  <c r="I39" i="2"/>
  <c r="H39" i="2"/>
  <c r="G39" i="2"/>
  <c r="F39" i="2"/>
  <c r="E39" i="2"/>
  <c r="D39" i="2"/>
  <c r="C39" i="2"/>
  <c r="B39" i="2"/>
  <c r="I38" i="2"/>
  <c r="H38" i="2"/>
  <c r="K38" i="2" s="1"/>
  <c r="G38" i="2"/>
  <c r="J38" i="2" s="1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J34" i="2" s="1"/>
  <c r="F34" i="2"/>
  <c r="E34" i="2"/>
  <c r="K34" i="2" s="1"/>
  <c r="D34" i="2"/>
  <c r="C34" i="2"/>
  <c r="I34" i="2" s="1"/>
  <c r="B34" i="2"/>
  <c r="H33" i="2"/>
  <c r="G33" i="2"/>
  <c r="J33" i="2" s="1"/>
  <c r="F33" i="2"/>
  <c r="E33" i="2"/>
  <c r="K33" i="2" s="1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F31" i="2"/>
  <c r="E31" i="2"/>
  <c r="D31" i="2"/>
  <c r="C31" i="2"/>
  <c r="I31" i="2" s="1"/>
  <c r="B31" i="2"/>
  <c r="I30" i="2"/>
  <c r="H30" i="2"/>
  <c r="K30" i="2" s="1"/>
  <c r="G30" i="2"/>
  <c r="J30" i="2" s="1"/>
  <c r="F30" i="2"/>
  <c r="E30" i="2"/>
  <c r="D30" i="2"/>
  <c r="C30" i="2"/>
  <c r="B30" i="2"/>
  <c r="H29" i="2"/>
  <c r="G29" i="2"/>
  <c r="J29" i="2" s="1"/>
  <c r="F29" i="2"/>
  <c r="E29" i="2"/>
  <c r="K29" i="2" s="1"/>
  <c r="D29" i="2"/>
  <c r="C29" i="2"/>
  <c r="I29" i="2" s="1"/>
  <c r="B29" i="2"/>
  <c r="I28" i="2"/>
  <c r="H28" i="2"/>
  <c r="G28" i="2"/>
  <c r="F28" i="2"/>
  <c r="E28" i="2"/>
  <c r="K28" i="2" s="1"/>
  <c r="D28" i="2"/>
  <c r="C28" i="2"/>
  <c r="B28" i="2"/>
  <c r="K27" i="2"/>
  <c r="I27" i="2"/>
  <c r="H27" i="2"/>
  <c r="G27" i="2"/>
  <c r="F27" i="2"/>
  <c r="E27" i="2"/>
  <c r="D27" i="2"/>
  <c r="J27" i="2" s="1"/>
  <c r="C27" i="2"/>
  <c r="B27" i="2"/>
  <c r="K26" i="2"/>
  <c r="I26" i="2"/>
  <c r="H26" i="2"/>
  <c r="G26" i="2"/>
  <c r="J26" i="2" s="1"/>
  <c r="F26" i="2"/>
  <c r="E26" i="2"/>
  <c r="D26" i="2"/>
  <c r="C26" i="2"/>
  <c r="B26" i="2"/>
  <c r="K25" i="2"/>
  <c r="J25" i="2"/>
  <c r="H25" i="2"/>
  <c r="G25" i="2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J22" i="2" s="1"/>
  <c r="F22" i="2"/>
  <c r="E22" i="2"/>
  <c r="K22" i="2" s="1"/>
  <c r="D22" i="2"/>
  <c r="C22" i="2"/>
  <c r="I22" i="2" s="1"/>
  <c r="B22" i="2"/>
  <c r="H21" i="2"/>
  <c r="G21" i="2"/>
  <c r="J21" i="2" s="1"/>
  <c r="F21" i="2"/>
  <c r="E21" i="2"/>
  <c r="K21" i="2" s="1"/>
  <c r="D21" i="2"/>
  <c r="C21" i="2"/>
  <c r="I21" i="2" s="1"/>
  <c r="B21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I19" i="2" s="1"/>
  <c r="E19" i="2"/>
  <c r="D19" i="2"/>
  <c r="C19" i="2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H13" i="2"/>
  <c r="G13" i="2"/>
  <c r="F13" i="2"/>
  <c r="E13" i="2"/>
  <c r="K13" i="2" s="1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F10" i="2"/>
  <c r="E10" i="2"/>
  <c r="E6" i="2" s="1"/>
  <c r="K6" i="2" s="1"/>
  <c r="D10" i="2"/>
  <c r="J10" i="2" s="1"/>
  <c r="C10" i="2"/>
  <c r="I10" i="2" s="1"/>
  <c r="B10" i="2"/>
  <c r="K9" i="2"/>
  <c r="H9" i="2"/>
  <c r="G9" i="2"/>
  <c r="J9" i="2" s="1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C8" i="2"/>
  <c r="B8" i="2"/>
  <c r="I7" i="2"/>
  <c r="H7" i="2"/>
  <c r="G7" i="2"/>
  <c r="J7" i="2" s="1"/>
  <c r="F7" i="2"/>
  <c r="E7" i="2"/>
  <c r="K7" i="2" s="1"/>
  <c r="D7" i="2"/>
  <c r="C7" i="2"/>
  <c r="C6" i="2" s="1"/>
  <c r="B7" i="2"/>
  <c r="H6" i="2"/>
  <c r="F4" i="2"/>
  <c r="C4" i="2"/>
  <c r="I2" i="2"/>
  <c r="G2" i="2"/>
  <c r="J15" i="2" l="1"/>
  <c r="J36" i="2"/>
  <c r="J48" i="2"/>
  <c r="J64" i="2"/>
  <c r="J80" i="2"/>
  <c r="J180" i="2"/>
  <c r="J191" i="2"/>
  <c r="J223" i="2"/>
  <c r="K10" i="2"/>
  <c r="J28" i="2"/>
  <c r="J39" i="2"/>
  <c r="J52" i="2"/>
  <c r="J68" i="2"/>
  <c r="J84" i="2"/>
  <c r="J88" i="2"/>
  <c r="J92" i="2"/>
  <c r="J96" i="2"/>
  <c r="J100" i="2"/>
  <c r="J104" i="2"/>
  <c r="J108" i="2"/>
  <c r="J112" i="2"/>
  <c r="J116" i="2"/>
  <c r="J120" i="2"/>
  <c r="J124" i="2"/>
  <c r="J128" i="2"/>
  <c r="J132" i="2"/>
  <c r="J136" i="2"/>
  <c r="J140" i="2"/>
  <c r="J144" i="2"/>
  <c r="J148" i="2"/>
  <c r="J159" i="2"/>
  <c r="D6" i="2"/>
  <c r="J8" i="2"/>
  <c r="J19" i="2"/>
  <c r="J40" i="2"/>
  <c r="J55" i="2"/>
  <c r="J71" i="2"/>
  <c r="G6" i="2"/>
  <c r="F6" i="2"/>
  <c r="I6" i="2" s="1"/>
  <c r="J20" i="2"/>
  <c r="J31" i="2"/>
  <c r="J56" i="2"/>
  <c r="J72" i="2"/>
  <c r="I153" i="2"/>
  <c r="I169" i="2"/>
  <c r="I185" i="2"/>
  <c r="I197" i="2"/>
  <c r="I205" i="2"/>
  <c r="I213" i="2"/>
  <c r="K21" i="3"/>
  <c r="I149" i="2"/>
  <c r="I165" i="2"/>
  <c r="I181" i="2"/>
  <c r="K196" i="2"/>
  <c r="K204" i="2"/>
  <c r="K212" i="2"/>
  <c r="I225" i="2"/>
  <c r="I10" i="3"/>
  <c r="K29" i="3"/>
  <c r="I42" i="3"/>
  <c r="K61" i="3"/>
  <c r="I161" i="2"/>
  <c r="I177" i="2"/>
  <c r="I193" i="2"/>
  <c r="I201" i="2"/>
  <c r="I209" i="2"/>
  <c r="I217" i="2"/>
  <c r="K224" i="2"/>
  <c r="I18" i="3"/>
  <c r="K37" i="3"/>
  <c r="I50" i="3"/>
  <c r="K69" i="3"/>
  <c r="I157" i="2"/>
  <c r="I173" i="2"/>
  <c r="I189" i="2"/>
  <c r="K200" i="2"/>
  <c r="K208" i="2"/>
  <c r="K216" i="2"/>
  <c r="K12" i="3"/>
  <c r="K13" i="3"/>
  <c r="I26" i="3"/>
  <c r="K45" i="3"/>
  <c r="I58" i="3"/>
  <c r="I85" i="3"/>
  <c r="I281" i="3"/>
  <c r="J92" i="3"/>
  <c r="K252" i="3"/>
  <c r="J77" i="3"/>
  <c r="J93" i="3"/>
  <c r="I105" i="3"/>
  <c r="I113" i="3"/>
  <c r="I121" i="3"/>
  <c r="I129" i="3"/>
  <c r="I137" i="3"/>
  <c r="I145" i="3"/>
  <c r="I153" i="3"/>
  <c r="K170" i="3"/>
  <c r="I197" i="3"/>
  <c r="J88" i="3"/>
  <c r="J104" i="3"/>
  <c r="J105" i="3"/>
  <c r="J112" i="3"/>
  <c r="J113" i="3"/>
  <c r="J121" i="3"/>
  <c r="J129" i="3"/>
  <c r="J137" i="3"/>
  <c r="J145" i="3"/>
  <c r="J153" i="3"/>
  <c r="J161" i="3"/>
  <c r="J178" i="3"/>
  <c r="J196" i="3"/>
  <c r="J216" i="3"/>
  <c r="I193" i="3"/>
  <c r="K200" i="3"/>
  <c r="J212" i="3"/>
  <c r="I225" i="3"/>
  <c r="K232" i="3"/>
  <c r="I237" i="3"/>
  <c r="J248" i="3"/>
  <c r="I253" i="3"/>
  <c r="J264" i="3"/>
  <c r="I269" i="3"/>
  <c r="J164" i="3"/>
  <c r="J192" i="3"/>
  <c r="I205" i="3"/>
  <c r="K212" i="3"/>
  <c r="J224" i="3"/>
  <c r="K248" i="3"/>
  <c r="K264" i="3"/>
  <c r="I273" i="3"/>
  <c r="J160" i="3"/>
  <c r="J170" i="3"/>
  <c r="J176" i="3"/>
  <c r="I185" i="3"/>
  <c r="K192" i="3"/>
  <c r="J204" i="3"/>
  <c r="I217" i="3"/>
  <c r="K224" i="3"/>
  <c r="J236" i="3"/>
  <c r="I241" i="3"/>
  <c r="J252" i="3"/>
  <c r="I257" i="3"/>
  <c r="J268" i="3"/>
  <c r="I277" i="3"/>
  <c r="J6" i="2" l="1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<sst xmlns="http://schemas.openxmlformats.org/spreadsheetml/2006/main" count="157" uniqueCount="121">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</sst>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44652</v>
      </c>
      <c r="F7" s="3" t="s">
        <v>3</v>
      </c>
      <c r="G7" s="5">
        <v>44681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04/01/2022 - 04/30/2022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04/01/2021 - 04/30/2021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91945581.430000007</v>
      </c>
      <c r="D6" s="41">
        <f t="shared" si="0"/>
        <v>39853544.800000004</v>
      </c>
      <c r="E6" s="42">
        <f t="shared" si="0"/>
        <v>14339243.479999999</v>
      </c>
      <c r="F6" s="40">
        <f t="shared" si="0"/>
        <v>78692931.219999999</v>
      </c>
      <c r="G6" s="41">
        <f t="shared" si="0"/>
        <v>28658731.750000004</v>
      </c>
      <c r="H6" s="42">
        <f t="shared" si="0"/>
        <v>8521886</v>
      </c>
      <c r="I6" s="20">
        <f t="shared" ref="I6:I69" si="1">IFERROR((C6-F6)/F6,"")</f>
        <v>0.16840966532241483</v>
      </c>
      <c r="J6" s="20">
        <f t="shared" ref="J6:J69" si="2">IFERROR((D6-G6)/G6,"")</f>
        <v>0.39062485903619931</v>
      </c>
      <c r="K6" s="20">
        <f t="shared" ref="K6:K69" si="3">IFERROR((E6-H6)/H6,"")</f>
        <v>0.68263732699545598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3583140.09</v>
      </c>
      <c r="D7" s="43">
        <f>IF('County Data'!E2&gt;9,'County Data'!D2,"*")</f>
        <v>718770.1</v>
      </c>
      <c r="E7" s="44">
        <f>IF('County Data'!G2&gt;9,'County Data'!F2,"*")</f>
        <v>434813.33</v>
      </c>
      <c r="F7" s="43">
        <f>IF('County Data'!I2&gt;9,'County Data'!H2,"*")</f>
        <v>2928155.47</v>
      </c>
      <c r="G7" s="43">
        <f>IF('County Data'!K2&gt;9,'County Data'!J2,"*")</f>
        <v>400886.66</v>
      </c>
      <c r="H7" s="44">
        <f>IF('County Data'!M2&gt;9,'County Data'!L2,"*")</f>
        <v>212635.3</v>
      </c>
      <c r="I7" s="22">
        <f t="shared" si="1"/>
        <v>0.22368505590312784</v>
      </c>
      <c r="J7" s="22">
        <f t="shared" si="2"/>
        <v>0.7929509053755992</v>
      </c>
      <c r="K7" s="22">
        <f t="shared" si="3"/>
        <v>1.044878390370743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5408042.1399999997</v>
      </c>
      <c r="D8" s="43">
        <f>IF('County Data'!E3&gt;9,'County Data'!D3,"*")</f>
        <v>1890881.63</v>
      </c>
      <c r="E8" s="44">
        <f>IF('County Data'!G3&gt;9,'County Data'!F3,"*")</f>
        <v>807595.49</v>
      </c>
      <c r="F8" s="43">
        <f>IF('County Data'!I3&gt;9,'County Data'!H3,"*")</f>
        <v>4761458.03</v>
      </c>
      <c r="G8" s="43">
        <f>IF('County Data'!K3&gt;9,'County Data'!J3,"*")</f>
        <v>1103066.1399999999</v>
      </c>
      <c r="H8" s="44">
        <f>IF('County Data'!M3&gt;9,'County Data'!L3,"*")</f>
        <v>598137.21</v>
      </c>
      <c r="I8" s="22">
        <f t="shared" si="1"/>
        <v>0.13579540256915787</v>
      </c>
      <c r="J8" s="22">
        <f t="shared" si="2"/>
        <v>0.71420512463559083</v>
      </c>
      <c r="K8" s="22">
        <f t="shared" si="3"/>
        <v>0.35018433312316422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3168852.6</v>
      </c>
      <c r="D9" s="46">
        <f>IF('County Data'!E4&gt;9,'County Data'!D4,"*")</f>
        <v>362279.58</v>
      </c>
      <c r="E9" s="47">
        <f>IF('County Data'!G4&gt;9,'County Data'!F4,"*")</f>
        <v>315272.43</v>
      </c>
      <c r="F9" s="45">
        <f>IF('County Data'!I4&gt;9,'County Data'!H4,"*")</f>
        <v>2974972.74</v>
      </c>
      <c r="G9" s="46">
        <f>IF('County Data'!K4&gt;9,'County Data'!J4,"*")</f>
        <v>213929.02</v>
      </c>
      <c r="H9" s="47">
        <f>IF('County Data'!M4&gt;9,'County Data'!L4,"*")</f>
        <v>195819.32</v>
      </c>
      <c r="I9" s="9">
        <f t="shared" si="1"/>
        <v>6.517029799741958E-2</v>
      </c>
      <c r="J9" s="9">
        <f t="shared" si="2"/>
        <v>0.69345692323556685</v>
      </c>
      <c r="K9" s="9">
        <f t="shared" si="3"/>
        <v>0.6100169789170955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31242718.91</v>
      </c>
      <c r="D10" s="43">
        <f>IF('County Data'!E5&gt;9,'County Data'!D5,"*")</f>
        <v>9174059.9900000002</v>
      </c>
      <c r="E10" s="44">
        <f>IF('County Data'!G5&gt;9,'County Data'!F5,"*")</f>
        <v>5584304.4900000002</v>
      </c>
      <c r="F10" s="43">
        <f>IF('County Data'!I5&gt;9,'County Data'!H5,"*")</f>
        <v>26318207.449999999</v>
      </c>
      <c r="G10" s="43">
        <f>IF('County Data'!K5&gt;9,'County Data'!J5,"*")</f>
        <v>4277667.8600000003</v>
      </c>
      <c r="H10" s="44">
        <f>IF('County Data'!M5&gt;9,'County Data'!L5,"*")</f>
        <v>2913187.66</v>
      </c>
      <c r="I10" s="22">
        <f t="shared" si="1"/>
        <v>0.18711424284331343</v>
      </c>
      <c r="J10" s="22">
        <f t="shared" si="2"/>
        <v>1.144640558886215</v>
      </c>
      <c r="K10" s="22">
        <f t="shared" si="3"/>
        <v>0.91690517115536596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225191.67</v>
      </c>
      <c r="D11" s="46" t="str">
        <f>IF('County Data'!E6&gt;9,'County Data'!D6,"*")</f>
        <v>*</v>
      </c>
      <c r="E11" s="47">
        <f>IF('County Data'!G6&gt;9,'County Data'!F6,"*")</f>
        <v>62109.27</v>
      </c>
      <c r="F11" s="45">
        <f>IF('County Data'!I6&gt;9,'County Data'!H6,"*")</f>
        <v>190233.63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0.18376372253423334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4696162.3499999996</v>
      </c>
      <c r="D12" s="43">
        <f>IF('County Data'!E7&gt;9,'County Data'!D7,"*")</f>
        <v>414497.79</v>
      </c>
      <c r="E12" s="44">
        <f>IF('County Data'!G7&gt;9,'County Data'!F7,"*")</f>
        <v>436428.89</v>
      </c>
      <c r="F12" s="43">
        <f>IF('County Data'!I7&gt;9,'County Data'!H7,"*")</f>
        <v>4429637.34</v>
      </c>
      <c r="G12" s="43">
        <f>IF('County Data'!K7&gt;9,'County Data'!J7,"*")</f>
        <v>304992.67</v>
      </c>
      <c r="H12" s="44">
        <f>IF('County Data'!M7&gt;9,'County Data'!L7,"*")</f>
        <v>281408.21000000002</v>
      </c>
      <c r="I12" s="22">
        <f t="shared" si="1"/>
        <v>6.0168584816923137E-2</v>
      </c>
      <c r="J12" s="22">
        <f t="shared" si="2"/>
        <v>0.35904180910314992</v>
      </c>
      <c r="K12" s="22">
        <f t="shared" si="3"/>
        <v>0.55087475948196385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327471.87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269276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0.21611978044831323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5048677.24</v>
      </c>
      <c r="D14" s="43">
        <f>IF('County Data'!E9&gt;9,'County Data'!D9,"*")</f>
        <v>2542365.56</v>
      </c>
      <c r="E14" s="44">
        <f>IF('County Data'!G9&gt;9,'County Data'!F9,"*")</f>
        <v>1104001.31</v>
      </c>
      <c r="F14" s="43">
        <f>IF('County Data'!I9&gt;9,'County Data'!H9,"*")</f>
        <v>4236626.45</v>
      </c>
      <c r="G14" s="43">
        <f>IF('County Data'!K9&gt;9,'County Data'!J9,"*")</f>
        <v>1957129.54</v>
      </c>
      <c r="H14" s="44">
        <f>IF('County Data'!M9&gt;9,'County Data'!L9,"*")</f>
        <v>771464.52</v>
      </c>
      <c r="I14" s="22">
        <f t="shared" si="1"/>
        <v>0.19167391781732374</v>
      </c>
      <c r="J14" s="22">
        <f t="shared" si="2"/>
        <v>0.29902773834786633</v>
      </c>
      <c r="K14" s="22">
        <f t="shared" si="3"/>
        <v>0.43104612250995034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1567581.06</v>
      </c>
      <c r="D15" s="48">
        <f>IF('County Data'!E10&gt;9,'County Data'!D10,"*")</f>
        <v>90053.86</v>
      </c>
      <c r="E15" s="49">
        <f>IF('County Data'!G10&gt;9,'County Data'!F10,"*")</f>
        <v>159575.04000000001</v>
      </c>
      <c r="F15" s="48">
        <f>IF('County Data'!I10&gt;9,'County Data'!H10,"*")</f>
        <v>1431432.58</v>
      </c>
      <c r="G15" s="48">
        <f>IF('County Data'!K10&gt;9,'County Data'!J10,"*")</f>
        <v>34260.83</v>
      </c>
      <c r="H15" s="49">
        <f>IF('County Data'!M10&gt;9,'County Data'!L10,"*")</f>
        <v>81730.679999999993</v>
      </c>
      <c r="I15" s="23">
        <f t="shared" si="1"/>
        <v>9.5113442227226633E-2</v>
      </c>
      <c r="J15" s="23">
        <f t="shared" si="2"/>
        <v>1.6284786445629016</v>
      </c>
      <c r="K15" s="23">
        <f t="shared" si="3"/>
        <v>0.95244967985094486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2881733.08</v>
      </c>
      <c r="D16" s="43">
        <f>IF('County Data'!E11&gt;9,'County Data'!D11,"*")</f>
        <v>423609.26</v>
      </c>
      <c r="E16" s="44">
        <f>IF('County Data'!G11&gt;9,'County Data'!F11,"*")</f>
        <v>416446.8</v>
      </c>
      <c r="F16" s="43">
        <f>IF('County Data'!I11&gt;9,'County Data'!H11,"*")</f>
        <v>2606944.11</v>
      </c>
      <c r="G16" s="43">
        <f>IF('County Data'!K11&gt;9,'County Data'!J11,"*")</f>
        <v>338544.76</v>
      </c>
      <c r="H16" s="44">
        <f>IF('County Data'!M11&gt;9,'County Data'!L11,"*")</f>
        <v>248331.56</v>
      </c>
      <c r="I16" s="22">
        <f t="shared" si="1"/>
        <v>0.10540654436968357</v>
      </c>
      <c r="J16" s="22">
        <f t="shared" si="2"/>
        <v>0.25126515028618374</v>
      </c>
      <c r="K16" s="22">
        <f t="shared" si="3"/>
        <v>0.67697895507119588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4098058.86</v>
      </c>
      <c r="D17" s="46">
        <f>IF('County Data'!E12&gt;9,'County Data'!D12,"*")</f>
        <v>16818084.440000001</v>
      </c>
      <c r="E17" s="47">
        <f>IF('County Data'!G12&gt;9,'County Data'!F12,"*")</f>
        <v>392814.54</v>
      </c>
      <c r="F17" s="45">
        <f>IF('County Data'!I12&gt;9,'County Data'!H12,"*")</f>
        <v>2432974.23</v>
      </c>
      <c r="G17" s="46">
        <f>IF('County Data'!K12&gt;9,'County Data'!J12,"*")</f>
        <v>15536560.51</v>
      </c>
      <c r="H17" s="47">
        <f>IF('County Data'!M12&gt;9,'County Data'!L12,"*")</f>
        <v>447065.91</v>
      </c>
      <c r="I17" s="9">
        <f t="shared" si="1"/>
        <v>0.6843823536922542</v>
      </c>
      <c r="J17" s="9">
        <f t="shared" si="2"/>
        <v>8.2484403750441262E-2</v>
      </c>
      <c r="K17" s="9">
        <f t="shared" si="3"/>
        <v>-0.12134982512981139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8992717.9199999999</v>
      </c>
      <c r="D18" s="43">
        <f>IF('County Data'!E13&gt;9,'County Data'!D13,"*")</f>
        <v>2156556.65</v>
      </c>
      <c r="E18" s="44">
        <f>IF('County Data'!G13&gt;9,'County Data'!F13,"*")</f>
        <v>1501427.9</v>
      </c>
      <c r="F18" s="43">
        <f>IF('County Data'!I13&gt;9,'County Data'!H13,"*")</f>
        <v>8298370.9299999997</v>
      </c>
      <c r="G18" s="43">
        <f>IF('County Data'!K13&gt;9,'County Data'!J13,"*")</f>
        <v>1491079.6</v>
      </c>
      <c r="H18" s="44">
        <f>IF('County Data'!M13&gt;9,'County Data'!L13,"*")</f>
        <v>974673.41</v>
      </c>
      <c r="I18" s="22">
        <f t="shared" si="1"/>
        <v>8.3672686585968298E-2</v>
      </c>
      <c r="J18" s="22">
        <f t="shared" si="2"/>
        <v>0.44630551581552036</v>
      </c>
      <c r="K18" s="22">
        <f t="shared" si="3"/>
        <v>0.54044204406889473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8526049.6300000008</v>
      </c>
      <c r="D19" s="46">
        <f>IF('County Data'!E14&gt;9,'County Data'!D14,"*")</f>
        <v>1404965.86</v>
      </c>
      <c r="E19" s="47">
        <f>IF('County Data'!G14&gt;9,'County Data'!F14,"*")</f>
        <v>1301246.33</v>
      </c>
      <c r="F19" s="45">
        <f>IF('County Data'!I14&gt;9,'County Data'!H14,"*")</f>
        <v>7200665.1299999999</v>
      </c>
      <c r="G19" s="46">
        <f>IF('County Data'!K14&gt;9,'County Data'!J14,"*")</f>
        <v>756681.8</v>
      </c>
      <c r="H19" s="47">
        <f>IF('County Data'!M14&gt;9,'County Data'!L14,"*")</f>
        <v>655041.46</v>
      </c>
      <c r="I19" s="9">
        <f t="shared" si="1"/>
        <v>0.18406417686028415</v>
      </c>
      <c r="J19" s="9">
        <f t="shared" si="2"/>
        <v>0.8567459399710684</v>
      </c>
      <c r="K19" s="9">
        <f t="shared" si="3"/>
        <v>0.98650987679466906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5612176.5599999996</v>
      </c>
      <c r="D20" s="43">
        <f>IF('County Data'!E15&gt;9,'County Data'!D15,"*")</f>
        <v>967774.34</v>
      </c>
      <c r="E20" s="44">
        <f>IF('County Data'!G15&gt;9,'County Data'!F15,"*")</f>
        <v>743125.41</v>
      </c>
      <c r="F20" s="43">
        <f>IF('County Data'!I15&gt;9,'County Data'!H15,"*")</f>
        <v>4946446.84</v>
      </c>
      <c r="G20" s="43">
        <f>IF('County Data'!K15&gt;9,'County Data'!J15,"*")</f>
        <v>605458.36</v>
      </c>
      <c r="H20" s="44">
        <f>IF('County Data'!M15&gt;9,'County Data'!L15,"*")</f>
        <v>483691.34</v>
      </c>
      <c r="I20" s="22">
        <f t="shared" si="1"/>
        <v>0.13458746076405823</v>
      </c>
      <c r="J20" s="22">
        <f t="shared" si="2"/>
        <v>0.59841601658617771</v>
      </c>
      <c r="K20" s="22">
        <f t="shared" si="3"/>
        <v>0.53636285900839153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6567007.4500000002</v>
      </c>
      <c r="D21" s="46">
        <f>IF('County Data'!E16&gt;9,'County Data'!D16,"*")</f>
        <v>2889645.74</v>
      </c>
      <c r="E21" s="47">
        <f>IF('County Data'!G16&gt;9,'County Data'!F16,"*")</f>
        <v>1080082.25</v>
      </c>
      <c r="F21" s="45">
        <f>IF('County Data'!I16&gt;9,'County Data'!H16,"*")</f>
        <v>5667530.29</v>
      </c>
      <c r="G21" s="46">
        <f>IF('County Data'!K16&gt;9,'County Data'!J16,"*")</f>
        <v>1638474</v>
      </c>
      <c r="H21" s="47">
        <f>IF('County Data'!M16&gt;9,'County Data'!L16,"*")</f>
        <v>658699.42000000004</v>
      </c>
      <c r="I21" s="9">
        <f t="shared" si="1"/>
        <v>0.15870707591754224</v>
      </c>
      <c r="J21" s="9">
        <f t="shared" si="2"/>
        <v>0.76362013678581431</v>
      </c>
      <c r="K21" s="9">
        <f t="shared" si="3"/>
        <v>0.63971944897112543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04/01/2022 - 04/30/2022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04/01/2021 - 04/30/2021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1521695.11</v>
      </c>
      <c r="D6" s="41" t="str">
        <f>IF('Town Data'!E2&gt;9,'Town Data'!D2,"*")</f>
        <v>*</v>
      </c>
      <c r="E6" s="42">
        <f>IF('Town Data'!G2&gt;9,'Town Data'!F2,"*")</f>
        <v>253643.27</v>
      </c>
      <c r="F6" s="41">
        <f>IF('Town Data'!I2&gt;9,'Town Data'!H2,"*")</f>
        <v>1490441.9</v>
      </c>
      <c r="G6" s="41" t="str">
        <f>IF('Town Data'!K2&gt;9,'Town Data'!J2,"*")</f>
        <v>*</v>
      </c>
      <c r="H6" s="42">
        <f>IF('Town Data'!M2&gt;9,'Town Data'!L2,"*")</f>
        <v>141960.85999999999</v>
      </c>
      <c r="I6" s="20">
        <f t="shared" ref="I6:I69" si="0">IFERROR((C6-F6)/F6,"")</f>
        <v>2.0969089771295479E-2</v>
      </c>
      <c r="J6" s="20" t="str">
        <f t="shared" ref="J6:J69" si="1">IFERROR((D6-G6)/G6,"")</f>
        <v/>
      </c>
      <c r="K6" s="20">
        <f t="shared" ref="K6:K69" si="2">IFERROR((E6-H6)/H6,"")</f>
        <v>0.78671268968080366</v>
      </c>
    </row>
    <row r="7" spans="1:12" x14ac:dyDescent="0.25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378012.35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212265.88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209442.66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1.3479679832179372E-2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3083248.56</v>
      </c>
      <c r="D9" s="46">
        <f>IF('Town Data'!E5&gt;9,'Town Data'!D5,"*")</f>
        <v>439466.09</v>
      </c>
      <c r="E9" s="47">
        <f>IF('Town Data'!G5&gt;9,'Town Data'!F5,"*")</f>
        <v>331125.82</v>
      </c>
      <c r="F9" s="45">
        <f>IF('Town Data'!I5&gt;9,'Town Data'!H5,"*")</f>
        <v>2487503.4900000002</v>
      </c>
      <c r="G9" s="46">
        <f>IF('Town Data'!K5&gt;9,'Town Data'!J5,"*")</f>
        <v>283644.49</v>
      </c>
      <c r="H9" s="47">
        <f>IF('Town Data'!M5&gt;9,'Town Data'!L5,"*")</f>
        <v>232420.36</v>
      </c>
      <c r="I9" s="9">
        <f t="shared" si="0"/>
        <v>0.23949516951230479</v>
      </c>
      <c r="J9" s="9">
        <f t="shared" si="1"/>
        <v>0.54935528625992358</v>
      </c>
      <c r="K9" s="9">
        <f t="shared" si="2"/>
        <v>0.42468508352710593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1763294.78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1669102.24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5.6433055892370042E-2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328684.90000000002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305062.55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7.7434447460037414E-2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3478484.53</v>
      </c>
      <c r="D12" s="43">
        <f>IF('Town Data'!E8&gt;9,'Town Data'!D8,"*")</f>
        <v>624254.87</v>
      </c>
      <c r="E12" s="44">
        <f>IF('Town Data'!G8&gt;9,'Town Data'!F8,"*")</f>
        <v>350493.81</v>
      </c>
      <c r="F12" s="43">
        <f>IF('Town Data'!I8&gt;9,'Town Data'!H8,"*")</f>
        <v>3167892.17</v>
      </c>
      <c r="G12" s="43">
        <f>IF('Town Data'!K8&gt;9,'Town Data'!J8,"*")</f>
        <v>404666.27</v>
      </c>
      <c r="H12" s="44">
        <f>IF('Town Data'!M8&gt;9,'Town Data'!L8,"*")</f>
        <v>255838.75</v>
      </c>
      <c r="I12" s="22">
        <f t="shared" si="0"/>
        <v>9.8043854819717516E-2</v>
      </c>
      <c r="J12" s="22">
        <f t="shared" si="1"/>
        <v>0.54264122384106772</v>
      </c>
      <c r="K12" s="22">
        <f t="shared" si="2"/>
        <v>0.36997937177225887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337098.31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283038.90000000002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0.19099639660838127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BURKE</v>
      </c>
      <c r="C14" s="51">
        <f>IF('Town Data'!C10&gt;9,'Town Data'!B10,"*")</f>
        <v>178143.26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 t="str">
        <f>IF('Town Data'!I10&gt;9,'Town Data'!H10,"*")</f>
        <v>*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 t="str">
        <f t="shared" si="0"/>
        <v/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BURLINGTON</v>
      </c>
      <c r="C15" s="50">
        <f>IF('Town Data'!C11&gt;9,'Town Data'!B11,"*")</f>
        <v>10073016.949999999</v>
      </c>
      <c r="D15" s="46">
        <f>IF('Town Data'!E11&gt;9,'Town Data'!D11,"*")</f>
        <v>4355676.74</v>
      </c>
      <c r="E15" s="47">
        <f>IF('Town Data'!G11&gt;9,'Town Data'!F11,"*")</f>
        <v>3166918.87</v>
      </c>
      <c r="F15" s="45">
        <f>IF('Town Data'!I11&gt;9,'Town Data'!H11,"*")</f>
        <v>7269996.4500000002</v>
      </c>
      <c r="G15" s="46">
        <f>IF('Town Data'!K11&gt;9,'Town Data'!J11,"*")</f>
        <v>1987679.36</v>
      </c>
      <c r="H15" s="47">
        <f>IF('Town Data'!M11&gt;9,'Town Data'!L11,"*")</f>
        <v>1438565.82</v>
      </c>
      <c r="I15" s="9">
        <f t="shared" si="0"/>
        <v>0.38556009198601454</v>
      </c>
      <c r="J15" s="9">
        <f t="shared" si="1"/>
        <v>1.1913377115310992</v>
      </c>
      <c r="K15" s="9">
        <f t="shared" si="2"/>
        <v>1.2014417595435432</v>
      </c>
      <c r="L15" s="15"/>
    </row>
    <row r="16" spans="1:12" x14ac:dyDescent="0.25">
      <c r="A16" s="15"/>
      <c r="B16" s="28" t="str">
        <f>'Town Data'!A12</f>
        <v>CAMBRIDGE</v>
      </c>
      <c r="C16" s="52">
        <f>IF('Town Data'!C12&gt;9,'Town Data'!B12,"*")</f>
        <v>498623.81</v>
      </c>
      <c r="D16" s="53" t="str">
        <f>IF('Town Data'!E12&gt;9,'Town Data'!D12,"*")</f>
        <v>*</v>
      </c>
      <c r="E16" s="54">
        <f>IF('Town Data'!G12&gt;9,'Town Data'!F12,"*")</f>
        <v>104082.59</v>
      </c>
      <c r="F16" s="53">
        <f>IF('Town Data'!I12&gt;9,'Town Data'!H12,"*")</f>
        <v>464550.97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7.3345751489874253E-2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CASTLETON</v>
      </c>
      <c r="C17" s="51">
        <f>IF('Town Data'!C13&gt;9,'Town Data'!B13,"*")</f>
        <v>519284.38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471791.46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0.10066506926598455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CHESTER</v>
      </c>
      <c r="C18" s="50">
        <f>IF('Town Data'!C14&gt;9,'Town Data'!B14,"*")</f>
        <v>233340.73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196826.82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0.18551287878349101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COLCHESTER</v>
      </c>
      <c r="C19" s="51">
        <f>IF('Town Data'!C15&gt;9,'Town Data'!B15,"*")</f>
        <v>2529728.73</v>
      </c>
      <c r="D19" s="43" t="str">
        <f>IF('Town Data'!E15&gt;9,'Town Data'!D15,"*")</f>
        <v>*</v>
      </c>
      <c r="E19" s="44">
        <f>IF('Town Data'!G15&gt;9,'Town Data'!F15,"*")</f>
        <v>270691.03000000003</v>
      </c>
      <c r="F19" s="43">
        <f>IF('Town Data'!I15&gt;9,'Town Data'!H15,"*")</f>
        <v>2175251.36</v>
      </c>
      <c r="G19" s="43" t="str">
        <f>IF('Town Data'!K15&gt;9,'Town Data'!J15,"*")</f>
        <v>*</v>
      </c>
      <c r="H19" s="44">
        <f>IF('Town Data'!M15&gt;9,'Town Data'!L15,"*")</f>
        <v>177846.49</v>
      </c>
      <c r="I19" s="22">
        <f t="shared" si="0"/>
        <v>0.16295926830267565</v>
      </c>
      <c r="J19" s="22" t="str">
        <f t="shared" si="1"/>
        <v/>
      </c>
      <c r="K19" s="22">
        <f t="shared" si="2"/>
        <v>0.52204876239053155</v>
      </c>
      <c r="L19" s="15"/>
    </row>
    <row r="20" spans="1:12" x14ac:dyDescent="0.25">
      <c r="A20" s="15"/>
      <c r="B20" s="15" t="str">
        <f>'Town Data'!A16</f>
        <v>DERBY</v>
      </c>
      <c r="C20" s="50">
        <f>IF('Town Data'!C16&gt;9,'Town Data'!B16,"*")</f>
        <v>914323.78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885072.6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3.3049469614131147E-2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DOVER</v>
      </c>
      <c r="C21" s="51">
        <f>IF('Town Data'!C17&gt;9,'Town Data'!B17,"*")</f>
        <v>268771.24</v>
      </c>
      <c r="D21" s="43">
        <f>IF('Town Data'!E17&gt;9,'Town Data'!D17,"*")</f>
        <v>50046.69</v>
      </c>
      <c r="E21" s="44">
        <f>IF('Town Data'!G17&gt;9,'Town Data'!F17,"*")</f>
        <v>109895.4</v>
      </c>
      <c r="F21" s="43">
        <f>IF('Town Data'!I17&gt;9,'Town Data'!H17,"*")</f>
        <v>277945.36</v>
      </c>
      <c r="G21" s="43">
        <f>IF('Town Data'!K17&gt;9,'Town Data'!J17,"*")</f>
        <v>25230.67</v>
      </c>
      <c r="H21" s="44">
        <f>IF('Town Data'!M17&gt;9,'Town Data'!L17,"*")</f>
        <v>84918.43</v>
      </c>
      <c r="I21" s="22">
        <f t="shared" si="0"/>
        <v>-3.3006919057760112E-2</v>
      </c>
      <c r="J21" s="22">
        <f t="shared" si="1"/>
        <v>0.98356563658436358</v>
      </c>
      <c r="K21" s="22">
        <f t="shared" si="2"/>
        <v>0.29412896587937393</v>
      </c>
      <c r="L21" s="15"/>
    </row>
    <row r="22" spans="1:12" x14ac:dyDescent="0.25">
      <c r="A22" s="15"/>
      <c r="B22" s="15" t="str">
        <f>'Town Data'!A18</f>
        <v>ENOSBURG</v>
      </c>
      <c r="C22" s="50">
        <f>IF('Town Data'!C18&gt;9,'Town Data'!B18,"*")</f>
        <v>405244.34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356578.05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0.13648145195701206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ESSEX</v>
      </c>
      <c r="C23" s="51">
        <f>IF('Town Data'!C19&gt;9,'Town Data'!B19,"*")</f>
        <v>3916443.85</v>
      </c>
      <c r="D23" s="43" t="str">
        <f>IF('Town Data'!E19&gt;9,'Town Data'!D19,"*")</f>
        <v>*</v>
      </c>
      <c r="E23" s="44">
        <f>IF('Town Data'!G19&gt;9,'Town Data'!F19,"*")</f>
        <v>414271.86</v>
      </c>
      <c r="F23" s="43">
        <f>IF('Town Data'!I19&gt;9,'Town Data'!H19,"*")</f>
        <v>3738539.21</v>
      </c>
      <c r="G23" s="43" t="str">
        <f>IF('Town Data'!K19&gt;9,'Town Data'!J19,"*")</f>
        <v>*</v>
      </c>
      <c r="H23" s="44">
        <f>IF('Town Data'!M19&gt;9,'Town Data'!L19,"*")</f>
        <v>257091.46</v>
      </c>
      <c r="I23" s="22">
        <f t="shared" si="0"/>
        <v>4.7586672228589554E-2</v>
      </c>
      <c r="J23" s="22" t="str">
        <f t="shared" si="1"/>
        <v/>
      </c>
      <c r="K23" s="22">
        <f t="shared" si="2"/>
        <v>0.61137931224942288</v>
      </c>
      <c r="L23" s="15"/>
    </row>
    <row r="24" spans="1:12" x14ac:dyDescent="0.25">
      <c r="A24" s="15"/>
      <c r="B24" s="15" t="str">
        <f>'Town Data'!A20</f>
        <v>FAIR HAVEN</v>
      </c>
      <c r="C24" s="50">
        <f>IF('Town Data'!C20&gt;9,'Town Data'!B20,"*")</f>
        <v>523527.47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464022.84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0.12823642474150615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HARDWICK</v>
      </c>
      <c r="C25" s="51">
        <f>IF('Town Data'!C21&gt;9,'Town Data'!B21,"*")</f>
        <v>272171.53999999998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258795.51999999999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5.1685670602025842E-2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HARTFORD</v>
      </c>
      <c r="C26" s="50">
        <f>IF('Town Data'!C22&gt;9,'Town Data'!B22,"*")</f>
        <v>1804673.37</v>
      </c>
      <c r="D26" s="46">
        <f>IF('Town Data'!E22&gt;9,'Town Data'!D22,"*")</f>
        <v>1050375.6599999999</v>
      </c>
      <c r="E26" s="47">
        <f>IF('Town Data'!G22&gt;9,'Town Data'!F22,"*")</f>
        <v>218783.55</v>
      </c>
      <c r="F26" s="45">
        <f>IF('Town Data'!I22&gt;9,'Town Data'!H22,"*")</f>
        <v>1616748.74</v>
      </c>
      <c r="G26" s="46">
        <f>IF('Town Data'!K22&gt;9,'Town Data'!J22,"*")</f>
        <v>565600.30000000005</v>
      </c>
      <c r="H26" s="47">
        <f>IF('Town Data'!M22&gt;9,'Town Data'!L22,"*")</f>
        <v>167705.24</v>
      </c>
      <c r="I26" s="9">
        <f t="shared" si="0"/>
        <v>0.11623613821403078</v>
      </c>
      <c r="J26" s="9">
        <f t="shared" si="1"/>
        <v>0.85709883817246879</v>
      </c>
      <c r="K26" s="9">
        <f t="shared" si="2"/>
        <v>0.30457193824116646</v>
      </c>
      <c r="L26" s="15"/>
    </row>
    <row r="27" spans="1:12" x14ac:dyDescent="0.25">
      <c r="A27" s="15"/>
      <c r="B27" s="27" t="str">
        <f>'Town Data'!A23</f>
        <v>HINESBURG</v>
      </c>
      <c r="C27" s="51">
        <f>IF('Town Data'!C23&gt;9,'Town Data'!B23,"*")</f>
        <v>412836.48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380798.06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8.4134934931128544E-2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JERICHO</v>
      </c>
      <c r="C28" s="50">
        <f>IF('Town Data'!C24&gt;9,'Town Data'!B24,"*")</f>
        <v>406229.32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337910.2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0.20218128958522114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KILLINGTON</v>
      </c>
      <c r="C29" s="51">
        <f>IF('Town Data'!C25&gt;9,'Town Data'!B25,"*")</f>
        <v>1366446.63</v>
      </c>
      <c r="D29" s="43">
        <f>IF('Town Data'!E25&gt;9,'Town Data'!D25,"*")</f>
        <v>1001353.67</v>
      </c>
      <c r="E29" s="44">
        <f>IF('Town Data'!G25&gt;9,'Town Data'!F25,"*")</f>
        <v>673584.04</v>
      </c>
      <c r="F29" s="43">
        <f>IF('Town Data'!I25&gt;9,'Town Data'!H25,"*")</f>
        <v>1036879.41</v>
      </c>
      <c r="G29" s="43">
        <f>IF('Town Data'!K25&gt;9,'Town Data'!J25,"*")</f>
        <v>852092.9</v>
      </c>
      <c r="H29" s="44">
        <f>IF('Town Data'!M25&gt;9,'Town Data'!L25,"*")</f>
        <v>413224.21</v>
      </c>
      <c r="I29" s="22">
        <f t="shared" si="0"/>
        <v>0.31784527382986594</v>
      </c>
      <c r="J29" s="22">
        <f t="shared" si="1"/>
        <v>0.17516959711787297</v>
      </c>
      <c r="K29" s="22">
        <f t="shared" si="2"/>
        <v>0.63006915785500561</v>
      </c>
      <c r="L29" s="15"/>
    </row>
    <row r="30" spans="1:12" x14ac:dyDescent="0.25">
      <c r="A30" s="15"/>
      <c r="B30" s="15" t="str">
        <f>'Town Data'!A26</f>
        <v>LONDONDERRY</v>
      </c>
      <c r="C30" s="50">
        <f>IF('Town Data'!C26&gt;9,'Town Data'!B26,"*")</f>
        <v>190321.74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130920.04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0.45372503705315093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LUDLOW</v>
      </c>
      <c r="C31" s="51">
        <f>IF('Town Data'!C27&gt;9,'Town Data'!B27,"*")</f>
        <v>741962.82</v>
      </c>
      <c r="D31" s="43" t="str">
        <f>IF('Town Data'!E27&gt;9,'Town Data'!D27,"*")</f>
        <v>*</v>
      </c>
      <c r="E31" s="44">
        <f>IF('Town Data'!G27&gt;9,'Town Data'!F27,"*")</f>
        <v>255036.81</v>
      </c>
      <c r="F31" s="43">
        <f>IF('Town Data'!I27&gt;9,'Town Data'!H27,"*")</f>
        <v>523930.92</v>
      </c>
      <c r="G31" s="43">
        <f>IF('Town Data'!K27&gt;9,'Town Data'!J27,"*")</f>
        <v>68121.320000000007</v>
      </c>
      <c r="H31" s="44">
        <f>IF('Town Data'!M27&gt;9,'Town Data'!L27,"*")</f>
        <v>124226.99</v>
      </c>
      <c r="I31" s="22">
        <f t="shared" si="0"/>
        <v>0.41614627363469975</v>
      </c>
      <c r="J31" s="22" t="str">
        <f t="shared" si="1"/>
        <v/>
      </c>
      <c r="K31" s="22">
        <f t="shared" si="2"/>
        <v>1.0529903364800193</v>
      </c>
      <c r="L31" s="15"/>
    </row>
    <row r="32" spans="1:12" x14ac:dyDescent="0.25">
      <c r="A32" s="15"/>
      <c r="B32" s="15" t="str">
        <f>'Town Data'!A28</f>
        <v>LYNDON</v>
      </c>
      <c r="C32" s="50">
        <f>IF('Town Data'!C28&gt;9,'Town Data'!B28,"*")</f>
        <v>1076592.3799999999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1110211.71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-3.0281909024360835E-2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MANCHESTER</v>
      </c>
      <c r="C33" s="51">
        <f>IF('Town Data'!C29&gt;9,'Town Data'!B29,"*")</f>
        <v>1659963.44</v>
      </c>
      <c r="D33" s="43">
        <f>IF('Town Data'!E29&gt;9,'Town Data'!D29,"*")</f>
        <v>1284188.21</v>
      </c>
      <c r="E33" s="44">
        <f>IF('Town Data'!G29&gt;9,'Town Data'!F29,"*")</f>
        <v>367277.34</v>
      </c>
      <c r="F33" s="43">
        <f>IF('Town Data'!I29&gt;9,'Town Data'!H29,"*")</f>
        <v>1688277.21</v>
      </c>
      <c r="G33" s="43">
        <f>IF('Town Data'!K29&gt;9,'Town Data'!J29,"*")</f>
        <v>738009.27</v>
      </c>
      <c r="H33" s="44">
        <f>IF('Town Data'!M29&gt;9,'Town Data'!L29,"*")</f>
        <v>286765</v>
      </c>
      <c r="I33" s="22">
        <f t="shared" si="0"/>
        <v>-1.6770806258766011E-2</v>
      </c>
      <c r="J33" s="22">
        <f t="shared" si="1"/>
        <v>0.74007056849028463</v>
      </c>
      <c r="K33" s="22">
        <f t="shared" si="2"/>
        <v>0.28076069255313596</v>
      </c>
      <c r="L33" s="15"/>
    </row>
    <row r="34" spans="1:12" x14ac:dyDescent="0.25">
      <c r="A34" s="15"/>
      <c r="B34" s="15" t="str">
        <f>'Town Data'!A30</f>
        <v>MIDDLEBURY</v>
      </c>
      <c r="C34" s="50">
        <f>IF('Town Data'!C30&gt;9,'Town Data'!B30,"*")</f>
        <v>2315331.84</v>
      </c>
      <c r="D34" s="46" t="str">
        <f>IF('Town Data'!E30&gt;9,'Town Data'!D30,"*")</f>
        <v>*</v>
      </c>
      <c r="E34" s="47">
        <f>IF('Town Data'!G30&gt;9,'Town Data'!F30,"*")</f>
        <v>274411.86</v>
      </c>
      <c r="F34" s="45">
        <f>IF('Town Data'!I30&gt;9,'Town Data'!H30,"*")</f>
        <v>1836546.61</v>
      </c>
      <c r="G34" s="46" t="str">
        <f>IF('Town Data'!K30&gt;9,'Town Data'!J30,"*")</f>
        <v>*</v>
      </c>
      <c r="H34" s="47">
        <f>IF('Town Data'!M30&gt;9,'Town Data'!L30,"*")</f>
        <v>134240.84</v>
      </c>
      <c r="I34" s="9">
        <f t="shared" si="0"/>
        <v>0.26069865441639933</v>
      </c>
      <c r="J34" s="9" t="str">
        <f t="shared" si="1"/>
        <v/>
      </c>
      <c r="K34" s="9">
        <f t="shared" si="2"/>
        <v>1.0441756770890289</v>
      </c>
      <c r="L34" s="15"/>
    </row>
    <row r="35" spans="1:12" x14ac:dyDescent="0.25">
      <c r="A35" s="15"/>
      <c r="B35" s="27" t="str">
        <f>'Town Data'!A31</f>
        <v>MILTON</v>
      </c>
      <c r="C35" s="51">
        <f>IF('Town Data'!C31&gt;9,'Town Data'!B31,"*")</f>
        <v>1022632.21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964666.88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6.0088442136626438E-2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MONTPELIER</v>
      </c>
      <c r="C36" s="50">
        <f>IF('Town Data'!C32&gt;9,'Town Data'!B32,"*")</f>
        <v>2024499.32</v>
      </c>
      <c r="D36" s="46" t="str">
        <f>IF('Town Data'!E32&gt;9,'Town Data'!D32,"*")</f>
        <v>*</v>
      </c>
      <c r="E36" s="47">
        <f>IF('Town Data'!G32&gt;9,'Town Data'!F32,"*")</f>
        <v>296870.73</v>
      </c>
      <c r="F36" s="45">
        <f>IF('Town Data'!I32&gt;9,'Town Data'!H32,"*")</f>
        <v>1470670.52</v>
      </c>
      <c r="G36" s="46" t="str">
        <f>IF('Town Data'!K32&gt;9,'Town Data'!J32,"*")</f>
        <v>*</v>
      </c>
      <c r="H36" s="47">
        <f>IF('Town Data'!M32&gt;9,'Town Data'!L32,"*")</f>
        <v>162556.78</v>
      </c>
      <c r="I36" s="9">
        <f t="shared" si="0"/>
        <v>0.37658251285270888</v>
      </c>
      <c r="J36" s="9" t="str">
        <f t="shared" si="1"/>
        <v/>
      </c>
      <c r="K36" s="9">
        <f t="shared" si="2"/>
        <v>0.82625867712192613</v>
      </c>
      <c r="L36" s="15"/>
    </row>
    <row r="37" spans="1:12" x14ac:dyDescent="0.25">
      <c r="A37" s="15"/>
      <c r="B37" s="27" t="str">
        <f>'Town Data'!A33</f>
        <v>MORRISTOWN</v>
      </c>
      <c r="C37" s="51">
        <f>IF('Town Data'!C33&gt;9,'Town Data'!B33,"*")</f>
        <v>1542887.97</v>
      </c>
      <c r="D37" s="43" t="str">
        <f>IF('Town Data'!E33&gt;9,'Town Data'!D33,"*")</f>
        <v>*</v>
      </c>
      <c r="E37" s="44">
        <f>IF('Town Data'!G33&gt;9,'Town Data'!F33,"*")</f>
        <v>117681.98</v>
      </c>
      <c r="F37" s="43">
        <f>IF('Town Data'!I33&gt;9,'Town Data'!H33,"*")</f>
        <v>1347780.31</v>
      </c>
      <c r="G37" s="43" t="str">
        <f>IF('Town Data'!K33&gt;9,'Town Data'!J33,"*")</f>
        <v>*</v>
      </c>
      <c r="H37" s="44">
        <f>IF('Town Data'!M33&gt;9,'Town Data'!L33,"*")</f>
        <v>74421.78</v>
      </c>
      <c r="I37" s="22">
        <f t="shared" si="0"/>
        <v>0.14476221276745013</v>
      </c>
      <c r="J37" s="22" t="str">
        <f t="shared" si="1"/>
        <v/>
      </c>
      <c r="K37" s="22">
        <f t="shared" si="2"/>
        <v>0.5812841348325718</v>
      </c>
      <c r="L37" s="15"/>
    </row>
    <row r="38" spans="1:12" x14ac:dyDescent="0.25">
      <c r="A38" s="15"/>
      <c r="B38" s="15" t="str">
        <f>'Town Data'!A34</f>
        <v>NEWPORT</v>
      </c>
      <c r="C38" s="50">
        <f>IF('Town Data'!C34&gt;9,'Town Data'!B34,"*")</f>
        <v>1222988.68</v>
      </c>
      <c r="D38" s="46" t="str">
        <f>IF('Town Data'!E34&gt;9,'Town Data'!D34,"*")</f>
        <v>*</v>
      </c>
      <c r="E38" s="47">
        <f>IF('Town Data'!G34&gt;9,'Town Data'!F34,"*")</f>
        <v>185994.67</v>
      </c>
      <c r="F38" s="45">
        <f>IF('Town Data'!I34&gt;9,'Town Data'!H34,"*")</f>
        <v>1058970.4099999999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0.15488465820305597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NORTHFIELD</v>
      </c>
      <c r="C39" s="51">
        <f>IF('Town Data'!C35&gt;9,'Town Data'!B35,"*")</f>
        <v>295393.07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246679.49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0.19747722033963999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POULTNEY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131099.37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RANDOLPH</v>
      </c>
      <c r="C41" s="51">
        <f>IF('Town Data'!C37&gt;9,'Town Data'!B37,"*")</f>
        <v>666035.25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615253.13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8.2538580502629855E-2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RICHMOND</v>
      </c>
      <c r="C42" s="50">
        <f>IF('Town Data'!C38&gt;9,'Town Data'!B38,"*")</f>
        <v>291652.06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263379.90999999997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0.1073436087057666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ROCKINGHAM</v>
      </c>
      <c r="C43" s="51">
        <f>IF('Town Data'!C39&gt;9,'Town Data'!B39,"*")</f>
        <v>538404.99</v>
      </c>
      <c r="D43" s="43" t="str">
        <f>IF('Town Data'!E39&gt;9,'Town Data'!D39,"*")</f>
        <v>*</v>
      </c>
      <c r="E43" s="44">
        <f>IF('Town Data'!G39&gt;9,'Town Data'!F39,"*")</f>
        <v>60872.6</v>
      </c>
      <c r="F43" s="43">
        <f>IF('Town Data'!I39&gt;9,'Town Data'!H39,"*")</f>
        <v>475558.2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0.13215373007972522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RUTLAND</v>
      </c>
      <c r="C44" s="50">
        <f>IF('Town Data'!C40&gt;9,'Town Data'!B40,"*")</f>
        <v>3861611.37</v>
      </c>
      <c r="D44" s="46" t="str">
        <f>IF('Town Data'!E40&gt;9,'Town Data'!D40,"*")</f>
        <v>*</v>
      </c>
      <c r="E44" s="47">
        <f>IF('Town Data'!G40&gt;9,'Town Data'!F40,"*")</f>
        <v>398749.7</v>
      </c>
      <c r="F44" s="45">
        <f>IF('Town Data'!I40&gt;9,'Town Data'!H40,"*")</f>
        <v>3940732</v>
      </c>
      <c r="G44" s="46" t="str">
        <f>IF('Town Data'!K40&gt;9,'Town Data'!J40,"*")</f>
        <v>*</v>
      </c>
      <c r="H44" s="47">
        <f>IF('Town Data'!M40&gt;9,'Town Data'!L40,"*")</f>
        <v>298697.33</v>
      </c>
      <c r="I44" s="9">
        <f t="shared" si="0"/>
        <v>-2.0077648010572626E-2</v>
      </c>
      <c r="J44" s="9" t="str">
        <f t="shared" si="1"/>
        <v/>
      </c>
      <c r="K44" s="9">
        <f t="shared" si="2"/>
        <v>0.33496238483283391</v>
      </c>
      <c r="L44" s="15"/>
    </row>
    <row r="45" spans="1:12" x14ac:dyDescent="0.25">
      <c r="A45" s="15"/>
      <c r="B45" s="27" t="str">
        <f>'Town Data'!A41</f>
        <v>RUTLAND TOWN</v>
      </c>
      <c r="C45" s="51">
        <f>IF('Town Data'!C41&gt;9,'Town Data'!B41,"*")</f>
        <v>1239466.51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1184064.24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4.6789919101010956E-2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SHELBURNE</v>
      </c>
      <c r="C46" s="50">
        <f>IF('Town Data'!C42&gt;9,'Town Data'!B42,"*")</f>
        <v>716833.28000000003</v>
      </c>
      <c r="D46" s="46" t="str">
        <f>IF('Town Data'!E42&gt;9,'Town Data'!D42,"*")</f>
        <v>*</v>
      </c>
      <c r="E46" s="47">
        <f>IF('Town Data'!G42&gt;9,'Town Data'!F42,"*")</f>
        <v>105696.51</v>
      </c>
      <c r="F46" s="45">
        <f>IF('Town Data'!I42&gt;9,'Town Data'!H42,"*")</f>
        <v>713554.02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4.5956716773875219E-3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SOUTH BURLINGTON</v>
      </c>
      <c r="C47" s="51">
        <f>IF('Town Data'!C43&gt;9,'Town Data'!B43,"*")</f>
        <v>7202707.3799999999</v>
      </c>
      <c r="D47" s="43">
        <f>IF('Town Data'!E43&gt;9,'Town Data'!D43,"*")</f>
        <v>2659805.75</v>
      </c>
      <c r="E47" s="44">
        <f>IF('Town Data'!G43&gt;9,'Town Data'!F43,"*")</f>
        <v>734251.2</v>
      </c>
      <c r="F47" s="43">
        <f>IF('Town Data'!I43&gt;9,'Town Data'!H43,"*")</f>
        <v>6590423.46</v>
      </c>
      <c r="G47" s="43">
        <f>IF('Town Data'!K43&gt;9,'Town Data'!J43,"*")</f>
        <v>1129210.56</v>
      </c>
      <c r="H47" s="44">
        <f>IF('Town Data'!M43&gt;9,'Town Data'!L43,"*")</f>
        <v>413533.59</v>
      </c>
      <c r="I47" s="22">
        <f t="shared" si="0"/>
        <v>9.2905095357863385E-2</v>
      </c>
      <c r="J47" s="22">
        <f t="shared" si="1"/>
        <v>1.3554559656261096</v>
      </c>
      <c r="K47" s="22">
        <f t="shared" si="2"/>
        <v>0.77555395197763721</v>
      </c>
      <c r="L47" s="15"/>
    </row>
    <row r="48" spans="1:12" x14ac:dyDescent="0.25">
      <c r="A48" s="15"/>
      <c r="B48" s="15" t="str">
        <f>'Town Data'!A44</f>
        <v>SOUTH HERO</v>
      </c>
      <c r="C48" s="50">
        <f>IF('Town Data'!C44&gt;9,'Town Data'!B44,"*")</f>
        <v>215908.28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SPRINGFIELD</v>
      </c>
      <c r="C49" s="51">
        <f>IF('Town Data'!C45&gt;9,'Town Data'!B45,"*")</f>
        <v>1213711.75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1195680.6599999999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1.5080188718616629E-2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ST ALBANS</v>
      </c>
      <c r="C50" s="50">
        <f>IF('Town Data'!C46&gt;9,'Town Data'!B46,"*")</f>
        <v>1995429.99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1834618.74</v>
      </c>
      <c r="G50" s="46" t="str">
        <f>IF('Town Data'!K46&gt;9,'Town Data'!J46,"*")</f>
        <v>*</v>
      </c>
      <c r="H50" s="47">
        <f>IF('Town Data'!M46&gt;9,'Town Data'!L46,"*")</f>
        <v>133742.76999999999</v>
      </c>
      <c r="I50" s="9">
        <f t="shared" si="0"/>
        <v>8.7653770504927911E-2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ALBANS TOWN</v>
      </c>
      <c r="C51" s="51">
        <f>IF('Town Data'!C47&gt;9,'Town Data'!B47,"*")</f>
        <v>996477.56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1001009.87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-4.5277375736564309E-3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JOHNSBURY</v>
      </c>
      <c r="C52" s="50">
        <f>IF('Town Data'!C48&gt;9,'Town Data'!B48,"*")</f>
        <v>1280636.47</v>
      </c>
      <c r="D52" s="46" t="str">
        <f>IF('Town Data'!E48&gt;9,'Town Data'!D48,"*")</f>
        <v>*</v>
      </c>
      <c r="E52" s="47">
        <f>IF('Town Data'!G48&gt;9,'Town Data'!F48,"*")</f>
        <v>92172.12</v>
      </c>
      <c r="F52" s="45">
        <f>IF('Town Data'!I48&gt;9,'Town Data'!H48,"*")</f>
        <v>1151133.3799999999</v>
      </c>
      <c r="G52" s="46" t="str">
        <f>IF('Town Data'!K48&gt;9,'Town Data'!J48,"*")</f>
        <v>*</v>
      </c>
      <c r="H52" s="47">
        <f>IF('Town Data'!M48&gt;9,'Town Data'!L48,"*")</f>
        <v>44407.1</v>
      </c>
      <c r="I52" s="9">
        <f t="shared" si="0"/>
        <v>0.1125005079776247</v>
      </c>
      <c r="J52" s="9" t="str">
        <f t="shared" si="1"/>
        <v/>
      </c>
      <c r="K52" s="9">
        <f t="shared" si="2"/>
        <v>1.0756167369632332</v>
      </c>
      <c r="L52" s="15"/>
    </row>
    <row r="53" spans="1:12" x14ac:dyDescent="0.25">
      <c r="A53" s="15"/>
      <c r="B53" s="27" t="str">
        <f>'Town Data'!A49</f>
        <v>STOWE</v>
      </c>
      <c r="C53" s="51">
        <f>IF('Town Data'!C49&gt;9,'Town Data'!B49,"*")</f>
        <v>2697304.82</v>
      </c>
      <c r="D53" s="43">
        <f>IF('Town Data'!E49&gt;9,'Town Data'!D49,"*")</f>
        <v>2411164.4700000002</v>
      </c>
      <c r="E53" s="44">
        <f>IF('Town Data'!G49&gt;9,'Town Data'!F49,"*")</f>
        <v>837139.53</v>
      </c>
      <c r="F53" s="43">
        <f>IF('Town Data'!I49&gt;9,'Town Data'!H49,"*")</f>
        <v>2162747.69</v>
      </c>
      <c r="G53" s="43">
        <f>IF('Town Data'!K49&gt;9,'Town Data'!J49,"*")</f>
        <v>1832360.15</v>
      </c>
      <c r="H53" s="44">
        <f>IF('Town Data'!M49&gt;9,'Town Data'!L49,"*")</f>
        <v>589228.06999999995</v>
      </c>
      <c r="I53" s="22">
        <f t="shared" si="0"/>
        <v>0.24716573850553963</v>
      </c>
      <c r="J53" s="22">
        <f t="shared" si="1"/>
        <v>0.31587912452691153</v>
      </c>
      <c r="K53" s="22">
        <f t="shared" si="2"/>
        <v>0.42073939213384742</v>
      </c>
      <c r="L53" s="15"/>
    </row>
    <row r="54" spans="1:12" x14ac:dyDescent="0.25">
      <c r="A54" s="15"/>
      <c r="B54" s="15" t="str">
        <f>'Town Data'!A50</f>
        <v>SWANTON</v>
      </c>
      <c r="C54" s="50">
        <f>IF('Town Data'!C50&gt;9,'Town Data'!B50,"*")</f>
        <v>609566.21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549900.32999999996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0.1085030809128629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VERGENNES</v>
      </c>
      <c r="C55" s="51">
        <f>IF('Town Data'!C51&gt;9,'Town Data'!B51,"*")</f>
        <v>438154.86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351166.5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0.24771258078432876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WAITSFIELD</v>
      </c>
      <c r="C56" s="50">
        <f>IF('Town Data'!C52&gt;9,'Town Data'!B52,"*")</f>
        <v>562396.38</v>
      </c>
      <c r="D56" s="46">
        <f>IF('Town Data'!E52&gt;9,'Town Data'!D52,"*")</f>
        <v>73047.42</v>
      </c>
      <c r="E56" s="47">
        <f>IF('Town Data'!G52&gt;9,'Town Data'!F52,"*")</f>
        <v>158886.67000000001</v>
      </c>
      <c r="F56" s="45">
        <f>IF('Town Data'!I52&gt;9,'Town Data'!H52,"*")</f>
        <v>427449.08</v>
      </c>
      <c r="G56" s="46" t="str">
        <f>IF('Town Data'!K52&gt;9,'Town Data'!J52,"*")</f>
        <v>*</v>
      </c>
      <c r="H56" s="47">
        <f>IF('Town Data'!M52&gt;9,'Town Data'!L52,"*")</f>
        <v>46345.57</v>
      </c>
      <c r="I56" s="9">
        <f t="shared" si="0"/>
        <v>0.3157038026611263</v>
      </c>
      <c r="J56" s="9" t="str">
        <f t="shared" si="1"/>
        <v/>
      </c>
      <c r="K56" s="9">
        <f t="shared" si="2"/>
        <v>2.4283032876712922</v>
      </c>
      <c r="L56" s="15"/>
    </row>
    <row r="57" spans="1:12" x14ac:dyDescent="0.25">
      <c r="A57" s="15"/>
      <c r="B57" s="27" t="str">
        <f>'Town Data'!A53</f>
        <v>WARREN</v>
      </c>
      <c r="C57" s="51">
        <f>IF('Town Data'!C53&gt;9,'Town Data'!B53,"*")</f>
        <v>241004.66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241031.19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-1.1006874255567852E-4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WATERBURY</v>
      </c>
      <c r="C58" s="50">
        <f>IF('Town Data'!C54&gt;9,'Town Data'!B54,"*")</f>
        <v>1202044.99</v>
      </c>
      <c r="D58" s="46" t="str">
        <f>IF('Town Data'!E54&gt;9,'Town Data'!D54,"*")</f>
        <v>*</v>
      </c>
      <c r="E58" s="47">
        <f>IF('Town Data'!G54&gt;9,'Town Data'!F54,"*")</f>
        <v>288547.19</v>
      </c>
      <c r="F58" s="45">
        <f>IF('Town Data'!I54&gt;9,'Town Data'!H54,"*")</f>
        <v>888831</v>
      </c>
      <c r="G58" s="46" t="str">
        <f>IF('Town Data'!K54&gt;9,'Town Data'!J54,"*")</f>
        <v>*</v>
      </c>
      <c r="H58" s="47">
        <f>IF('Town Data'!M54&gt;9,'Town Data'!L54,"*")</f>
        <v>124491.19</v>
      </c>
      <c r="I58" s="9">
        <f t="shared" si="0"/>
        <v>0.35238868806331008</v>
      </c>
      <c r="J58" s="9" t="str">
        <f t="shared" si="1"/>
        <v/>
      </c>
      <c r="K58" s="9">
        <f t="shared" si="2"/>
        <v>1.3178121279104167</v>
      </c>
      <c r="L58" s="15"/>
    </row>
    <row r="59" spans="1:12" x14ac:dyDescent="0.25">
      <c r="A59" s="15"/>
      <c r="B59" s="27" t="str">
        <f>'Town Data'!A55</f>
        <v>WEST RUTLAND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161860.29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WILLISTON</v>
      </c>
      <c r="C60" s="50">
        <f>IF('Town Data'!C56&gt;9,'Town Data'!B56,"*")</f>
        <v>3425066.61</v>
      </c>
      <c r="D60" s="46" t="str">
        <f>IF('Town Data'!E56&gt;9,'Town Data'!D56,"*")</f>
        <v>*</v>
      </c>
      <c r="E60" s="47">
        <f>IF('Town Data'!G56&gt;9,'Town Data'!F56,"*")</f>
        <v>304716.52</v>
      </c>
      <c r="F60" s="45">
        <f>IF('Town Data'!I56&gt;9,'Town Data'!H56,"*")</f>
        <v>2883407.82</v>
      </c>
      <c r="G60" s="46" t="str">
        <f>IF('Town Data'!K56&gt;9,'Town Data'!J56,"*")</f>
        <v>*</v>
      </c>
      <c r="H60" s="47">
        <f>IF('Town Data'!M56&gt;9,'Town Data'!L56,"*")</f>
        <v>228249.64</v>
      </c>
      <c r="I60" s="9">
        <f t="shared" si="0"/>
        <v>0.1878536869612846</v>
      </c>
      <c r="J60" s="9" t="str">
        <f t="shared" si="1"/>
        <v/>
      </c>
      <c r="K60" s="9">
        <f t="shared" si="2"/>
        <v>0.33501424142443337</v>
      </c>
      <c r="L60" s="15"/>
    </row>
    <row r="61" spans="1:12" x14ac:dyDescent="0.25">
      <c r="A61" s="15"/>
      <c r="B61" s="27" t="str">
        <f>'Town Data'!A57</f>
        <v>WILMINGTON</v>
      </c>
      <c r="C61" s="51">
        <f>IF('Town Data'!C57&gt;9,'Town Data'!B57,"*")</f>
        <v>412098.65</v>
      </c>
      <c r="D61" s="43">
        <f>IF('Town Data'!E57&gt;9,'Town Data'!D57,"*")</f>
        <v>70931.679999999993</v>
      </c>
      <c r="E61" s="44">
        <f>IF('Town Data'!G57&gt;9,'Town Data'!F57,"*")</f>
        <v>48912.36</v>
      </c>
      <c r="F61" s="43">
        <f>IF('Town Data'!I57&gt;9,'Town Data'!H57,"*")</f>
        <v>294100.42</v>
      </c>
      <c r="G61" s="43" t="str">
        <f>IF('Town Data'!K57&gt;9,'Town Data'!J57,"*")</f>
        <v>*</v>
      </c>
      <c r="H61" s="44">
        <f>IF('Town Data'!M57&gt;9,'Town Data'!L57,"*")</f>
        <v>23648.41</v>
      </c>
      <c r="I61" s="22">
        <f t="shared" si="0"/>
        <v>0.40121748211036234</v>
      </c>
      <c r="J61" s="22" t="str">
        <f t="shared" si="1"/>
        <v/>
      </c>
      <c r="K61" s="22">
        <f t="shared" si="2"/>
        <v>1.0683149522526039</v>
      </c>
      <c r="L61" s="15"/>
    </row>
    <row r="62" spans="1:12" x14ac:dyDescent="0.25">
      <c r="A62" s="15"/>
      <c r="B62" s="15" t="str">
        <f>'Town Data'!A58</f>
        <v>WINDSOR</v>
      </c>
      <c r="C62" s="50">
        <f>IF('Town Data'!C58&gt;9,'Town Data'!B58,"*")</f>
        <v>422497.42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350917.73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0.2039785507560419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WINOOSKI</v>
      </c>
      <c r="C63" s="51">
        <f>IF('Town Data'!C59&gt;9,'Town Data'!B59,"*")</f>
        <v>1085468.18</v>
      </c>
      <c r="D63" s="43" t="str">
        <f>IF('Town Data'!E59&gt;9,'Town Data'!D59,"*")</f>
        <v>*</v>
      </c>
      <c r="E63" s="44">
        <f>IF('Town Data'!G59&gt;9,'Town Data'!F59,"*")</f>
        <v>365216.35</v>
      </c>
      <c r="F63" s="43">
        <f>IF('Town Data'!I59&gt;9,'Town Data'!H59,"*")</f>
        <v>858547.85</v>
      </c>
      <c r="G63" s="43" t="str">
        <f>IF('Town Data'!K59&gt;9,'Town Data'!J59,"*")</f>
        <v>*</v>
      </c>
      <c r="H63" s="44">
        <f>IF('Town Data'!M59&gt;9,'Town Data'!L59,"*")</f>
        <v>175701.42</v>
      </c>
      <c r="I63" s="22">
        <f t="shared" si="0"/>
        <v>0.26430714374277448</v>
      </c>
      <c r="J63" s="22" t="str">
        <f t="shared" si="1"/>
        <v/>
      </c>
      <c r="K63" s="22">
        <f t="shared" si="2"/>
        <v>1.078619228006239</v>
      </c>
      <c r="L63" s="15"/>
    </row>
    <row r="64" spans="1:12" x14ac:dyDescent="0.25">
      <c r="A64" s="15"/>
      <c r="B64" s="15" t="str">
        <f>'Town Data'!A60</f>
        <v>WOODSTOCK</v>
      </c>
      <c r="C64" s="50">
        <f>IF('Town Data'!C60&gt;9,'Town Data'!B60,"*")</f>
        <v>878173.88</v>
      </c>
      <c r="D64" s="46">
        <f>IF('Town Data'!E60&gt;9,'Town Data'!D60,"*")</f>
        <v>1110598.9099999999</v>
      </c>
      <c r="E64" s="47">
        <f>IF('Town Data'!G60&gt;9,'Town Data'!F60,"*")</f>
        <v>192596.45</v>
      </c>
      <c r="F64" s="45">
        <f>IF('Town Data'!I60&gt;9,'Town Data'!H60,"*")</f>
        <v>680809.84</v>
      </c>
      <c r="G64" s="46">
        <f>IF('Town Data'!K60&gt;9,'Town Data'!J60,"*")</f>
        <v>614072.85</v>
      </c>
      <c r="H64" s="47" t="str">
        <f>IF('Town Data'!M60&gt;9,'Town Data'!L60,"*")</f>
        <v>*</v>
      </c>
      <c r="I64" s="9">
        <f t="shared" si="0"/>
        <v>0.28989598622722618</v>
      </c>
      <c r="J64" s="9">
        <f t="shared" si="1"/>
        <v>0.80857842843890582</v>
      </c>
      <c r="K64" s="9" t="str">
        <f t="shared" si="2"/>
        <v/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1521695.11</v>
      </c>
      <c r="C2" s="39">
        <v>34</v>
      </c>
      <c r="D2" s="39">
        <v>0</v>
      </c>
      <c r="E2" s="39">
        <v>0</v>
      </c>
      <c r="F2" s="39">
        <v>253643.27</v>
      </c>
      <c r="G2" s="39">
        <v>15</v>
      </c>
      <c r="H2" s="39">
        <v>1490441.9</v>
      </c>
      <c r="I2" s="39">
        <v>38</v>
      </c>
      <c r="J2" s="39">
        <v>0</v>
      </c>
      <c r="K2" s="39">
        <v>0</v>
      </c>
      <c r="L2" s="39">
        <v>141960.85999999999</v>
      </c>
      <c r="M2" s="39">
        <v>14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378012.35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212265.88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209442.66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3083248.56</v>
      </c>
      <c r="C5" s="39">
        <v>68</v>
      </c>
      <c r="D5" s="39">
        <v>439466.09</v>
      </c>
      <c r="E5" s="39">
        <v>13</v>
      </c>
      <c r="F5" s="39">
        <v>331125.82</v>
      </c>
      <c r="G5" s="39">
        <v>24</v>
      </c>
      <c r="H5" s="39">
        <v>2487503.4900000002</v>
      </c>
      <c r="I5" s="39">
        <v>61</v>
      </c>
      <c r="J5" s="39">
        <v>283644.49</v>
      </c>
      <c r="K5" s="39">
        <v>15</v>
      </c>
      <c r="L5" s="39">
        <v>232420.36</v>
      </c>
      <c r="M5" s="39">
        <v>23</v>
      </c>
    </row>
    <row r="6" spans="1:13" x14ac:dyDescent="0.25">
      <c r="A6" s="38" t="s">
        <v>51</v>
      </c>
      <c r="B6" s="39">
        <v>1763294.78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1669102.24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328684.90000000002</v>
      </c>
      <c r="C7" s="39">
        <v>14</v>
      </c>
      <c r="D7" s="39">
        <v>0</v>
      </c>
      <c r="E7" s="39">
        <v>0</v>
      </c>
      <c r="F7" s="39">
        <v>0</v>
      </c>
      <c r="G7" s="39">
        <v>0</v>
      </c>
      <c r="H7" s="39">
        <v>305062.55</v>
      </c>
      <c r="I7" s="39">
        <v>16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3478484.53</v>
      </c>
      <c r="C8" s="39">
        <v>72</v>
      </c>
      <c r="D8" s="39">
        <v>624254.87</v>
      </c>
      <c r="E8" s="39">
        <v>17</v>
      </c>
      <c r="F8" s="39">
        <v>350493.81</v>
      </c>
      <c r="G8" s="39">
        <v>29</v>
      </c>
      <c r="H8" s="39">
        <v>3167892.17</v>
      </c>
      <c r="I8" s="39">
        <v>68</v>
      </c>
      <c r="J8" s="39">
        <v>404666.27</v>
      </c>
      <c r="K8" s="39">
        <v>12</v>
      </c>
      <c r="L8" s="39">
        <v>255838.75</v>
      </c>
      <c r="M8" s="39">
        <v>27</v>
      </c>
    </row>
    <row r="9" spans="1:13" x14ac:dyDescent="0.25">
      <c r="A9" s="38" t="s">
        <v>54</v>
      </c>
      <c r="B9" s="39">
        <v>337098.31</v>
      </c>
      <c r="C9" s="39">
        <v>14</v>
      </c>
      <c r="D9" s="39">
        <v>0</v>
      </c>
      <c r="E9" s="39">
        <v>0</v>
      </c>
      <c r="F9" s="39">
        <v>0</v>
      </c>
      <c r="G9" s="39">
        <v>0</v>
      </c>
      <c r="H9" s="39">
        <v>283038.90000000002</v>
      </c>
      <c r="I9" s="39">
        <v>13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178143.26</v>
      </c>
      <c r="C10" s="39">
        <v>11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10073016.949999999</v>
      </c>
      <c r="C11" s="39">
        <v>177</v>
      </c>
      <c r="D11" s="39">
        <v>4355676.74</v>
      </c>
      <c r="E11" s="39">
        <v>12</v>
      </c>
      <c r="F11" s="39">
        <v>3166918.87</v>
      </c>
      <c r="G11" s="39">
        <v>89</v>
      </c>
      <c r="H11" s="39">
        <v>7269996.4500000002</v>
      </c>
      <c r="I11" s="39">
        <v>163</v>
      </c>
      <c r="J11" s="39">
        <v>1987679.36</v>
      </c>
      <c r="K11" s="39">
        <v>12</v>
      </c>
      <c r="L11" s="39">
        <v>1438565.82</v>
      </c>
      <c r="M11" s="39">
        <v>76</v>
      </c>
    </row>
    <row r="12" spans="1:13" x14ac:dyDescent="0.25">
      <c r="A12" s="38" t="s">
        <v>57</v>
      </c>
      <c r="B12" s="39">
        <v>498623.81</v>
      </c>
      <c r="C12" s="39">
        <v>17</v>
      </c>
      <c r="D12" s="39">
        <v>0</v>
      </c>
      <c r="E12" s="39">
        <v>0</v>
      </c>
      <c r="F12" s="39">
        <v>104082.59</v>
      </c>
      <c r="G12" s="39">
        <v>10</v>
      </c>
      <c r="H12" s="39">
        <v>464550.97</v>
      </c>
      <c r="I12" s="39">
        <v>17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519284.38</v>
      </c>
      <c r="C13" s="39">
        <v>17</v>
      </c>
      <c r="D13" s="39">
        <v>0</v>
      </c>
      <c r="E13" s="39">
        <v>0</v>
      </c>
      <c r="F13" s="39">
        <v>0</v>
      </c>
      <c r="G13" s="39">
        <v>0</v>
      </c>
      <c r="H13" s="39">
        <v>471791.46</v>
      </c>
      <c r="I13" s="39">
        <v>19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233340.73</v>
      </c>
      <c r="C14" s="39">
        <v>12</v>
      </c>
      <c r="D14" s="39">
        <v>0</v>
      </c>
      <c r="E14" s="39">
        <v>0</v>
      </c>
      <c r="F14" s="39">
        <v>0</v>
      </c>
      <c r="G14" s="39">
        <v>0</v>
      </c>
      <c r="H14" s="39">
        <v>196826.82</v>
      </c>
      <c r="I14" s="39">
        <v>13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2529728.73</v>
      </c>
      <c r="C15" s="39">
        <v>45</v>
      </c>
      <c r="D15" s="39">
        <v>0</v>
      </c>
      <c r="E15" s="39">
        <v>0</v>
      </c>
      <c r="F15" s="39">
        <v>270691.03000000003</v>
      </c>
      <c r="G15" s="39">
        <v>12</v>
      </c>
      <c r="H15" s="39">
        <v>2175251.36</v>
      </c>
      <c r="I15" s="39">
        <v>47</v>
      </c>
      <c r="J15" s="39">
        <v>0</v>
      </c>
      <c r="K15" s="39">
        <v>0</v>
      </c>
      <c r="L15" s="39">
        <v>177846.49</v>
      </c>
      <c r="M15" s="39">
        <v>12</v>
      </c>
    </row>
    <row r="16" spans="1:13" x14ac:dyDescent="0.25">
      <c r="A16" s="38" t="s">
        <v>61</v>
      </c>
      <c r="B16" s="39">
        <v>914323.78</v>
      </c>
      <c r="C16" s="39">
        <v>20</v>
      </c>
      <c r="D16" s="39">
        <v>0</v>
      </c>
      <c r="E16" s="39">
        <v>0</v>
      </c>
      <c r="F16" s="39">
        <v>0</v>
      </c>
      <c r="G16" s="39">
        <v>0</v>
      </c>
      <c r="H16" s="39">
        <v>885072.6</v>
      </c>
      <c r="I16" s="39">
        <v>19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268771.24</v>
      </c>
      <c r="C17" s="39">
        <v>20</v>
      </c>
      <c r="D17" s="39">
        <v>50046.69</v>
      </c>
      <c r="E17" s="39">
        <v>10</v>
      </c>
      <c r="F17" s="39">
        <v>109895.4</v>
      </c>
      <c r="G17" s="39">
        <v>13</v>
      </c>
      <c r="H17" s="39">
        <v>277945.36</v>
      </c>
      <c r="I17" s="39">
        <v>19</v>
      </c>
      <c r="J17" s="39">
        <v>25230.67</v>
      </c>
      <c r="K17" s="39">
        <v>10</v>
      </c>
      <c r="L17" s="39">
        <v>84918.43</v>
      </c>
      <c r="M17" s="39">
        <v>10</v>
      </c>
    </row>
    <row r="18" spans="1:13" x14ac:dyDescent="0.25">
      <c r="A18" s="38" t="s">
        <v>63</v>
      </c>
      <c r="B18" s="39">
        <v>405244.34</v>
      </c>
      <c r="C18" s="39">
        <v>15</v>
      </c>
      <c r="D18" s="39">
        <v>0</v>
      </c>
      <c r="E18" s="39">
        <v>0</v>
      </c>
      <c r="F18" s="39">
        <v>0</v>
      </c>
      <c r="G18" s="39">
        <v>0</v>
      </c>
      <c r="H18" s="39">
        <v>356578.05</v>
      </c>
      <c r="I18" s="39">
        <v>14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3916443.85</v>
      </c>
      <c r="C19" s="39">
        <v>77</v>
      </c>
      <c r="D19" s="39">
        <v>0</v>
      </c>
      <c r="E19" s="39">
        <v>0</v>
      </c>
      <c r="F19" s="39">
        <v>414271.86</v>
      </c>
      <c r="G19" s="39">
        <v>28</v>
      </c>
      <c r="H19" s="39">
        <v>3738539.21</v>
      </c>
      <c r="I19" s="39">
        <v>76</v>
      </c>
      <c r="J19" s="39">
        <v>0</v>
      </c>
      <c r="K19" s="39">
        <v>0</v>
      </c>
      <c r="L19" s="39">
        <v>257091.46</v>
      </c>
      <c r="M19" s="39">
        <v>24</v>
      </c>
    </row>
    <row r="20" spans="1:13" x14ac:dyDescent="0.25">
      <c r="A20" s="38" t="s">
        <v>65</v>
      </c>
      <c r="B20" s="39">
        <v>523527.47</v>
      </c>
      <c r="C20" s="39">
        <v>16</v>
      </c>
      <c r="D20" s="39">
        <v>0</v>
      </c>
      <c r="E20" s="39">
        <v>0</v>
      </c>
      <c r="F20" s="39">
        <v>0</v>
      </c>
      <c r="G20" s="39">
        <v>0</v>
      </c>
      <c r="H20" s="39">
        <v>464022.84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272171.53999999998</v>
      </c>
      <c r="C21" s="39">
        <v>13</v>
      </c>
      <c r="D21" s="39">
        <v>0</v>
      </c>
      <c r="E21" s="39">
        <v>0</v>
      </c>
      <c r="F21" s="39">
        <v>0</v>
      </c>
      <c r="G21" s="39">
        <v>0</v>
      </c>
      <c r="H21" s="39">
        <v>258795.51999999999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1804673.37</v>
      </c>
      <c r="C22" s="39">
        <v>43</v>
      </c>
      <c r="D22" s="39">
        <v>1050375.6599999999</v>
      </c>
      <c r="E22" s="39">
        <v>13</v>
      </c>
      <c r="F22" s="39">
        <v>218783.55</v>
      </c>
      <c r="G22" s="39">
        <v>18</v>
      </c>
      <c r="H22" s="39">
        <v>1616748.74</v>
      </c>
      <c r="I22" s="39">
        <v>37</v>
      </c>
      <c r="J22" s="39">
        <v>565600.30000000005</v>
      </c>
      <c r="K22" s="39">
        <v>10</v>
      </c>
      <c r="L22" s="39">
        <v>167705.24</v>
      </c>
      <c r="M22" s="39">
        <v>15</v>
      </c>
    </row>
    <row r="23" spans="1:13" x14ac:dyDescent="0.25">
      <c r="A23" s="38" t="s">
        <v>68</v>
      </c>
      <c r="B23" s="39">
        <v>412836.48</v>
      </c>
      <c r="C23" s="39">
        <v>11</v>
      </c>
      <c r="D23" s="39">
        <v>0</v>
      </c>
      <c r="E23" s="39">
        <v>0</v>
      </c>
      <c r="F23" s="39">
        <v>0</v>
      </c>
      <c r="G23" s="39">
        <v>0</v>
      </c>
      <c r="H23" s="39">
        <v>380798.06</v>
      </c>
      <c r="I23" s="39">
        <v>11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406229.32</v>
      </c>
      <c r="C24" s="39">
        <v>13</v>
      </c>
      <c r="D24" s="39">
        <v>0</v>
      </c>
      <c r="E24" s="39">
        <v>0</v>
      </c>
      <c r="F24" s="39">
        <v>0</v>
      </c>
      <c r="G24" s="39">
        <v>0</v>
      </c>
      <c r="H24" s="39">
        <v>337910.2</v>
      </c>
      <c r="I24" s="39">
        <v>11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1366446.63</v>
      </c>
      <c r="C25" s="39">
        <v>30</v>
      </c>
      <c r="D25" s="39">
        <v>1001353.67</v>
      </c>
      <c r="E25" s="39">
        <v>23</v>
      </c>
      <c r="F25" s="39">
        <v>673584.04</v>
      </c>
      <c r="G25" s="39">
        <v>25</v>
      </c>
      <c r="H25" s="39">
        <v>1036879.41</v>
      </c>
      <c r="I25" s="39">
        <v>31</v>
      </c>
      <c r="J25" s="39">
        <v>852092.9</v>
      </c>
      <c r="K25" s="39">
        <v>24</v>
      </c>
      <c r="L25" s="39">
        <v>413224.21</v>
      </c>
      <c r="M25" s="39">
        <v>24</v>
      </c>
    </row>
    <row r="26" spans="1:13" x14ac:dyDescent="0.25">
      <c r="A26" s="38" t="s">
        <v>71</v>
      </c>
      <c r="B26" s="39">
        <v>190321.74</v>
      </c>
      <c r="C26" s="39">
        <v>13</v>
      </c>
      <c r="D26" s="39">
        <v>0</v>
      </c>
      <c r="E26" s="39">
        <v>0</v>
      </c>
      <c r="F26" s="39">
        <v>0</v>
      </c>
      <c r="G26" s="39">
        <v>0</v>
      </c>
      <c r="H26" s="39">
        <v>130920.04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741962.82</v>
      </c>
      <c r="C27" s="39">
        <v>36</v>
      </c>
      <c r="D27" s="39">
        <v>0</v>
      </c>
      <c r="E27" s="39">
        <v>0</v>
      </c>
      <c r="F27" s="39">
        <v>255036.81</v>
      </c>
      <c r="G27" s="39">
        <v>20</v>
      </c>
      <c r="H27" s="39">
        <v>523930.92</v>
      </c>
      <c r="I27" s="39">
        <v>32</v>
      </c>
      <c r="J27" s="39">
        <v>68121.320000000007</v>
      </c>
      <c r="K27" s="39">
        <v>10</v>
      </c>
      <c r="L27" s="39">
        <v>124226.99</v>
      </c>
      <c r="M27" s="39">
        <v>15</v>
      </c>
    </row>
    <row r="28" spans="1:13" x14ac:dyDescent="0.25">
      <c r="A28" s="38" t="s">
        <v>73</v>
      </c>
      <c r="B28" s="39">
        <v>1076592.3799999999</v>
      </c>
      <c r="C28" s="39">
        <v>23</v>
      </c>
      <c r="D28" s="39">
        <v>0</v>
      </c>
      <c r="E28" s="39">
        <v>0</v>
      </c>
      <c r="F28" s="39">
        <v>0</v>
      </c>
      <c r="G28" s="39">
        <v>0</v>
      </c>
      <c r="H28" s="39">
        <v>1110211.71</v>
      </c>
      <c r="I28" s="39">
        <v>22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1659963.44</v>
      </c>
      <c r="C29" s="39">
        <v>50</v>
      </c>
      <c r="D29" s="39">
        <v>1284188.21</v>
      </c>
      <c r="E29" s="39">
        <v>22</v>
      </c>
      <c r="F29" s="39">
        <v>367277.34</v>
      </c>
      <c r="G29" s="39">
        <v>30</v>
      </c>
      <c r="H29" s="39">
        <v>1688277.21</v>
      </c>
      <c r="I29" s="39">
        <v>52</v>
      </c>
      <c r="J29" s="39">
        <v>738009.27</v>
      </c>
      <c r="K29" s="39">
        <v>20</v>
      </c>
      <c r="L29" s="39">
        <v>286765</v>
      </c>
      <c r="M29" s="39">
        <v>31</v>
      </c>
    </row>
    <row r="30" spans="1:13" x14ac:dyDescent="0.25">
      <c r="A30" s="38" t="s">
        <v>75</v>
      </c>
      <c r="B30" s="39">
        <v>2315331.84</v>
      </c>
      <c r="C30" s="39">
        <v>47</v>
      </c>
      <c r="D30" s="39">
        <v>0</v>
      </c>
      <c r="E30" s="39">
        <v>0</v>
      </c>
      <c r="F30" s="39">
        <v>274411.86</v>
      </c>
      <c r="G30" s="39">
        <v>22</v>
      </c>
      <c r="H30" s="39">
        <v>1836546.61</v>
      </c>
      <c r="I30" s="39">
        <v>45</v>
      </c>
      <c r="J30" s="39">
        <v>0</v>
      </c>
      <c r="K30" s="39">
        <v>0</v>
      </c>
      <c r="L30" s="39">
        <v>134240.84</v>
      </c>
      <c r="M30" s="39">
        <v>17</v>
      </c>
    </row>
    <row r="31" spans="1:13" x14ac:dyDescent="0.25">
      <c r="A31" s="38" t="s">
        <v>76</v>
      </c>
      <c r="B31" s="39">
        <v>1022632.21</v>
      </c>
      <c r="C31" s="39">
        <v>24</v>
      </c>
      <c r="D31" s="39">
        <v>0</v>
      </c>
      <c r="E31" s="39">
        <v>0</v>
      </c>
      <c r="F31" s="39">
        <v>0</v>
      </c>
      <c r="G31" s="39">
        <v>0</v>
      </c>
      <c r="H31" s="39">
        <v>964666.88</v>
      </c>
      <c r="I31" s="39">
        <v>21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2024499.32</v>
      </c>
      <c r="C32" s="39">
        <v>47</v>
      </c>
      <c r="D32" s="39">
        <v>0</v>
      </c>
      <c r="E32" s="39">
        <v>0</v>
      </c>
      <c r="F32" s="39">
        <v>296870.73</v>
      </c>
      <c r="G32" s="39">
        <v>20</v>
      </c>
      <c r="H32" s="39">
        <v>1470670.52</v>
      </c>
      <c r="I32" s="39">
        <v>45</v>
      </c>
      <c r="J32" s="39">
        <v>0</v>
      </c>
      <c r="K32" s="39">
        <v>0</v>
      </c>
      <c r="L32" s="39">
        <v>162556.78</v>
      </c>
      <c r="M32" s="39">
        <v>17</v>
      </c>
    </row>
    <row r="33" spans="1:13" x14ac:dyDescent="0.25">
      <c r="A33" s="38" t="s">
        <v>78</v>
      </c>
      <c r="B33" s="39">
        <v>1542887.97</v>
      </c>
      <c r="C33" s="39">
        <v>32</v>
      </c>
      <c r="D33" s="39">
        <v>0</v>
      </c>
      <c r="E33" s="39">
        <v>0</v>
      </c>
      <c r="F33" s="39">
        <v>117681.98</v>
      </c>
      <c r="G33" s="39">
        <v>11</v>
      </c>
      <c r="H33" s="39">
        <v>1347780.31</v>
      </c>
      <c r="I33" s="39">
        <v>32</v>
      </c>
      <c r="J33" s="39">
        <v>0</v>
      </c>
      <c r="K33" s="39">
        <v>0</v>
      </c>
      <c r="L33" s="39">
        <v>74421.78</v>
      </c>
      <c r="M33" s="39">
        <v>10</v>
      </c>
    </row>
    <row r="34" spans="1:13" x14ac:dyDescent="0.25">
      <c r="A34" s="38" t="s">
        <v>79</v>
      </c>
      <c r="B34" s="39">
        <v>1222988.68</v>
      </c>
      <c r="C34" s="39">
        <v>26</v>
      </c>
      <c r="D34" s="39">
        <v>0</v>
      </c>
      <c r="E34" s="39">
        <v>0</v>
      </c>
      <c r="F34" s="39">
        <v>185994.67</v>
      </c>
      <c r="G34" s="39">
        <v>11</v>
      </c>
      <c r="H34" s="39">
        <v>1058970.4099999999</v>
      </c>
      <c r="I34" s="39">
        <v>25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295393.07</v>
      </c>
      <c r="C35" s="39">
        <v>16</v>
      </c>
      <c r="D35" s="39">
        <v>0</v>
      </c>
      <c r="E35" s="39">
        <v>0</v>
      </c>
      <c r="F35" s="39">
        <v>0</v>
      </c>
      <c r="G35" s="39">
        <v>0</v>
      </c>
      <c r="H35" s="39">
        <v>246679.49</v>
      </c>
      <c r="I35" s="39">
        <v>19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131099.37</v>
      </c>
      <c r="I36" s="39">
        <v>13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666035.25</v>
      </c>
      <c r="C37" s="39">
        <v>18</v>
      </c>
      <c r="D37" s="39">
        <v>0</v>
      </c>
      <c r="E37" s="39">
        <v>0</v>
      </c>
      <c r="F37" s="39">
        <v>0</v>
      </c>
      <c r="G37" s="39">
        <v>0</v>
      </c>
      <c r="H37" s="39">
        <v>615253.13</v>
      </c>
      <c r="I37" s="39">
        <v>18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291652.06</v>
      </c>
      <c r="C38" s="39">
        <v>10</v>
      </c>
      <c r="D38" s="39">
        <v>0</v>
      </c>
      <c r="E38" s="39">
        <v>0</v>
      </c>
      <c r="F38" s="39">
        <v>0</v>
      </c>
      <c r="G38" s="39">
        <v>0</v>
      </c>
      <c r="H38" s="39">
        <v>263379.90999999997</v>
      </c>
      <c r="I38" s="39">
        <v>10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538404.99</v>
      </c>
      <c r="C39" s="39">
        <v>29</v>
      </c>
      <c r="D39" s="39">
        <v>0</v>
      </c>
      <c r="E39" s="39">
        <v>0</v>
      </c>
      <c r="F39" s="39">
        <v>60872.6</v>
      </c>
      <c r="G39" s="39">
        <v>10</v>
      </c>
      <c r="H39" s="39">
        <v>475558.2</v>
      </c>
      <c r="I39" s="39">
        <v>27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3861611.37</v>
      </c>
      <c r="C40" s="39">
        <v>73</v>
      </c>
      <c r="D40" s="39">
        <v>0</v>
      </c>
      <c r="E40" s="39">
        <v>0</v>
      </c>
      <c r="F40" s="39">
        <v>398749.7</v>
      </c>
      <c r="G40" s="39">
        <v>25</v>
      </c>
      <c r="H40" s="39">
        <v>3940732</v>
      </c>
      <c r="I40" s="39">
        <v>73</v>
      </c>
      <c r="J40" s="39">
        <v>0</v>
      </c>
      <c r="K40" s="39">
        <v>0</v>
      </c>
      <c r="L40" s="39">
        <v>298697.33</v>
      </c>
      <c r="M40" s="39">
        <v>23</v>
      </c>
    </row>
    <row r="41" spans="1:13" x14ac:dyDescent="0.25">
      <c r="A41" s="38" t="s">
        <v>86</v>
      </c>
      <c r="B41" s="39">
        <v>1239466.51</v>
      </c>
      <c r="C41" s="39">
        <v>13</v>
      </c>
      <c r="D41" s="39">
        <v>0</v>
      </c>
      <c r="E41" s="39">
        <v>0</v>
      </c>
      <c r="F41" s="39">
        <v>0</v>
      </c>
      <c r="G41" s="39">
        <v>0</v>
      </c>
      <c r="H41" s="39">
        <v>1184064.24</v>
      </c>
      <c r="I41" s="39">
        <v>14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716833.28000000003</v>
      </c>
      <c r="C42" s="39">
        <v>23</v>
      </c>
      <c r="D42" s="39">
        <v>0</v>
      </c>
      <c r="E42" s="39">
        <v>0</v>
      </c>
      <c r="F42" s="39">
        <v>105696.51</v>
      </c>
      <c r="G42" s="39">
        <v>10</v>
      </c>
      <c r="H42" s="39">
        <v>713554.02</v>
      </c>
      <c r="I42" s="39">
        <v>22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7202707.3799999999</v>
      </c>
      <c r="C43" s="39">
        <v>84</v>
      </c>
      <c r="D43" s="39">
        <v>2659805.75</v>
      </c>
      <c r="E43" s="39">
        <v>13</v>
      </c>
      <c r="F43" s="39">
        <v>734251.2</v>
      </c>
      <c r="G43" s="39">
        <v>27</v>
      </c>
      <c r="H43" s="39">
        <v>6590423.46</v>
      </c>
      <c r="I43" s="39">
        <v>83</v>
      </c>
      <c r="J43" s="39">
        <v>1129210.56</v>
      </c>
      <c r="K43" s="39">
        <v>14</v>
      </c>
      <c r="L43" s="39">
        <v>413533.59</v>
      </c>
      <c r="M43" s="39">
        <v>25</v>
      </c>
    </row>
    <row r="44" spans="1:13" x14ac:dyDescent="0.25">
      <c r="A44" s="38" t="s">
        <v>89</v>
      </c>
      <c r="B44" s="39">
        <v>215908.28</v>
      </c>
      <c r="C44" s="39">
        <v>11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1213711.75</v>
      </c>
      <c r="C45" s="39">
        <v>29</v>
      </c>
      <c r="D45" s="39">
        <v>0</v>
      </c>
      <c r="E45" s="39">
        <v>0</v>
      </c>
      <c r="F45" s="39">
        <v>0</v>
      </c>
      <c r="G45" s="39">
        <v>0</v>
      </c>
      <c r="H45" s="39">
        <v>1195680.6599999999</v>
      </c>
      <c r="I45" s="39">
        <v>31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1995429.99</v>
      </c>
      <c r="C46" s="39">
        <v>32</v>
      </c>
      <c r="D46" s="39">
        <v>0</v>
      </c>
      <c r="E46" s="39">
        <v>0</v>
      </c>
      <c r="F46" s="39">
        <v>0</v>
      </c>
      <c r="G46" s="39">
        <v>0</v>
      </c>
      <c r="H46" s="39">
        <v>1834618.74</v>
      </c>
      <c r="I46" s="39">
        <v>32</v>
      </c>
      <c r="J46" s="39">
        <v>0</v>
      </c>
      <c r="K46" s="39">
        <v>0</v>
      </c>
      <c r="L46" s="39">
        <v>133742.76999999999</v>
      </c>
      <c r="M46" s="39">
        <v>10</v>
      </c>
    </row>
    <row r="47" spans="1:13" x14ac:dyDescent="0.25">
      <c r="A47" s="38" t="s">
        <v>92</v>
      </c>
      <c r="B47" s="39">
        <v>996477.56</v>
      </c>
      <c r="C47" s="39">
        <v>18</v>
      </c>
      <c r="D47" s="39">
        <v>0</v>
      </c>
      <c r="E47" s="39">
        <v>0</v>
      </c>
      <c r="F47" s="39">
        <v>0</v>
      </c>
      <c r="G47" s="39">
        <v>0</v>
      </c>
      <c r="H47" s="39">
        <v>1001009.87</v>
      </c>
      <c r="I47" s="39">
        <v>19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1280636.47</v>
      </c>
      <c r="C48" s="39">
        <v>44</v>
      </c>
      <c r="D48" s="39">
        <v>0</v>
      </c>
      <c r="E48" s="39">
        <v>0</v>
      </c>
      <c r="F48" s="39">
        <v>92172.12</v>
      </c>
      <c r="G48" s="39">
        <v>16</v>
      </c>
      <c r="H48" s="39">
        <v>1151133.3799999999</v>
      </c>
      <c r="I48" s="39">
        <v>42</v>
      </c>
      <c r="J48" s="39">
        <v>0</v>
      </c>
      <c r="K48" s="39">
        <v>0</v>
      </c>
      <c r="L48" s="39">
        <v>44407.1</v>
      </c>
      <c r="M48" s="39">
        <v>13</v>
      </c>
    </row>
    <row r="49" spans="1:13" x14ac:dyDescent="0.25">
      <c r="A49" s="38" t="s">
        <v>94</v>
      </c>
      <c r="B49" s="39">
        <v>2697304.82</v>
      </c>
      <c r="C49" s="39">
        <v>60</v>
      </c>
      <c r="D49" s="39">
        <v>2411164.4700000002</v>
      </c>
      <c r="E49" s="39">
        <v>52</v>
      </c>
      <c r="F49" s="39">
        <v>837139.53</v>
      </c>
      <c r="G49" s="39">
        <v>43</v>
      </c>
      <c r="H49" s="39">
        <v>2162747.69</v>
      </c>
      <c r="I49" s="39">
        <v>54</v>
      </c>
      <c r="J49" s="39">
        <v>1832360.15</v>
      </c>
      <c r="K49" s="39">
        <v>54</v>
      </c>
      <c r="L49" s="39">
        <v>589228.06999999995</v>
      </c>
      <c r="M49" s="39">
        <v>36</v>
      </c>
    </row>
    <row r="50" spans="1:13" x14ac:dyDescent="0.25">
      <c r="A50" s="38" t="s">
        <v>95</v>
      </c>
      <c r="B50" s="39">
        <v>609566.21</v>
      </c>
      <c r="C50" s="39">
        <v>15</v>
      </c>
      <c r="D50" s="39">
        <v>0</v>
      </c>
      <c r="E50" s="39">
        <v>0</v>
      </c>
      <c r="F50" s="39">
        <v>0</v>
      </c>
      <c r="G50" s="39">
        <v>0</v>
      </c>
      <c r="H50" s="39">
        <v>549900.32999999996</v>
      </c>
      <c r="I50" s="39">
        <v>16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438154.86</v>
      </c>
      <c r="C51" s="39">
        <v>17</v>
      </c>
      <c r="D51" s="39">
        <v>0</v>
      </c>
      <c r="E51" s="39">
        <v>0</v>
      </c>
      <c r="F51" s="39">
        <v>0</v>
      </c>
      <c r="G51" s="39">
        <v>0</v>
      </c>
      <c r="H51" s="39">
        <v>351166.5</v>
      </c>
      <c r="I51" s="39">
        <v>18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562396.38</v>
      </c>
      <c r="C52" s="39">
        <v>28</v>
      </c>
      <c r="D52" s="39">
        <v>73047.42</v>
      </c>
      <c r="E52" s="39">
        <v>12</v>
      </c>
      <c r="F52" s="39">
        <v>158886.67000000001</v>
      </c>
      <c r="G52" s="39">
        <v>18</v>
      </c>
      <c r="H52" s="39">
        <v>427449.08</v>
      </c>
      <c r="I52" s="39">
        <v>24</v>
      </c>
      <c r="J52" s="39">
        <v>0</v>
      </c>
      <c r="K52" s="39">
        <v>0</v>
      </c>
      <c r="L52" s="39">
        <v>46345.57</v>
      </c>
      <c r="M52" s="39">
        <v>11</v>
      </c>
    </row>
    <row r="53" spans="1:13" x14ac:dyDescent="0.25">
      <c r="A53" s="38" t="s">
        <v>98</v>
      </c>
      <c r="B53" s="39">
        <v>241004.66</v>
      </c>
      <c r="C53" s="39">
        <v>12</v>
      </c>
      <c r="D53" s="39">
        <v>0</v>
      </c>
      <c r="E53" s="39">
        <v>0</v>
      </c>
      <c r="F53" s="39">
        <v>0</v>
      </c>
      <c r="G53" s="39">
        <v>0</v>
      </c>
      <c r="H53" s="39">
        <v>241031.19</v>
      </c>
      <c r="I53" s="39">
        <v>12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1202044.99</v>
      </c>
      <c r="C54" s="39">
        <v>40</v>
      </c>
      <c r="D54" s="39">
        <v>0</v>
      </c>
      <c r="E54" s="39">
        <v>0</v>
      </c>
      <c r="F54" s="39">
        <v>288547.19</v>
      </c>
      <c r="G54" s="39">
        <v>16</v>
      </c>
      <c r="H54" s="39">
        <v>888831</v>
      </c>
      <c r="I54" s="39">
        <v>34</v>
      </c>
      <c r="J54" s="39">
        <v>0</v>
      </c>
      <c r="K54" s="39">
        <v>0</v>
      </c>
      <c r="L54" s="39">
        <v>124491.19</v>
      </c>
      <c r="M54" s="39">
        <v>13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161860.29</v>
      </c>
      <c r="I55" s="39">
        <v>10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3425066.61</v>
      </c>
      <c r="C56" s="39">
        <v>47</v>
      </c>
      <c r="D56" s="39">
        <v>0</v>
      </c>
      <c r="E56" s="39">
        <v>0</v>
      </c>
      <c r="F56" s="39">
        <v>304716.52</v>
      </c>
      <c r="G56" s="39">
        <v>19</v>
      </c>
      <c r="H56" s="39">
        <v>2883407.82</v>
      </c>
      <c r="I56" s="39">
        <v>44</v>
      </c>
      <c r="J56" s="39">
        <v>0</v>
      </c>
      <c r="K56" s="39">
        <v>0</v>
      </c>
      <c r="L56" s="39">
        <v>228249.64</v>
      </c>
      <c r="M56" s="39">
        <v>18</v>
      </c>
    </row>
    <row r="57" spans="1:13" x14ac:dyDescent="0.25">
      <c r="A57" s="38" t="s">
        <v>102</v>
      </c>
      <c r="B57" s="39">
        <v>412098.65</v>
      </c>
      <c r="C57" s="39">
        <v>19</v>
      </c>
      <c r="D57" s="39">
        <v>70931.679999999993</v>
      </c>
      <c r="E57" s="39">
        <v>10</v>
      </c>
      <c r="F57" s="39">
        <v>48912.36</v>
      </c>
      <c r="G57" s="39">
        <v>12</v>
      </c>
      <c r="H57" s="39">
        <v>294100.42</v>
      </c>
      <c r="I57" s="39">
        <v>16</v>
      </c>
      <c r="J57" s="39">
        <v>0</v>
      </c>
      <c r="K57" s="39">
        <v>0</v>
      </c>
      <c r="L57" s="39">
        <v>23648.41</v>
      </c>
      <c r="M57" s="39">
        <v>10</v>
      </c>
    </row>
    <row r="58" spans="1:13" x14ac:dyDescent="0.25">
      <c r="A58" s="38" t="s">
        <v>103</v>
      </c>
      <c r="B58" s="39">
        <v>422497.42</v>
      </c>
      <c r="C58" s="39">
        <v>13</v>
      </c>
      <c r="D58" s="39">
        <v>0</v>
      </c>
      <c r="E58" s="39">
        <v>0</v>
      </c>
      <c r="F58" s="39">
        <v>0</v>
      </c>
      <c r="G58" s="39">
        <v>0</v>
      </c>
      <c r="H58" s="39">
        <v>350917.73</v>
      </c>
      <c r="I58" s="39">
        <v>12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1085468.18</v>
      </c>
      <c r="C59" s="39">
        <v>29</v>
      </c>
      <c r="D59" s="39">
        <v>0</v>
      </c>
      <c r="E59" s="39">
        <v>0</v>
      </c>
      <c r="F59" s="39">
        <v>365216.35</v>
      </c>
      <c r="G59" s="39">
        <v>16</v>
      </c>
      <c r="H59" s="39">
        <v>858547.85</v>
      </c>
      <c r="I59" s="39">
        <v>28</v>
      </c>
      <c r="J59" s="39">
        <v>0</v>
      </c>
      <c r="K59" s="39">
        <v>0</v>
      </c>
      <c r="L59" s="39">
        <v>175701.42</v>
      </c>
      <c r="M59" s="39">
        <v>14</v>
      </c>
    </row>
    <row r="60" spans="1:13" x14ac:dyDescent="0.25">
      <c r="A60" s="38" t="s">
        <v>105</v>
      </c>
      <c r="B60" s="39">
        <v>878173.88</v>
      </c>
      <c r="C60" s="39">
        <v>22</v>
      </c>
      <c r="D60" s="39">
        <v>1110598.9099999999</v>
      </c>
      <c r="E60" s="39">
        <v>11</v>
      </c>
      <c r="F60" s="39">
        <v>192596.45</v>
      </c>
      <c r="G60" s="39">
        <v>10</v>
      </c>
      <c r="H60" s="39">
        <v>680809.84</v>
      </c>
      <c r="I60" s="39">
        <v>20</v>
      </c>
      <c r="J60" s="39">
        <v>614072.85</v>
      </c>
      <c r="K60" s="39">
        <v>10</v>
      </c>
      <c r="L60" s="39">
        <v>0</v>
      </c>
      <c r="M60" s="39">
        <v>0</v>
      </c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106</v>
      </c>
      <c r="B2" s="35">
        <v>3583140.09</v>
      </c>
      <c r="C2" s="36">
        <v>110</v>
      </c>
      <c r="D2" s="35">
        <v>718770.1</v>
      </c>
      <c r="E2" s="36">
        <v>19</v>
      </c>
      <c r="F2" s="35">
        <v>434813.33</v>
      </c>
      <c r="G2" s="36">
        <v>43</v>
      </c>
      <c r="H2" s="35">
        <v>2928155.47</v>
      </c>
      <c r="I2" s="36">
        <v>108</v>
      </c>
      <c r="J2" s="35">
        <v>400886.66</v>
      </c>
      <c r="K2" s="36">
        <v>17</v>
      </c>
      <c r="L2" s="35">
        <v>212635.3</v>
      </c>
      <c r="M2" s="37">
        <v>34</v>
      </c>
      <c r="N2" s="35"/>
      <c r="O2" s="35"/>
      <c r="P2" s="35"/>
      <c r="Q2" s="35"/>
      <c r="R2" s="35"/>
    </row>
    <row r="3" spans="1:18" x14ac:dyDescent="0.25">
      <c r="A3" s="35" t="s">
        <v>107</v>
      </c>
      <c r="B3" s="35">
        <v>5408042.1399999997</v>
      </c>
      <c r="C3" s="36">
        <v>156</v>
      </c>
      <c r="D3" s="35">
        <v>1890881.63</v>
      </c>
      <c r="E3" s="36">
        <v>56</v>
      </c>
      <c r="F3" s="35">
        <v>807595.49</v>
      </c>
      <c r="G3" s="36">
        <v>71</v>
      </c>
      <c r="H3" s="35">
        <v>4761458.03</v>
      </c>
      <c r="I3" s="36">
        <v>150</v>
      </c>
      <c r="J3" s="35">
        <v>1103066.1399999999</v>
      </c>
      <c r="K3" s="36">
        <v>53</v>
      </c>
      <c r="L3" s="35">
        <v>598137.21</v>
      </c>
      <c r="M3" s="37">
        <v>68</v>
      </c>
      <c r="N3" s="35"/>
      <c r="O3" s="35"/>
      <c r="P3" s="35"/>
      <c r="Q3" s="35"/>
      <c r="R3" s="35"/>
    </row>
    <row r="4" spans="1:18" x14ac:dyDescent="0.25">
      <c r="A4" s="35" t="s">
        <v>108</v>
      </c>
      <c r="B4" s="35">
        <v>3168852.6</v>
      </c>
      <c r="C4" s="36">
        <v>110</v>
      </c>
      <c r="D4" s="35">
        <v>362279.58</v>
      </c>
      <c r="E4" s="36">
        <v>19</v>
      </c>
      <c r="F4" s="35">
        <v>315272.43</v>
      </c>
      <c r="G4" s="36">
        <v>37</v>
      </c>
      <c r="H4" s="35">
        <v>2974972.74</v>
      </c>
      <c r="I4" s="36">
        <v>107</v>
      </c>
      <c r="J4" s="35">
        <v>213929.02</v>
      </c>
      <c r="K4" s="36">
        <v>17</v>
      </c>
      <c r="L4" s="35">
        <v>195819.32</v>
      </c>
      <c r="M4" s="37">
        <v>37</v>
      </c>
      <c r="N4" s="35"/>
      <c r="O4" s="35"/>
      <c r="P4" s="35"/>
      <c r="Q4" s="35"/>
      <c r="R4" s="35"/>
    </row>
    <row r="5" spans="1:18" x14ac:dyDescent="0.25">
      <c r="A5" s="35" t="s">
        <v>109</v>
      </c>
      <c r="B5" s="35">
        <v>31242718.91</v>
      </c>
      <c r="C5" s="36">
        <v>551</v>
      </c>
      <c r="D5" s="35">
        <v>9174059.9900000002</v>
      </c>
      <c r="E5" s="36">
        <v>52</v>
      </c>
      <c r="F5" s="35">
        <v>5584304.4900000002</v>
      </c>
      <c r="G5" s="36">
        <v>224</v>
      </c>
      <c r="H5" s="35">
        <v>26318207.449999999</v>
      </c>
      <c r="I5" s="36">
        <v>528</v>
      </c>
      <c r="J5" s="35">
        <v>4277667.8600000003</v>
      </c>
      <c r="K5" s="36">
        <v>51</v>
      </c>
      <c r="L5" s="35">
        <v>2913187.66</v>
      </c>
      <c r="M5" s="37">
        <v>201</v>
      </c>
      <c r="N5" s="35"/>
      <c r="O5" s="35"/>
      <c r="P5" s="35"/>
      <c r="Q5" s="35"/>
      <c r="R5" s="35"/>
    </row>
    <row r="6" spans="1:18" x14ac:dyDescent="0.25">
      <c r="A6" s="35" t="s">
        <v>110</v>
      </c>
      <c r="B6" s="35">
        <v>225191.67</v>
      </c>
      <c r="C6" s="36">
        <v>15</v>
      </c>
      <c r="D6" s="35">
        <v>0</v>
      </c>
      <c r="E6" s="36">
        <v>0</v>
      </c>
      <c r="F6" s="35">
        <v>62109.27</v>
      </c>
      <c r="G6" s="36">
        <v>10</v>
      </c>
      <c r="H6" s="35">
        <v>190233.63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111</v>
      </c>
      <c r="B7" s="35">
        <v>4696162.3499999996</v>
      </c>
      <c r="C7" s="36">
        <v>117</v>
      </c>
      <c r="D7" s="35">
        <v>414497.79</v>
      </c>
      <c r="E7" s="36">
        <v>14</v>
      </c>
      <c r="F7" s="35">
        <v>436428.89</v>
      </c>
      <c r="G7" s="36">
        <v>38</v>
      </c>
      <c r="H7" s="35">
        <v>4429637.34</v>
      </c>
      <c r="I7" s="36">
        <v>117</v>
      </c>
      <c r="J7" s="35">
        <v>304992.67</v>
      </c>
      <c r="K7" s="36">
        <v>13</v>
      </c>
      <c r="L7" s="35">
        <v>281408.21000000002</v>
      </c>
      <c r="M7" s="37">
        <v>37</v>
      </c>
      <c r="N7" s="35"/>
      <c r="O7" s="35"/>
      <c r="P7" s="35"/>
      <c r="Q7" s="35"/>
      <c r="R7" s="35"/>
    </row>
    <row r="8" spans="1:18" x14ac:dyDescent="0.25">
      <c r="A8" s="35" t="s">
        <v>112</v>
      </c>
      <c r="B8" s="35">
        <v>327471.87</v>
      </c>
      <c r="C8" s="36">
        <v>20</v>
      </c>
      <c r="D8" s="35">
        <v>0</v>
      </c>
      <c r="E8" s="36">
        <v>0</v>
      </c>
      <c r="F8" s="35">
        <v>0</v>
      </c>
      <c r="G8" s="36">
        <v>0</v>
      </c>
      <c r="H8" s="35">
        <v>269276</v>
      </c>
      <c r="I8" s="36">
        <v>18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113</v>
      </c>
      <c r="B9" s="35">
        <v>5048677.24</v>
      </c>
      <c r="C9" s="36">
        <v>124</v>
      </c>
      <c r="D9" s="35">
        <v>2542365.56</v>
      </c>
      <c r="E9" s="36">
        <v>58</v>
      </c>
      <c r="F9" s="35">
        <v>1104001.31</v>
      </c>
      <c r="G9" s="36">
        <v>70</v>
      </c>
      <c r="H9" s="35">
        <v>4236626.45</v>
      </c>
      <c r="I9" s="36">
        <v>118</v>
      </c>
      <c r="J9" s="35">
        <v>1957129.54</v>
      </c>
      <c r="K9" s="36">
        <v>64</v>
      </c>
      <c r="L9" s="35">
        <v>771464.52</v>
      </c>
      <c r="M9" s="37">
        <v>60</v>
      </c>
      <c r="N9" s="35"/>
      <c r="O9" s="35"/>
      <c r="P9" s="35"/>
      <c r="Q9" s="35"/>
      <c r="R9" s="35"/>
    </row>
    <row r="10" spans="1:18" x14ac:dyDescent="0.25">
      <c r="A10" s="35" t="s">
        <v>114</v>
      </c>
      <c r="B10" s="35">
        <v>1567581.06</v>
      </c>
      <c r="C10" s="36">
        <v>54</v>
      </c>
      <c r="D10" s="35">
        <v>90053.86</v>
      </c>
      <c r="E10" s="36">
        <v>11</v>
      </c>
      <c r="F10" s="35">
        <v>159575.04000000001</v>
      </c>
      <c r="G10" s="36">
        <v>19</v>
      </c>
      <c r="H10" s="35">
        <v>1431432.58</v>
      </c>
      <c r="I10" s="36">
        <v>53</v>
      </c>
      <c r="J10" s="35">
        <v>34260.83</v>
      </c>
      <c r="K10" s="36">
        <v>10</v>
      </c>
      <c r="L10" s="35">
        <v>81730.679999999993</v>
      </c>
      <c r="M10" s="37">
        <v>11</v>
      </c>
      <c r="N10" s="35"/>
      <c r="O10" s="35"/>
      <c r="P10" s="35"/>
      <c r="Q10" s="35"/>
      <c r="R10" s="35"/>
    </row>
    <row r="11" spans="1:18" x14ac:dyDescent="0.25">
      <c r="A11" s="35" t="s">
        <v>115</v>
      </c>
      <c r="B11" s="35">
        <v>2881733.08</v>
      </c>
      <c r="C11" s="36">
        <v>98</v>
      </c>
      <c r="D11" s="35">
        <v>423609.26</v>
      </c>
      <c r="E11" s="36">
        <v>13</v>
      </c>
      <c r="F11" s="35">
        <v>416446.8</v>
      </c>
      <c r="G11" s="36">
        <v>32</v>
      </c>
      <c r="H11" s="35">
        <v>2606944.11</v>
      </c>
      <c r="I11" s="36">
        <v>88</v>
      </c>
      <c r="J11" s="35">
        <v>338544.76</v>
      </c>
      <c r="K11" s="36">
        <v>13</v>
      </c>
      <c r="L11" s="35">
        <v>248331.56</v>
      </c>
      <c r="M11" s="37">
        <v>29</v>
      </c>
      <c r="N11" s="35"/>
      <c r="O11" s="35"/>
      <c r="P11" s="35"/>
      <c r="Q11" s="35"/>
      <c r="R11" s="35"/>
    </row>
    <row r="12" spans="1:18" x14ac:dyDescent="0.25">
      <c r="A12" s="35" t="s">
        <v>116</v>
      </c>
      <c r="B12" s="35">
        <v>4098058.86</v>
      </c>
      <c r="C12" s="36">
        <v>37</v>
      </c>
      <c r="D12" s="35">
        <v>16818084.440000001</v>
      </c>
      <c r="E12" s="36">
        <v>21</v>
      </c>
      <c r="F12" s="35">
        <v>392814.54</v>
      </c>
      <c r="G12" s="36">
        <v>11</v>
      </c>
      <c r="H12" s="35">
        <v>2432974.23</v>
      </c>
      <c r="I12" s="36">
        <v>34</v>
      </c>
      <c r="J12" s="35">
        <v>15536560.51</v>
      </c>
      <c r="K12" s="36">
        <v>23</v>
      </c>
      <c r="L12" s="35">
        <v>447065.91</v>
      </c>
      <c r="M12" s="37">
        <v>12</v>
      </c>
      <c r="N12" s="35"/>
      <c r="O12" s="35"/>
      <c r="P12" s="35"/>
      <c r="Q12" s="35"/>
      <c r="R12" s="35"/>
    </row>
    <row r="13" spans="1:18" x14ac:dyDescent="0.25">
      <c r="A13" s="35" t="s">
        <v>117</v>
      </c>
      <c r="B13" s="35">
        <v>8992717.9199999999</v>
      </c>
      <c r="C13" s="36">
        <v>223</v>
      </c>
      <c r="D13" s="35">
        <v>2156556.65</v>
      </c>
      <c r="E13" s="36">
        <v>52</v>
      </c>
      <c r="F13" s="35">
        <v>1501427.9</v>
      </c>
      <c r="G13" s="36">
        <v>91</v>
      </c>
      <c r="H13" s="35">
        <v>8298370.9299999997</v>
      </c>
      <c r="I13" s="36">
        <v>232</v>
      </c>
      <c r="J13" s="35">
        <v>1491079.6</v>
      </c>
      <c r="K13" s="36">
        <v>56</v>
      </c>
      <c r="L13" s="35">
        <v>974673.41</v>
      </c>
      <c r="M13" s="37">
        <v>87</v>
      </c>
      <c r="N13" s="35"/>
      <c r="O13" s="35"/>
      <c r="P13" s="35"/>
      <c r="Q13" s="35"/>
      <c r="R13" s="35"/>
    </row>
    <row r="14" spans="1:18" x14ac:dyDescent="0.25">
      <c r="A14" s="35" t="s">
        <v>118</v>
      </c>
      <c r="B14" s="35">
        <v>8526049.6300000008</v>
      </c>
      <c r="C14" s="36">
        <v>225</v>
      </c>
      <c r="D14" s="35">
        <v>1404965.86</v>
      </c>
      <c r="E14" s="36">
        <v>43</v>
      </c>
      <c r="F14" s="35">
        <v>1301246.33</v>
      </c>
      <c r="G14" s="36">
        <v>94</v>
      </c>
      <c r="H14" s="35">
        <v>7200665.1299999999</v>
      </c>
      <c r="I14" s="36">
        <v>216</v>
      </c>
      <c r="J14" s="35">
        <v>756681.8</v>
      </c>
      <c r="K14" s="36">
        <v>35</v>
      </c>
      <c r="L14" s="35">
        <v>655041.46</v>
      </c>
      <c r="M14" s="37">
        <v>77</v>
      </c>
      <c r="N14" s="35"/>
      <c r="O14" s="35"/>
      <c r="P14" s="35"/>
      <c r="Q14" s="35"/>
      <c r="R14" s="35"/>
    </row>
    <row r="15" spans="1:18" x14ac:dyDescent="0.25">
      <c r="A15" s="35" t="s">
        <v>119</v>
      </c>
      <c r="B15" s="35">
        <v>5612176.5599999996</v>
      </c>
      <c r="C15" s="36">
        <v>187</v>
      </c>
      <c r="D15" s="35">
        <v>967774.34</v>
      </c>
      <c r="E15" s="36">
        <v>59</v>
      </c>
      <c r="F15" s="35">
        <v>743125.41</v>
      </c>
      <c r="G15" s="36">
        <v>83</v>
      </c>
      <c r="H15" s="35">
        <v>4946446.84</v>
      </c>
      <c r="I15" s="36">
        <v>177</v>
      </c>
      <c r="J15" s="35">
        <v>605458.36</v>
      </c>
      <c r="K15" s="36">
        <v>46</v>
      </c>
      <c r="L15" s="35">
        <v>483691.34</v>
      </c>
      <c r="M15" s="37">
        <v>72</v>
      </c>
      <c r="N15" s="35"/>
      <c r="O15" s="35"/>
      <c r="P15" s="35"/>
      <c r="Q15" s="35"/>
      <c r="R15" s="35"/>
    </row>
    <row r="16" spans="1:18" x14ac:dyDescent="0.25">
      <c r="A16" s="35" t="s">
        <v>120</v>
      </c>
      <c r="B16" s="35">
        <v>6567007.4500000002</v>
      </c>
      <c r="C16" s="36">
        <v>214</v>
      </c>
      <c r="D16" s="35">
        <v>2889645.74</v>
      </c>
      <c r="E16" s="36">
        <v>60</v>
      </c>
      <c r="F16" s="35">
        <v>1080082.25</v>
      </c>
      <c r="G16" s="36">
        <v>91</v>
      </c>
      <c r="H16" s="35">
        <v>5667530.29</v>
      </c>
      <c r="I16" s="36">
        <v>202</v>
      </c>
      <c r="J16" s="35">
        <v>1638474</v>
      </c>
      <c r="K16" s="36">
        <v>57</v>
      </c>
      <c r="L16" s="35">
        <v>658699.42000000004</v>
      </c>
      <c r="M16" s="37">
        <v>78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2022-08-10T17:27:37Z</dcterms:modified>
</cp:coreProperties>
</file>