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30FBD506-4233-4413-A37F-897732CC9F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J474" i="3" s="1"/>
  <c r="F474" i="3"/>
  <c r="E474" i="3"/>
  <c r="D474" i="3"/>
  <c r="C474" i="3"/>
  <c r="I474" i="3" s="1"/>
  <c r="B474" i="3"/>
  <c r="I473" i="3"/>
  <c r="H473" i="3"/>
  <c r="G473" i="3"/>
  <c r="F473" i="3"/>
  <c r="E473" i="3"/>
  <c r="K473" i="3" s="1"/>
  <c r="D473" i="3"/>
  <c r="J473" i="3" s="1"/>
  <c r="C473" i="3"/>
  <c r="B473" i="3"/>
  <c r="K472" i="3"/>
  <c r="H472" i="3"/>
  <c r="G472" i="3"/>
  <c r="F472" i="3"/>
  <c r="E472" i="3"/>
  <c r="D472" i="3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J470" i="3"/>
  <c r="H470" i="3"/>
  <c r="G470" i="3"/>
  <c r="F470" i="3"/>
  <c r="E470" i="3"/>
  <c r="D470" i="3"/>
  <c r="C470" i="3"/>
  <c r="I470" i="3" s="1"/>
  <c r="B470" i="3"/>
  <c r="J469" i="3"/>
  <c r="I469" i="3"/>
  <c r="H469" i="3"/>
  <c r="G469" i="3"/>
  <c r="F469" i="3"/>
  <c r="E469" i="3"/>
  <c r="D469" i="3"/>
  <c r="C469" i="3"/>
  <c r="B469" i="3"/>
  <c r="H468" i="3"/>
  <c r="K468" i="3" s="1"/>
  <c r="G468" i="3"/>
  <c r="J468" i="3" s="1"/>
  <c r="F468" i="3"/>
  <c r="E468" i="3"/>
  <c r="D468" i="3"/>
  <c r="C468" i="3"/>
  <c r="B468" i="3"/>
  <c r="I467" i="3"/>
  <c r="H467" i="3"/>
  <c r="G467" i="3"/>
  <c r="F467" i="3"/>
  <c r="E467" i="3"/>
  <c r="K467" i="3" s="1"/>
  <c r="D467" i="3"/>
  <c r="J467" i="3" s="1"/>
  <c r="C467" i="3"/>
  <c r="B467" i="3"/>
  <c r="K466" i="3"/>
  <c r="H466" i="3"/>
  <c r="G466" i="3"/>
  <c r="F466" i="3"/>
  <c r="E466" i="3"/>
  <c r="D466" i="3"/>
  <c r="C466" i="3"/>
  <c r="I466" i="3" s="1"/>
  <c r="B466" i="3"/>
  <c r="I465" i="3"/>
  <c r="H465" i="3"/>
  <c r="G465" i="3"/>
  <c r="F465" i="3"/>
  <c r="E465" i="3"/>
  <c r="K465" i="3" s="1"/>
  <c r="D465" i="3"/>
  <c r="J465" i="3" s="1"/>
  <c r="C465" i="3"/>
  <c r="B465" i="3"/>
  <c r="K464" i="3"/>
  <c r="J464" i="3"/>
  <c r="H464" i="3"/>
  <c r="G464" i="3"/>
  <c r="F464" i="3"/>
  <c r="E464" i="3"/>
  <c r="D464" i="3"/>
  <c r="C464" i="3"/>
  <c r="I464" i="3" s="1"/>
  <c r="B464" i="3"/>
  <c r="J463" i="3"/>
  <c r="I463" i="3"/>
  <c r="H463" i="3"/>
  <c r="G463" i="3"/>
  <c r="F463" i="3"/>
  <c r="E463" i="3"/>
  <c r="D463" i="3"/>
  <c r="C463" i="3"/>
  <c r="B463" i="3"/>
  <c r="H462" i="3"/>
  <c r="K462" i="3" s="1"/>
  <c r="G462" i="3"/>
  <c r="J462" i="3" s="1"/>
  <c r="F462" i="3"/>
  <c r="E462" i="3"/>
  <c r="D462" i="3"/>
  <c r="C462" i="3"/>
  <c r="B462" i="3"/>
  <c r="H461" i="3"/>
  <c r="G461" i="3"/>
  <c r="F461" i="3"/>
  <c r="I461" i="3" s="1"/>
  <c r="E461" i="3"/>
  <c r="K461" i="3" s="1"/>
  <c r="D461" i="3"/>
  <c r="J461" i="3" s="1"/>
  <c r="C461" i="3"/>
  <c r="B461" i="3"/>
  <c r="K460" i="3"/>
  <c r="H460" i="3"/>
  <c r="G460" i="3"/>
  <c r="F460" i="3"/>
  <c r="E460" i="3"/>
  <c r="D460" i="3"/>
  <c r="C460" i="3"/>
  <c r="I460" i="3" s="1"/>
  <c r="B460" i="3"/>
  <c r="I459" i="3"/>
  <c r="H459" i="3"/>
  <c r="G459" i="3"/>
  <c r="F459" i="3"/>
  <c r="E459" i="3"/>
  <c r="K459" i="3" s="1"/>
  <c r="D459" i="3"/>
  <c r="J459" i="3" s="1"/>
  <c r="C459" i="3"/>
  <c r="B459" i="3"/>
  <c r="K458" i="3"/>
  <c r="H458" i="3"/>
  <c r="G458" i="3"/>
  <c r="J458" i="3" s="1"/>
  <c r="F458" i="3"/>
  <c r="E458" i="3"/>
  <c r="D458" i="3"/>
  <c r="C458" i="3"/>
  <c r="I458" i="3" s="1"/>
  <c r="B458" i="3"/>
  <c r="J457" i="3"/>
  <c r="I457" i="3"/>
  <c r="H457" i="3"/>
  <c r="G457" i="3"/>
  <c r="F457" i="3"/>
  <c r="E457" i="3"/>
  <c r="D457" i="3"/>
  <c r="C457" i="3"/>
  <c r="B457" i="3"/>
  <c r="K456" i="3"/>
  <c r="H456" i="3"/>
  <c r="G456" i="3"/>
  <c r="J456" i="3" s="1"/>
  <c r="F456" i="3"/>
  <c r="E456" i="3"/>
  <c r="D456" i="3"/>
  <c r="C456" i="3"/>
  <c r="B456" i="3"/>
  <c r="H455" i="3"/>
  <c r="G455" i="3"/>
  <c r="F455" i="3"/>
  <c r="I455" i="3" s="1"/>
  <c r="E455" i="3"/>
  <c r="K455" i="3" s="1"/>
  <c r="D455" i="3"/>
  <c r="J455" i="3" s="1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I453" i="3"/>
  <c r="H453" i="3"/>
  <c r="G453" i="3"/>
  <c r="F453" i="3"/>
  <c r="E453" i="3"/>
  <c r="K453" i="3" s="1"/>
  <c r="D453" i="3"/>
  <c r="J453" i="3" s="1"/>
  <c r="C453" i="3"/>
  <c r="B453" i="3"/>
  <c r="K452" i="3"/>
  <c r="H452" i="3"/>
  <c r="G452" i="3"/>
  <c r="J452" i="3" s="1"/>
  <c r="F452" i="3"/>
  <c r="E452" i="3"/>
  <c r="D452" i="3"/>
  <c r="C452" i="3"/>
  <c r="I452" i="3" s="1"/>
  <c r="B452" i="3"/>
  <c r="J451" i="3"/>
  <c r="I451" i="3"/>
  <c r="H451" i="3"/>
  <c r="G451" i="3"/>
  <c r="F451" i="3"/>
  <c r="E451" i="3"/>
  <c r="K451" i="3" s="1"/>
  <c r="D451" i="3"/>
  <c r="C451" i="3"/>
  <c r="B451" i="3"/>
  <c r="H450" i="3"/>
  <c r="K450" i="3" s="1"/>
  <c r="G450" i="3"/>
  <c r="J450" i="3" s="1"/>
  <c r="F450" i="3"/>
  <c r="E450" i="3"/>
  <c r="D450" i="3"/>
  <c r="C450" i="3"/>
  <c r="B450" i="3"/>
  <c r="H449" i="3"/>
  <c r="G449" i="3"/>
  <c r="F449" i="3"/>
  <c r="I449" i="3" s="1"/>
  <c r="E449" i="3"/>
  <c r="K449" i="3" s="1"/>
  <c r="D449" i="3"/>
  <c r="J449" i="3" s="1"/>
  <c r="C449" i="3"/>
  <c r="B449" i="3"/>
  <c r="K448" i="3"/>
  <c r="H448" i="3"/>
  <c r="G448" i="3"/>
  <c r="F448" i="3"/>
  <c r="E448" i="3"/>
  <c r="D448" i="3"/>
  <c r="J448" i="3" s="1"/>
  <c r="C448" i="3"/>
  <c r="I448" i="3" s="1"/>
  <c r="B448" i="3"/>
  <c r="I447" i="3"/>
  <c r="H447" i="3"/>
  <c r="G447" i="3"/>
  <c r="F447" i="3"/>
  <c r="E447" i="3"/>
  <c r="K447" i="3" s="1"/>
  <c r="D447" i="3"/>
  <c r="J447" i="3" s="1"/>
  <c r="C447" i="3"/>
  <c r="B447" i="3"/>
  <c r="K446" i="3"/>
  <c r="J446" i="3"/>
  <c r="H446" i="3"/>
  <c r="G446" i="3"/>
  <c r="F446" i="3"/>
  <c r="E446" i="3"/>
  <c r="D446" i="3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H444" i="3"/>
  <c r="K444" i="3" s="1"/>
  <c r="G444" i="3"/>
  <c r="J444" i="3" s="1"/>
  <c r="F444" i="3"/>
  <c r="E444" i="3"/>
  <c r="D444" i="3"/>
  <c r="C444" i="3"/>
  <c r="I444" i="3" s="1"/>
  <c r="B444" i="3"/>
  <c r="I443" i="3"/>
  <c r="H443" i="3"/>
  <c r="G443" i="3"/>
  <c r="F443" i="3"/>
  <c r="E443" i="3"/>
  <c r="K443" i="3" s="1"/>
  <c r="D443" i="3"/>
  <c r="J443" i="3" s="1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I441" i="3"/>
  <c r="H441" i="3"/>
  <c r="G441" i="3"/>
  <c r="F441" i="3"/>
  <c r="E441" i="3"/>
  <c r="K441" i="3" s="1"/>
  <c r="D441" i="3"/>
  <c r="J441" i="3" s="1"/>
  <c r="C441" i="3"/>
  <c r="B441" i="3"/>
  <c r="K440" i="3"/>
  <c r="H440" i="3"/>
  <c r="G440" i="3"/>
  <c r="J440" i="3" s="1"/>
  <c r="F440" i="3"/>
  <c r="E440" i="3"/>
  <c r="D440" i="3"/>
  <c r="C440" i="3"/>
  <c r="I440" i="3" s="1"/>
  <c r="B440" i="3"/>
  <c r="J439" i="3"/>
  <c r="I439" i="3"/>
  <c r="H439" i="3"/>
  <c r="G439" i="3"/>
  <c r="F439" i="3"/>
  <c r="E439" i="3"/>
  <c r="D439" i="3"/>
  <c r="C439" i="3"/>
  <c r="B439" i="3"/>
  <c r="K438" i="3"/>
  <c r="H438" i="3"/>
  <c r="G438" i="3"/>
  <c r="J438" i="3" s="1"/>
  <c r="F438" i="3"/>
  <c r="E438" i="3"/>
  <c r="D438" i="3"/>
  <c r="C438" i="3"/>
  <c r="I438" i="3" s="1"/>
  <c r="B438" i="3"/>
  <c r="H437" i="3"/>
  <c r="G437" i="3"/>
  <c r="F437" i="3"/>
  <c r="I437" i="3" s="1"/>
  <c r="E437" i="3"/>
  <c r="K437" i="3" s="1"/>
  <c r="D437" i="3"/>
  <c r="J437" i="3" s="1"/>
  <c r="C437" i="3"/>
  <c r="B437" i="3"/>
  <c r="K436" i="3"/>
  <c r="H436" i="3"/>
  <c r="G436" i="3"/>
  <c r="F436" i="3"/>
  <c r="E436" i="3"/>
  <c r="D436" i="3"/>
  <c r="C436" i="3"/>
  <c r="I436" i="3" s="1"/>
  <c r="B436" i="3"/>
  <c r="I435" i="3"/>
  <c r="H435" i="3"/>
  <c r="G435" i="3"/>
  <c r="F435" i="3"/>
  <c r="E435" i="3"/>
  <c r="K435" i="3" s="1"/>
  <c r="D435" i="3"/>
  <c r="J435" i="3" s="1"/>
  <c r="C435" i="3"/>
  <c r="B435" i="3"/>
  <c r="K434" i="3"/>
  <c r="J434" i="3"/>
  <c r="H434" i="3"/>
  <c r="G434" i="3"/>
  <c r="F434" i="3"/>
  <c r="E434" i="3"/>
  <c r="D434" i="3"/>
  <c r="C434" i="3"/>
  <c r="I434" i="3" s="1"/>
  <c r="B434" i="3"/>
  <c r="J433" i="3"/>
  <c r="I433" i="3"/>
  <c r="H433" i="3"/>
  <c r="G433" i="3"/>
  <c r="F433" i="3"/>
  <c r="E433" i="3"/>
  <c r="D433" i="3"/>
  <c r="C433" i="3"/>
  <c r="B433" i="3"/>
  <c r="H432" i="3"/>
  <c r="K432" i="3" s="1"/>
  <c r="G432" i="3"/>
  <c r="J432" i="3" s="1"/>
  <c r="F432" i="3"/>
  <c r="E432" i="3"/>
  <c r="D432" i="3"/>
  <c r="C432" i="3"/>
  <c r="B432" i="3"/>
  <c r="I431" i="3"/>
  <c r="H431" i="3"/>
  <c r="G431" i="3"/>
  <c r="F431" i="3"/>
  <c r="E431" i="3"/>
  <c r="K431" i="3" s="1"/>
  <c r="D431" i="3"/>
  <c r="J431" i="3" s="1"/>
  <c r="C431" i="3"/>
  <c r="B431" i="3"/>
  <c r="K430" i="3"/>
  <c r="H430" i="3"/>
  <c r="G430" i="3"/>
  <c r="F430" i="3"/>
  <c r="E430" i="3"/>
  <c r="D430" i="3"/>
  <c r="J430" i="3" s="1"/>
  <c r="C430" i="3"/>
  <c r="I430" i="3" s="1"/>
  <c r="B430" i="3"/>
  <c r="I429" i="3"/>
  <c r="H429" i="3"/>
  <c r="G429" i="3"/>
  <c r="F429" i="3"/>
  <c r="E429" i="3"/>
  <c r="K429" i="3" s="1"/>
  <c r="D429" i="3"/>
  <c r="J429" i="3" s="1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J427" i="3"/>
  <c r="I427" i="3"/>
  <c r="H427" i="3"/>
  <c r="G427" i="3"/>
  <c r="F427" i="3"/>
  <c r="E427" i="3"/>
  <c r="D427" i="3"/>
  <c r="C427" i="3"/>
  <c r="B427" i="3"/>
  <c r="H426" i="3"/>
  <c r="K426" i="3" s="1"/>
  <c r="G426" i="3"/>
  <c r="J426" i="3" s="1"/>
  <c r="F426" i="3"/>
  <c r="E426" i="3"/>
  <c r="D426" i="3"/>
  <c r="C426" i="3"/>
  <c r="B426" i="3"/>
  <c r="H425" i="3"/>
  <c r="G425" i="3"/>
  <c r="F425" i="3"/>
  <c r="I425" i="3" s="1"/>
  <c r="E425" i="3"/>
  <c r="K425" i="3" s="1"/>
  <c r="D425" i="3"/>
  <c r="J425" i="3" s="1"/>
  <c r="C425" i="3"/>
  <c r="B425" i="3"/>
  <c r="K424" i="3"/>
  <c r="H424" i="3"/>
  <c r="G424" i="3"/>
  <c r="F424" i="3"/>
  <c r="E424" i="3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J422" i="3" s="1"/>
  <c r="F422" i="3"/>
  <c r="E422" i="3"/>
  <c r="D422" i="3"/>
  <c r="C422" i="3"/>
  <c r="I422" i="3" s="1"/>
  <c r="B422" i="3"/>
  <c r="J421" i="3"/>
  <c r="I421" i="3"/>
  <c r="H421" i="3"/>
  <c r="G421" i="3"/>
  <c r="F421" i="3"/>
  <c r="E421" i="3"/>
  <c r="D421" i="3"/>
  <c r="C421" i="3"/>
  <c r="B421" i="3"/>
  <c r="K420" i="3"/>
  <c r="H420" i="3"/>
  <c r="G420" i="3"/>
  <c r="J420" i="3" s="1"/>
  <c r="F420" i="3"/>
  <c r="E420" i="3"/>
  <c r="D420" i="3"/>
  <c r="C420" i="3"/>
  <c r="B420" i="3"/>
  <c r="H419" i="3"/>
  <c r="G419" i="3"/>
  <c r="F419" i="3"/>
  <c r="I419" i="3" s="1"/>
  <c r="E419" i="3"/>
  <c r="K419" i="3" s="1"/>
  <c r="D419" i="3"/>
  <c r="J419" i="3" s="1"/>
  <c r="C419" i="3"/>
  <c r="B419" i="3"/>
  <c r="K418" i="3"/>
  <c r="H418" i="3"/>
  <c r="G418" i="3"/>
  <c r="F418" i="3"/>
  <c r="E418" i="3"/>
  <c r="D418" i="3"/>
  <c r="J418" i="3" s="1"/>
  <c r="C418" i="3"/>
  <c r="I418" i="3" s="1"/>
  <c r="B418" i="3"/>
  <c r="I417" i="3"/>
  <c r="H417" i="3"/>
  <c r="G417" i="3"/>
  <c r="F417" i="3"/>
  <c r="E417" i="3"/>
  <c r="K417" i="3" s="1"/>
  <c r="D417" i="3"/>
  <c r="J417" i="3" s="1"/>
  <c r="C417" i="3"/>
  <c r="B417" i="3"/>
  <c r="K416" i="3"/>
  <c r="H416" i="3"/>
  <c r="G416" i="3"/>
  <c r="J416" i="3" s="1"/>
  <c r="F416" i="3"/>
  <c r="E416" i="3"/>
  <c r="D416" i="3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H414" i="3"/>
  <c r="K414" i="3" s="1"/>
  <c r="G414" i="3"/>
  <c r="J414" i="3" s="1"/>
  <c r="F414" i="3"/>
  <c r="E414" i="3"/>
  <c r="D414" i="3"/>
  <c r="C414" i="3"/>
  <c r="B414" i="3"/>
  <c r="H413" i="3"/>
  <c r="G413" i="3"/>
  <c r="F413" i="3"/>
  <c r="I413" i="3" s="1"/>
  <c r="E413" i="3"/>
  <c r="K413" i="3" s="1"/>
  <c r="D413" i="3"/>
  <c r="J413" i="3" s="1"/>
  <c r="C413" i="3"/>
  <c r="B413" i="3"/>
  <c r="K412" i="3"/>
  <c r="H412" i="3"/>
  <c r="G412" i="3"/>
  <c r="F412" i="3"/>
  <c r="E412" i="3"/>
  <c r="D412" i="3"/>
  <c r="J412" i="3" s="1"/>
  <c r="C412" i="3"/>
  <c r="I412" i="3" s="1"/>
  <c r="B412" i="3"/>
  <c r="I411" i="3"/>
  <c r="H411" i="3"/>
  <c r="G411" i="3"/>
  <c r="F411" i="3"/>
  <c r="E411" i="3"/>
  <c r="K411" i="3" s="1"/>
  <c r="D411" i="3"/>
  <c r="J411" i="3" s="1"/>
  <c r="C411" i="3"/>
  <c r="B411" i="3"/>
  <c r="K410" i="3"/>
  <c r="J410" i="3"/>
  <c r="H410" i="3"/>
  <c r="G410" i="3"/>
  <c r="F410" i="3"/>
  <c r="E410" i="3"/>
  <c r="D410" i="3"/>
  <c r="C410" i="3"/>
  <c r="I410" i="3" s="1"/>
  <c r="B410" i="3"/>
  <c r="J409" i="3"/>
  <c r="I409" i="3"/>
  <c r="H409" i="3"/>
  <c r="G409" i="3"/>
  <c r="F409" i="3"/>
  <c r="E409" i="3"/>
  <c r="K409" i="3" s="1"/>
  <c r="D409" i="3"/>
  <c r="C409" i="3"/>
  <c r="B409" i="3"/>
  <c r="H408" i="3"/>
  <c r="K408" i="3" s="1"/>
  <c r="G408" i="3"/>
  <c r="J408" i="3" s="1"/>
  <c r="F408" i="3"/>
  <c r="E408" i="3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I405" i="3"/>
  <c r="H405" i="3"/>
  <c r="G405" i="3"/>
  <c r="F405" i="3"/>
  <c r="E405" i="3"/>
  <c r="K405" i="3" s="1"/>
  <c r="D405" i="3"/>
  <c r="J405" i="3" s="1"/>
  <c r="C405" i="3"/>
  <c r="B405" i="3"/>
  <c r="K404" i="3"/>
  <c r="H404" i="3"/>
  <c r="G404" i="3"/>
  <c r="J404" i="3" s="1"/>
  <c r="F404" i="3"/>
  <c r="E404" i="3"/>
  <c r="D404" i="3"/>
  <c r="C404" i="3"/>
  <c r="I404" i="3" s="1"/>
  <c r="B404" i="3"/>
  <c r="J403" i="3"/>
  <c r="I403" i="3"/>
  <c r="H403" i="3"/>
  <c r="G403" i="3"/>
  <c r="F403" i="3"/>
  <c r="E403" i="3"/>
  <c r="D403" i="3"/>
  <c r="C403" i="3"/>
  <c r="B403" i="3"/>
  <c r="K402" i="3"/>
  <c r="H402" i="3"/>
  <c r="G402" i="3"/>
  <c r="J402" i="3" s="1"/>
  <c r="F402" i="3"/>
  <c r="E402" i="3"/>
  <c r="D402" i="3"/>
  <c r="C402" i="3"/>
  <c r="I402" i="3" s="1"/>
  <c r="B402" i="3"/>
  <c r="H401" i="3"/>
  <c r="G401" i="3"/>
  <c r="F401" i="3"/>
  <c r="I401" i="3" s="1"/>
  <c r="E401" i="3"/>
  <c r="K401" i="3" s="1"/>
  <c r="D401" i="3"/>
  <c r="J401" i="3" s="1"/>
  <c r="C401" i="3"/>
  <c r="B401" i="3"/>
  <c r="K400" i="3"/>
  <c r="H400" i="3"/>
  <c r="G400" i="3"/>
  <c r="F400" i="3"/>
  <c r="E400" i="3"/>
  <c r="D400" i="3"/>
  <c r="C400" i="3"/>
  <c r="I400" i="3" s="1"/>
  <c r="B400" i="3"/>
  <c r="I399" i="3"/>
  <c r="H399" i="3"/>
  <c r="G399" i="3"/>
  <c r="F399" i="3"/>
  <c r="E399" i="3"/>
  <c r="K399" i="3" s="1"/>
  <c r="D399" i="3"/>
  <c r="J399" i="3" s="1"/>
  <c r="C399" i="3"/>
  <c r="B399" i="3"/>
  <c r="K398" i="3"/>
  <c r="J398" i="3"/>
  <c r="H398" i="3"/>
  <c r="G398" i="3"/>
  <c r="F398" i="3"/>
  <c r="E398" i="3"/>
  <c r="D398" i="3"/>
  <c r="C398" i="3"/>
  <c r="I398" i="3" s="1"/>
  <c r="B398" i="3"/>
  <c r="J397" i="3"/>
  <c r="I397" i="3"/>
  <c r="H397" i="3"/>
  <c r="G397" i="3"/>
  <c r="F397" i="3"/>
  <c r="E397" i="3"/>
  <c r="D397" i="3"/>
  <c r="C397" i="3"/>
  <c r="B397" i="3"/>
  <c r="H396" i="3"/>
  <c r="K396" i="3" s="1"/>
  <c r="G396" i="3"/>
  <c r="J396" i="3" s="1"/>
  <c r="F396" i="3"/>
  <c r="E396" i="3"/>
  <c r="D396" i="3"/>
  <c r="C396" i="3"/>
  <c r="B396" i="3"/>
  <c r="I395" i="3"/>
  <c r="H395" i="3"/>
  <c r="G395" i="3"/>
  <c r="F395" i="3"/>
  <c r="E395" i="3"/>
  <c r="K395" i="3" s="1"/>
  <c r="D395" i="3"/>
  <c r="J395" i="3" s="1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I393" i="3"/>
  <c r="H393" i="3"/>
  <c r="G393" i="3"/>
  <c r="F393" i="3"/>
  <c r="E393" i="3"/>
  <c r="K393" i="3" s="1"/>
  <c r="D393" i="3"/>
  <c r="J393" i="3" s="1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J391" i="3"/>
  <c r="I391" i="3"/>
  <c r="H391" i="3"/>
  <c r="G391" i="3"/>
  <c r="F391" i="3"/>
  <c r="E391" i="3"/>
  <c r="D391" i="3"/>
  <c r="C391" i="3"/>
  <c r="B391" i="3"/>
  <c r="H390" i="3"/>
  <c r="K390" i="3" s="1"/>
  <c r="G390" i="3"/>
  <c r="J390" i="3" s="1"/>
  <c r="F390" i="3"/>
  <c r="E390" i="3"/>
  <c r="D390" i="3"/>
  <c r="C390" i="3"/>
  <c r="B390" i="3"/>
  <c r="H389" i="3"/>
  <c r="G389" i="3"/>
  <c r="F389" i="3"/>
  <c r="I389" i="3" s="1"/>
  <c r="E389" i="3"/>
  <c r="K389" i="3" s="1"/>
  <c r="D389" i="3"/>
  <c r="J389" i="3" s="1"/>
  <c r="C389" i="3"/>
  <c r="B389" i="3"/>
  <c r="K388" i="3"/>
  <c r="H388" i="3"/>
  <c r="G388" i="3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H386" i="3"/>
  <c r="G386" i="3"/>
  <c r="J386" i="3" s="1"/>
  <c r="F386" i="3"/>
  <c r="E386" i="3"/>
  <c r="D386" i="3"/>
  <c r="C386" i="3"/>
  <c r="I386" i="3" s="1"/>
  <c r="B386" i="3"/>
  <c r="J385" i="3"/>
  <c r="I385" i="3"/>
  <c r="H385" i="3"/>
  <c r="G385" i="3"/>
  <c r="F385" i="3"/>
  <c r="E385" i="3"/>
  <c r="D385" i="3"/>
  <c r="C385" i="3"/>
  <c r="B385" i="3"/>
  <c r="K384" i="3"/>
  <c r="H384" i="3"/>
  <c r="G384" i="3"/>
  <c r="J384" i="3" s="1"/>
  <c r="F384" i="3"/>
  <c r="E384" i="3"/>
  <c r="D384" i="3"/>
  <c r="C384" i="3"/>
  <c r="B384" i="3"/>
  <c r="H383" i="3"/>
  <c r="G383" i="3"/>
  <c r="F383" i="3"/>
  <c r="I383" i="3" s="1"/>
  <c r="E383" i="3"/>
  <c r="K383" i="3" s="1"/>
  <c r="D383" i="3"/>
  <c r="J383" i="3" s="1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I381" i="3"/>
  <c r="H381" i="3"/>
  <c r="G381" i="3"/>
  <c r="F381" i="3"/>
  <c r="E381" i="3"/>
  <c r="K381" i="3" s="1"/>
  <c r="D381" i="3"/>
  <c r="J381" i="3" s="1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J379" i="3"/>
  <c r="I379" i="3"/>
  <c r="H379" i="3"/>
  <c r="G379" i="3"/>
  <c r="F379" i="3"/>
  <c r="E379" i="3"/>
  <c r="K379" i="3" s="1"/>
  <c r="D379" i="3"/>
  <c r="C379" i="3"/>
  <c r="B379" i="3"/>
  <c r="H378" i="3"/>
  <c r="K378" i="3" s="1"/>
  <c r="G378" i="3"/>
  <c r="J378" i="3" s="1"/>
  <c r="F378" i="3"/>
  <c r="E378" i="3"/>
  <c r="D378" i="3"/>
  <c r="C378" i="3"/>
  <c r="B378" i="3"/>
  <c r="H377" i="3"/>
  <c r="G377" i="3"/>
  <c r="F377" i="3"/>
  <c r="I377" i="3" s="1"/>
  <c r="E377" i="3"/>
  <c r="K377" i="3" s="1"/>
  <c r="D377" i="3"/>
  <c r="J377" i="3" s="1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J374" i="3"/>
  <c r="H374" i="3"/>
  <c r="G374" i="3"/>
  <c r="F374" i="3"/>
  <c r="E374" i="3"/>
  <c r="D374" i="3"/>
  <c r="C374" i="3"/>
  <c r="I374" i="3" s="1"/>
  <c r="B374" i="3"/>
  <c r="J373" i="3"/>
  <c r="I373" i="3"/>
  <c r="H373" i="3"/>
  <c r="G373" i="3"/>
  <c r="F373" i="3"/>
  <c r="E373" i="3"/>
  <c r="K373" i="3" s="1"/>
  <c r="D373" i="3"/>
  <c r="C373" i="3"/>
  <c r="B373" i="3"/>
  <c r="H372" i="3"/>
  <c r="K372" i="3" s="1"/>
  <c r="G372" i="3"/>
  <c r="J372" i="3" s="1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K370" i="3"/>
  <c r="H370" i="3"/>
  <c r="G370" i="3"/>
  <c r="F370" i="3"/>
  <c r="E370" i="3"/>
  <c r="D370" i="3"/>
  <c r="J370" i="3" s="1"/>
  <c r="C370" i="3"/>
  <c r="I370" i="3" s="1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H368" i="3"/>
  <c r="G368" i="3"/>
  <c r="J368" i="3" s="1"/>
  <c r="F368" i="3"/>
  <c r="E368" i="3"/>
  <c r="D368" i="3"/>
  <c r="C368" i="3"/>
  <c r="I368" i="3" s="1"/>
  <c r="B368" i="3"/>
  <c r="J367" i="3"/>
  <c r="I367" i="3"/>
  <c r="H367" i="3"/>
  <c r="G367" i="3"/>
  <c r="F367" i="3"/>
  <c r="E367" i="3"/>
  <c r="D367" i="3"/>
  <c r="C367" i="3"/>
  <c r="B367" i="3"/>
  <c r="K366" i="3"/>
  <c r="H366" i="3"/>
  <c r="G366" i="3"/>
  <c r="J366" i="3" s="1"/>
  <c r="F366" i="3"/>
  <c r="E366" i="3"/>
  <c r="D366" i="3"/>
  <c r="C366" i="3"/>
  <c r="B366" i="3"/>
  <c r="H365" i="3"/>
  <c r="G365" i="3"/>
  <c r="F365" i="3"/>
  <c r="I365" i="3" s="1"/>
  <c r="E365" i="3"/>
  <c r="K365" i="3" s="1"/>
  <c r="D365" i="3"/>
  <c r="J365" i="3" s="1"/>
  <c r="C365" i="3"/>
  <c r="B365" i="3"/>
  <c r="K364" i="3"/>
  <c r="H364" i="3"/>
  <c r="G364" i="3"/>
  <c r="F364" i="3"/>
  <c r="E364" i="3"/>
  <c r="D364" i="3"/>
  <c r="C364" i="3"/>
  <c r="I364" i="3" s="1"/>
  <c r="B364" i="3"/>
  <c r="I363" i="3"/>
  <c r="H363" i="3"/>
  <c r="G363" i="3"/>
  <c r="F363" i="3"/>
  <c r="E363" i="3"/>
  <c r="K363" i="3" s="1"/>
  <c r="D363" i="3"/>
  <c r="J363" i="3" s="1"/>
  <c r="C363" i="3"/>
  <c r="B363" i="3"/>
  <c r="K362" i="3"/>
  <c r="J362" i="3"/>
  <c r="H362" i="3"/>
  <c r="G362" i="3"/>
  <c r="F362" i="3"/>
  <c r="E362" i="3"/>
  <c r="D362" i="3"/>
  <c r="C362" i="3"/>
  <c r="I362" i="3" s="1"/>
  <c r="B362" i="3"/>
  <c r="J361" i="3"/>
  <c r="I361" i="3"/>
  <c r="H361" i="3"/>
  <c r="G361" i="3"/>
  <c r="F361" i="3"/>
  <c r="E361" i="3"/>
  <c r="K361" i="3" s="1"/>
  <c r="D361" i="3"/>
  <c r="C361" i="3"/>
  <c r="B361" i="3"/>
  <c r="H360" i="3"/>
  <c r="K360" i="3" s="1"/>
  <c r="G360" i="3"/>
  <c r="J360" i="3" s="1"/>
  <c r="F360" i="3"/>
  <c r="E360" i="3"/>
  <c r="D360" i="3"/>
  <c r="C360" i="3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I357" i="3"/>
  <c r="H357" i="3"/>
  <c r="G357" i="3"/>
  <c r="F357" i="3"/>
  <c r="E357" i="3"/>
  <c r="K357" i="3" s="1"/>
  <c r="D357" i="3"/>
  <c r="J357" i="3" s="1"/>
  <c r="C357" i="3"/>
  <c r="B357" i="3"/>
  <c r="K356" i="3"/>
  <c r="J356" i="3"/>
  <c r="H356" i="3"/>
  <c r="G356" i="3"/>
  <c r="F356" i="3"/>
  <c r="E356" i="3"/>
  <c r="D356" i="3"/>
  <c r="C356" i="3"/>
  <c r="I356" i="3" s="1"/>
  <c r="B356" i="3"/>
  <c r="J355" i="3"/>
  <c r="I355" i="3"/>
  <c r="H355" i="3"/>
  <c r="G355" i="3"/>
  <c r="F355" i="3"/>
  <c r="E355" i="3"/>
  <c r="D355" i="3"/>
  <c r="C355" i="3"/>
  <c r="B355" i="3"/>
  <c r="H354" i="3"/>
  <c r="K354" i="3" s="1"/>
  <c r="G354" i="3"/>
  <c r="J354" i="3" s="1"/>
  <c r="F354" i="3"/>
  <c r="E354" i="3"/>
  <c r="D354" i="3"/>
  <c r="C354" i="3"/>
  <c r="I354" i="3" s="1"/>
  <c r="B354" i="3"/>
  <c r="H353" i="3"/>
  <c r="G353" i="3"/>
  <c r="F353" i="3"/>
  <c r="I353" i="3" s="1"/>
  <c r="E353" i="3"/>
  <c r="K353" i="3" s="1"/>
  <c r="D353" i="3"/>
  <c r="J353" i="3" s="1"/>
  <c r="C353" i="3"/>
  <c r="B353" i="3"/>
  <c r="K352" i="3"/>
  <c r="H352" i="3"/>
  <c r="G352" i="3"/>
  <c r="F352" i="3"/>
  <c r="E352" i="3"/>
  <c r="D352" i="3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D349" i="3"/>
  <c r="C349" i="3"/>
  <c r="B349" i="3"/>
  <c r="K348" i="3"/>
  <c r="H348" i="3"/>
  <c r="G348" i="3"/>
  <c r="J348" i="3" s="1"/>
  <c r="F348" i="3"/>
  <c r="E348" i="3"/>
  <c r="D348" i="3"/>
  <c r="C348" i="3"/>
  <c r="B348" i="3"/>
  <c r="H347" i="3"/>
  <c r="G347" i="3"/>
  <c r="F347" i="3"/>
  <c r="I347" i="3" s="1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H342" i="3"/>
  <c r="K342" i="3" s="1"/>
  <c r="G342" i="3"/>
  <c r="J342" i="3" s="1"/>
  <c r="F342" i="3"/>
  <c r="E342" i="3"/>
  <c r="D342" i="3"/>
  <c r="C342" i="3"/>
  <c r="B342" i="3"/>
  <c r="H341" i="3"/>
  <c r="G341" i="3"/>
  <c r="F341" i="3"/>
  <c r="I341" i="3" s="1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H336" i="3"/>
  <c r="K336" i="3" s="1"/>
  <c r="G336" i="3"/>
  <c r="J336" i="3" s="1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J331" i="3"/>
  <c r="I331" i="3"/>
  <c r="H331" i="3"/>
  <c r="G331" i="3"/>
  <c r="F331" i="3"/>
  <c r="E331" i="3"/>
  <c r="D331" i="3"/>
  <c r="C331" i="3"/>
  <c r="B331" i="3"/>
  <c r="K330" i="3"/>
  <c r="H330" i="3"/>
  <c r="G330" i="3"/>
  <c r="J330" i="3" s="1"/>
  <c r="F330" i="3"/>
  <c r="E330" i="3"/>
  <c r="D330" i="3"/>
  <c r="C330" i="3"/>
  <c r="B330" i="3"/>
  <c r="H329" i="3"/>
  <c r="G329" i="3"/>
  <c r="F329" i="3"/>
  <c r="I329" i="3" s="1"/>
  <c r="E329" i="3"/>
  <c r="K329" i="3" s="1"/>
  <c r="D329" i="3"/>
  <c r="J329" i="3" s="1"/>
  <c r="C329" i="3"/>
  <c r="B329" i="3"/>
  <c r="K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H324" i="3"/>
  <c r="K324" i="3" s="1"/>
  <c r="G324" i="3"/>
  <c r="J324" i="3" s="1"/>
  <c r="F324" i="3"/>
  <c r="E324" i="3"/>
  <c r="D324" i="3"/>
  <c r="C324" i="3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D319" i="3"/>
  <c r="C319" i="3"/>
  <c r="B319" i="3"/>
  <c r="H318" i="3"/>
  <c r="K318" i="3" s="1"/>
  <c r="G318" i="3"/>
  <c r="J318" i="3" s="1"/>
  <c r="F318" i="3"/>
  <c r="E318" i="3"/>
  <c r="D318" i="3"/>
  <c r="C318" i="3"/>
  <c r="I318" i="3" s="1"/>
  <c r="B318" i="3"/>
  <c r="H317" i="3"/>
  <c r="G317" i="3"/>
  <c r="F317" i="3"/>
  <c r="I317" i="3" s="1"/>
  <c r="E317" i="3"/>
  <c r="K317" i="3" s="1"/>
  <c r="D317" i="3"/>
  <c r="J317" i="3" s="1"/>
  <c r="C317" i="3"/>
  <c r="B317" i="3"/>
  <c r="K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D313" i="3"/>
  <c r="C313" i="3"/>
  <c r="B313" i="3"/>
  <c r="K312" i="3"/>
  <c r="H312" i="3"/>
  <c r="G312" i="3"/>
  <c r="J312" i="3" s="1"/>
  <c r="F312" i="3"/>
  <c r="E312" i="3"/>
  <c r="D312" i="3"/>
  <c r="C312" i="3"/>
  <c r="B312" i="3"/>
  <c r="H311" i="3"/>
  <c r="G311" i="3"/>
  <c r="F311" i="3"/>
  <c r="I311" i="3" s="1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H306" i="3"/>
  <c r="K306" i="3" s="1"/>
  <c r="G306" i="3"/>
  <c r="J306" i="3" s="1"/>
  <c r="F306" i="3"/>
  <c r="E306" i="3"/>
  <c r="D306" i="3"/>
  <c r="C306" i="3"/>
  <c r="B306" i="3"/>
  <c r="H305" i="3"/>
  <c r="G305" i="3"/>
  <c r="F305" i="3"/>
  <c r="I305" i="3" s="1"/>
  <c r="E305" i="3"/>
  <c r="K305" i="3" s="1"/>
  <c r="D305" i="3"/>
  <c r="J305" i="3" s="1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H300" i="3"/>
  <c r="K300" i="3" s="1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D295" i="3"/>
  <c r="C295" i="3"/>
  <c r="B295" i="3"/>
  <c r="K294" i="3"/>
  <c r="H294" i="3"/>
  <c r="G294" i="3"/>
  <c r="J294" i="3" s="1"/>
  <c r="F294" i="3"/>
  <c r="E294" i="3"/>
  <c r="D294" i="3"/>
  <c r="C294" i="3"/>
  <c r="B294" i="3"/>
  <c r="H293" i="3"/>
  <c r="G293" i="3"/>
  <c r="F293" i="3"/>
  <c r="I293" i="3" s="1"/>
  <c r="E293" i="3"/>
  <c r="K293" i="3" s="1"/>
  <c r="D293" i="3"/>
  <c r="J293" i="3" s="1"/>
  <c r="C293" i="3"/>
  <c r="B293" i="3"/>
  <c r="K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H288" i="3"/>
  <c r="K288" i="3" s="1"/>
  <c r="G288" i="3"/>
  <c r="J288" i="3" s="1"/>
  <c r="F288" i="3"/>
  <c r="E288" i="3"/>
  <c r="D288" i="3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J283" i="3"/>
  <c r="I283" i="3"/>
  <c r="H283" i="3"/>
  <c r="G283" i="3"/>
  <c r="F283" i="3"/>
  <c r="E283" i="3"/>
  <c r="D283" i="3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H281" i="3"/>
  <c r="G281" i="3"/>
  <c r="F281" i="3"/>
  <c r="I281" i="3" s="1"/>
  <c r="E281" i="3"/>
  <c r="K281" i="3" s="1"/>
  <c r="D281" i="3"/>
  <c r="J281" i="3" s="1"/>
  <c r="C281" i="3"/>
  <c r="B281" i="3"/>
  <c r="K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J276" i="3" s="1"/>
  <c r="F276" i="3"/>
  <c r="E276" i="3"/>
  <c r="D276" i="3"/>
  <c r="C276" i="3"/>
  <c r="B276" i="3"/>
  <c r="H275" i="3"/>
  <c r="G275" i="3"/>
  <c r="F275" i="3"/>
  <c r="I275" i="3" s="1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H270" i="3"/>
  <c r="K270" i="3" s="1"/>
  <c r="G270" i="3"/>
  <c r="J270" i="3" s="1"/>
  <c r="F270" i="3"/>
  <c r="E270" i="3"/>
  <c r="D270" i="3"/>
  <c r="C270" i="3"/>
  <c r="B270" i="3"/>
  <c r="H269" i="3"/>
  <c r="G269" i="3"/>
  <c r="F269" i="3"/>
  <c r="I269" i="3" s="1"/>
  <c r="E269" i="3"/>
  <c r="K269" i="3" s="1"/>
  <c r="D269" i="3"/>
  <c r="J269" i="3" s="1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H264" i="3"/>
  <c r="K264" i="3" s="1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J259" i="3"/>
  <c r="I259" i="3"/>
  <c r="H259" i="3"/>
  <c r="G259" i="3"/>
  <c r="F259" i="3"/>
  <c r="E259" i="3"/>
  <c r="D259" i="3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J252" i="3" s="1"/>
  <c r="F252" i="3"/>
  <c r="E252" i="3"/>
  <c r="D252" i="3"/>
  <c r="C252" i="3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F250" i="3"/>
  <c r="E250" i="3"/>
  <c r="D250" i="3"/>
  <c r="C250" i="3"/>
  <c r="I250" i="3" s="1"/>
  <c r="B250" i="3"/>
  <c r="H249" i="3"/>
  <c r="G249" i="3"/>
  <c r="F249" i="3"/>
  <c r="I249" i="3" s="1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J247" i="3"/>
  <c r="I247" i="3"/>
  <c r="H247" i="3"/>
  <c r="G247" i="3"/>
  <c r="F247" i="3"/>
  <c r="E247" i="3"/>
  <c r="D247" i="3"/>
  <c r="C247" i="3"/>
  <c r="B247" i="3"/>
  <c r="K246" i="3"/>
  <c r="H246" i="3"/>
  <c r="G246" i="3"/>
  <c r="J246" i="3" s="1"/>
  <c r="F246" i="3"/>
  <c r="E246" i="3"/>
  <c r="D246" i="3"/>
  <c r="C246" i="3"/>
  <c r="B246" i="3"/>
  <c r="H245" i="3"/>
  <c r="G245" i="3"/>
  <c r="F245" i="3"/>
  <c r="I245" i="3" s="1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K242" i="3"/>
  <c r="J242" i="3"/>
  <c r="I242" i="3"/>
  <c r="H242" i="3"/>
  <c r="G242" i="3"/>
  <c r="F242" i="3"/>
  <c r="E242" i="3"/>
  <c r="D242" i="3"/>
  <c r="C242" i="3"/>
  <c r="B242" i="3"/>
  <c r="I241" i="3"/>
  <c r="H241" i="3"/>
  <c r="G241" i="3"/>
  <c r="J241" i="3" s="1"/>
  <c r="F241" i="3"/>
  <c r="E241" i="3"/>
  <c r="K241" i="3" s="1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J239" i="3"/>
  <c r="H239" i="3"/>
  <c r="G239" i="3"/>
  <c r="F239" i="3"/>
  <c r="E239" i="3"/>
  <c r="D239" i="3"/>
  <c r="C239" i="3"/>
  <c r="I239" i="3" s="1"/>
  <c r="B239" i="3"/>
  <c r="H238" i="3"/>
  <c r="K238" i="3" s="1"/>
  <c r="G238" i="3"/>
  <c r="F238" i="3"/>
  <c r="E238" i="3"/>
  <c r="D238" i="3"/>
  <c r="J238" i="3" s="1"/>
  <c r="C238" i="3"/>
  <c r="I238" i="3" s="1"/>
  <c r="B238" i="3"/>
  <c r="H237" i="3"/>
  <c r="G237" i="3"/>
  <c r="F237" i="3"/>
  <c r="E237" i="3"/>
  <c r="K237" i="3" s="1"/>
  <c r="D237" i="3"/>
  <c r="J237" i="3" s="1"/>
  <c r="C237" i="3"/>
  <c r="I237" i="3" s="1"/>
  <c r="B237" i="3"/>
  <c r="K236" i="3"/>
  <c r="H236" i="3"/>
  <c r="G236" i="3"/>
  <c r="F236" i="3"/>
  <c r="E236" i="3"/>
  <c r="D236" i="3"/>
  <c r="J236" i="3" s="1"/>
  <c r="C236" i="3"/>
  <c r="I236" i="3" s="1"/>
  <c r="B236" i="3"/>
  <c r="J235" i="3"/>
  <c r="I235" i="3"/>
  <c r="H235" i="3"/>
  <c r="K235" i="3" s="1"/>
  <c r="G235" i="3"/>
  <c r="F235" i="3"/>
  <c r="E235" i="3"/>
  <c r="D235" i="3"/>
  <c r="C235" i="3"/>
  <c r="B235" i="3"/>
  <c r="K234" i="3"/>
  <c r="H234" i="3"/>
  <c r="G234" i="3"/>
  <c r="J234" i="3" s="1"/>
  <c r="F234" i="3"/>
  <c r="I234" i="3" s="1"/>
  <c r="E234" i="3"/>
  <c r="D234" i="3"/>
  <c r="C234" i="3"/>
  <c r="B234" i="3"/>
  <c r="I233" i="3"/>
  <c r="H233" i="3"/>
  <c r="G233" i="3"/>
  <c r="F233" i="3"/>
  <c r="E233" i="3"/>
  <c r="D233" i="3"/>
  <c r="J233" i="3" s="1"/>
  <c r="C233" i="3"/>
  <c r="B233" i="3"/>
  <c r="H232" i="3"/>
  <c r="G232" i="3"/>
  <c r="F232" i="3"/>
  <c r="E232" i="3"/>
  <c r="K232" i="3" s="1"/>
  <c r="D232" i="3"/>
  <c r="J232" i="3" s="1"/>
  <c r="C232" i="3"/>
  <c r="I232" i="3" s="1"/>
  <c r="B232" i="3"/>
  <c r="K231" i="3"/>
  <c r="I231" i="3"/>
  <c r="H231" i="3"/>
  <c r="G231" i="3"/>
  <c r="F231" i="3"/>
  <c r="E231" i="3"/>
  <c r="D231" i="3"/>
  <c r="J231" i="3" s="1"/>
  <c r="C231" i="3"/>
  <c r="B231" i="3"/>
  <c r="K230" i="3"/>
  <c r="I230" i="3"/>
  <c r="H230" i="3"/>
  <c r="G230" i="3"/>
  <c r="J230" i="3" s="1"/>
  <c r="F230" i="3"/>
  <c r="E230" i="3"/>
  <c r="D230" i="3"/>
  <c r="C230" i="3"/>
  <c r="B230" i="3"/>
  <c r="J229" i="3"/>
  <c r="I229" i="3"/>
  <c r="H229" i="3"/>
  <c r="G229" i="3"/>
  <c r="F229" i="3"/>
  <c r="E229" i="3"/>
  <c r="K229" i="3" s="1"/>
  <c r="D229" i="3"/>
  <c r="C229" i="3"/>
  <c r="B229" i="3"/>
  <c r="J228" i="3"/>
  <c r="H228" i="3"/>
  <c r="G228" i="3"/>
  <c r="F228" i="3"/>
  <c r="E228" i="3"/>
  <c r="K228" i="3" s="1"/>
  <c r="D228" i="3"/>
  <c r="C228" i="3"/>
  <c r="I228" i="3" s="1"/>
  <c r="B228" i="3"/>
  <c r="H227" i="3"/>
  <c r="G227" i="3"/>
  <c r="F227" i="3"/>
  <c r="E227" i="3"/>
  <c r="K227" i="3" s="1"/>
  <c r="D227" i="3"/>
  <c r="C227" i="3"/>
  <c r="I227" i="3" s="1"/>
  <c r="B227" i="3"/>
  <c r="K226" i="3"/>
  <c r="H226" i="3"/>
  <c r="G226" i="3"/>
  <c r="F226" i="3"/>
  <c r="E226" i="3"/>
  <c r="D226" i="3"/>
  <c r="C226" i="3"/>
  <c r="I226" i="3" s="1"/>
  <c r="B226" i="3"/>
  <c r="K225" i="3"/>
  <c r="I225" i="3"/>
  <c r="H225" i="3"/>
  <c r="G225" i="3"/>
  <c r="F225" i="3"/>
  <c r="E225" i="3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J223" i="3" s="1"/>
  <c r="F223" i="3"/>
  <c r="E223" i="3"/>
  <c r="D223" i="3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J221" i="3" s="1"/>
  <c r="F221" i="3"/>
  <c r="E221" i="3"/>
  <c r="D221" i="3"/>
  <c r="C221" i="3"/>
  <c r="I221" i="3" s="1"/>
  <c r="B221" i="3"/>
  <c r="K220" i="3"/>
  <c r="I220" i="3"/>
  <c r="H220" i="3"/>
  <c r="G220" i="3"/>
  <c r="F220" i="3"/>
  <c r="E220" i="3"/>
  <c r="D220" i="3"/>
  <c r="J220" i="3" s="1"/>
  <c r="C220" i="3"/>
  <c r="B220" i="3"/>
  <c r="H219" i="3"/>
  <c r="G219" i="3"/>
  <c r="F219" i="3"/>
  <c r="I219" i="3" s="1"/>
  <c r="E219" i="3"/>
  <c r="K219" i="3" s="1"/>
  <c r="D219" i="3"/>
  <c r="C219" i="3"/>
  <c r="B219" i="3"/>
  <c r="H218" i="3"/>
  <c r="G218" i="3"/>
  <c r="F218" i="3"/>
  <c r="E218" i="3"/>
  <c r="K218" i="3" s="1"/>
  <c r="D218" i="3"/>
  <c r="C218" i="3"/>
  <c r="I218" i="3" s="1"/>
  <c r="B218" i="3"/>
  <c r="J217" i="3"/>
  <c r="H217" i="3"/>
  <c r="G217" i="3"/>
  <c r="F217" i="3"/>
  <c r="E217" i="3"/>
  <c r="K217" i="3" s="1"/>
  <c r="D217" i="3"/>
  <c r="C217" i="3"/>
  <c r="I217" i="3" s="1"/>
  <c r="B217" i="3"/>
  <c r="H216" i="3"/>
  <c r="K216" i="3" s="1"/>
  <c r="G216" i="3"/>
  <c r="J216" i="3" s="1"/>
  <c r="F216" i="3"/>
  <c r="E216" i="3"/>
  <c r="D216" i="3"/>
  <c r="C216" i="3"/>
  <c r="I216" i="3" s="1"/>
  <c r="B216" i="3"/>
  <c r="K215" i="3"/>
  <c r="J215" i="3"/>
  <c r="H215" i="3"/>
  <c r="G215" i="3"/>
  <c r="F215" i="3"/>
  <c r="I215" i="3" s="1"/>
  <c r="E215" i="3"/>
  <c r="D215" i="3"/>
  <c r="C215" i="3"/>
  <c r="B215" i="3"/>
  <c r="H214" i="3"/>
  <c r="K214" i="3" s="1"/>
  <c r="G214" i="3"/>
  <c r="F214" i="3"/>
  <c r="E214" i="3"/>
  <c r="D214" i="3"/>
  <c r="C214" i="3"/>
  <c r="I214" i="3" s="1"/>
  <c r="B214" i="3"/>
  <c r="H213" i="3"/>
  <c r="G213" i="3"/>
  <c r="F213" i="3"/>
  <c r="E213" i="3"/>
  <c r="K213" i="3" s="1"/>
  <c r="D213" i="3"/>
  <c r="J213" i="3" s="1"/>
  <c r="C213" i="3"/>
  <c r="I213" i="3" s="1"/>
  <c r="B213" i="3"/>
  <c r="J212" i="3"/>
  <c r="H212" i="3"/>
  <c r="G212" i="3"/>
  <c r="F212" i="3"/>
  <c r="E212" i="3"/>
  <c r="K212" i="3" s="1"/>
  <c r="D212" i="3"/>
  <c r="C212" i="3"/>
  <c r="I212" i="3" s="1"/>
  <c r="B212" i="3"/>
  <c r="H211" i="3"/>
  <c r="K211" i="3" s="1"/>
  <c r="G211" i="3"/>
  <c r="J211" i="3" s="1"/>
  <c r="F211" i="3"/>
  <c r="E211" i="3"/>
  <c r="D211" i="3"/>
  <c r="C211" i="3"/>
  <c r="I211" i="3" s="1"/>
  <c r="B211" i="3"/>
  <c r="K210" i="3"/>
  <c r="J210" i="3"/>
  <c r="H210" i="3"/>
  <c r="G210" i="3"/>
  <c r="F210" i="3"/>
  <c r="I210" i="3" s="1"/>
  <c r="E210" i="3"/>
  <c r="D210" i="3"/>
  <c r="C210" i="3"/>
  <c r="B210" i="3"/>
  <c r="K209" i="3"/>
  <c r="I209" i="3"/>
  <c r="H209" i="3"/>
  <c r="G209" i="3"/>
  <c r="F209" i="3"/>
  <c r="E209" i="3"/>
  <c r="D209" i="3"/>
  <c r="J209" i="3" s="1"/>
  <c r="C209" i="3"/>
  <c r="B209" i="3"/>
  <c r="H208" i="3"/>
  <c r="G208" i="3"/>
  <c r="F208" i="3"/>
  <c r="I208" i="3" s="1"/>
  <c r="E208" i="3"/>
  <c r="K208" i="3" s="1"/>
  <c r="D208" i="3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J206" i="3"/>
  <c r="H206" i="3"/>
  <c r="G206" i="3"/>
  <c r="F206" i="3"/>
  <c r="E206" i="3"/>
  <c r="K206" i="3" s="1"/>
  <c r="D206" i="3"/>
  <c r="C206" i="3"/>
  <c r="I206" i="3" s="1"/>
  <c r="B206" i="3"/>
  <c r="H205" i="3"/>
  <c r="K205" i="3" s="1"/>
  <c r="G205" i="3"/>
  <c r="J205" i="3" s="1"/>
  <c r="F205" i="3"/>
  <c r="E205" i="3"/>
  <c r="D205" i="3"/>
  <c r="C205" i="3"/>
  <c r="I205" i="3" s="1"/>
  <c r="B205" i="3"/>
  <c r="K204" i="3"/>
  <c r="J204" i="3"/>
  <c r="H204" i="3"/>
  <c r="G204" i="3"/>
  <c r="F204" i="3"/>
  <c r="I204" i="3" s="1"/>
  <c r="E204" i="3"/>
  <c r="D204" i="3"/>
  <c r="C204" i="3"/>
  <c r="B204" i="3"/>
  <c r="K203" i="3"/>
  <c r="I203" i="3"/>
  <c r="H203" i="3"/>
  <c r="G203" i="3"/>
  <c r="F203" i="3"/>
  <c r="E203" i="3"/>
  <c r="D203" i="3"/>
  <c r="J203" i="3" s="1"/>
  <c r="C203" i="3"/>
  <c r="B203" i="3"/>
  <c r="H202" i="3"/>
  <c r="G202" i="3"/>
  <c r="F202" i="3"/>
  <c r="I202" i="3" s="1"/>
  <c r="E202" i="3"/>
  <c r="K202" i="3" s="1"/>
  <c r="D202" i="3"/>
  <c r="C202" i="3"/>
  <c r="B202" i="3"/>
  <c r="H201" i="3"/>
  <c r="G201" i="3"/>
  <c r="F201" i="3"/>
  <c r="E201" i="3"/>
  <c r="K201" i="3" s="1"/>
  <c r="D201" i="3"/>
  <c r="J201" i="3" s="1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H199" i="3"/>
  <c r="K199" i="3" s="1"/>
  <c r="G199" i="3"/>
  <c r="F199" i="3"/>
  <c r="E199" i="3"/>
  <c r="D199" i="3"/>
  <c r="J199" i="3" s="1"/>
  <c r="C199" i="3"/>
  <c r="I199" i="3" s="1"/>
  <c r="B199" i="3"/>
  <c r="K198" i="3"/>
  <c r="J198" i="3"/>
  <c r="H198" i="3"/>
  <c r="G198" i="3"/>
  <c r="F198" i="3"/>
  <c r="I198" i="3" s="1"/>
  <c r="E198" i="3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I196" i="3"/>
  <c r="H196" i="3"/>
  <c r="G196" i="3"/>
  <c r="J196" i="3" s="1"/>
  <c r="F196" i="3"/>
  <c r="E196" i="3"/>
  <c r="K196" i="3" s="1"/>
  <c r="D196" i="3"/>
  <c r="C196" i="3"/>
  <c r="B196" i="3"/>
  <c r="H195" i="3"/>
  <c r="G195" i="3"/>
  <c r="F195" i="3"/>
  <c r="E195" i="3"/>
  <c r="K195" i="3" s="1"/>
  <c r="D195" i="3"/>
  <c r="J195" i="3" s="1"/>
  <c r="C195" i="3"/>
  <c r="I195" i="3" s="1"/>
  <c r="B195" i="3"/>
  <c r="J194" i="3"/>
  <c r="H194" i="3"/>
  <c r="G194" i="3"/>
  <c r="F194" i="3"/>
  <c r="E194" i="3"/>
  <c r="K194" i="3" s="1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K192" i="3"/>
  <c r="J192" i="3"/>
  <c r="H192" i="3"/>
  <c r="G192" i="3"/>
  <c r="F192" i="3"/>
  <c r="I192" i="3" s="1"/>
  <c r="E192" i="3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J190" i="3"/>
  <c r="I190" i="3"/>
  <c r="H190" i="3"/>
  <c r="G190" i="3"/>
  <c r="F190" i="3"/>
  <c r="E190" i="3"/>
  <c r="K190" i="3" s="1"/>
  <c r="D190" i="3"/>
  <c r="C190" i="3"/>
  <c r="B190" i="3"/>
  <c r="H189" i="3"/>
  <c r="G189" i="3"/>
  <c r="F189" i="3"/>
  <c r="E189" i="3"/>
  <c r="K189" i="3" s="1"/>
  <c r="D189" i="3"/>
  <c r="J189" i="3" s="1"/>
  <c r="C189" i="3"/>
  <c r="I189" i="3" s="1"/>
  <c r="B189" i="3"/>
  <c r="J188" i="3"/>
  <c r="H188" i="3"/>
  <c r="G188" i="3"/>
  <c r="F188" i="3"/>
  <c r="E188" i="3"/>
  <c r="K188" i="3" s="1"/>
  <c r="D188" i="3"/>
  <c r="C188" i="3"/>
  <c r="I188" i="3" s="1"/>
  <c r="B188" i="3"/>
  <c r="H187" i="3"/>
  <c r="K187" i="3" s="1"/>
  <c r="G187" i="3"/>
  <c r="F187" i="3"/>
  <c r="E187" i="3"/>
  <c r="D187" i="3"/>
  <c r="J187" i="3" s="1"/>
  <c r="C187" i="3"/>
  <c r="I187" i="3" s="1"/>
  <c r="B187" i="3"/>
  <c r="K186" i="3"/>
  <c r="J186" i="3"/>
  <c r="H186" i="3"/>
  <c r="G186" i="3"/>
  <c r="F186" i="3"/>
  <c r="I186" i="3" s="1"/>
  <c r="E186" i="3"/>
  <c r="D186" i="3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J184" i="3"/>
  <c r="I184" i="3"/>
  <c r="H184" i="3"/>
  <c r="G184" i="3"/>
  <c r="F184" i="3"/>
  <c r="E184" i="3"/>
  <c r="K184" i="3" s="1"/>
  <c r="D184" i="3"/>
  <c r="C184" i="3"/>
  <c r="B184" i="3"/>
  <c r="H183" i="3"/>
  <c r="G183" i="3"/>
  <c r="F183" i="3"/>
  <c r="E183" i="3"/>
  <c r="K183" i="3" s="1"/>
  <c r="D183" i="3"/>
  <c r="J183" i="3" s="1"/>
  <c r="C183" i="3"/>
  <c r="I183" i="3" s="1"/>
  <c r="B183" i="3"/>
  <c r="J182" i="3"/>
  <c r="H182" i="3"/>
  <c r="G182" i="3"/>
  <c r="F182" i="3"/>
  <c r="E182" i="3"/>
  <c r="K182" i="3" s="1"/>
  <c r="D182" i="3"/>
  <c r="C182" i="3"/>
  <c r="I182" i="3" s="1"/>
  <c r="B182" i="3"/>
  <c r="H181" i="3"/>
  <c r="K181" i="3" s="1"/>
  <c r="G181" i="3"/>
  <c r="F181" i="3"/>
  <c r="E181" i="3"/>
  <c r="D181" i="3"/>
  <c r="J181" i="3" s="1"/>
  <c r="C181" i="3"/>
  <c r="I181" i="3" s="1"/>
  <c r="B181" i="3"/>
  <c r="K180" i="3"/>
  <c r="J180" i="3"/>
  <c r="H180" i="3"/>
  <c r="G180" i="3"/>
  <c r="F180" i="3"/>
  <c r="I180" i="3" s="1"/>
  <c r="E180" i="3"/>
  <c r="D180" i="3"/>
  <c r="C180" i="3"/>
  <c r="B180" i="3"/>
  <c r="I179" i="3"/>
  <c r="H179" i="3"/>
  <c r="G179" i="3"/>
  <c r="F179" i="3"/>
  <c r="E179" i="3"/>
  <c r="K179" i="3" s="1"/>
  <c r="D179" i="3"/>
  <c r="J179" i="3" s="1"/>
  <c r="C179" i="3"/>
  <c r="B179" i="3"/>
  <c r="J178" i="3"/>
  <c r="H178" i="3"/>
  <c r="G178" i="3"/>
  <c r="F178" i="3"/>
  <c r="I178" i="3" s="1"/>
  <c r="E178" i="3"/>
  <c r="K178" i="3" s="1"/>
  <c r="D178" i="3"/>
  <c r="C178" i="3"/>
  <c r="B178" i="3"/>
  <c r="H177" i="3"/>
  <c r="G177" i="3"/>
  <c r="F177" i="3"/>
  <c r="E177" i="3"/>
  <c r="K177" i="3" s="1"/>
  <c r="D177" i="3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I175" i="3"/>
  <c r="H175" i="3"/>
  <c r="K175" i="3" s="1"/>
  <c r="G175" i="3"/>
  <c r="F175" i="3"/>
  <c r="E175" i="3"/>
  <c r="D175" i="3"/>
  <c r="J175" i="3" s="1"/>
  <c r="C175" i="3"/>
  <c r="B175" i="3"/>
  <c r="K174" i="3"/>
  <c r="H174" i="3"/>
  <c r="G174" i="3"/>
  <c r="J174" i="3" s="1"/>
  <c r="F174" i="3"/>
  <c r="I174" i="3" s="1"/>
  <c r="E174" i="3"/>
  <c r="D174" i="3"/>
  <c r="C174" i="3"/>
  <c r="B174" i="3"/>
  <c r="I173" i="3"/>
  <c r="H173" i="3"/>
  <c r="G173" i="3"/>
  <c r="F173" i="3"/>
  <c r="E173" i="3"/>
  <c r="K173" i="3" s="1"/>
  <c r="D173" i="3"/>
  <c r="J173" i="3" s="1"/>
  <c r="C173" i="3"/>
  <c r="B173" i="3"/>
  <c r="J172" i="3"/>
  <c r="H172" i="3"/>
  <c r="G172" i="3"/>
  <c r="F172" i="3"/>
  <c r="E172" i="3"/>
  <c r="K172" i="3" s="1"/>
  <c r="D172" i="3"/>
  <c r="C172" i="3"/>
  <c r="I172" i="3" s="1"/>
  <c r="B172" i="3"/>
  <c r="H171" i="3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E170" i="3"/>
  <c r="K170" i="3" s="1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K168" i="3"/>
  <c r="H168" i="3"/>
  <c r="G168" i="3"/>
  <c r="J168" i="3" s="1"/>
  <c r="F168" i="3"/>
  <c r="I168" i="3" s="1"/>
  <c r="E168" i="3"/>
  <c r="D168" i="3"/>
  <c r="C168" i="3"/>
  <c r="B168" i="3"/>
  <c r="I167" i="3"/>
  <c r="H167" i="3"/>
  <c r="K167" i="3" s="1"/>
  <c r="G167" i="3"/>
  <c r="F167" i="3"/>
  <c r="E167" i="3"/>
  <c r="D167" i="3"/>
  <c r="J167" i="3" s="1"/>
  <c r="C167" i="3"/>
  <c r="B167" i="3"/>
  <c r="H166" i="3"/>
  <c r="G166" i="3"/>
  <c r="J166" i="3" s="1"/>
  <c r="F166" i="3"/>
  <c r="E166" i="3"/>
  <c r="K166" i="3" s="1"/>
  <c r="D166" i="3"/>
  <c r="C166" i="3"/>
  <c r="B166" i="3"/>
  <c r="H165" i="3"/>
  <c r="G165" i="3"/>
  <c r="F165" i="3"/>
  <c r="E165" i="3"/>
  <c r="D165" i="3"/>
  <c r="C165" i="3"/>
  <c r="I165" i="3" s="1"/>
  <c r="B165" i="3"/>
  <c r="K164" i="3"/>
  <c r="J164" i="3"/>
  <c r="H164" i="3"/>
  <c r="G164" i="3"/>
  <c r="F164" i="3"/>
  <c r="E164" i="3"/>
  <c r="D164" i="3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K162" i="3"/>
  <c r="J162" i="3"/>
  <c r="H162" i="3"/>
  <c r="G162" i="3"/>
  <c r="F162" i="3"/>
  <c r="I162" i="3" s="1"/>
  <c r="E162" i="3"/>
  <c r="D162" i="3"/>
  <c r="C162" i="3"/>
  <c r="B162" i="3"/>
  <c r="K161" i="3"/>
  <c r="I161" i="3"/>
  <c r="H161" i="3"/>
  <c r="G161" i="3"/>
  <c r="F161" i="3"/>
  <c r="E161" i="3"/>
  <c r="D161" i="3"/>
  <c r="J161" i="3" s="1"/>
  <c r="C161" i="3"/>
  <c r="B161" i="3"/>
  <c r="I160" i="3"/>
  <c r="H160" i="3"/>
  <c r="G160" i="3"/>
  <c r="J160" i="3" s="1"/>
  <c r="F160" i="3"/>
  <c r="E160" i="3"/>
  <c r="K160" i="3" s="1"/>
  <c r="D160" i="3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J158" i="3"/>
  <c r="H158" i="3"/>
  <c r="G158" i="3"/>
  <c r="F158" i="3"/>
  <c r="E158" i="3"/>
  <c r="K158" i="3" s="1"/>
  <c r="D158" i="3"/>
  <c r="C158" i="3"/>
  <c r="I158" i="3" s="1"/>
  <c r="B158" i="3"/>
  <c r="I157" i="3"/>
  <c r="H157" i="3"/>
  <c r="K157" i="3" s="1"/>
  <c r="G157" i="3"/>
  <c r="F157" i="3"/>
  <c r="E157" i="3"/>
  <c r="D157" i="3"/>
  <c r="C157" i="3"/>
  <c r="B157" i="3"/>
  <c r="H156" i="3"/>
  <c r="G156" i="3"/>
  <c r="J156" i="3" s="1"/>
  <c r="F156" i="3"/>
  <c r="I156" i="3" s="1"/>
  <c r="E156" i="3"/>
  <c r="K156" i="3" s="1"/>
  <c r="D156" i="3"/>
  <c r="C156" i="3"/>
  <c r="B156" i="3"/>
  <c r="H155" i="3"/>
  <c r="G155" i="3"/>
  <c r="F155" i="3"/>
  <c r="E155" i="3"/>
  <c r="K155" i="3" s="1"/>
  <c r="D155" i="3"/>
  <c r="J155" i="3" s="1"/>
  <c r="C155" i="3"/>
  <c r="I155" i="3" s="1"/>
  <c r="B155" i="3"/>
  <c r="J154" i="3"/>
  <c r="H154" i="3"/>
  <c r="G154" i="3"/>
  <c r="F154" i="3"/>
  <c r="E154" i="3"/>
  <c r="K154" i="3" s="1"/>
  <c r="D154" i="3"/>
  <c r="C154" i="3"/>
  <c r="I154" i="3" s="1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K150" i="3"/>
  <c r="H150" i="3"/>
  <c r="G150" i="3"/>
  <c r="J150" i="3" s="1"/>
  <c r="F150" i="3"/>
  <c r="I150" i="3" s="1"/>
  <c r="E150" i="3"/>
  <c r="D150" i="3"/>
  <c r="C150" i="3"/>
  <c r="B150" i="3"/>
  <c r="I149" i="3"/>
  <c r="H149" i="3"/>
  <c r="K149" i="3" s="1"/>
  <c r="G149" i="3"/>
  <c r="F149" i="3"/>
  <c r="E149" i="3"/>
  <c r="D149" i="3"/>
  <c r="J149" i="3" s="1"/>
  <c r="C149" i="3"/>
  <c r="B149" i="3"/>
  <c r="H148" i="3"/>
  <c r="G148" i="3"/>
  <c r="J148" i="3" s="1"/>
  <c r="F148" i="3"/>
  <c r="I148" i="3" s="1"/>
  <c r="E148" i="3"/>
  <c r="K148" i="3" s="1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K145" i="3" s="1"/>
  <c r="G145" i="3"/>
  <c r="F145" i="3"/>
  <c r="E145" i="3"/>
  <c r="D145" i="3"/>
  <c r="C145" i="3"/>
  <c r="B145" i="3"/>
  <c r="H144" i="3"/>
  <c r="G144" i="3"/>
  <c r="J144" i="3" s="1"/>
  <c r="F144" i="3"/>
  <c r="I144" i="3" s="1"/>
  <c r="E144" i="3"/>
  <c r="K144" i="3" s="1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F141" i="3"/>
  <c r="E141" i="3"/>
  <c r="D141" i="3"/>
  <c r="C141" i="3"/>
  <c r="I141" i="3" s="1"/>
  <c r="B141" i="3"/>
  <c r="J140" i="3"/>
  <c r="H140" i="3"/>
  <c r="G140" i="3"/>
  <c r="F140" i="3"/>
  <c r="E140" i="3"/>
  <c r="K140" i="3" s="1"/>
  <c r="D140" i="3"/>
  <c r="C140" i="3"/>
  <c r="B140" i="3"/>
  <c r="H139" i="3"/>
  <c r="K139" i="3" s="1"/>
  <c r="G139" i="3"/>
  <c r="F139" i="3"/>
  <c r="E139" i="3"/>
  <c r="D139" i="3"/>
  <c r="J139" i="3" s="1"/>
  <c r="C139" i="3"/>
  <c r="I139" i="3" s="1"/>
  <c r="B139" i="3"/>
  <c r="K138" i="3"/>
  <c r="H138" i="3"/>
  <c r="G138" i="3"/>
  <c r="J138" i="3" s="1"/>
  <c r="F138" i="3"/>
  <c r="I138" i="3" s="1"/>
  <c r="E138" i="3"/>
  <c r="D138" i="3"/>
  <c r="C138" i="3"/>
  <c r="B138" i="3"/>
  <c r="I137" i="3"/>
  <c r="H137" i="3"/>
  <c r="K137" i="3" s="1"/>
  <c r="G137" i="3"/>
  <c r="F137" i="3"/>
  <c r="E137" i="3"/>
  <c r="D137" i="3"/>
  <c r="J137" i="3" s="1"/>
  <c r="C137" i="3"/>
  <c r="B137" i="3"/>
  <c r="H136" i="3"/>
  <c r="G136" i="3"/>
  <c r="F136" i="3"/>
  <c r="E136" i="3"/>
  <c r="K136" i="3" s="1"/>
  <c r="D136" i="3"/>
  <c r="J136" i="3" s="1"/>
  <c r="C136" i="3"/>
  <c r="I136" i="3" s="1"/>
  <c r="B136" i="3"/>
  <c r="K135" i="3"/>
  <c r="H135" i="3"/>
  <c r="G135" i="3"/>
  <c r="F135" i="3"/>
  <c r="E135" i="3"/>
  <c r="D135" i="3"/>
  <c r="J135" i="3" s="1"/>
  <c r="C135" i="3"/>
  <c r="I135" i="3" s="1"/>
  <c r="B135" i="3"/>
  <c r="K134" i="3"/>
  <c r="J134" i="3"/>
  <c r="H134" i="3"/>
  <c r="G134" i="3"/>
  <c r="F134" i="3"/>
  <c r="E134" i="3"/>
  <c r="D134" i="3"/>
  <c r="C134" i="3"/>
  <c r="I134" i="3" s="1"/>
  <c r="B134" i="3"/>
  <c r="K133" i="3"/>
  <c r="J133" i="3"/>
  <c r="I133" i="3"/>
  <c r="H133" i="3"/>
  <c r="G133" i="3"/>
  <c r="F133" i="3"/>
  <c r="E133" i="3"/>
  <c r="D133" i="3"/>
  <c r="C133" i="3"/>
  <c r="B133" i="3"/>
  <c r="I132" i="3"/>
  <c r="H132" i="3"/>
  <c r="K132" i="3" s="1"/>
  <c r="G132" i="3"/>
  <c r="J132" i="3" s="1"/>
  <c r="F132" i="3"/>
  <c r="E132" i="3"/>
  <c r="D132" i="3"/>
  <c r="C132" i="3"/>
  <c r="B132" i="3"/>
  <c r="H131" i="3"/>
  <c r="G131" i="3"/>
  <c r="F131" i="3"/>
  <c r="E131" i="3"/>
  <c r="K131" i="3" s="1"/>
  <c r="D131" i="3"/>
  <c r="J131" i="3" s="1"/>
  <c r="C131" i="3"/>
  <c r="B131" i="3"/>
  <c r="H130" i="3"/>
  <c r="G130" i="3"/>
  <c r="F130" i="3"/>
  <c r="E130" i="3"/>
  <c r="K130" i="3" s="1"/>
  <c r="D130" i="3"/>
  <c r="J130" i="3" s="1"/>
  <c r="C130" i="3"/>
  <c r="I130" i="3" s="1"/>
  <c r="B130" i="3"/>
  <c r="K129" i="3"/>
  <c r="H129" i="3"/>
  <c r="G129" i="3"/>
  <c r="J129" i="3" s="1"/>
  <c r="F129" i="3"/>
  <c r="E129" i="3"/>
  <c r="D129" i="3"/>
  <c r="C129" i="3"/>
  <c r="I129" i="3" s="1"/>
  <c r="B129" i="3"/>
  <c r="J128" i="3"/>
  <c r="I128" i="3"/>
  <c r="H128" i="3"/>
  <c r="K128" i="3" s="1"/>
  <c r="G128" i="3"/>
  <c r="F128" i="3"/>
  <c r="E128" i="3"/>
  <c r="D128" i="3"/>
  <c r="C128" i="3"/>
  <c r="B128" i="3"/>
  <c r="H127" i="3"/>
  <c r="K127" i="3" s="1"/>
  <c r="G127" i="3"/>
  <c r="J127" i="3" s="1"/>
  <c r="F127" i="3"/>
  <c r="I127" i="3" s="1"/>
  <c r="E127" i="3"/>
  <c r="D127" i="3"/>
  <c r="C127" i="3"/>
  <c r="B127" i="3"/>
  <c r="H126" i="3"/>
  <c r="G126" i="3"/>
  <c r="F126" i="3"/>
  <c r="I126" i="3" s="1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J123" i="3" s="1"/>
  <c r="F123" i="3"/>
  <c r="E123" i="3"/>
  <c r="D123" i="3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I119" i="3" s="1"/>
  <c r="E119" i="3"/>
  <c r="D119" i="3"/>
  <c r="C119" i="3"/>
  <c r="B119" i="3"/>
  <c r="I118" i="3"/>
  <c r="H118" i="3"/>
  <c r="G118" i="3"/>
  <c r="J118" i="3" s="1"/>
  <c r="F118" i="3"/>
  <c r="E118" i="3"/>
  <c r="K118" i="3" s="1"/>
  <c r="D118" i="3"/>
  <c r="C118" i="3"/>
  <c r="B118" i="3"/>
  <c r="H117" i="3"/>
  <c r="G117" i="3"/>
  <c r="F117" i="3"/>
  <c r="E117" i="3"/>
  <c r="K117" i="3" s="1"/>
  <c r="D117" i="3"/>
  <c r="J117" i="3" s="1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K115" i="3" s="1"/>
  <c r="G115" i="3"/>
  <c r="F115" i="3"/>
  <c r="E115" i="3"/>
  <c r="D115" i="3"/>
  <c r="J115" i="3" s="1"/>
  <c r="C115" i="3"/>
  <c r="I115" i="3" s="1"/>
  <c r="B115" i="3"/>
  <c r="K114" i="3"/>
  <c r="J114" i="3"/>
  <c r="H114" i="3"/>
  <c r="G114" i="3"/>
  <c r="F114" i="3"/>
  <c r="I114" i="3" s="1"/>
  <c r="E114" i="3"/>
  <c r="D114" i="3"/>
  <c r="C114" i="3"/>
  <c r="B114" i="3"/>
  <c r="I113" i="3"/>
  <c r="H113" i="3"/>
  <c r="K113" i="3" s="1"/>
  <c r="G113" i="3"/>
  <c r="F113" i="3"/>
  <c r="E113" i="3"/>
  <c r="D113" i="3"/>
  <c r="C113" i="3"/>
  <c r="B113" i="3"/>
  <c r="H112" i="3"/>
  <c r="G112" i="3"/>
  <c r="F112" i="3"/>
  <c r="E112" i="3"/>
  <c r="K112" i="3" s="1"/>
  <c r="D112" i="3"/>
  <c r="J112" i="3" s="1"/>
  <c r="C112" i="3"/>
  <c r="I112" i="3" s="1"/>
  <c r="B112" i="3"/>
  <c r="K111" i="3"/>
  <c r="H111" i="3"/>
  <c r="G111" i="3"/>
  <c r="F111" i="3"/>
  <c r="E111" i="3"/>
  <c r="D111" i="3"/>
  <c r="J111" i="3" s="1"/>
  <c r="C111" i="3"/>
  <c r="I111" i="3" s="1"/>
  <c r="B111" i="3"/>
  <c r="K110" i="3"/>
  <c r="J110" i="3"/>
  <c r="H110" i="3"/>
  <c r="G110" i="3"/>
  <c r="F110" i="3"/>
  <c r="E110" i="3"/>
  <c r="D110" i="3"/>
  <c r="C110" i="3"/>
  <c r="I110" i="3" s="1"/>
  <c r="B110" i="3"/>
  <c r="K109" i="3"/>
  <c r="J109" i="3"/>
  <c r="I109" i="3"/>
  <c r="H109" i="3"/>
  <c r="G109" i="3"/>
  <c r="F109" i="3"/>
  <c r="E109" i="3"/>
  <c r="D109" i="3"/>
  <c r="C109" i="3"/>
  <c r="B109" i="3"/>
  <c r="I108" i="3"/>
  <c r="H108" i="3"/>
  <c r="K108" i="3" s="1"/>
  <c r="G108" i="3"/>
  <c r="J108" i="3" s="1"/>
  <c r="F108" i="3"/>
  <c r="E108" i="3"/>
  <c r="D108" i="3"/>
  <c r="C108" i="3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K105" i="3"/>
  <c r="H105" i="3"/>
  <c r="G105" i="3"/>
  <c r="J105" i="3" s="1"/>
  <c r="F105" i="3"/>
  <c r="E105" i="3"/>
  <c r="D105" i="3"/>
  <c r="C105" i="3"/>
  <c r="I105" i="3" s="1"/>
  <c r="B105" i="3"/>
  <c r="J104" i="3"/>
  <c r="I104" i="3"/>
  <c r="H104" i="3"/>
  <c r="K104" i="3" s="1"/>
  <c r="G104" i="3"/>
  <c r="F104" i="3"/>
  <c r="E104" i="3"/>
  <c r="D104" i="3"/>
  <c r="C104" i="3"/>
  <c r="B104" i="3"/>
  <c r="H103" i="3"/>
  <c r="K103" i="3" s="1"/>
  <c r="G103" i="3"/>
  <c r="J103" i="3" s="1"/>
  <c r="F103" i="3"/>
  <c r="I103" i="3" s="1"/>
  <c r="E103" i="3"/>
  <c r="D103" i="3"/>
  <c r="C103" i="3"/>
  <c r="B103" i="3"/>
  <c r="H102" i="3"/>
  <c r="G102" i="3"/>
  <c r="F102" i="3"/>
  <c r="I102" i="3" s="1"/>
  <c r="E102" i="3"/>
  <c r="K102" i="3" s="1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K99" i="3" s="1"/>
  <c r="G99" i="3"/>
  <c r="J99" i="3" s="1"/>
  <c r="F99" i="3"/>
  <c r="E99" i="3"/>
  <c r="D99" i="3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H95" i="3"/>
  <c r="G95" i="3"/>
  <c r="F95" i="3"/>
  <c r="I95" i="3" s="1"/>
  <c r="E95" i="3"/>
  <c r="D95" i="3"/>
  <c r="C95" i="3"/>
  <c r="B95" i="3"/>
  <c r="I94" i="3"/>
  <c r="H94" i="3"/>
  <c r="G94" i="3"/>
  <c r="J94" i="3" s="1"/>
  <c r="F94" i="3"/>
  <c r="E94" i="3"/>
  <c r="K94" i="3" s="1"/>
  <c r="D94" i="3"/>
  <c r="C94" i="3"/>
  <c r="B94" i="3"/>
  <c r="H93" i="3"/>
  <c r="G93" i="3"/>
  <c r="F93" i="3"/>
  <c r="E93" i="3"/>
  <c r="K93" i="3" s="1"/>
  <c r="D93" i="3"/>
  <c r="J93" i="3" s="1"/>
  <c r="C93" i="3"/>
  <c r="I93" i="3" s="1"/>
  <c r="B93" i="3"/>
  <c r="J92" i="3"/>
  <c r="H92" i="3"/>
  <c r="G92" i="3"/>
  <c r="F92" i="3"/>
  <c r="E92" i="3"/>
  <c r="K92" i="3" s="1"/>
  <c r="D92" i="3"/>
  <c r="C92" i="3"/>
  <c r="I92" i="3" s="1"/>
  <c r="B92" i="3"/>
  <c r="H91" i="3"/>
  <c r="K91" i="3" s="1"/>
  <c r="G91" i="3"/>
  <c r="F91" i="3"/>
  <c r="E91" i="3"/>
  <c r="D91" i="3"/>
  <c r="J91" i="3" s="1"/>
  <c r="C91" i="3"/>
  <c r="I91" i="3" s="1"/>
  <c r="B91" i="3"/>
  <c r="K90" i="3"/>
  <c r="J90" i="3"/>
  <c r="H90" i="3"/>
  <c r="G90" i="3"/>
  <c r="F90" i="3"/>
  <c r="I90" i="3" s="1"/>
  <c r="E90" i="3"/>
  <c r="D90" i="3"/>
  <c r="C90" i="3"/>
  <c r="B90" i="3"/>
  <c r="I89" i="3"/>
  <c r="H89" i="3"/>
  <c r="K89" i="3" s="1"/>
  <c r="G89" i="3"/>
  <c r="F89" i="3"/>
  <c r="E89" i="3"/>
  <c r="D89" i="3"/>
  <c r="C89" i="3"/>
  <c r="B89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J87" i="3" s="1"/>
  <c r="C87" i="3"/>
  <c r="I87" i="3" s="1"/>
  <c r="B87" i="3"/>
  <c r="K86" i="3"/>
  <c r="J86" i="3"/>
  <c r="H86" i="3"/>
  <c r="G86" i="3"/>
  <c r="F86" i="3"/>
  <c r="E86" i="3"/>
  <c r="D86" i="3"/>
  <c r="C86" i="3"/>
  <c r="I86" i="3" s="1"/>
  <c r="B86" i="3"/>
  <c r="K85" i="3"/>
  <c r="J85" i="3"/>
  <c r="I85" i="3"/>
  <c r="H85" i="3"/>
  <c r="G85" i="3"/>
  <c r="F85" i="3"/>
  <c r="E85" i="3"/>
  <c r="D85" i="3"/>
  <c r="C85" i="3"/>
  <c r="B85" i="3"/>
  <c r="I84" i="3"/>
  <c r="H84" i="3"/>
  <c r="K84" i="3" s="1"/>
  <c r="G84" i="3"/>
  <c r="J84" i="3" s="1"/>
  <c r="F84" i="3"/>
  <c r="E84" i="3"/>
  <c r="D84" i="3"/>
  <c r="C84" i="3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K81" i="3"/>
  <c r="H81" i="3"/>
  <c r="G81" i="3"/>
  <c r="J81" i="3" s="1"/>
  <c r="F81" i="3"/>
  <c r="E81" i="3"/>
  <c r="D81" i="3"/>
  <c r="C81" i="3"/>
  <c r="I81" i="3" s="1"/>
  <c r="B81" i="3"/>
  <c r="J80" i="3"/>
  <c r="I80" i="3"/>
  <c r="H80" i="3"/>
  <c r="K80" i="3" s="1"/>
  <c r="G80" i="3"/>
  <c r="F80" i="3"/>
  <c r="E80" i="3"/>
  <c r="D80" i="3"/>
  <c r="C80" i="3"/>
  <c r="B80" i="3"/>
  <c r="H79" i="3"/>
  <c r="K79" i="3" s="1"/>
  <c r="G79" i="3"/>
  <c r="J79" i="3" s="1"/>
  <c r="F79" i="3"/>
  <c r="I79" i="3" s="1"/>
  <c r="E79" i="3"/>
  <c r="D79" i="3"/>
  <c r="C79" i="3"/>
  <c r="B79" i="3"/>
  <c r="H78" i="3"/>
  <c r="G78" i="3"/>
  <c r="F78" i="3"/>
  <c r="I78" i="3" s="1"/>
  <c r="E78" i="3"/>
  <c r="K78" i="3" s="1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J75" i="3"/>
  <c r="H75" i="3"/>
  <c r="K75" i="3" s="1"/>
  <c r="G75" i="3"/>
  <c r="F75" i="3"/>
  <c r="E75" i="3"/>
  <c r="D75" i="3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H71" i="3"/>
  <c r="G71" i="3"/>
  <c r="F71" i="3"/>
  <c r="I71" i="3" s="1"/>
  <c r="E71" i="3"/>
  <c r="D71" i="3"/>
  <c r="C71" i="3"/>
  <c r="B71" i="3"/>
  <c r="I70" i="3"/>
  <c r="H70" i="3"/>
  <c r="G70" i="3"/>
  <c r="J70" i="3" s="1"/>
  <c r="F70" i="3"/>
  <c r="E70" i="3"/>
  <c r="K70" i="3" s="1"/>
  <c r="D70" i="3"/>
  <c r="C70" i="3"/>
  <c r="B70" i="3"/>
  <c r="H69" i="3"/>
  <c r="G69" i="3"/>
  <c r="F69" i="3"/>
  <c r="E69" i="3"/>
  <c r="K69" i="3" s="1"/>
  <c r="D69" i="3"/>
  <c r="J69" i="3" s="1"/>
  <c r="C69" i="3"/>
  <c r="I69" i="3" s="1"/>
  <c r="B69" i="3"/>
  <c r="J68" i="3"/>
  <c r="H68" i="3"/>
  <c r="G68" i="3"/>
  <c r="F68" i="3"/>
  <c r="E68" i="3"/>
  <c r="K68" i="3" s="1"/>
  <c r="D68" i="3"/>
  <c r="C68" i="3"/>
  <c r="I68" i="3" s="1"/>
  <c r="B68" i="3"/>
  <c r="H67" i="3"/>
  <c r="K67" i="3" s="1"/>
  <c r="G67" i="3"/>
  <c r="F67" i="3"/>
  <c r="E67" i="3"/>
  <c r="D67" i="3"/>
  <c r="J67" i="3" s="1"/>
  <c r="C67" i="3"/>
  <c r="I67" i="3" s="1"/>
  <c r="B67" i="3"/>
  <c r="K66" i="3"/>
  <c r="J66" i="3"/>
  <c r="H66" i="3"/>
  <c r="G66" i="3"/>
  <c r="F66" i="3"/>
  <c r="I66" i="3" s="1"/>
  <c r="E66" i="3"/>
  <c r="D66" i="3"/>
  <c r="C66" i="3"/>
  <c r="B66" i="3"/>
  <c r="I65" i="3"/>
  <c r="H65" i="3"/>
  <c r="K65" i="3" s="1"/>
  <c r="G65" i="3"/>
  <c r="F65" i="3"/>
  <c r="E65" i="3"/>
  <c r="D65" i="3"/>
  <c r="C65" i="3"/>
  <c r="B65" i="3"/>
  <c r="H64" i="3"/>
  <c r="G64" i="3"/>
  <c r="F64" i="3"/>
  <c r="E64" i="3"/>
  <c r="K64" i="3" s="1"/>
  <c r="D64" i="3"/>
  <c r="J64" i="3" s="1"/>
  <c r="C64" i="3"/>
  <c r="B64" i="3"/>
  <c r="H63" i="3"/>
  <c r="G63" i="3"/>
  <c r="F63" i="3"/>
  <c r="E63" i="3"/>
  <c r="K63" i="3" s="1"/>
  <c r="D63" i="3"/>
  <c r="J63" i="3" s="1"/>
  <c r="C63" i="3"/>
  <c r="I63" i="3" s="1"/>
  <c r="B63" i="3"/>
  <c r="K62" i="3"/>
  <c r="J62" i="3"/>
  <c r="H62" i="3"/>
  <c r="G62" i="3"/>
  <c r="F62" i="3"/>
  <c r="E62" i="3"/>
  <c r="D62" i="3"/>
  <c r="C62" i="3"/>
  <c r="I62" i="3" s="1"/>
  <c r="B62" i="3"/>
  <c r="K61" i="3"/>
  <c r="J61" i="3"/>
  <c r="I61" i="3"/>
  <c r="H61" i="3"/>
  <c r="G61" i="3"/>
  <c r="F61" i="3"/>
  <c r="E61" i="3"/>
  <c r="D61" i="3"/>
  <c r="C61" i="3"/>
  <c r="B61" i="3"/>
  <c r="I60" i="3"/>
  <c r="H60" i="3"/>
  <c r="K60" i="3" s="1"/>
  <c r="G60" i="3"/>
  <c r="J60" i="3" s="1"/>
  <c r="F60" i="3"/>
  <c r="E60" i="3"/>
  <c r="D60" i="3"/>
  <c r="C60" i="3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K57" i="3"/>
  <c r="H57" i="3"/>
  <c r="G57" i="3"/>
  <c r="J57" i="3" s="1"/>
  <c r="F57" i="3"/>
  <c r="E57" i="3"/>
  <c r="D57" i="3"/>
  <c r="C57" i="3"/>
  <c r="I57" i="3" s="1"/>
  <c r="B57" i="3"/>
  <c r="J56" i="3"/>
  <c r="I56" i="3"/>
  <c r="H56" i="3"/>
  <c r="K56" i="3" s="1"/>
  <c r="G56" i="3"/>
  <c r="F56" i="3"/>
  <c r="E56" i="3"/>
  <c r="D56" i="3"/>
  <c r="C56" i="3"/>
  <c r="B56" i="3"/>
  <c r="H55" i="3"/>
  <c r="K55" i="3" s="1"/>
  <c r="G55" i="3"/>
  <c r="J55" i="3" s="1"/>
  <c r="F55" i="3"/>
  <c r="I55" i="3" s="1"/>
  <c r="E55" i="3"/>
  <c r="D55" i="3"/>
  <c r="C55" i="3"/>
  <c r="B55" i="3"/>
  <c r="H54" i="3"/>
  <c r="G54" i="3"/>
  <c r="F54" i="3"/>
  <c r="I54" i="3" s="1"/>
  <c r="E54" i="3"/>
  <c r="K54" i="3" s="1"/>
  <c r="D54" i="3"/>
  <c r="J54" i="3" s="1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H51" i="3"/>
  <c r="K51" i="3" s="1"/>
  <c r="G51" i="3"/>
  <c r="J51" i="3" s="1"/>
  <c r="F51" i="3"/>
  <c r="E51" i="3"/>
  <c r="D51" i="3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F47" i="3"/>
  <c r="I47" i="3" s="1"/>
  <c r="E47" i="3"/>
  <c r="D47" i="3"/>
  <c r="C47" i="3"/>
  <c r="B47" i="3"/>
  <c r="I46" i="3"/>
  <c r="H46" i="3"/>
  <c r="G46" i="3"/>
  <c r="J46" i="3" s="1"/>
  <c r="F46" i="3"/>
  <c r="E46" i="3"/>
  <c r="K46" i="3" s="1"/>
  <c r="D46" i="3"/>
  <c r="C46" i="3"/>
  <c r="B46" i="3"/>
  <c r="H45" i="3"/>
  <c r="G45" i="3"/>
  <c r="F45" i="3"/>
  <c r="E45" i="3"/>
  <c r="K45" i="3" s="1"/>
  <c r="D45" i="3"/>
  <c r="J45" i="3" s="1"/>
  <c r="C45" i="3"/>
  <c r="I45" i="3" s="1"/>
  <c r="B45" i="3"/>
  <c r="J44" i="3"/>
  <c r="H44" i="3"/>
  <c r="G44" i="3"/>
  <c r="F44" i="3"/>
  <c r="E44" i="3"/>
  <c r="K44" i="3" s="1"/>
  <c r="D44" i="3"/>
  <c r="C44" i="3"/>
  <c r="I44" i="3" s="1"/>
  <c r="B44" i="3"/>
  <c r="H43" i="3"/>
  <c r="K43" i="3" s="1"/>
  <c r="G43" i="3"/>
  <c r="F43" i="3"/>
  <c r="E43" i="3"/>
  <c r="D43" i="3"/>
  <c r="J43" i="3" s="1"/>
  <c r="C43" i="3"/>
  <c r="I43" i="3" s="1"/>
  <c r="B43" i="3"/>
  <c r="K42" i="3"/>
  <c r="J42" i="3"/>
  <c r="H42" i="3"/>
  <c r="G42" i="3"/>
  <c r="F42" i="3"/>
  <c r="I42" i="3" s="1"/>
  <c r="E42" i="3"/>
  <c r="D42" i="3"/>
  <c r="C42" i="3"/>
  <c r="B42" i="3"/>
  <c r="I41" i="3"/>
  <c r="H41" i="3"/>
  <c r="K41" i="3" s="1"/>
  <c r="G41" i="3"/>
  <c r="F41" i="3"/>
  <c r="E41" i="3"/>
  <c r="D41" i="3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K39" i="3"/>
  <c r="H39" i="3"/>
  <c r="G39" i="3"/>
  <c r="F39" i="3"/>
  <c r="E39" i="3"/>
  <c r="D39" i="3"/>
  <c r="J39" i="3" s="1"/>
  <c r="C39" i="3"/>
  <c r="I39" i="3" s="1"/>
  <c r="B39" i="3"/>
  <c r="K38" i="3"/>
  <c r="J38" i="3"/>
  <c r="H38" i="3"/>
  <c r="G38" i="3"/>
  <c r="F38" i="3"/>
  <c r="E38" i="3"/>
  <c r="D38" i="3"/>
  <c r="C38" i="3"/>
  <c r="I38" i="3" s="1"/>
  <c r="B38" i="3"/>
  <c r="K37" i="3"/>
  <c r="J37" i="3"/>
  <c r="I37" i="3"/>
  <c r="H37" i="3"/>
  <c r="G37" i="3"/>
  <c r="F37" i="3"/>
  <c r="E37" i="3"/>
  <c r="D37" i="3"/>
  <c r="C37" i="3"/>
  <c r="B37" i="3"/>
  <c r="I36" i="3"/>
  <c r="H36" i="3"/>
  <c r="K36" i="3" s="1"/>
  <c r="G36" i="3"/>
  <c r="J36" i="3" s="1"/>
  <c r="F36" i="3"/>
  <c r="E36" i="3"/>
  <c r="D36" i="3"/>
  <c r="C36" i="3"/>
  <c r="B36" i="3"/>
  <c r="H35" i="3"/>
  <c r="G35" i="3"/>
  <c r="F35" i="3"/>
  <c r="E35" i="3"/>
  <c r="K35" i="3" s="1"/>
  <c r="D35" i="3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K33" i="3"/>
  <c r="H33" i="3"/>
  <c r="G33" i="3"/>
  <c r="J33" i="3" s="1"/>
  <c r="F33" i="3"/>
  <c r="E33" i="3"/>
  <c r="D33" i="3"/>
  <c r="C33" i="3"/>
  <c r="I33" i="3" s="1"/>
  <c r="B33" i="3"/>
  <c r="K32" i="3"/>
  <c r="J32" i="3"/>
  <c r="I32" i="3"/>
  <c r="H32" i="3"/>
  <c r="G32" i="3"/>
  <c r="F32" i="3"/>
  <c r="E32" i="3"/>
  <c r="D32" i="3"/>
  <c r="C32" i="3"/>
  <c r="B32" i="3"/>
  <c r="H31" i="3"/>
  <c r="K31" i="3" s="1"/>
  <c r="G31" i="3"/>
  <c r="J31" i="3" s="1"/>
  <c r="F31" i="3"/>
  <c r="I31" i="3" s="1"/>
  <c r="E31" i="3"/>
  <c r="D31" i="3"/>
  <c r="C31" i="3"/>
  <c r="B31" i="3"/>
  <c r="H30" i="3"/>
  <c r="G30" i="3"/>
  <c r="F30" i="3"/>
  <c r="I30" i="3" s="1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J27" i="3" s="1"/>
  <c r="F27" i="3"/>
  <c r="E27" i="3"/>
  <c r="D27" i="3"/>
  <c r="C27" i="3"/>
  <c r="I27" i="3" s="1"/>
  <c r="B27" i="3"/>
  <c r="H26" i="3"/>
  <c r="G26" i="3"/>
  <c r="F26" i="3"/>
  <c r="I26" i="3" s="1"/>
  <c r="E26" i="3"/>
  <c r="D26" i="3"/>
  <c r="C26" i="3"/>
  <c r="B26" i="3"/>
  <c r="H25" i="3"/>
  <c r="G25" i="3"/>
  <c r="F25" i="3"/>
  <c r="E25" i="3"/>
  <c r="K25" i="3" s="1"/>
  <c r="D25" i="3"/>
  <c r="J25" i="3" s="1"/>
  <c r="C25" i="3"/>
  <c r="B25" i="3"/>
  <c r="H24" i="3"/>
  <c r="G24" i="3"/>
  <c r="F24" i="3"/>
  <c r="E24" i="3"/>
  <c r="K24" i="3" s="1"/>
  <c r="D24" i="3"/>
  <c r="J24" i="3" s="1"/>
  <c r="C24" i="3"/>
  <c r="I24" i="3" s="1"/>
  <c r="B24" i="3"/>
  <c r="K23" i="3"/>
  <c r="H23" i="3"/>
  <c r="G23" i="3"/>
  <c r="J23" i="3" s="1"/>
  <c r="F23" i="3"/>
  <c r="E23" i="3"/>
  <c r="D23" i="3"/>
  <c r="C23" i="3"/>
  <c r="I23" i="3" s="1"/>
  <c r="B23" i="3"/>
  <c r="K22" i="3"/>
  <c r="J22" i="3"/>
  <c r="I22" i="3"/>
  <c r="H22" i="3"/>
  <c r="G22" i="3"/>
  <c r="F22" i="3"/>
  <c r="E22" i="3"/>
  <c r="D22" i="3"/>
  <c r="C22" i="3"/>
  <c r="B22" i="3"/>
  <c r="I21" i="3"/>
  <c r="H21" i="3"/>
  <c r="K21" i="3" s="1"/>
  <c r="G21" i="3"/>
  <c r="J21" i="3" s="1"/>
  <c r="F21" i="3"/>
  <c r="E21" i="3"/>
  <c r="D21" i="3"/>
  <c r="C21" i="3"/>
  <c r="B21" i="3"/>
  <c r="H20" i="3"/>
  <c r="G20" i="3"/>
  <c r="F20" i="3"/>
  <c r="I20" i="3" s="1"/>
  <c r="E20" i="3"/>
  <c r="D20" i="3"/>
  <c r="C20" i="3"/>
  <c r="B20" i="3"/>
  <c r="H19" i="3"/>
  <c r="G19" i="3"/>
  <c r="F19" i="3"/>
  <c r="E19" i="3"/>
  <c r="K19" i="3" s="1"/>
  <c r="D19" i="3"/>
  <c r="J19" i="3" s="1"/>
  <c r="C19" i="3"/>
  <c r="B19" i="3"/>
  <c r="H18" i="3"/>
  <c r="G18" i="3"/>
  <c r="F18" i="3"/>
  <c r="E18" i="3"/>
  <c r="K18" i="3" s="1"/>
  <c r="D18" i="3"/>
  <c r="J18" i="3" s="1"/>
  <c r="C18" i="3"/>
  <c r="I18" i="3" s="1"/>
  <c r="B18" i="3"/>
  <c r="K17" i="3"/>
  <c r="H17" i="3"/>
  <c r="G17" i="3"/>
  <c r="J17" i="3" s="1"/>
  <c r="F17" i="3"/>
  <c r="E17" i="3"/>
  <c r="D17" i="3"/>
  <c r="C17" i="3"/>
  <c r="I17" i="3" s="1"/>
  <c r="B17" i="3"/>
  <c r="K16" i="3"/>
  <c r="J16" i="3"/>
  <c r="I16" i="3"/>
  <c r="H16" i="3"/>
  <c r="G16" i="3"/>
  <c r="F16" i="3"/>
  <c r="E16" i="3"/>
  <c r="D16" i="3"/>
  <c r="C16" i="3"/>
  <c r="B16" i="3"/>
  <c r="I15" i="3"/>
  <c r="H15" i="3"/>
  <c r="K15" i="3" s="1"/>
  <c r="G15" i="3"/>
  <c r="J15" i="3" s="1"/>
  <c r="F15" i="3"/>
  <c r="E15" i="3"/>
  <c r="D15" i="3"/>
  <c r="C15" i="3"/>
  <c r="B15" i="3"/>
  <c r="H14" i="3"/>
  <c r="G14" i="3"/>
  <c r="F14" i="3"/>
  <c r="I14" i="3" s="1"/>
  <c r="E14" i="3"/>
  <c r="D14" i="3"/>
  <c r="C14" i="3"/>
  <c r="B14" i="3"/>
  <c r="H13" i="3"/>
  <c r="G13" i="3"/>
  <c r="F13" i="3"/>
  <c r="E13" i="3"/>
  <c r="K13" i="3" s="1"/>
  <c r="D13" i="3"/>
  <c r="J13" i="3" s="1"/>
  <c r="C13" i="3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K11" i="3" s="1"/>
  <c r="G11" i="3"/>
  <c r="J11" i="3" s="1"/>
  <c r="F11" i="3"/>
  <c r="E11" i="3"/>
  <c r="D11" i="3"/>
  <c r="C11" i="3"/>
  <c r="I11" i="3" s="1"/>
  <c r="B11" i="3"/>
  <c r="K10" i="3"/>
  <c r="J10" i="3"/>
  <c r="H10" i="3"/>
  <c r="G10" i="3"/>
  <c r="F10" i="3"/>
  <c r="I10" i="3" s="1"/>
  <c r="E10" i="3"/>
  <c r="D10" i="3"/>
  <c r="C10" i="3"/>
  <c r="B10" i="3"/>
  <c r="I9" i="3"/>
  <c r="H9" i="3"/>
  <c r="K9" i="3" s="1"/>
  <c r="G9" i="3"/>
  <c r="F9" i="3"/>
  <c r="E9" i="3"/>
  <c r="D9" i="3"/>
  <c r="J9" i="3" s="1"/>
  <c r="C9" i="3"/>
  <c r="B9" i="3"/>
  <c r="H8" i="3"/>
  <c r="G8" i="3"/>
  <c r="F8" i="3"/>
  <c r="I8" i="3" s="1"/>
  <c r="E8" i="3"/>
  <c r="D8" i="3"/>
  <c r="J8" i="3" s="1"/>
  <c r="C8" i="3"/>
  <c r="B8" i="3"/>
  <c r="H7" i="3"/>
  <c r="G7" i="3"/>
  <c r="F7" i="3"/>
  <c r="E7" i="3"/>
  <c r="K7" i="3" s="1"/>
  <c r="D7" i="3"/>
  <c r="J7" i="3" s="1"/>
  <c r="C7" i="3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B234" i="2"/>
  <c r="J233" i="2"/>
  <c r="H233" i="2"/>
  <c r="G233" i="2"/>
  <c r="F233" i="2"/>
  <c r="E233" i="2"/>
  <c r="K233" i="2" s="1"/>
  <c r="D233" i="2"/>
  <c r="C233" i="2"/>
  <c r="I233" i="2" s="1"/>
  <c r="B233" i="2"/>
  <c r="K232" i="2"/>
  <c r="J232" i="2"/>
  <c r="H232" i="2"/>
  <c r="G232" i="2"/>
  <c r="F232" i="2"/>
  <c r="E232" i="2"/>
  <c r="D232" i="2"/>
  <c r="C232" i="2"/>
  <c r="I232" i="2" s="1"/>
  <c r="B232" i="2"/>
  <c r="J231" i="2"/>
  <c r="I231" i="2"/>
  <c r="H231" i="2"/>
  <c r="K231" i="2" s="1"/>
  <c r="G231" i="2"/>
  <c r="F231" i="2"/>
  <c r="E231" i="2"/>
  <c r="D231" i="2"/>
  <c r="C231" i="2"/>
  <c r="B231" i="2"/>
  <c r="K230" i="2"/>
  <c r="H230" i="2"/>
  <c r="G230" i="2"/>
  <c r="F230" i="2"/>
  <c r="I230" i="2" s="1"/>
  <c r="E230" i="2"/>
  <c r="D230" i="2"/>
  <c r="J230" i="2" s="1"/>
  <c r="C230" i="2"/>
  <c r="B230" i="2"/>
  <c r="I229" i="2"/>
  <c r="H229" i="2"/>
  <c r="G229" i="2"/>
  <c r="F229" i="2"/>
  <c r="E229" i="2"/>
  <c r="D229" i="2"/>
  <c r="C229" i="2"/>
  <c r="B229" i="2"/>
  <c r="H228" i="2"/>
  <c r="G228" i="2"/>
  <c r="F228" i="2"/>
  <c r="E228" i="2"/>
  <c r="K228" i="2" s="1"/>
  <c r="D228" i="2"/>
  <c r="J228" i="2" s="1"/>
  <c r="C228" i="2"/>
  <c r="B228" i="2"/>
  <c r="H227" i="2"/>
  <c r="G227" i="2"/>
  <c r="F227" i="2"/>
  <c r="E227" i="2"/>
  <c r="K227" i="2" s="1"/>
  <c r="D227" i="2"/>
  <c r="J227" i="2" s="1"/>
  <c r="C227" i="2"/>
  <c r="I227" i="2" s="1"/>
  <c r="B227" i="2"/>
  <c r="K226" i="2"/>
  <c r="J226" i="2"/>
  <c r="H226" i="2"/>
  <c r="G226" i="2"/>
  <c r="F226" i="2"/>
  <c r="E226" i="2"/>
  <c r="D226" i="2"/>
  <c r="C226" i="2"/>
  <c r="I226" i="2" s="1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H224" i="2"/>
  <c r="G224" i="2"/>
  <c r="F224" i="2"/>
  <c r="I224" i="2" s="1"/>
  <c r="E224" i="2"/>
  <c r="D224" i="2"/>
  <c r="C224" i="2"/>
  <c r="B224" i="2"/>
  <c r="H223" i="2"/>
  <c r="G223" i="2"/>
  <c r="F223" i="2"/>
  <c r="I223" i="2" s="1"/>
  <c r="E223" i="2"/>
  <c r="K223" i="2" s="1"/>
  <c r="D223" i="2"/>
  <c r="C223" i="2"/>
  <c r="B223" i="2"/>
  <c r="H222" i="2"/>
  <c r="G222" i="2"/>
  <c r="F222" i="2"/>
  <c r="E222" i="2"/>
  <c r="K222" i="2" s="1"/>
  <c r="D222" i="2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J220" i="2"/>
  <c r="H220" i="2"/>
  <c r="K220" i="2" s="1"/>
  <c r="G220" i="2"/>
  <c r="F220" i="2"/>
  <c r="E220" i="2"/>
  <c r="D220" i="2"/>
  <c r="C220" i="2"/>
  <c r="I220" i="2" s="1"/>
  <c r="B220" i="2"/>
  <c r="K219" i="2"/>
  <c r="J219" i="2"/>
  <c r="I219" i="2"/>
  <c r="H219" i="2"/>
  <c r="G219" i="2"/>
  <c r="F219" i="2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H217" i="2"/>
  <c r="G217" i="2"/>
  <c r="F217" i="2"/>
  <c r="I217" i="2" s="1"/>
  <c r="E217" i="2"/>
  <c r="K217" i="2" s="1"/>
  <c r="D217" i="2"/>
  <c r="C217" i="2"/>
  <c r="B217" i="2"/>
  <c r="H216" i="2"/>
  <c r="G216" i="2"/>
  <c r="F216" i="2"/>
  <c r="E216" i="2"/>
  <c r="K216" i="2" s="1"/>
  <c r="D216" i="2"/>
  <c r="J216" i="2" s="1"/>
  <c r="C216" i="2"/>
  <c r="B216" i="2"/>
  <c r="J215" i="2"/>
  <c r="H215" i="2"/>
  <c r="G215" i="2"/>
  <c r="F215" i="2"/>
  <c r="E215" i="2"/>
  <c r="K215" i="2" s="1"/>
  <c r="D215" i="2"/>
  <c r="C215" i="2"/>
  <c r="I215" i="2" s="1"/>
  <c r="B215" i="2"/>
  <c r="K214" i="2"/>
  <c r="J214" i="2"/>
  <c r="H214" i="2"/>
  <c r="G214" i="2"/>
  <c r="F214" i="2"/>
  <c r="E214" i="2"/>
  <c r="D214" i="2"/>
  <c r="C214" i="2"/>
  <c r="I214" i="2" s="1"/>
  <c r="B214" i="2"/>
  <c r="J213" i="2"/>
  <c r="I213" i="2"/>
  <c r="H213" i="2"/>
  <c r="K213" i="2" s="1"/>
  <c r="G213" i="2"/>
  <c r="F213" i="2"/>
  <c r="E213" i="2"/>
  <c r="D213" i="2"/>
  <c r="C213" i="2"/>
  <c r="B213" i="2"/>
  <c r="K212" i="2"/>
  <c r="H212" i="2"/>
  <c r="G212" i="2"/>
  <c r="F212" i="2"/>
  <c r="I212" i="2" s="1"/>
  <c r="E212" i="2"/>
  <c r="D212" i="2"/>
  <c r="J212" i="2" s="1"/>
  <c r="C212" i="2"/>
  <c r="B212" i="2"/>
  <c r="I211" i="2"/>
  <c r="H211" i="2"/>
  <c r="G211" i="2"/>
  <c r="F211" i="2"/>
  <c r="E211" i="2"/>
  <c r="D211" i="2"/>
  <c r="C211" i="2"/>
  <c r="B211" i="2"/>
  <c r="H210" i="2"/>
  <c r="G210" i="2"/>
  <c r="F210" i="2"/>
  <c r="E210" i="2"/>
  <c r="K210" i="2" s="1"/>
  <c r="D210" i="2"/>
  <c r="J210" i="2" s="1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K208" i="2"/>
  <c r="J208" i="2"/>
  <c r="H208" i="2"/>
  <c r="G208" i="2"/>
  <c r="F208" i="2"/>
  <c r="E208" i="2"/>
  <c r="D208" i="2"/>
  <c r="C208" i="2"/>
  <c r="I208" i="2" s="1"/>
  <c r="B208" i="2"/>
  <c r="J207" i="2"/>
  <c r="I207" i="2"/>
  <c r="H207" i="2"/>
  <c r="K207" i="2" s="1"/>
  <c r="G207" i="2"/>
  <c r="F207" i="2"/>
  <c r="E207" i="2"/>
  <c r="D207" i="2"/>
  <c r="C207" i="2"/>
  <c r="B207" i="2"/>
  <c r="K206" i="2"/>
  <c r="J206" i="2"/>
  <c r="H206" i="2"/>
  <c r="G206" i="2"/>
  <c r="F206" i="2"/>
  <c r="I206" i="2" s="1"/>
  <c r="E206" i="2"/>
  <c r="D206" i="2"/>
  <c r="C206" i="2"/>
  <c r="B206" i="2"/>
  <c r="H205" i="2"/>
  <c r="G205" i="2"/>
  <c r="F205" i="2"/>
  <c r="I205" i="2" s="1"/>
  <c r="E205" i="2"/>
  <c r="K205" i="2" s="1"/>
  <c r="D205" i="2"/>
  <c r="C205" i="2"/>
  <c r="B205" i="2"/>
  <c r="K204" i="2"/>
  <c r="H204" i="2"/>
  <c r="G204" i="2"/>
  <c r="F204" i="2"/>
  <c r="E204" i="2"/>
  <c r="D204" i="2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E202" i="2"/>
  <c r="D202" i="2"/>
  <c r="J202" i="2" s="1"/>
  <c r="C202" i="2"/>
  <c r="I202" i="2" s="1"/>
  <c r="B202" i="2"/>
  <c r="K201" i="2"/>
  <c r="J201" i="2"/>
  <c r="H201" i="2"/>
  <c r="G201" i="2"/>
  <c r="F201" i="2"/>
  <c r="I201" i="2" s="1"/>
  <c r="E201" i="2"/>
  <c r="D201" i="2"/>
  <c r="C201" i="2"/>
  <c r="B201" i="2"/>
  <c r="K200" i="2"/>
  <c r="I200" i="2"/>
  <c r="H200" i="2"/>
  <c r="G200" i="2"/>
  <c r="F200" i="2"/>
  <c r="E200" i="2"/>
  <c r="D200" i="2"/>
  <c r="J200" i="2" s="1"/>
  <c r="C200" i="2"/>
  <c r="B200" i="2"/>
  <c r="J199" i="2"/>
  <c r="I199" i="2"/>
  <c r="H199" i="2"/>
  <c r="G199" i="2"/>
  <c r="F199" i="2"/>
  <c r="E199" i="2"/>
  <c r="D199" i="2"/>
  <c r="C199" i="2"/>
  <c r="B199" i="2"/>
  <c r="H198" i="2"/>
  <c r="G198" i="2"/>
  <c r="F198" i="2"/>
  <c r="E198" i="2"/>
  <c r="K198" i="2" s="1"/>
  <c r="D198" i="2"/>
  <c r="J198" i="2" s="1"/>
  <c r="C198" i="2"/>
  <c r="B198" i="2"/>
  <c r="H197" i="2"/>
  <c r="G197" i="2"/>
  <c r="F197" i="2"/>
  <c r="E197" i="2"/>
  <c r="K197" i="2" s="1"/>
  <c r="D197" i="2"/>
  <c r="J197" i="2" s="1"/>
  <c r="C197" i="2"/>
  <c r="I197" i="2" s="1"/>
  <c r="B197" i="2"/>
  <c r="K196" i="2"/>
  <c r="H196" i="2"/>
  <c r="G196" i="2"/>
  <c r="F196" i="2"/>
  <c r="E196" i="2"/>
  <c r="D196" i="2"/>
  <c r="J196" i="2" s="1"/>
  <c r="C196" i="2"/>
  <c r="I196" i="2" s="1"/>
  <c r="B196" i="2"/>
  <c r="J195" i="2"/>
  <c r="I195" i="2"/>
  <c r="H195" i="2"/>
  <c r="K195" i="2" s="1"/>
  <c r="G195" i="2"/>
  <c r="F195" i="2"/>
  <c r="E195" i="2"/>
  <c r="D195" i="2"/>
  <c r="C195" i="2"/>
  <c r="B195" i="2"/>
  <c r="K194" i="2"/>
  <c r="H194" i="2"/>
  <c r="G194" i="2"/>
  <c r="F194" i="2"/>
  <c r="I194" i="2" s="1"/>
  <c r="E194" i="2"/>
  <c r="D194" i="2"/>
  <c r="C194" i="2"/>
  <c r="B194" i="2"/>
  <c r="I193" i="2"/>
  <c r="H193" i="2"/>
  <c r="G193" i="2"/>
  <c r="F193" i="2"/>
  <c r="E193" i="2"/>
  <c r="D193" i="2"/>
  <c r="J193" i="2" s="1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J187" i="2"/>
  <c r="I187" i="2"/>
  <c r="H187" i="2"/>
  <c r="G187" i="2"/>
  <c r="F187" i="2"/>
  <c r="E187" i="2"/>
  <c r="D187" i="2"/>
  <c r="C187" i="2"/>
  <c r="B187" i="2"/>
  <c r="H186" i="2"/>
  <c r="G186" i="2"/>
  <c r="F186" i="2"/>
  <c r="E186" i="2"/>
  <c r="K186" i="2" s="1"/>
  <c r="D186" i="2"/>
  <c r="C186" i="2"/>
  <c r="B186" i="2"/>
  <c r="H185" i="2"/>
  <c r="G185" i="2"/>
  <c r="F185" i="2"/>
  <c r="E185" i="2"/>
  <c r="K185" i="2" s="1"/>
  <c r="D185" i="2"/>
  <c r="J185" i="2" s="1"/>
  <c r="C185" i="2"/>
  <c r="I185" i="2" s="1"/>
  <c r="B185" i="2"/>
  <c r="K184" i="2"/>
  <c r="H184" i="2"/>
  <c r="G184" i="2"/>
  <c r="F184" i="2"/>
  <c r="E184" i="2"/>
  <c r="D184" i="2"/>
  <c r="J184" i="2" s="1"/>
  <c r="C184" i="2"/>
  <c r="I184" i="2" s="1"/>
  <c r="B184" i="2"/>
  <c r="K183" i="2"/>
  <c r="J183" i="2"/>
  <c r="I183" i="2"/>
  <c r="H183" i="2"/>
  <c r="G183" i="2"/>
  <c r="F183" i="2"/>
  <c r="E183" i="2"/>
  <c r="D183" i="2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J181" i="2"/>
  <c r="H181" i="2"/>
  <c r="G181" i="2"/>
  <c r="F181" i="2"/>
  <c r="E181" i="2"/>
  <c r="K181" i="2" s="1"/>
  <c r="D181" i="2"/>
  <c r="C181" i="2"/>
  <c r="B181" i="2"/>
  <c r="H180" i="2"/>
  <c r="G180" i="2"/>
  <c r="F180" i="2"/>
  <c r="E180" i="2"/>
  <c r="K180" i="2" s="1"/>
  <c r="D180" i="2"/>
  <c r="C180" i="2"/>
  <c r="B180" i="2"/>
  <c r="K179" i="2"/>
  <c r="I179" i="2"/>
  <c r="H179" i="2"/>
  <c r="G179" i="2"/>
  <c r="F179" i="2"/>
  <c r="E179" i="2"/>
  <c r="D179" i="2"/>
  <c r="J179" i="2" s="1"/>
  <c r="C179" i="2"/>
  <c r="B179" i="2"/>
  <c r="K178" i="2"/>
  <c r="J178" i="2"/>
  <c r="I178" i="2"/>
  <c r="H178" i="2"/>
  <c r="G178" i="2"/>
  <c r="F178" i="2"/>
  <c r="E178" i="2"/>
  <c r="D178" i="2"/>
  <c r="C178" i="2"/>
  <c r="B178" i="2"/>
  <c r="I177" i="2"/>
  <c r="H177" i="2"/>
  <c r="G177" i="2"/>
  <c r="J177" i="2" s="1"/>
  <c r="F177" i="2"/>
  <c r="E177" i="2"/>
  <c r="D177" i="2"/>
  <c r="C177" i="2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E175" i="2"/>
  <c r="D175" i="2"/>
  <c r="J175" i="2" s="1"/>
  <c r="C175" i="2"/>
  <c r="I175" i="2" s="1"/>
  <c r="B175" i="2"/>
  <c r="H174" i="2"/>
  <c r="K174" i="2" s="1"/>
  <c r="G174" i="2"/>
  <c r="F174" i="2"/>
  <c r="E174" i="2"/>
  <c r="D174" i="2"/>
  <c r="J174" i="2" s="1"/>
  <c r="C174" i="2"/>
  <c r="I174" i="2" s="1"/>
  <c r="B174" i="2"/>
  <c r="K173" i="2"/>
  <c r="J173" i="2"/>
  <c r="I173" i="2"/>
  <c r="H173" i="2"/>
  <c r="G173" i="2"/>
  <c r="F173" i="2"/>
  <c r="E173" i="2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J171" i="2"/>
  <c r="I171" i="2"/>
  <c r="H171" i="2"/>
  <c r="G171" i="2"/>
  <c r="F171" i="2"/>
  <c r="E171" i="2"/>
  <c r="K171" i="2" s="1"/>
  <c r="D171" i="2"/>
  <c r="C171" i="2"/>
  <c r="B171" i="2"/>
  <c r="H170" i="2"/>
  <c r="G170" i="2"/>
  <c r="F170" i="2"/>
  <c r="E170" i="2"/>
  <c r="K170" i="2" s="1"/>
  <c r="D170" i="2"/>
  <c r="J170" i="2" s="1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H168" i="2"/>
  <c r="G168" i="2"/>
  <c r="F168" i="2"/>
  <c r="E168" i="2"/>
  <c r="D168" i="2"/>
  <c r="C168" i="2"/>
  <c r="B168" i="2"/>
  <c r="J167" i="2"/>
  <c r="H167" i="2"/>
  <c r="G167" i="2"/>
  <c r="F167" i="2"/>
  <c r="E167" i="2"/>
  <c r="K167" i="2" s="1"/>
  <c r="D167" i="2"/>
  <c r="C167" i="2"/>
  <c r="I167" i="2" s="1"/>
  <c r="B167" i="2"/>
  <c r="H166" i="2"/>
  <c r="K166" i="2" s="1"/>
  <c r="G166" i="2"/>
  <c r="F166" i="2"/>
  <c r="E166" i="2"/>
  <c r="D166" i="2"/>
  <c r="J166" i="2" s="1"/>
  <c r="C166" i="2"/>
  <c r="I166" i="2" s="1"/>
  <c r="B166" i="2"/>
  <c r="K165" i="2"/>
  <c r="H165" i="2"/>
  <c r="G165" i="2"/>
  <c r="J165" i="2" s="1"/>
  <c r="F165" i="2"/>
  <c r="I165" i="2" s="1"/>
  <c r="E165" i="2"/>
  <c r="D165" i="2"/>
  <c r="C165" i="2"/>
  <c r="B165" i="2"/>
  <c r="K164" i="2"/>
  <c r="I164" i="2"/>
  <c r="H164" i="2"/>
  <c r="G164" i="2"/>
  <c r="F164" i="2"/>
  <c r="E164" i="2"/>
  <c r="D164" i="2"/>
  <c r="J164" i="2" s="1"/>
  <c r="C164" i="2"/>
  <c r="B164" i="2"/>
  <c r="J163" i="2"/>
  <c r="I163" i="2"/>
  <c r="H163" i="2"/>
  <c r="G163" i="2"/>
  <c r="F163" i="2"/>
  <c r="E163" i="2"/>
  <c r="D163" i="2"/>
  <c r="C163" i="2"/>
  <c r="B163" i="2"/>
  <c r="K162" i="2"/>
  <c r="H162" i="2"/>
  <c r="G162" i="2"/>
  <c r="F162" i="2"/>
  <c r="E162" i="2"/>
  <c r="D162" i="2"/>
  <c r="J162" i="2" s="1"/>
  <c r="C162" i="2"/>
  <c r="B162" i="2"/>
  <c r="H161" i="2"/>
  <c r="G161" i="2"/>
  <c r="F161" i="2"/>
  <c r="E161" i="2"/>
  <c r="K161" i="2" s="1"/>
  <c r="D161" i="2"/>
  <c r="J161" i="2" s="1"/>
  <c r="C161" i="2"/>
  <c r="I161" i="2" s="1"/>
  <c r="B161" i="2"/>
  <c r="K160" i="2"/>
  <c r="J160" i="2"/>
  <c r="H160" i="2"/>
  <c r="G160" i="2"/>
  <c r="F160" i="2"/>
  <c r="E160" i="2"/>
  <c r="D160" i="2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J157" i="2"/>
  <c r="H157" i="2"/>
  <c r="G157" i="2"/>
  <c r="F157" i="2"/>
  <c r="E157" i="2"/>
  <c r="K157" i="2" s="1"/>
  <c r="D157" i="2"/>
  <c r="C157" i="2"/>
  <c r="I157" i="2" s="1"/>
  <c r="B157" i="2"/>
  <c r="H156" i="2"/>
  <c r="G156" i="2"/>
  <c r="F156" i="2"/>
  <c r="E156" i="2"/>
  <c r="K156" i="2" s="1"/>
  <c r="D156" i="2"/>
  <c r="C156" i="2"/>
  <c r="B156" i="2"/>
  <c r="K155" i="2"/>
  <c r="I155" i="2"/>
  <c r="H155" i="2"/>
  <c r="G155" i="2"/>
  <c r="F155" i="2"/>
  <c r="E155" i="2"/>
  <c r="D155" i="2"/>
  <c r="J155" i="2" s="1"/>
  <c r="C155" i="2"/>
  <c r="B155" i="2"/>
  <c r="K154" i="2"/>
  <c r="J154" i="2"/>
  <c r="I154" i="2"/>
  <c r="H154" i="2"/>
  <c r="G154" i="2"/>
  <c r="F154" i="2"/>
  <c r="E154" i="2"/>
  <c r="D154" i="2"/>
  <c r="C154" i="2"/>
  <c r="B154" i="2"/>
  <c r="I153" i="2"/>
  <c r="H153" i="2"/>
  <c r="G153" i="2"/>
  <c r="J153" i="2" s="1"/>
  <c r="F153" i="2"/>
  <c r="E153" i="2"/>
  <c r="K153" i="2" s="1"/>
  <c r="D153" i="2"/>
  <c r="C153" i="2"/>
  <c r="B153" i="2"/>
  <c r="J152" i="2"/>
  <c r="H152" i="2"/>
  <c r="G152" i="2"/>
  <c r="F152" i="2"/>
  <c r="E152" i="2"/>
  <c r="K152" i="2" s="1"/>
  <c r="D152" i="2"/>
  <c r="C152" i="2"/>
  <c r="B152" i="2"/>
  <c r="H151" i="2"/>
  <c r="G151" i="2"/>
  <c r="F151" i="2"/>
  <c r="E151" i="2"/>
  <c r="D151" i="2"/>
  <c r="J151" i="2" s="1"/>
  <c r="C151" i="2"/>
  <c r="I151" i="2" s="1"/>
  <c r="B151" i="2"/>
  <c r="H150" i="2"/>
  <c r="K150" i="2" s="1"/>
  <c r="G150" i="2"/>
  <c r="F150" i="2"/>
  <c r="E150" i="2"/>
  <c r="D150" i="2"/>
  <c r="J150" i="2" s="1"/>
  <c r="C150" i="2"/>
  <c r="I150" i="2" s="1"/>
  <c r="B150" i="2"/>
  <c r="K149" i="2"/>
  <c r="J149" i="2"/>
  <c r="I149" i="2"/>
  <c r="H149" i="2"/>
  <c r="G149" i="2"/>
  <c r="F149" i="2"/>
  <c r="E149" i="2"/>
  <c r="D149" i="2"/>
  <c r="C149" i="2"/>
  <c r="B149" i="2"/>
  <c r="K148" i="2"/>
  <c r="I148" i="2"/>
  <c r="H148" i="2"/>
  <c r="G148" i="2"/>
  <c r="F148" i="2"/>
  <c r="E148" i="2"/>
  <c r="D148" i="2"/>
  <c r="C148" i="2"/>
  <c r="B148" i="2"/>
  <c r="J147" i="2"/>
  <c r="I147" i="2"/>
  <c r="H147" i="2"/>
  <c r="G147" i="2"/>
  <c r="F147" i="2"/>
  <c r="E147" i="2"/>
  <c r="K147" i="2" s="1"/>
  <c r="D147" i="2"/>
  <c r="C147" i="2"/>
  <c r="B147" i="2"/>
  <c r="H146" i="2"/>
  <c r="G146" i="2"/>
  <c r="F146" i="2"/>
  <c r="E146" i="2"/>
  <c r="K146" i="2" s="1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H144" i="2"/>
  <c r="G144" i="2"/>
  <c r="F144" i="2"/>
  <c r="E144" i="2"/>
  <c r="K144" i="2" s="1"/>
  <c r="D144" i="2"/>
  <c r="C144" i="2"/>
  <c r="B144" i="2"/>
  <c r="J143" i="2"/>
  <c r="H143" i="2"/>
  <c r="G143" i="2"/>
  <c r="F143" i="2"/>
  <c r="E143" i="2"/>
  <c r="K143" i="2" s="1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K141" i="2"/>
  <c r="H141" i="2"/>
  <c r="G141" i="2"/>
  <c r="J141" i="2" s="1"/>
  <c r="F141" i="2"/>
  <c r="I141" i="2" s="1"/>
  <c r="E141" i="2"/>
  <c r="D141" i="2"/>
  <c r="C141" i="2"/>
  <c r="B141" i="2"/>
  <c r="K140" i="2"/>
  <c r="I140" i="2"/>
  <c r="H140" i="2"/>
  <c r="G140" i="2"/>
  <c r="F140" i="2"/>
  <c r="E140" i="2"/>
  <c r="D140" i="2"/>
  <c r="J140" i="2" s="1"/>
  <c r="C140" i="2"/>
  <c r="B140" i="2"/>
  <c r="J139" i="2"/>
  <c r="H139" i="2"/>
  <c r="G139" i="2"/>
  <c r="F139" i="2"/>
  <c r="I139" i="2" s="1"/>
  <c r="E139" i="2"/>
  <c r="D139" i="2"/>
  <c r="C139" i="2"/>
  <c r="B139" i="2"/>
  <c r="H138" i="2"/>
  <c r="G138" i="2"/>
  <c r="F138" i="2"/>
  <c r="E138" i="2"/>
  <c r="K138" i="2" s="1"/>
  <c r="D138" i="2"/>
  <c r="J138" i="2" s="1"/>
  <c r="C138" i="2"/>
  <c r="B138" i="2"/>
  <c r="H137" i="2"/>
  <c r="G137" i="2"/>
  <c r="F137" i="2"/>
  <c r="E137" i="2"/>
  <c r="K137" i="2" s="1"/>
  <c r="D137" i="2"/>
  <c r="J137" i="2" s="1"/>
  <c r="C137" i="2"/>
  <c r="I137" i="2" s="1"/>
  <c r="B137" i="2"/>
  <c r="K136" i="2"/>
  <c r="J136" i="2"/>
  <c r="H136" i="2"/>
  <c r="G136" i="2"/>
  <c r="F136" i="2"/>
  <c r="E136" i="2"/>
  <c r="D136" i="2"/>
  <c r="C136" i="2"/>
  <c r="I136" i="2" s="1"/>
  <c r="B136" i="2"/>
  <c r="J135" i="2"/>
  <c r="I135" i="2"/>
  <c r="H135" i="2"/>
  <c r="K135" i="2" s="1"/>
  <c r="G135" i="2"/>
  <c r="F135" i="2"/>
  <c r="E135" i="2"/>
  <c r="D135" i="2"/>
  <c r="C135" i="2"/>
  <c r="B135" i="2"/>
  <c r="J134" i="2"/>
  <c r="H134" i="2"/>
  <c r="K134" i="2" s="1"/>
  <c r="G134" i="2"/>
  <c r="F134" i="2"/>
  <c r="I134" i="2" s="1"/>
  <c r="E134" i="2"/>
  <c r="D134" i="2"/>
  <c r="C134" i="2"/>
  <c r="B134" i="2"/>
  <c r="J133" i="2"/>
  <c r="H133" i="2"/>
  <c r="G133" i="2"/>
  <c r="F133" i="2"/>
  <c r="E133" i="2"/>
  <c r="K133" i="2" s="1"/>
  <c r="D133" i="2"/>
  <c r="C133" i="2"/>
  <c r="B133" i="2"/>
  <c r="H132" i="2"/>
  <c r="G132" i="2"/>
  <c r="F132" i="2"/>
  <c r="E132" i="2"/>
  <c r="K132" i="2" s="1"/>
  <c r="D132" i="2"/>
  <c r="J132" i="2" s="1"/>
  <c r="C132" i="2"/>
  <c r="I132" i="2" s="1"/>
  <c r="B132" i="2"/>
  <c r="J131" i="2"/>
  <c r="H131" i="2"/>
  <c r="G131" i="2"/>
  <c r="F131" i="2"/>
  <c r="E131" i="2"/>
  <c r="K131" i="2" s="1"/>
  <c r="D131" i="2"/>
  <c r="C131" i="2"/>
  <c r="I131" i="2" s="1"/>
  <c r="B131" i="2"/>
  <c r="K130" i="2"/>
  <c r="J130" i="2"/>
  <c r="H130" i="2"/>
  <c r="G130" i="2"/>
  <c r="F130" i="2"/>
  <c r="E130" i="2"/>
  <c r="D130" i="2"/>
  <c r="C130" i="2"/>
  <c r="I130" i="2" s="1"/>
  <c r="B130" i="2"/>
  <c r="J129" i="2"/>
  <c r="H129" i="2"/>
  <c r="K129" i="2" s="1"/>
  <c r="G129" i="2"/>
  <c r="F129" i="2"/>
  <c r="I129" i="2" s="1"/>
  <c r="E129" i="2"/>
  <c r="D129" i="2"/>
  <c r="C129" i="2"/>
  <c r="B129" i="2"/>
  <c r="K128" i="2"/>
  <c r="H128" i="2"/>
  <c r="G128" i="2"/>
  <c r="F128" i="2"/>
  <c r="I128" i="2" s="1"/>
  <c r="E128" i="2"/>
  <c r="D128" i="2"/>
  <c r="J128" i="2" s="1"/>
  <c r="C128" i="2"/>
  <c r="B128" i="2"/>
  <c r="I127" i="2"/>
  <c r="H127" i="2"/>
  <c r="G127" i="2"/>
  <c r="F127" i="2"/>
  <c r="E127" i="2"/>
  <c r="K127" i="2" s="1"/>
  <c r="D127" i="2"/>
  <c r="J127" i="2" s="1"/>
  <c r="C127" i="2"/>
  <c r="B127" i="2"/>
  <c r="H126" i="2"/>
  <c r="G126" i="2"/>
  <c r="F126" i="2"/>
  <c r="E126" i="2"/>
  <c r="K126" i="2" s="1"/>
  <c r="D126" i="2"/>
  <c r="C126" i="2"/>
  <c r="I126" i="2" s="1"/>
  <c r="B126" i="2"/>
  <c r="J125" i="2"/>
  <c r="H125" i="2"/>
  <c r="G125" i="2"/>
  <c r="F125" i="2"/>
  <c r="E125" i="2"/>
  <c r="K125" i="2" s="1"/>
  <c r="D125" i="2"/>
  <c r="C125" i="2"/>
  <c r="I125" i="2" s="1"/>
  <c r="B125" i="2"/>
  <c r="K124" i="2"/>
  <c r="J124" i="2"/>
  <c r="H124" i="2"/>
  <c r="G124" i="2"/>
  <c r="F124" i="2"/>
  <c r="E124" i="2"/>
  <c r="D124" i="2"/>
  <c r="C124" i="2"/>
  <c r="I124" i="2" s="1"/>
  <c r="B124" i="2"/>
  <c r="J123" i="2"/>
  <c r="I123" i="2"/>
  <c r="H123" i="2"/>
  <c r="K123" i="2" s="1"/>
  <c r="G123" i="2"/>
  <c r="F123" i="2"/>
  <c r="E123" i="2"/>
  <c r="D123" i="2"/>
  <c r="C123" i="2"/>
  <c r="B123" i="2"/>
  <c r="H122" i="2"/>
  <c r="K122" i="2" s="1"/>
  <c r="G122" i="2"/>
  <c r="F122" i="2"/>
  <c r="I122" i="2" s="1"/>
  <c r="E122" i="2"/>
  <c r="D122" i="2"/>
  <c r="J122" i="2" s="1"/>
  <c r="C122" i="2"/>
  <c r="B122" i="2"/>
  <c r="I121" i="2"/>
  <c r="H121" i="2"/>
  <c r="G121" i="2"/>
  <c r="F121" i="2"/>
  <c r="E121" i="2"/>
  <c r="K121" i="2" s="1"/>
  <c r="D121" i="2"/>
  <c r="J121" i="2" s="1"/>
  <c r="C121" i="2"/>
  <c r="B121" i="2"/>
  <c r="H120" i="2"/>
  <c r="G120" i="2"/>
  <c r="F120" i="2"/>
  <c r="E120" i="2"/>
  <c r="K120" i="2" s="1"/>
  <c r="D120" i="2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K118" i="2"/>
  <c r="J118" i="2"/>
  <c r="H118" i="2"/>
  <c r="G118" i="2"/>
  <c r="F118" i="2"/>
  <c r="E118" i="2"/>
  <c r="D118" i="2"/>
  <c r="C118" i="2"/>
  <c r="I118" i="2" s="1"/>
  <c r="B118" i="2"/>
  <c r="J117" i="2"/>
  <c r="I117" i="2"/>
  <c r="H117" i="2"/>
  <c r="K117" i="2" s="1"/>
  <c r="G117" i="2"/>
  <c r="F117" i="2"/>
  <c r="E117" i="2"/>
  <c r="D117" i="2"/>
  <c r="C117" i="2"/>
  <c r="B117" i="2"/>
  <c r="H116" i="2"/>
  <c r="K116" i="2" s="1"/>
  <c r="G116" i="2"/>
  <c r="F116" i="2"/>
  <c r="I116" i="2" s="1"/>
  <c r="E116" i="2"/>
  <c r="D116" i="2"/>
  <c r="J116" i="2" s="1"/>
  <c r="C116" i="2"/>
  <c r="B116" i="2"/>
  <c r="I115" i="2"/>
  <c r="H115" i="2"/>
  <c r="G115" i="2"/>
  <c r="F115" i="2"/>
  <c r="E115" i="2"/>
  <c r="K115" i="2" s="1"/>
  <c r="D115" i="2"/>
  <c r="J115" i="2" s="1"/>
  <c r="C115" i="2"/>
  <c r="B115" i="2"/>
  <c r="H114" i="2"/>
  <c r="G114" i="2"/>
  <c r="F114" i="2"/>
  <c r="E114" i="2"/>
  <c r="K114" i="2" s="1"/>
  <c r="D114" i="2"/>
  <c r="C114" i="2"/>
  <c r="I114" i="2" s="1"/>
  <c r="B114" i="2"/>
  <c r="J113" i="2"/>
  <c r="H113" i="2"/>
  <c r="G113" i="2"/>
  <c r="F113" i="2"/>
  <c r="E113" i="2"/>
  <c r="K113" i="2" s="1"/>
  <c r="D113" i="2"/>
  <c r="C113" i="2"/>
  <c r="I113" i="2" s="1"/>
  <c r="B113" i="2"/>
  <c r="K112" i="2"/>
  <c r="J112" i="2"/>
  <c r="H112" i="2"/>
  <c r="G112" i="2"/>
  <c r="F112" i="2"/>
  <c r="E112" i="2"/>
  <c r="D112" i="2"/>
  <c r="C112" i="2"/>
  <c r="I112" i="2" s="1"/>
  <c r="B112" i="2"/>
  <c r="J111" i="2"/>
  <c r="I111" i="2"/>
  <c r="H111" i="2"/>
  <c r="K111" i="2" s="1"/>
  <c r="G111" i="2"/>
  <c r="F111" i="2"/>
  <c r="E111" i="2"/>
  <c r="D111" i="2"/>
  <c r="C111" i="2"/>
  <c r="B111" i="2"/>
  <c r="H110" i="2"/>
  <c r="K110" i="2" s="1"/>
  <c r="G110" i="2"/>
  <c r="F110" i="2"/>
  <c r="I110" i="2" s="1"/>
  <c r="E110" i="2"/>
  <c r="D110" i="2"/>
  <c r="C110" i="2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G108" i="2"/>
  <c r="F108" i="2"/>
  <c r="E108" i="2"/>
  <c r="K108" i="2" s="1"/>
  <c r="D108" i="2"/>
  <c r="C108" i="2"/>
  <c r="I108" i="2" s="1"/>
  <c r="B108" i="2"/>
  <c r="J107" i="2"/>
  <c r="H107" i="2"/>
  <c r="G107" i="2"/>
  <c r="F107" i="2"/>
  <c r="E107" i="2"/>
  <c r="K107" i="2" s="1"/>
  <c r="D107" i="2"/>
  <c r="C107" i="2"/>
  <c r="I107" i="2" s="1"/>
  <c r="B107" i="2"/>
  <c r="J106" i="2"/>
  <c r="H106" i="2"/>
  <c r="K106" i="2" s="1"/>
  <c r="G106" i="2"/>
  <c r="F106" i="2"/>
  <c r="E106" i="2"/>
  <c r="D106" i="2"/>
  <c r="C106" i="2"/>
  <c r="I106" i="2" s="1"/>
  <c r="B106" i="2"/>
  <c r="J105" i="2"/>
  <c r="I105" i="2"/>
  <c r="H105" i="2"/>
  <c r="K105" i="2" s="1"/>
  <c r="G105" i="2"/>
  <c r="F105" i="2"/>
  <c r="E105" i="2"/>
  <c r="D105" i="2"/>
  <c r="C105" i="2"/>
  <c r="B105" i="2"/>
  <c r="H104" i="2"/>
  <c r="K104" i="2" s="1"/>
  <c r="G104" i="2"/>
  <c r="F104" i="2"/>
  <c r="I104" i="2" s="1"/>
  <c r="E104" i="2"/>
  <c r="D104" i="2"/>
  <c r="C104" i="2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G102" i="2"/>
  <c r="F102" i="2"/>
  <c r="E102" i="2"/>
  <c r="K102" i="2" s="1"/>
  <c r="D102" i="2"/>
  <c r="C102" i="2"/>
  <c r="I102" i="2" s="1"/>
  <c r="B102" i="2"/>
  <c r="J101" i="2"/>
  <c r="H101" i="2"/>
  <c r="G101" i="2"/>
  <c r="F101" i="2"/>
  <c r="E101" i="2"/>
  <c r="K101" i="2" s="1"/>
  <c r="D101" i="2"/>
  <c r="C101" i="2"/>
  <c r="I101" i="2" s="1"/>
  <c r="B101" i="2"/>
  <c r="K100" i="2"/>
  <c r="J100" i="2"/>
  <c r="H100" i="2"/>
  <c r="G100" i="2"/>
  <c r="F100" i="2"/>
  <c r="E100" i="2"/>
  <c r="D100" i="2"/>
  <c r="C100" i="2"/>
  <c r="I100" i="2" s="1"/>
  <c r="B100" i="2"/>
  <c r="J99" i="2"/>
  <c r="I99" i="2"/>
  <c r="H99" i="2"/>
  <c r="K99" i="2" s="1"/>
  <c r="G99" i="2"/>
  <c r="F99" i="2"/>
  <c r="E99" i="2"/>
  <c r="D99" i="2"/>
  <c r="C99" i="2"/>
  <c r="B99" i="2"/>
  <c r="J98" i="2"/>
  <c r="H98" i="2"/>
  <c r="K98" i="2" s="1"/>
  <c r="G98" i="2"/>
  <c r="F98" i="2"/>
  <c r="I98" i="2" s="1"/>
  <c r="E98" i="2"/>
  <c r="D98" i="2"/>
  <c r="C98" i="2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G96" i="2"/>
  <c r="F96" i="2"/>
  <c r="E96" i="2"/>
  <c r="K96" i="2" s="1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J94" i="2"/>
  <c r="H94" i="2"/>
  <c r="K94" i="2" s="1"/>
  <c r="G94" i="2"/>
  <c r="F94" i="2"/>
  <c r="E94" i="2"/>
  <c r="D94" i="2"/>
  <c r="C94" i="2"/>
  <c r="I94" i="2" s="1"/>
  <c r="B94" i="2"/>
  <c r="J93" i="2"/>
  <c r="H93" i="2"/>
  <c r="K93" i="2" s="1"/>
  <c r="G93" i="2"/>
  <c r="F93" i="2"/>
  <c r="I93" i="2" s="1"/>
  <c r="E93" i="2"/>
  <c r="D93" i="2"/>
  <c r="C93" i="2"/>
  <c r="B93" i="2"/>
  <c r="K92" i="2"/>
  <c r="J92" i="2"/>
  <c r="H92" i="2"/>
  <c r="G92" i="2"/>
  <c r="F92" i="2"/>
  <c r="I92" i="2" s="1"/>
  <c r="E92" i="2"/>
  <c r="D92" i="2"/>
  <c r="C92" i="2"/>
  <c r="B92" i="2"/>
  <c r="H91" i="2"/>
  <c r="G91" i="2"/>
  <c r="F91" i="2"/>
  <c r="I91" i="2" s="1"/>
  <c r="E91" i="2"/>
  <c r="D91" i="2"/>
  <c r="J91" i="2" s="1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J89" i="2"/>
  <c r="H89" i="2"/>
  <c r="G89" i="2"/>
  <c r="F89" i="2"/>
  <c r="E89" i="2"/>
  <c r="K89" i="2" s="1"/>
  <c r="D89" i="2"/>
  <c r="C89" i="2"/>
  <c r="I89" i="2" s="1"/>
  <c r="B89" i="2"/>
  <c r="J88" i="2"/>
  <c r="H88" i="2"/>
  <c r="K88" i="2" s="1"/>
  <c r="G88" i="2"/>
  <c r="F88" i="2"/>
  <c r="E88" i="2"/>
  <c r="D88" i="2"/>
  <c r="C88" i="2"/>
  <c r="I88" i="2" s="1"/>
  <c r="B88" i="2"/>
  <c r="J87" i="2"/>
  <c r="H87" i="2"/>
  <c r="K87" i="2" s="1"/>
  <c r="G87" i="2"/>
  <c r="F87" i="2"/>
  <c r="I87" i="2" s="1"/>
  <c r="E87" i="2"/>
  <c r="D87" i="2"/>
  <c r="C87" i="2"/>
  <c r="B87" i="2"/>
  <c r="K86" i="2"/>
  <c r="H86" i="2"/>
  <c r="G86" i="2"/>
  <c r="F86" i="2"/>
  <c r="I86" i="2" s="1"/>
  <c r="E86" i="2"/>
  <c r="D86" i="2"/>
  <c r="J86" i="2" s="1"/>
  <c r="C86" i="2"/>
  <c r="B86" i="2"/>
  <c r="I85" i="2"/>
  <c r="H85" i="2"/>
  <c r="G85" i="2"/>
  <c r="F85" i="2"/>
  <c r="E85" i="2"/>
  <c r="D85" i="2"/>
  <c r="J85" i="2" s="1"/>
  <c r="C85" i="2"/>
  <c r="B85" i="2"/>
  <c r="H84" i="2"/>
  <c r="G84" i="2"/>
  <c r="F84" i="2"/>
  <c r="E84" i="2"/>
  <c r="K84" i="2" s="1"/>
  <c r="D84" i="2"/>
  <c r="J84" i="2" s="1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J82" i="2"/>
  <c r="H82" i="2"/>
  <c r="K82" i="2" s="1"/>
  <c r="G82" i="2"/>
  <c r="F82" i="2"/>
  <c r="E82" i="2"/>
  <c r="D82" i="2"/>
  <c r="C82" i="2"/>
  <c r="I82" i="2" s="1"/>
  <c r="B82" i="2"/>
  <c r="J81" i="2"/>
  <c r="H81" i="2"/>
  <c r="K81" i="2" s="1"/>
  <c r="G81" i="2"/>
  <c r="F81" i="2"/>
  <c r="I81" i="2" s="1"/>
  <c r="E81" i="2"/>
  <c r="D81" i="2"/>
  <c r="C81" i="2"/>
  <c r="B81" i="2"/>
  <c r="K80" i="2"/>
  <c r="H80" i="2"/>
  <c r="G80" i="2"/>
  <c r="F80" i="2"/>
  <c r="I80" i="2" s="1"/>
  <c r="E80" i="2"/>
  <c r="D80" i="2"/>
  <c r="J80" i="2" s="1"/>
  <c r="C80" i="2"/>
  <c r="B80" i="2"/>
  <c r="I79" i="2"/>
  <c r="H79" i="2"/>
  <c r="G79" i="2"/>
  <c r="F79" i="2"/>
  <c r="E79" i="2"/>
  <c r="D79" i="2"/>
  <c r="J79" i="2" s="1"/>
  <c r="C79" i="2"/>
  <c r="B79" i="2"/>
  <c r="H78" i="2"/>
  <c r="G78" i="2"/>
  <c r="F78" i="2"/>
  <c r="E78" i="2"/>
  <c r="K78" i="2" s="1"/>
  <c r="D78" i="2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K76" i="2"/>
  <c r="J76" i="2"/>
  <c r="H76" i="2"/>
  <c r="G76" i="2"/>
  <c r="F76" i="2"/>
  <c r="E76" i="2"/>
  <c r="D76" i="2"/>
  <c r="C76" i="2"/>
  <c r="I76" i="2" s="1"/>
  <c r="B76" i="2"/>
  <c r="J75" i="2"/>
  <c r="I75" i="2"/>
  <c r="H75" i="2"/>
  <c r="K75" i="2" s="1"/>
  <c r="G75" i="2"/>
  <c r="F75" i="2"/>
  <c r="E75" i="2"/>
  <c r="D75" i="2"/>
  <c r="C75" i="2"/>
  <c r="B75" i="2"/>
  <c r="H74" i="2"/>
  <c r="K74" i="2" s="1"/>
  <c r="G74" i="2"/>
  <c r="F74" i="2"/>
  <c r="I74" i="2" s="1"/>
  <c r="E74" i="2"/>
  <c r="D74" i="2"/>
  <c r="J74" i="2" s="1"/>
  <c r="C74" i="2"/>
  <c r="B74" i="2"/>
  <c r="I73" i="2"/>
  <c r="H73" i="2"/>
  <c r="G73" i="2"/>
  <c r="F73" i="2"/>
  <c r="E73" i="2"/>
  <c r="K73" i="2" s="1"/>
  <c r="D73" i="2"/>
  <c r="J73" i="2" s="1"/>
  <c r="C73" i="2"/>
  <c r="B73" i="2"/>
  <c r="H72" i="2"/>
  <c r="G72" i="2"/>
  <c r="F72" i="2"/>
  <c r="E72" i="2"/>
  <c r="K72" i="2" s="1"/>
  <c r="D72" i="2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J70" i="2"/>
  <c r="H70" i="2"/>
  <c r="G70" i="2"/>
  <c r="F70" i="2"/>
  <c r="E70" i="2"/>
  <c r="D70" i="2"/>
  <c r="C70" i="2"/>
  <c r="I70" i="2" s="1"/>
  <c r="B70" i="2"/>
  <c r="J69" i="2"/>
  <c r="I69" i="2"/>
  <c r="H69" i="2"/>
  <c r="K69" i="2" s="1"/>
  <c r="G69" i="2"/>
  <c r="F69" i="2"/>
  <c r="E69" i="2"/>
  <c r="D69" i="2"/>
  <c r="C69" i="2"/>
  <c r="B69" i="2"/>
  <c r="H68" i="2"/>
  <c r="K68" i="2" s="1"/>
  <c r="G68" i="2"/>
  <c r="F68" i="2"/>
  <c r="I68" i="2" s="1"/>
  <c r="E68" i="2"/>
  <c r="D68" i="2"/>
  <c r="J68" i="2" s="1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G66" i="2"/>
  <c r="F66" i="2"/>
  <c r="E66" i="2"/>
  <c r="K66" i="2" s="1"/>
  <c r="D66" i="2"/>
  <c r="C66" i="2"/>
  <c r="B66" i="2"/>
  <c r="J65" i="2"/>
  <c r="H65" i="2"/>
  <c r="G65" i="2"/>
  <c r="F65" i="2"/>
  <c r="E65" i="2"/>
  <c r="K65" i="2" s="1"/>
  <c r="D65" i="2"/>
  <c r="C65" i="2"/>
  <c r="I65" i="2" s="1"/>
  <c r="B65" i="2"/>
  <c r="K64" i="2"/>
  <c r="J64" i="2"/>
  <c r="H64" i="2"/>
  <c r="G64" i="2"/>
  <c r="F64" i="2"/>
  <c r="E64" i="2"/>
  <c r="D64" i="2"/>
  <c r="C64" i="2"/>
  <c r="I64" i="2" s="1"/>
  <c r="B64" i="2"/>
  <c r="J63" i="2"/>
  <c r="I63" i="2"/>
  <c r="H63" i="2"/>
  <c r="K63" i="2" s="1"/>
  <c r="G63" i="2"/>
  <c r="F63" i="2"/>
  <c r="E63" i="2"/>
  <c r="D63" i="2"/>
  <c r="C63" i="2"/>
  <c r="B63" i="2"/>
  <c r="J62" i="2"/>
  <c r="H62" i="2"/>
  <c r="K62" i="2" s="1"/>
  <c r="G62" i="2"/>
  <c r="F62" i="2"/>
  <c r="I62" i="2" s="1"/>
  <c r="E62" i="2"/>
  <c r="D62" i="2"/>
  <c r="C62" i="2"/>
  <c r="B62" i="2"/>
  <c r="H61" i="2"/>
  <c r="G61" i="2"/>
  <c r="F61" i="2"/>
  <c r="E61" i="2"/>
  <c r="K61" i="2" s="1"/>
  <c r="D61" i="2"/>
  <c r="J61" i="2" s="1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K59" i="2"/>
  <c r="J59" i="2"/>
  <c r="H59" i="2"/>
  <c r="G59" i="2"/>
  <c r="F59" i="2"/>
  <c r="E59" i="2"/>
  <c r="D59" i="2"/>
  <c r="C59" i="2"/>
  <c r="B59" i="2"/>
  <c r="I58" i="2"/>
  <c r="H58" i="2"/>
  <c r="K58" i="2" s="1"/>
  <c r="G58" i="2"/>
  <c r="F58" i="2"/>
  <c r="E58" i="2"/>
  <c r="D58" i="2"/>
  <c r="J58" i="2" s="1"/>
  <c r="C58" i="2"/>
  <c r="B58" i="2"/>
  <c r="H57" i="2"/>
  <c r="K57" i="2" s="1"/>
  <c r="G57" i="2"/>
  <c r="J57" i="2" s="1"/>
  <c r="F57" i="2"/>
  <c r="I57" i="2" s="1"/>
  <c r="E57" i="2"/>
  <c r="D57" i="2"/>
  <c r="C57" i="2"/>
  <c r="B57" i="2"/>
  <c r="K56" i="2"/>
  <c r="H56" i="2"/>
  <c r="G56" i="2"/>
  <c r="F56" i="2"/>
  <c r="I56" i="2" s="1"/>
  <c r="E56" i="2"/>
  <c r="D56" i="2"/>
  <c r="J56" i="2" s="1"/>
  <c r="C56" i="2"/>
  <c r="B56" i="2"/>
  <c r="J55" i="2"/>
  <c r="I55" i="2"/>
  <c r="H55" i="2"/>
  <c r="G55" i="2"/>
  <c r="F55" i="2"/>
  <c r="E55" i="2"/>
  <c r="D55" i="2"/>
  <c r="C55" i="2"/>
  <c r="B55" i="2"/>
  <c r="H54" i="2"/>
  <c r="G54" i="2"/>
  <c r="F54" i="2"/>
  <c r="E54" i="2"/>
  <c r="K54" i="2" s="1"/>
  <c r="D54" i="2"/>
  <c r="J54" i="2" s="1"/>
  <c r="C54" i="2"/>
  <c r="B54" i="2"/>
  <c r="H53" i="2"/>
  <c r="G53" i="2"/>
  <c r="F53" i="2"/>
  <c r="E53" i="2"/>
  <c r="K53" i="2" s="1"/>
  <c r="D53" i="2"/>
  <c r="J53" i="2" s="1"/>
  <c r="C53" i="2"/>
  <c r="I53" i="2" s="1"/>
  <c r="B53" i="2"/>
  <c r="K52" i="2"/>
  <c r="J52" i="2"/>
  <c r="I52" i="2"/>
  <c r="H52" i="2"/>
  <c r="G52" i="2"/>
  <c r="F52" i="2"/>
  <c r="E52" i="2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H50" i="2"/>
  <c r="G50" i="2"/>
  <c r="J50" i="2" s="1"/>
  <c r="F50" i="2"/>
  <c r="I50" i="2" s="1"/>
  <c r="E50" i="2"/>
  <c r="K50" i="2" s="1"/>
  <c r="D50" i="2"/>
  <c r="C50" i="2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B47" i="2"/>
  <c r="H46" i="2"/>
  <c r="K46" i="2" s="1"/>
  <c r="G46" i="2"/>
  <c r="F46" i="2"/>
  <c r="E46" i="2"/>
  <c r="D46" i="2"/>
  <c r="J46" i="2" s="1"/>
  <c r="C46" i="2"/>
  <c r="I46" i="2" s="1"/>
  <c r="B46" i="2"/>
  <c r="J45" i="2"/>
  <c r="H45" i="2"/>
  <c r="K45" i="2" s="1"/>
  <c r="G45" i="2"/>
  <c r="F45" i="2"/>
  <c r="I45" i="2" s="1"/>
  <c r="E45" i="2"/>
  <c r="D45" i="2"/>
  <c r="C45" i="2"/>
  <c r="B45" i="2"/>
  <c r="K44" i="2"/>
  <c r="J44" i="2"/>
  <c r="H44" i="2"/>
  <c r="G44" i="2"/>
  <c r="F44" i="2"/>
  <c r="I44" i="2" s="1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H42" i="2"/>
  <c r="G42" i="2"/>
  <c r="F42" i="2"/>
  <c r="E42" i="2"/>
  <c r="K42" i="2" s="1"/>
  <c r="D42" i="2"/>
  <c r="J42" i="2" s="1"/>
  <c r="C42" i="2"/>
  <c r="I42" i="2" s="1"/>
  <c r="B42" i="2"/>
  <c r="K41" i="2"/>
  <c r="J41" i="2"/>
  <c r="H41" i="2"/>
  <c r="G41" i="2"/>
  <c r="F41" i="2"/>
  <c r="E41" i="2"/>
  <c r="D41" i="2"/>
  <c r="C41" i="2"/>
  <c r="I41" i="2" s="1"/>
  <c r="B41" i="2"/>
  <c r="K40" i="2"/>
  <c r="J40" i="2"/>
  <c r="I40" i="2"/>
  <c r="H40" i="2"/>
  <c r="G40" i="2"/>
  <c r="F40" i="2"/>
  <c r="E40" i="2"/>
  <c r="D40" i="2"/>
  <c r="C40" i="2"/>
  <c r="B40" i="2"/>
  <c r="H39" i="2"/>
  <c r="K39" i="2" s="1"/>
  <c r="G39" i="2"/>
  <c r="J39" i="2" s="1"/>
  <c r="F39" i="2"/>
  <c r="I39" i="2" s="1"/>
  <c r="E39" i="2"/>
  <c r="D39" i="2"/>
  <c r="C39" i="2"/>
  <c r="B39" i="2"/>
  <c r="H38" i="2"/>
  <c r="G38" i="2"/>
  <c r="F38" i="2"/>
  <c r="I38" i="2" s="1"/>
  <c r="E38" i="2"/>
  <c r="K38" i="2" s="1"/>
  <c r="D38" i="2"/>
  <c r="J38" i="2" s="1"/>
  <c r="C38" i="2"/>
  <c r="B38" i="2"/>
  <c r="J37" i="2"/>
  <c r="H37" i="2"/>
  <c r="G37" i="2"/>
  <c r="F37" i="2"/>
  <c r="E37" i="2"/>
  <c r="K37" i="2" s="1"/>
  <c r="D37" i="2"/>
  <c r="C37" i="2"/>
  <c r="I37" i="2" s="1"/>
  <c r="B37" i="2"/>
  <c r="H36" i="2"/>
  <c r="G36" i="2"/>
  <c r="F36" i="2"/>
  <c r="E36" i="2"/>
  <c r="D36" i="2"/>
  <c r="C36" i="2"/>
  <c r="B36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I33" i="2"/>
  <c r="H33" i="2"/>
  <c r="K33" i="2" s="1"/>
  <c r="G33" i="2"/>
  <c r="F33" i="2"/>
  <c r="E33" i="2"/>
  <c r="D33" i="2"/>
  <c r="C33" i="2"/>
  <c r="B33" i="2"/>
  <c r="J32" i="2"/>
  <c r="H32" i="2"/>
  <c r="K32" i="2" s="1"/>
  <c r="G32" i="2"/>
  <c r="F32" i="2"/>
  <c r="I32" i="2" s="1"/>
  <c r="E32" i="2"/>
  <c r="D32" i="2"/>
  <c r="C32" i="2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K29" i="2"/>
  <c r="J29" i="2"/>
  <c r="H29" i="2"/>
  <c r="G29" i="2"/>
  <c r="F29" i="2"/>
  <c r="E29" i="2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H27" i="2"/>
  <c r="K27" i="2" s="1"/>
  <c r="G27" i="2"/>
  <c r="J27" i="2" s="1"/>
  <c r="F27" i="2"/>
  <c r="I27" i="2" s="1"/>
  <c r="E27" i="2"/>
  <c r="D27" i="2"/>
  <c r="C27" i="2"/>
  <c r="B27" i="2"/>
  <c r="H26" i="2"/>
  <c r="G26" i="2"/>
  <c r="F26" i="2"/>
  <c r="I26" i="2" s="1"/>
  <c r="E26" i="2"/>
  <c r="K26" i="2" s="1"/>
  <c r="D26" i="2"/>
  <c r="J26" i="2" s="1"/>
  <c r="C26" i="2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F24" i="2"/>
  <c r="E24" i="2"/>
  <c r="D24" i="2"/>
  <c r="C24" i="2"/>
  <c r="B24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I19" i="2"/>
  <c r="H19" i="2"/>
  <c r="G19" i="2"/>
  <c r="J19" i="2" s="1"/>
  <c r="F19" i="2"/>
  <c r="E19" i="2"/>
  <c r="D19" i="2"/>
  <c r="C19" i="2"/>
  <c r="B19" i="2"/>
  <c r="H18" i="2"/>
  <c r="G18" i="2"/>
  <c r="F18" i="2"/>
  <c r="E18" i="2"/>
  <c r="K18" i="2" s="1"/>
  <c r="D18" i="2"/>
  <c r="J18" i="2" s="1"/>
  <c r="C18" i="2"/>
  <c r="I18" i="2" s="1"/>
  <c r="B18" i="2"/>
  <c r="K17" i="2"/>
  <c r="J17" i="2"/>
  <c r="H17" i="2"/>
  <c r="G17" i="2"/>
  <c r="F17" i="2"/>
  <c r="E17" i="2"/>
  <c r="D17" i="2"/>
  <c r="C17" i="2"/>
  <c r="I17" i="2" s="1"/>
  <c r="B17" i="2"/>
  <c r="K16" i="2"/>
  <c r="J16" i="2"/>
  <c r="I16" i="2"/>
  <c r="H16" i="2"/>
  <c r="G16" i="2"/>
  <c r="F16" i="2"/>
  <c r="E16" i="2"/>
  <c r="D16" i="2"/>
  <c r="C16" i="2"/>
  <c r="B16" i="2"/>
  <c r="I15" i="2"/>
  <c r="H15" i="2"/>
  <c r="K15" i="2" s="1"/>
  <c r="G15" i="2"/>
  <c r="J15" i="2" s="1"/>
  <c r="F15" i="2"/>
  <c r="E15" i="2"/>
  <c r="D15" i="2"/>
  <c r="C15" i="2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F12" i="2"/>
  <c r="E12" i="2"/>
  <c r="D12" i="2"/>
  <c r="C12" i="2"/>
  <c r="B12" i="2"/>
  <c r="H11" i="2"/>
  <c r="G11" i="2"/>
  <c r="F11" i="2"/>
  <c r="F6" i="2" s="1"/>
  <c r="E11" i="2"/>
  <c r="K11" i="2" s="1"/>
  <c r="D11" i="2"/>
  <c r="J11" i="2" s="1"/>
  <c r="C11" i="2"/>
  <c r="B11" i="2"/>
  <c r="H10" i="2"/>
  <c r="K10" i="2" s="1"/>
  <c r="G10" i="2"/>
  <c r="F10" i="2"/>
  <c r="E10" i="2"/>
  <c r="D10" i="2"/>
  <c r="J10" i="2" s="1"/>
  <c r="C10" i="2"/>
  <c r="I10" i="2" s="1"/>
  <c r="B10" i="2"/>
  <c r="K9" i="2"/>
  <c r="H9" i="2"/>
  <c r="G9" i="2"/>
  <c r="J9" i="2" s="1"/>
  <c r="F9" i="2"/>
  <c r="I9" i="2" s="1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J7" i="2"/>
  <c r="I7" i="2"/>
  <c r="H7" i="2"/>
  <c r="H6" i="2" s="1"/>
  <c r="G7" i="2"/>
  <c r="G6" i="2" s="1"/>
  <c r="F7" i="2"/>
  <c r="E7" i="2"/>
  <c r="D7" i="2"/>
  <c r="C7" i="2"/>
  <c r="B7" i="2"/>
  <c r="F4" i="2"/>
  <c r="C4" i="2"/>
  <c r="I2" i="2"/>
  <c r="G2" i="2"/>
  <c r="K43" i="2" l="1"/>
  <c r="I78" i="2"/>
  <c r="J104" i="2"/>
  <c r="J120" i="2"/>
  <c r="J148" i="2"/>
  <c r="K168" i="2"/>
  <c r="K177" i="2"/>
  <c r="K19" i="2"/>
  <c r="K24" i="2"/>
  <c r="K36" i="2"/>
  <c r="C6" i="2"/>
  <c r="I6" i="2" s="1"/>
  <c r="I23" i="2"/>
  <c r="I35" i="2"/>
  <c r="I54" i="2"/>
  <c r="J78" i="2"/>
  <c r="K91" i="2"/>
  <c r="J110" i="2"/>
  <c r="J126" i="2"/>
  <c r="D6" i="2"/>
  <c r="J6" i="2" s="1"/>
  <c r="E6" i="2"/>
  <c r="K6" i="2" s="1"/>
  <c r="I12" i="2"/>
  <c r="I29" i="2"/>
  <c r="I48" i="2"/>
  <c r="I66" i="2"/>
  <c r="I133" i="2"/>
  <c r="I143" i="2"/>
  <c r="J146" i="2"/>
  <c r="I152" i="2"/>
  <c r="I181" i="2"/>
  <c r="J48" i="2"/>
  <c r="I59" i="2"/>
  <c r="J66" i="2"/>
  <c r="K79" i="2"/>
  <c r="J102" i="2"/>
  <c r="J194" i="2"/>
  <c r="J12" i="2"/>
  <c r="K7" i="2"/>
  <c r="K12" i="2"/>
  <c r="I24" i="2"/>
  <c r="I36" i="2"/>
  <c r="K48" i="2"/>
  <c r="K55" i="2"/>
  <c r="I72" i="2"/>
  <c r="J108" i="2"/>
  <c r="I11" i="2"/>
  <c r="J24" i="2"/>
  <c r="J36" i="2"/>
  <c r="I47" i="2"/>
  <c r="J72" i="2"/>
  <c r="K85" i="2"/>
  <c r="J114" i="2"/>
  <c r="J186" i="2"/>
  <c r="I7" i="3"/>
  <c r="I64" i="3"/>
  <c r="I131" i="3"/>
  <c r="I140" i="3"/>
  <c r="I166" i="3"/>
  <c r="I138" i="2"/>
  <c r="I162" i="2"/>
  <c r="I198" i="2"/>
  <c r="I210" i="2"/>
  <c r="J217" i="2"/>
  <c r="I228" i="2"/>
  <c r="I13" i="3"/>
  <c r="I19" i="3"/>
  <c r="I25" i="3"/>
  <c r="I156" i="2"/>
  <c r="I180" i="2"/>
  <c r="K193" i="2"/>
  <c r="K151" i="2"/>
  <c r="J156" i="2"/>
  <c r="K175" i="2"/>
  <c r="J180" i="2"/>
  <c r="J205" i="2"/>
  <c r="I216" i="2"/>
  <c r="J223" i="2"/>
  <c r="I234" i="2"/>
  <c r="J30" i="3"/>
  <c r="K187" i="2"/>
  <c r="J204" i="2"/>
  <c r="J211" i="2"/>
  <c r="I222" i="2"/>
  <c r="J229" i="2"/>
  <c r="K8" i="3"/>
  <c r="J14" i="3"/>
  <c r="J20" i="3"/>
  <c r="J26" i="3"/>
  <c r="J35" i="3"/>
  <c r="I144" i="2"/>
  <c r="I168" i="2"/>
  <c r="K211" i="2"/>
  <c r="J222" i="2"/>
  <c r="K229" i="2"/>
  <c r="K14" i="3"/>
  <c r="K20" i="3"/>
  <c r="K26" i="3"/>
  <c r="I88" i="3"/>
  <c r="K139" i="2"/>
  <c r="J144" i="2"/>
  <c r="K163" i="2"/>
  <c r="J168" i="2"/>
  <c r="I186" i="2"/>
  <c r="K199" i="2"/>
  <c r="J141" i="3"/>
  <c r="I170" i="3"/>
  <c r="J202" i="3"/>
  <c r="J208" i="3"/>
  <c r="I366" i="3"/>
  <c r="J177" i="3"/>
  <c r="K223" i="3"/>
  <c r="J165" i="3"/>
  <c r="I194" i="3"/>
  <c r="J47" i="3"/>
  <c r="J71" i="3"/>
  <c r="J95" i="3"/>
  <c r="J119" i="3"/>
  <c r="K165" i="3"/>
  <c r="J218" i="3"/>
  <c r="I294" i="3"/>
  <c r="K337" i="3"/>
  <c r="J157" i="3"/>
  <c r="I164" i="3"/>
  <c r="J227" i="3"/>
  <c r="I330" i="3"/>
  <c r="J41" i="3"/>
  <c r="J65" i="3"/>
  <c r="J89" i="3"/>
  <c r="J113" i="3"/>
  <c r="J145" i="3"/>
  <c r="K171" i="3"/>
  <c r="J466" i="3"/>
  <c r="I390" i="3"/>
  <c r="K397" i="3"/>
  <c r="I426" i="3"/>
  <c r="K433" i="3"/>
  <c r="I462" i="3"/>
  <c r="K469" i="3"/>
  <c r="J214" i="3"/>
  <c r="K233" i="3"/>
  <c r="I252" i="3"/>
  <c r="J292" i="3"/>
  <c r="J328" i="3"/>
  <c r="J364" i="3"/>
  <c r="J400" i="3"/>
  <c r="J436" i="3"/>
  <c r="J472" i="3"/>
  <c r="J219" i="3"/>
  <c r="K259" i="3"/>
  <c r="I288" i="3"/>
  <c r="K295" i="3"/>
  <c r="I324" i="3"/>
  <c r="K331" i="3"/>
  <c r="I360" i="3"/>
  <c r="K367" i="3"/>
  <c r="I396" i="3"/>
  <c r="K403" i="3"/>
  <c r="I432" i="3"/>
  <c r="K439" i="3"/>
  <c r="I468" i="3"/>
  <c r="J226" i="3"/>
  <c r="K247" i="3"/>
  <c r="I270" i="3"/>
  <c r="K277" i="3"/>
  <c r="I306" i="3"/>
  <c r="K313" i="3"/>
  <c r="I342" i="3"/>
  <c r="K349" i="3"/>
  <c r="I378" i="3"/>
  <c r="K385" i="3"/>
  <c r="I414" i="3"/>
  <c r="K421" i="3"/>
  <c r="I450" i="3"/>
  <c r="K457" i="3"/>
  <c r="K221" i="3"/>
  <c r="K239" i="3"/>
  <c r="J250" i="3"/>
  <c r="J280" i="3"/>
  <c r="J316" i="3"/>
  <c r="J352" i="3"/>
  <c r="J388" i="3"/>
  <c r="J424" i="3"/>
  <c r="J460" i="3"/>
  <c r="I246" i="3"/>
  <c r="I276" i="3"/>
  <c r="K283" i="3"/>
  <c r="I312" i="3"/>
  <c r="K319" i="3"/>
  <c r="I348" i="3"/>
  <c r="K355" i="3"/>
  <c r="I384" i="3"/>
  <c r="K391" i="3"/>
  <c r="I420" i="3"/>
  <c r="K427" i="3"/>
  <c r="I456" i="3"/>
  <c r="K463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<sst xmlns="http://schemas.openxmlformats.org/spreadsheetml/2006/main" count="211" uniqueCount="174">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</sst>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0" t="s">
        <v>0</v>
      </c>
      <c r="E3" s="50"/>
      <c r="F3" s="50"/>
      <c r="G3" s="50"/>
      <c r="H3" s="4"/>
    </row>
    <row r="4" spans="2:18" ht="36.6" x14ac:dyDescent="0.3">
      <c r="D4" s="50" t="s">
        <v>23</v>
      </c>
      <c r="E4" s="50"/>
      <c r="F4" s="50"/>
      <c r="G4" s="50"/>
      <c r="H4" s="4"/>
    </row>
    <row r="5" spans="2:18" ht="36.6" x14ac:dyDescent="0.3">
      <c r="D5" s="50" t="s">
        <v>1</v>
      </c>
      <c r="E5" s="50"/>
      <c r="F5" s="50"/>
      <c r="G5" s="50"/>
      <c r="H5" s="4"/>
      <c r="O5" s="1" t="s">
        <v>18</v>
      </c>
      <c r="R5" s="1" t="s">
        <v>12</v>
      </c>
    </row>
    <row r="6" spans="2:18" x14ac:dyDescent="0.3">
      <c r="E6" s="49"/>
      <c r="F6" s="49"/>
      <c r="G6" s="49"/>
      <c r="H6" s="49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45046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48" t="s">
        <v>4</v>
      </c>
      <c r="D14" s="48"/>
      <c r="E14" s="48"/>
      <c r="F14" s="48"/>
      <c r="G14" s="48"/>
      <c r="H14" s="48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7" t="s">
        <v>45</v>
      </c>
      <c r="D20" s="47"/>
      <c r="E20" s="47"/>
      <c r="F20" s="47"/>
      <c r="G20" s="47"/>
      <c r="H20" s="47"/>
    </row>
    <row r="21" spans="2:8" ht="16.5" customHeight="1" x14ac:dyDescent="0.3">
      <c r="B21" s="2" t="s">
        <v>26</v>
      </c>
      <c r="C21" s="47" t="s">
        <v>46</v>
      </c>
      <c r="D21" s="47"/>
      <c r="E21" s="47"/>
      <c r="F21" s="47"/>
      <c r="G21" s="47"/>
      <c r="H21" s="47"/>
    </row>
    <row r="22" spans="2:8" ht="16.5" customHeight="1" x14ac:dyDescent="0.3">
      <c r="B22" s="2" t="s">
        <v>27</v>
      </c>
      <c r="C22" s="47" t="s">
        <v>47</v>
      </c>
      <c r="D22" s="47"/>
      <c r="E22" s="47"/>
      <c r="F22" s="47"/>
      <c r="G22" s="47"/>
      <c r="H22" s="47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5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2" t="s">
        <v>0</v>
      </c>
      <c r="C2" s="52"/>
      <c r="D2" s="52"/>
      <c r="E2" s="59" t="s">
        <v>23</v>
      </c>
      <c r="F2" s="59"/>
      <c r="G2" s="59" t="str">
        <f>Cover!E24</f>
        <v>Monthly Report</v>
      </c>
      <c r="H2" s="59"/>
      <c r="I2" s="59" t="str">
        <f>Cover!E26</f>
        <v>180 Day Processing</v>
      </c>
      <c r="J2" s="59"/>
      <c r="K2" s="59"/>
    </row>
    <row r="3" spans="2:11" ht="23.25" customHeight="1" thickTop="1" x14ac:dyDescent="0.3">
      <c r="B3" s="53" t="s">
        <v>10</v>
      </c>
      <c r="C3" s="57" t="s">
        <v>48</v>
      </c>
      <c r="D3" s="57"/>
      <c r="E3" s="58"/>
      <c r="F3" s="57" t="s">
        <v>49</v>
      </c>
      <c r="G3" s="57"/>
      <c r="H3" s="58"/>
      <c r="I3" s="56" t="s">
        <v>11</v>
      </c>
      <c r="J3" s="56"/>
      <c r="K3" s="56"/>
    </row>
    <row r="4" spans="2:11" ht="23.25" customHeight="1" x14ac:dyDescent="0.3">
      <c r="B4" s="54"/>
      <c r="C4" s="57" t="str">
        <f>TEXT(Cover!E7, "mm/dd/yyyy") &amp; " - " &amp; TEXT(Cover!G7, "mm/dd/yyyy")</f>
        <v>04/01/2023 - 04/30/2023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04/01/2022 - 04/30/2022</v>
      </c>
      <c r="G4" s="57"/>
      <c r="H4" s="58"/>
      <c r="I4" s="56"/>
      <c r="J4" s="56"/>
      <c r="K4" s="56"/>
    </row>
    <row r="5" spans="2:11" ht="23.25" customHeight="1" thickBot="1" x14ac:dyDescent="0.35">
      <c r="B5" s="55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2839501511.02</v>
      </c>
      <c r="D6" s="34">
        <f t="shared" si="0"/>
        <v>678391739.92000008</v>
      </c>
      <c r="E6" s="35">
        <f t="shared" si="0"/>
        <v>23955447.500000007</v>
      </c>
      <c r="F6" s="33">
        <f t="shared" si="0"/>
        <v>2903072808.6999998</v>
      </c>
      <c r="G6" s="34">
        <f t="shared" si="0"/>
        <v>654778719.75</v>
      </c>
      <c r="H6" s="35">
        <f t="shared" si="0"/>
        <v>19471406</v>
      </c>
      <c r="I6" s="17">
        <f t="shared" ref="I6:I69" si="1">IFERROR((C6-F6)/F6,"")</f>
        <v>-2.189793431617967E-2</v>
      </c>
      <c r="J6" s="17">
        <f t="shared" ref="J6:J69" si="2">IFERROR((D6-G6)/G6,"")</f>
        <v>3.6062595588041903E-2</v>
      </c>
      <c r="K6" s="17">
        <f t="shared" ref="K6:K69" si="3">IFERROR((E6-H6)/H6,"")</f>
        <v>0.23028853180915684</v>
      </c>
    </row>
    <row r="7" spans="2:11" x14ac:dyDescent="0.3">
      <c r="B7" s="18" t="str">
        <f>'County Data'!A2</f>
        <v>Addison</v>
      </c>
      <c r="C7" s="40">
        <f>IF('County Data'!C2&gt;9,'County Data'!B2,"*")</f>
        <v>75353484.560000002</v>
      </c>
      <c r="D7" s="40">
        <f>IF('County Data'!E2&gt;9,'County Data'!D2,"*")</f>
        <v>16890231.25</v>
      </c>
      <c r="E7" s="41">
        <f>IF('County Data'!G2&gt;9,'County Data'!F2,"*")</f>
        <v>442965.49999999936</v>
      </c>
      <c r="F7" s="40">
        <f>IF('County Data'!I2&gt;9,'County Data'!H2,"*")</f>
        <v>78951138.609999999</v>
      </c>
      <c r="G7" s="40">
        <f>IF('County Data'!K2&gt;9,'County Data'!J2,"*")</f>
        <v>17245238.140000001</v>
      </c>
      <c r="H7" s="41">
        <f>IF('County Data'!M2&gt;9,'County Data'!L2,"*")</f>
        <v>490818.5</v>
      </c>
      <c r="I7" s="19">
        <f t="shared" si="1"/>
        <v>-4.556810849519928E-2</v>
      </c>
      <c r="J7" s="19">
        <f t="shared" si="2"/>
        <v>-2.0585792270190164E-2</v>
      </c>
      <c r="K7" s="19">
        <f t="shared" si="3"/>
        <v>-9.7496325016275143E-2</v>
      </c>
    </row>
    <row r="8" spans="2:11" x14ac:dyDescent="0.3">
      <c r="B8" s="18" t="str">
        <f>'County Data'!A3</f>
        <v>Bennington</v>
      </c>
      <c r="C8" s="40">
        <f>IF('County Data'!C3&gt;9,'County Data'!B3,"*")</f>
        <v>96906396.5</v>
      </c>
      <c r="D8" s="40">
        <f>IF('County Data'!E3&gt;9,'County Data'!D3,"*")</f>
        <v>28409856.43</v>
      </c>
      <c r="E8" s="41">
        <f>IF('County Data'!G3&gt;9,'County Data'!F3,"*")</f>
        <v>826187.66666666698</v>
      </c>
      <c r="F8" s="40">
        <f>IF('County Data'!I3&gt;9,'County Data'!H3,"*")</f>
        <v>97477657.359999999</v>
      </c>
      <c r="G8" s="40">
        <f>IF('County Data'!K3&gt;9,'County Data'!J3,"*")</f>
        <v>29302432.010000002</v>
      </c>
      <c r="H8" s="41">
        <f>IF('County Data'!M3&gt;9,'County Data'!L3,"*")</f>
        <v>551645.66666666686</v>
      </c>
      <c r="I8" s="19">
        <f t="shared" si="1"/>
        <v>-5.8604286917795434E-3</v>
      </c>
      <c r="J8" s="19">
        <f t="shared" si="2"/>
        <v>-3.0460802014501524E-2</v>
      </c>
      <c r="K8" s="19">
        <f t="shared" si="3"/>
        <v>0.49767815934987258</v>
      </c>
    </row>
    <row r="9" spans="2:11" x14ac:dyDescent="0.3">
      <c r="B9" s="9" t="str">
        <f>'County Data'!A4</f>
        <v>Caledonia</v>
      </c>
      <c r="C9" s="37">
        <f>IF('County Data'!C4&gt;9,'County Data'!B4,"*")</f>
        <v>49993905.159999996</v>
      </c>
      <c r="D9" s="37">
        <f>IF('County Data'!E4&gt;9,'County Data'!D4,"*")</f>
        <v>14407248.9</v>
      </c>
      <c r="E9" s="38">
        <f>IF('County Data'!G4&gt;9,'County Data'!F4,"*")</f>
        <v>328670.00000000023</v>
      </c>
      <c r="F9" s="37">
        <f>IF('County Data'!I4&gt;9,'County Data'!H4,"*")</f>
        <v>51325010.460000001</v>
      </c>
      <c r="G9" s="37">
        <f>IF('County Data'!K4&gt;9,'County Data'!J4,"*")</f>
        <v>13808649.560000001</v>
      </c>
      <c r="H9" s="38">
        <f>IF('County Data'!M4&gt;9,'County Data'!L4,"*")</f>
        <v>280164.33333333302</v>
      </c>
      <c r="I9" s="8">
        <f t="shared" si="1"/>
        <v>-2.5934827641923182E-2</v>
      </c>
      <c r="J9" s="8">
        <f t="shared" si="2"/>
        <v>4.3349593122703582E-2</v>
      </c>
      <c r="K9" s="8">
        <f t="shared" si="3"/>
        <v>0.1731329112794536</v>
      </c>
    </row>
    <row r="10" spans="2:11" x14ac:dyDescent="0.3">
      <c r="B10" s="18" t="str">
        <f>'County Data'!A5</f>
        <v>Chittenden</v>
      </c>
      <c r="C10" s="40">
        <f>IF('County Data'!C5&gt;9,'County Data'!B5,"*")</f>
        <v>516182379.81999999</v>
      </c>
      <c r="D10" s="40">
        <f>IF('County Data'!E5&gt;9,'County Data'!D5,"*")</f>
        <v>150137748.09999999</v>
      </c>
      <c r="E10" s="41">
        <f>IF('County Data'!G5&gt;9,'County Data'!F5,"*")</f>
        <v>6690810.333333333</v>
      </c>
      <c r="F10" s="40">
        <f>IF('County Data'!I5&gt;9,'County Data'!H5,"*")</f>
        <v>508859632.06999999</v>
      </c>
      <c r="G10" s="40">
        <f>IF('County Data'!K5&gt;9,'County Data'!J5,"*")</f>
        <v>145059371.03</v>
      </c>
      <c r="H10" s="41">
        <f>IF('County Data'!M5&gt;9,'County Data'!L5,"*")</f>
        <v>6808964.8333333377</v>
      </c>
      <c r="I10" s="19">
        <f t="shared" si="1"/>
        <v>1.4390506317452716E-2</v>
      </c>
      <c r="J10" s="19">
        <f t="shared" si="2"/>
        <v>3.5008955532764056E-2</v>
      </c>
      <c r="K10" s="19">
        <f t="shared" si="3"/>
        <v>-1.7352784585048586E-2</v>
      </c>
    </row>
    <row r="11" spans="2:11" x14ac:dyDescent="0.3">
      <c r="B11" s="9" t="str">
        <f>'County Data'!A6</f>
        <v>Essex</v>
      </c>
      <c r="C11" s="37">
        <f>IF('County Data'!C6&gt;9,'County Data'!B6,"*")</f>
        <v>1291145.22</v>
      </c>
      <c r="D11" s="37">
        <f>IF('County Data'!E6&gt;9,'County Data'!D6,"*")</f>
        <v>487452.02</v>
      </c>
      <c r="E11" s="38" t="str">
        <f>IF('County Data'!G6&gt;9,'County Data'!F6,"*")</f>
        <v>*</v>
      </c>
      <c r="F11" s="37">
        <f>IF('County Data'!I6&gt;9,'County Data'!H6,"*")</f>
        <v>1420638.79</v>
      </c>
      <c r="G11" s="37">
        <f>IF('County Data'!K6&gt;9,'County Data'!J6,"*")</f>
        <v>521266.5</v>
      </c>
      <c r="H11" s="38" t="str">
        <f>IF('County Data'!M6&gt;9,'County Data'!L6,"*")</f>
        <v>*</v>
      </c>
      <c r="I11" s="8">
        <f t="shared" si="1"/>
        <v>-9.1151650167175899E-2</v>
      </c>
      <c r="J11" s="8">
        <f t="shared" si="2"/>
        <v>-6.4869850642617508E-2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0">
        <f>IF('County Data'!C7&gt;9,'County Data'!B7,"*")</f>
        <v>139602666.91</v>
      </c>
      <c r="D12" s="40">
        <f>IF('County Data'!E7&gt;9,'County Data'!D7,"*")</f>
        <v>22563489.039999999</v>
      </c>
      <c r="E12" s="41">
        <f>IF('County Data'!G7&gt;9,'County Data'!F7,"*")</f>
        <v>472442.83333333331</v>
      </c>
      <c r="F12" s="40">
        <f>IF('County Data'!I7&gt;9,'County Data'!H7,"*")</f>
        <v>145484019.59999999</v>
      </c>
      <c r="G12" s="40">
        <f>IF('County Data'!K7&gt;9,'County Data'!J7,"*")</f>
        <v>20565260.280000001</v>
      </c>
      <c r="H12" s="41">
        <f>IF('County Data'!M7&gt;9,'County Data'!L7,"*")</f>
        <v>585170.16666666698</v>
      </c>
      <c r="I12" s="19">
        <f t="shared" si="1"/>
        <v>-4.0426108009460018E-2</v>
      </c>
      <c r="J12" s="19">
        <f t="shared" si="2"/>
        <v>9.7165255036587253E-2</v>
      </c>
      <c r="K12" s="19">
        <f t="shared" si="3"/>
        <v>-0.192640260482635</v>
      </c>
    </row>
    <row r="13" spans="2:11" x14ac:dyDescent="0.3">
      <c r="B13" s="9" t="str">
        <f>'County Data'!A8</f>
        <v>Grand Isle</v>
      </c>
      <c r="C13" s="37">
        <f>IF('County Data'!C8&gt;9,'County Data'!B8,"*")</f>
        <v>4301859.13</v>
      </c>
      <c r="D13" s="37">
        <f>IF('County Data'!E8&gt;9,'County Data'!D8,"*")</f>
        <v>1291591.24</v>
      </c>
      <c r="E13" s="38" t="str">
        <f>IF('County Data'!G8&gt;9,'County Data'!F8,"*")</f>
        <v>*</v>
      </c>
      <c r="F13" s="37">
        <f>IF('County Data'!I8&gt;9,'County Data'!H8,"*")</f>
        <v>4384439.72</v>
      </c>
      <c r="G13" s="37">
        <f>IF('County Data'!K8&gt;9,'County Data'!J8,"*")</f>
        <v>1283002.75</v>
      </c>
      <c r="H13" s="38" t="str">
        <f>IF('County Data'!M8&gt;9,'County Data'!L8,"*")</f>
        <v>*</v>
      </c>
      <c r="I13" s="8">
        <f t="shared" si="1"/>
        <v>-1.8834924248884385E-2</v>
      </c>
      <c r="J13" s="8">
        <f t="shared" si="2"/>
        <v>6.6940542411152203E-3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0">
        <f>IF('County Data'!C9&gt;9,'County Data'!B9,"*")</f>
        <v>63779302.600000001</v>
      </c>
      <c r="D14" s="40">
        <f>IF('County Data'!E9&gt;9,'County Data'!D9,"*")</f>
        <v>22922998.359999999</v>
      </c>
      <c r="E14" s="41">
        <f>IF('County Data'!G9&gt;9,'County Data'!F9,"*")</f>
        <v>674750.33333333314</v>
      </c>
      <c r="F14" s="40">
        <f>IF('County Data'!I9&gt;9,'County Data'!H9,"*")</f>
        <v>61272301.07</v>
      </c>
      <c r="G14" s="40">
        <f>IF('County Data'!K9&gt;9,'County Data'!J9,"*")</f>
        <v>19897817.98</v>
      </c>
      <c r="H14" s="41">
        <f>IF('County Data'!M9&gt;9,'County Data'!L9,"*")</f>
        <v>810862</v>
      </c>
      <c r="I14" s="19">
        <f t="shared" si="1"/>
        <v>4.0915739840354605E-2</v>
      </c>
      <c r="J14" s="19">
        <f t="shared" si="2"/>
        <v>0.15203578518210964</v>
      </c>
      <c r="K14" s="19">
        <f t="shared" si="3"/>
        <v>-0.16786045796530957</v>
      </c>
    </row>
    <row r="15" spans="2:11" x14ac:dyDescent="0.3">
      <c r="B15" s="21" t="str">
        <f>'County Data'!A10</f>
        <v>Orange</v>
      </c>
      <c r="C15" s="46">
        <f>IF('County Data'!C10&gt;9,'County Data'!B10,"*")</f>
        <v>23841744.510000002</v>
      </c>
      <c r="D15" s="46">
        <f>IF('County Data'!E10&gt;9,'County Data'!D10,"*")</f>
        <v>6110959.2999999998</v>
      </c>
      <c r="E15" s="45">
        <f>IF('County Data'!G10&gt;9,'County Data'!F10,"*")</f>
        <v>163753.99999999997</v>
      </c>
      <c r="F15" s="46">
        <f>IF('County Data'!I10&gt;9,'County Data'!H10,"*")</f>
        <v>24462780.510000002</v>
      </c>
      <c r="G15" s="46">
        <f>IF('County Data'!K10&gt;9,'County Data'!J10,"*")</f>
        <v>5507303.5099999998</v>
      </c>
      <c r="H15" s="45">
        <f>IF('County Data'!M10&gt;9,'County Data'!L10,"*")</f>
        <v>150345.16666666666</v>
      </c>
      <c r="I15" s="20">
        <f t="shared" si="1"/>
        <v>-2.538697511291205E-2</v>
      </c>
      <c r="J15" s="20">
        <f t="shared" si="2"/>
        <v>0.10961004580624613</v>
      </c>
      <c r="K15" s="20">
        <f t="shared" si="3"/>
        <v>8.9186993041567561E-2</v>
      </c>
    </row>
    <row r="16" spans="2:11" x14ac:dyDescent="0.3">
      <c r="B16" s="18" t="str">
        <f>'County Data'!A11</f>
        <v>Orleans</v>
      </c>
      <c r="C16" s="40">
        <f>IF('County Data'!C11&gt;9,'County Data'!B11,"*")</f>
        <v>65603550.100000001</v>
      </c>
      <c r="D16" s="40">
        <f>IF('County Data'!E11&gt;9,'County Data'!D11,"*")</f>
        <v>15149534.279999999</v>
      </c>
      <c r="E16" s="41">
        <f>IF('County Data'!G11&gt;9,'County Data'!F11,"*")</f>
        <v>368165.50000000006</v>
      </c>
      <c r="F16" s="40">
        <f>IF('County Data'!I11&gt;9,'County Data'!H11,"*")</f>
        <v>74253495.090000004</v>
      </c>
      <c r="G16" s="40">
        <f>IF('County Data'!K11&gt;9,'County Data'!J11,"*")</f>
        <v>17982901.23</v>
      </c>
      <c r="H16" s="41">
        <f>IF('County Data'!M11&gt;9,'County Data'!L11,"*")</f>
        <v>394603.33333333372</v>
      </c>
      <c r="I16" s="19">
        <f t="shared" si="1"/>
        <v>-0.11649209211654904</v>
      </c>
      <c r="J16" s="19">
        <f t="shared" si="2"/>
        <v>-0.15755894523144201</v>
      </c>
      <c r="K16" s="19">
        <f t="shared" si="3"/>
        <v>-6.6998504827633587E-2</v>
      </c>
    </row>
    <row r="17" spans="2:11" x14ac:dyDescent="0.3">
      <c r="B17" s="9" t="str">
        <f>'County Data'!A12</f>
        <v>Other</v>
      </c>
      <c r="C17" s="37">
        <f>IF('County Data'!C12&gt;9,'County Data'!B12,"*")</f>
        <v>1241370829.3599999</v>
      </c>
      <c r="D17" s="37">
        <f>IF('County Data'!E12&gt;9,'County Data'!D12,"*")</f>
        <v>273349814.61000001</v>
      </c>
      <c r="E17" s="38">
        <f>IF('County Data'!G12&gt;9,'County Data'!F12,"*")</f>
        <v>6439998.5000000019</v>
      </c>
      <c r="F17" s="37">
        <f>IF('County Data'!I12&gt;9,'County Data'!H12,"*")</f>
        <v>1332164245.99</v>
      </c>
      <c r="G17" s="37">
        <f>IF('County Data'!K12&gt;9,'County Data'!J12,"*")</f>
        <v>266673738.56</v>
      </c>
      <c r="H17" s="38">
        <f>IF('County Data'!M12&gt;9,'County Data'!L12,"*")</f>
        <v>4527729.1666666679</v>
      </c>
      <c r="I17" s="8">
        <f t="shared" si="1"/>
        <v>-6.8154821677057428E-2</v>
      </c>
      <c r="J17" s="8">
        <f t="shared" si="2"/>
        <v>2.5034621279357565E-2</v>
      </c>
      <c r="K17" s="8">
        <f t="shared" si="3"/>
        <v>0.42234622764354834</v>
      </c>
    </row>
    <row r="18" spans="2:11" x14ac:dyDescent="0.3">
      <c r="B18" s="18" t="str">
        <f>'County Data'!A13</f>
        <v>Rutland</v>
      </c>
      <c r="C18" s="40">
        <f>IF('County Data'!C13&gt;9,'County Data'!B13,"*")</f>
        <v>135078489.69</v>
      </c>
      <c r="D18" s="40">
        <f>IF('County Data'!E13&gt;9,'County Data'!D13,"*")</f>
        <v>43829469.640000001</v>
      </c>
      <c r="E18" s="41">
        <f>IF('County Data'!G13&gt;9,'County Data'!F13,"*")</f>
        <v>2570117.9999999972</v>
      </c>
      <c r="F18" s="40">
        <f>IF('County Data'!I13&gt;9,'County Data'!H13,"*")</f>
        <v>124338780.55</v>
      </c>
      <c r="G18" s="40">
        <f>IF('County Data'!K13&gt;9,'County Data'!J13,"*")</f>
        <v>41752386.25</v>
      </c>
      <c r="H18" s="41">
        <f>IF('County Data'!M13&gt;9,'County Data'!L13,"*")</f>
        <v>1894272.666666666</v>
      </c>
      <c r="I18" s="19">
        <f t="shared" si="1"/>
        <v>8.6374573503889815E-2</v>
      </c>
      <c r="J18" s="19">
        <f t="shared" si="2"/>
        <v>4.9747656997688378E-2</v>
      </c>
      <c r="K18" s="19">
        <f t="shared" si="3"/>
        <v>0.35678355351165464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233507986.61000001</v>
      </c>
      <c r="D19" s="37">
        <f>IF('County Data'!E14&gt;9,'County Data'!D14,"*")</f>
        <v>39093859.340000004</v>
      </c>
      <c r="E19" s="38">
        <f>IF('County Data'!G14&gt;9,'County Data'!F14,"*")</f>
        <v>3449238.3333333377</v>
      </c>
      <c r="F19" s="37">
        <f>IF('County Data'!I14&gt;9,'County Data'!H14,"*")</f>
        <v>218476798.46000001</v>
      </c>
      <c r="G19" s="37">
        <f>IF('County Data'!K14&gt;9,'County Data'!J14,"*")</f>
        <v>35943402.259999998</v>
      </c>
      <c r="H19" s="38">
        <f>IF('County Data'!M14&gt;9,'County Data'!L14,"*")</f>
        <v>1724742.9999999993</v>
      </c>
      <c r="I19" s="8">
        <f t="shared" si="1"/>
        <v>6.8799928669551619E-2</v>
      </c>
      <c r="J19" s="8">
        <f t="shared" si="2"/>
        <v>8.7650497223687299E-2</v>
      </c>
      <c r="K19" s="8">
        <f t="shared" si="3"/>
        <v>0.99985640372701268</v>
      </c>
    </row>
    <row r="20" spans="2:11" x14ac:dyDescent="0.3">
      <c r="B20" s="18" t="str">
        <f>'County Data'!A15</f>
        <v>Windham</v>
      </c>
      <c r="C20" s="40">
        <f>IF('County Data'!C15&gt;9,'County Data'!B15,"*")</f>
        <v>95689319.329999998</v>
      </c>
      <c r="D20" s="40">
        <f>IF('County Data'!E15&gt;9,'County Data'!D15,"*")</f>
        <v>19426175.829999998</v>
      </c>
      <c r="E20" s="41">
        <f>IF('County Data'!G15&gt;9,'County Data'!F15,"*")</f>
        <v>417595.49999999994</v>
      </c>
      <c r="F20" s="40">
        <f>IF('County Data'!I15&gt;9,'County Data'!H15,"*")</f>
        <v>84842538.180000007</v>
      </c>
      <c r="G20" s="40">
        <f>IF('County Data'!K15&gt;9,'County Data'!J15,"*")</f>
        <v>16154633.08</v>
      </c>
      <c r="H20" s="41">
        <f>IF('County Data'!M15&gt;9,'County Data'!L15,"*")</f>
        <v>646910.33333333302</v>
      </c>
      <c r="I20" s="19">
        <f t="shared" si="1"/>
        <v>0.12784602373620302</v>
      </c>
      <c r="J20" s="19">
        <f t="shared" si="2"/>
        <v>0.2025142096263568</v>
      </c>
      <c r="K20" s="19">
        <f t="shared" si="3"/>
        <v>-0.35447699861546994</v>
      </c>
    </row>
    <row r="21" spans="2:11" x14ac:dyDescent="0.3">
      <c r="B21" s="9" t="str">
        <f>'County Data'!A16</f>
        <v>Windsor</v>
      </c>
      <c r="C21" s="37">
        <f>IF('County Data'!C16&gt;9,'County Data'!B16,"*")</f>
        <v>96998451.519999996</v>
      </c>
      <c r="D21" s="37">
        <f>IF('County Data'!E16&gt;9,'County Data'!D16,"*")</f>
        <v>24321311.579999998</v>
      </c>
      <c r="E21" s="38">
        <f>IF('County Data'!G16&gt;9,'County Data'!F16,"*")</f>
        <v>1110750.9999999998</v>
      </c>
      <c r="F21" s="37">
        <f>IF('County Data'!I16&gt;9,'County Data'!H16,"*")</f>
        <v>95359332.239999995</v>
      </c>
      <c r="G21" s="37">
        <f>IF('County Data'!K16&gt;9,'County Data'!J16,"*")</f>
        <v>23081316.609999999</v>
      </c>
      <c r="H21" s="38">
        <f>IF('County Data'!M16&gt;9,'County Data'!L16,"*")</f>
        <v>605176.83333333314</v>
      </c>
      <c r="I21" s="8">
        <f t="shared" si="1"/>
        <v>1.7188871204285201E-2</v>
      </c>
      <c r="J21" s="8">
        <f t="shared" si="2"/>
        <v>5.3722887257773237E-2</v>
      </c>
      <c r="K21" s="8">
        <f t="shared" si="3"/>
        <v>0.83541559891172323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E112" sqref="E112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4" t="s">
        <v>0</v>
      </c>
      <c r="C2" s="64"/>
      <c r="D2" s="64"/>
      <c r="E2" s="59" t="s">
        <v>23</v>
      </c>
      <c r="F2" s="59"/>
      <c r="G2" s="59" t="str">
        <f>Cover!E24</f>
        <v>Monthly Report</v>
      </c>
      <c r="H2" s="59"/>
      <c r="I2" s="59" t="str">
        <f>Cover!E26</f>
        <v>180 Day Processing</v>
      </c>
      <c r="J2" s="59"/>
      <c r="K2" s="59"/>
    </row>
    <row r="3" spans="2:11" ht="23.25" customHeight="1" thickTop="1" x14ac:dyDescent="0.3">
      <c r="B3" s="61" t="s">
        <v>13</v>
      </c>
      <c r="C3" s="65" t="s">
        <v>51</v>
      </c>
      <c r="D3" s="65"/>
      <c r="E3" s="66"/>
      <c r="F3" s="65" t="s">
        <v>50</v>
      </c>
      <c r="G3" s="65"/>
      <c r="H3" s="58"/>
      <c r="I3" s="56" t="s">
        <v>11</v>
      </c>
      <c r="J3" s="56"/>
      <c r="K3" s="56"/>
    </row>
    <row r="4" spans="2:11" ht="23.25" customHeight="1" x14ac:dyDescent="0.3">
      <c r="B4" s="62"/>
      <c r="C4" s="60" t="str">
        <f>TEXT(Cover!E7, "mm/dd/yyyy") &amp; " - " &amp; TEXT(Cover!G7, "mm/dd/yyyy")</f>
        <v>04/01/2023 - 04/30/2023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04/01/2022 - 04/30/2022</v>
      </c>
      <c r="G4" s="57"/>
      <c r="H4" s="58"/>
      <c r="I4" s="56"/>
      <c r="J4" s="56"/>
      <c r="K4" s="56"/>
    </row>
    <row r="5" spans="2:11" ht="23.25" customHeight="1" thickBot="1" x14ac:dyDescent="0.35">
      <c r="B5" s="63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ALBURGH</v>
      </c>
      <c r="C6" s="33">
        <f>IF('Town Data'!C2&gt;9,'Town Data'!B2,"*")</f>
        <v>1818899.85</v>
      </c>
      <c r="D6" s="34">
        <f>IF('Town Data'!E2&gt;9,'Town Data'!D2,"*")</f>
        <v>416854.87</v>
      </c>
      <c r="E6" s="35" t="str">
        <f>IF('Town Data'!G2&gt;9,'Town Data'!F2,"*")</f>
        <v>*</v>
      </c>
      <c r="F6" s="34">
        <f>IF('Town Data'!I2&gt;9,'Town Data'!H2,"*")</f>
        <v>1700872.17</v>
      </c>
      <c r="G6" s="34">
        <f>IF('Town Data'!K2&gt;9,'Town Data'!J2,"*")</f>
        <v>346327.86</v>
      </c>
      <c r="H6" s="35" t="str">
        <f>IF('Town Data'!M2&gt;9,'Town Data'!L2,"*")</f>
        <v>*</v>
      </c>
      <c r="I6" s="17">
        <f t="shared" ref="I6:I69" si="0">IFERROR((C6-F6)/F6,"")</f>
        <v>6.9392445876752848E-2</v>
      </c>
      <c r="J6" s="17">
        <f t="shared" ref="J6:J69" si="1">IFERROR((D6-G6)/G6,"")</f>
        <v>0.20364232320206643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36">
        <f>IF('Town Data'!C3&gt;9,'Town Data'!B3,"*")</f>
        <v>14281996.710000001</v>
      </c>
      <c r="D7" s="37">
        <f>IF('Town Data'!E3&gt;9,'Town Data'!D3,"*")</f>
        <v>452370.75</v>
      </c>
      <c r="E7" s="38" t="str">
        <f>IF('Town Data'!G3&gt;9,'Town Data'!F3,"*")</f>
        <v>*</v>
      </c>
      <c r="F7" s="37">
        <f>IF('Town Data'!I3&gt;9,'Town Data'!H3,"*")</f>
        <v>14895064.890000001</v>
      </c>
      <c r="G7" s="37">
        <f>IF('Town Data'!K3&gt;9,'Town Data'!J3,"*")</f>
        <v>466426.12</v>
      </c>
      <c r="H7" s="38" t="str">
        <f>IF('Town Data'!M3&gt;9,'Town Data'!L3,"*")</f>
        <v>*</v>
      </c>
      <c r="I7" s="8">
        <f t="shared" si="0"/>
        <v>-4.1159147981395583E-2</v>
      </c>
      <c r="J7" s="8">
        <f t="shared" si="1"/>
        <v>-3.0134182879809551E-2</v>
      </c>
      <c r="K7" s="8" t="str">
        <f t="shared" si="2"/>
        <v/>
      </c>
    </row>
    <row r="8" spans="2:11" x14ac:dyDescent="0.3">
      <c r="B8" s="24" t="str">
        <f>'Town Data'!A4</f>
        <v>BARRE</v>
      </c>
      <c r="C8" s="39">
        <f>IF('Town Data'!C4&gt;9,'Town Data'!B4,"*")</f>
        <v>46026097.380000003</v>
      </c>
      <c r="D8" s="40">
        <f>IF('Town Data'!E4&gt;9,'Town Data'!D4,"*")</f>
        <v>11510725.550000001</v>
      </c>
      <c r="E8" s="41">
        <f>IF('Town Data'!G4&gt;9,'Town Data'!F4,"*")</f>
        <v>294233.50000000012</v>
      </c>
      <c r="F8" s="40">
        <f>IF('Town Data'!I4&gt;9,'Town Data'!H4,"*")</f>
        <v>35798994.740000002</v>
      </c>
      <c r="G8" s="40">
        <f>IF('Town Data'!K4&gt;9,'Town Data'!J4,"*")</f>
        <v>11595420.27</v>
      </c>
      <c r="H8" s="41">
        <f>IF('Town Data'!M4&gt;9,'Town Data'!L4,"*")</f>
        <v>376220.49999999965</v>
      </c>
      <c r="I8" s="19">
        <f t="shared" si="0"/>
        <v>0.28568127999898135</v>
      </c>
      <c r="J8" s="19">
        <f t="shared" si="1"/>
        <v>-7.3041526764772288E-3</v>
      </c>
      <c r="K8" s="19">
        <f t="shared" si="2"/>
        <v>-0.21792273414128047</v>
      </c>
    </row>
    <row r="9" spans="2:11" x14ac:dyDescent="0.3">
      <c r="B9" t="str">
        <f>'Town Data'!A5</f>
        <v>BARRE TOWN</v>
      </c>
      <c r="C9" s="36">
        <f>IF('Town Data'!C5&gt;9,'Town Data'!B5,"*")</f>
        <v>10638199.35</v>
      </c>
      <c r="D9" s="37">
        <f>IF('Town Data'!E5&gt;9,'Town Data'!D5,"*")</f>
        <v>1049950.97</v>
      </c>
      <c r="E9" s="38" t="str">
        <f>IF('Town Data'!G5&gt;9,'Town Data'!F5,"*")</f>
        <v>*</v>
      </c>
      <c r="F9" s="37">
        <f>IF('Town Data'!I5&gt;9,'Town Data'!H5,"*")</f>
        <v>10211828.560000001</v>
      </c>
      <c r="G9" s="37">
        <f>IF('Town Data'!K5&gt;9,'Town Data'!J5,"*")</f>
        <v>1256517.3999999999</v>
      </c>
      <c r="H9" s="38" t="str">
        <f>IF('Town Data'!M5&gt;9,'Town Data'!L5,"*")</f>
        <v>*</v>
      </c>
      <c r="I9" s="8">
        <f t="shared" si="0"/>
        <v>4.175263886333782E-2</v>
      </c>
      <c r="J9" s="8">
        <f t="shared" si="1"/>
        <v>-0.16439599642631289</v>
      </c>
      <c r="K9" s="8" t="str">
        <f t="shared" si="2"/>
        <v/>
      </c>
    </row>
    <row r="10" spans="2:11" x14ac:dyDescent="0.3">
      <c r="B10" s="24" t="str">
        <f>'Town Data'!A6</f>
        <v>BARTON</v>
      </c>
      <c r="C10" s="39">
        <f>IF('Town Data'!C6&gt;9,'Town Data'!B6,"*")</f>
        <v>16343772.35</v>
      </c>
      <c r="D10" s="40">
        <f>IF('Town Data'!E6&gt;9,'Town Data'!D6,"*")</f>
        <v>1644518.96</v>
      </c>
      <c r="E10" s="41">
        <f>IF('Town Data'!G6&gt;9,'Town Data'!F6,"*")</f>
        <v>26365.333333333347</v>
      </c>
      <c r="F10" s="40">
        <f>IF('Town Data'!I6&gt;9,'Town Data'!H6,"*")</f>
        <v>18071470.050000001</v>
      </c>
      <c r="G10" s="40">
        <f>IF('Town Data'!K6&gt;9,'Town Data'!J6,"*")</f>
        <v>1665383.96</v>
      </c>
      <c r="H10" s="41">
        <f>IF('Town Data'!M6&gt;9,'Town Data'!L6,"*")</f>
        <v>8205.8333333333303</v>
      </c>
      <c r="I10" s="19">
        <f t="shared" si="0"/>
        <v>-9.5603605861605101E-2</v>
      </c>
      <c r="J10" s="19">
        <f t="shared" si="1"/>
        <v>-1.2528642343835232E-2</v>
      </c>
      <c r="K10" s="19">
        <f t="shared" si="2"/>
        <v>2.2129988829085026</v>
      </c>
    </row>
    <row r="11" spans="2:11" x14ac:dyDescent="0.3">
      <c r="B11" t="str">
        <f>'Town Data'!A7</f>
        <v>BENNINGTON</v>
      </c>
      <c r="C11" s="36">
        <f>IF('Town Data'!C7&gt;9,'Town Data'!B7,"*")</f>
        <v>52024038.799999997</v>
      </c>
      <c r="D11" s="37">
        <f>IF('Town Data'!E7&gt;9,'Town Data'!D7,"*")</f>
        <v>16638560.939999999</v>
      </c>
      <c r="E11" s="38">
        <f>IF('Town Data'!G7&gt;9,'Town Data'!F7,"*")</f>
        <v>207016.1666666664</v>
      </c>
      <c r="F11" s="37">
        <f>IF('Town Data'!I7&gt;9,'Town Data'!H7,"*")</f>
        <v>50401981.450000003</v>
      </c>
      <c r="G11" s="37">
        <f>IF('Town Data'!K7&gt;9,'Town Data'!J7,"*")</f>
        <v>15312284.77</v>
      </c>
      <c r="H11" s="38">
        <f>IF('Town Data'!M7&gt;9,'Town Data'!L7,"*")</f>
        <v>138632.66666666677</v>
      </c>
      <c r="I11" s="8">
        <f t="shared" si="0"/>
        <v>3.2182412344425676E-2</v>
      </c>
      <c r="J11" s="8">
        <f t="shared" si="1"/>
        <v>8.6615171407891725E-2</v>
      </c>
      <c r="K11" s="8">
        <f t="shared" si="2"/>
        <v>0.49327118668519376</v>
      </c>
    </row>
    <row r="12" spans="2:11" x14ac:dyDescent="0.3">
      <c r="B12" s="24" t="str">
        <f>'Town Data'!A8</f>
        <v>BERLIN</v>
      </c>
      <c r="C12" s="39">
        <f>IF('Town Data'!C8&gt;9,'Town Data'!B8,"*")</f>
        <v>19964806.390000001</v>
      </c>
      <c r="D12" s="40">
        <f>IF('Town Data'!E8&gt;9,'Town Data'!D8,"*")</f>
        <v>7142036.9299999997</v>
      </c>
      <c r="E12" s="41">
        <f>IF('Town Data'!G8&gt;9,'Town Data'!F8,"*")</f>
        <v>2167517.1666666702</v>
      </c>
      <c r="F12" s="40">
        <f>IF('Town Data'!I8&gt;9,'Town Data'!H8,"*")</f>
        <v>18445129.57</v>
      </c>
      <c r="G12" s="40">
        <f>IF('Town Data'!K8&gt;9,'Town Data'!J8,"*")</f>
        <v>5833788.4699999997</v>
      </c>
      <c r="H12" s="41">
        <f>IF('Town Data'!M8&gt;9,'Town Data'!L8,"*")</f>
        <v>167680.66666666631</v>
      </c>
      <c r="I12" s="19">
        <f t="shared" si="0"/>
        <v>8.2389056375709716E-2</v>
      </c>
      <c r="J12" s="19">
        <f t="shared" si="1"/>
        <v>0.22425366753141807</v>
      </c>
      <c r="K12" s="19">
        <f t="shared" si="2"/>
        <v>11.926458426930603</v>
      </c>
    </row>
    <row r="13" spans="2:11" x14ac:dyDescent="0.3">
      <c r="B13" t="str">
        <f>'Town Data'!A9</f>
        <v>BETHEL</v>
      </c>
      <c r="C13" s="36">
        <f>IF('Town Data'!C9&gt;9,'Town Data'!B9,"*")</f>
        <v>4014722.9</v>
      </c>
      <c r="D13" s="37">
        <f>IF('Town Data'!E9&gt;9,'Town Data'!D9,"*")</f>
        <v>524949.26</v>
      </c>
      <c r="E13" s="38" t="str">
        <f>IF('Town Data'!G9&gt;9,'Town Data'!F9,"*")</f>
        <v>*</v>
      </c>
      <c r="F13" s="37">
        <f>IF('Town Data'!I9&gt;9,'Town Data'!H9,"*")</f>
        <v>4268478.47</v>
      </c>
      <c r="G13" s="37">
        <f>IF('Town Data'!K9&gt;9,'Town Data'!J9,"*")</f>
        <v>480146.94</v>
      </c>
      <c r="H13" s="38" t="str">
        <f>IF('Town Data'!M9&gt;9,'Town Data'!L9,"*")</f>
        <v>*</v>
      </c>
      <c r="I13" s="8">
        <f t="shared" si="0"/>
        <v>-5.9448717331822422E-2</v>
      </c>
      <c r="J13" s="8">
        <f t="shared" si="1"/>
        <v>9.3309602264673414E-2</v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39">
        <f>IF('Town Data'!C10&gt;9,'Town Data'!B10,"*")</f>
        <v>8001001.1100000003</v>
      </c>
      <c r="D14" s="40">
        <f>IF('Town Data'!E10&gt;9,'Town Data'!D10,"*")</f>
        <v>1821386.17</v>
      </c>
      <c r="E14" s="41">
        <f>IF('Town Data'!G10&gt;9,'Town Data'!F10,"*")</f>
        <v>83893.5</v>
      </c>
      <c r="F14" s="40">
        <f>IF('Town Data'!I10&gt;9,'Town Data'!H10,"*")</f>
        <v>7840102.1200000001</v>
      </c>
      <c r="G14" s="40">
        <f>IF('Town Data'!K10&gt;9,'Town Data'!J10,"*")</f>
        <v>1700315.14</v>
      </c>
      <c r="H14" s="41">
        <f>IF('Town Data'!M10&gt;9,'Town Data'!L10,"*")</f>
        <v>97569.333333333328</v>
      </c>
      <c r="I14" s="19">
        <f t="shared" si="0"/>
        <v>2.0522563040288589E-2</v>
      </c>
      <c r="J14" s="19">
        <f t="shared" si="1"/>
        <v>7.1205053199726281E-2</v>
      </c>
      <c r="K14" s="19">
        <f t="shared" si="2"/>
        <v>-0.14016528417398905</v>
      </c>
    </row>
    <row r="15" spans="2:11" x14ac:dyDescent="0.3">
      <c r="B15" t="str">
        <f>'Town Data'!A11</f>
        <v>BRANDON</v>
      </c>
      <c r="C15" s="36">
        <f>IF('Town Data'!C11&gt;9,'Town Data'!B11,"*")</f>
        <v>10310050.539999999</v>
      </c>
      <c r="D15" s="37">
        <f>IF('Town Data'!E11&gt;9,'Town Data'!D11,"*")</f>
        <v>1349709.26</v>
      </c>
      <c r="E15" s="38" t="str">
        <f>IF('Town Data'!G11&gt;9,'Town Data'!F11,"*")</f>
        <v>*</v>
      </c>
      <c r="F15" s="37">
        <f>IF('Town Data'!I11&gt;9,'Town Data'!H11,"*")</f>
        <v>9370027.9800000004</v>
      </c>
      <c r="G15" s="37">
        <f>IF('Town Data'!K11&gt;9,'Town Data'!J11,"*")</f>
        <v>1086316.81</v>
      </c>
      <c r="H15" s="38" t="str">
        <f>IF('Town Data'!M11&gt;9,'Town Data'!L11,"*")</f>
        <v>*</v>
      </c>
      <c r="I15" s="8">
        <f t="shared" si="0"/>
        <v>0.10032227886687684</v>
      </c>
      <c r="J15" s="8">
        <f t="shared" si="1"/>
        <v>0.24246375235600004</v>
      </c>
      <c r="K15" s="8" t="str">
        <f t="shared" si="2"/>
        <v/>
      </c>
    </row>
    <row r="16" spans="2:11" x14ac:dyDescent="0.3">
      <c r="B16" s="25" t="str">
        <f>'Town Data'!A12</f>
        <v>BRATTLEBORO</v>
      </c>
      <c r="C16" s="42">
        <f>IF('Town Data'!C12&gt;9,'Town Data'!B12,"*")</f>
        <v>57117562.409999996</v>
      </c>
      <c r="D16" s="43">
        <f>IF('Town Data'!E12&gt;9,'Town Data'!D12,"*")</f>
        <v>8567546.2200000007</v>
      </c>
      <c r="E16" s="44">
        <f>IF('Town Data'!G12&gt;9,'Town Data'!F12,"*")</f>
        <v>138130</v>
      </c>
      <c r="F16" s="43">
        <f>IF('Town Data'!I12&gt;9,'Town Data'!H12,"*")</f>
        <v>47346360.420000002</v>
      </c>
      <c r="G16" s="43">
        <f>IF('Town Data'!K12&gt;9,'Town Data'!J12,"*")</f>
        <v>8115669.3200000003</v>
      </c>
      <c r="H16" s="44">
        <f>IF('Town Data'!M12&gt;9,'Town Data'!L12,"*")</f>
        <v>354879.5</v>
      </c>
      <c r="I16" s="23">
        <f t="shared" si="0"/>
        <v>0.20637704573955917</v>
      </c>
      <c r="J16" s="23">
        <f t="shared" si="1"/>
        <v>5.5679560388988393E-2</v>
      </c>
      <c r="K16" s="23">
        <f t="shared" si="2"/>
        <v>-0.61076928929397156</v>
      </c>
    </row>
    <row r="17" spans="2:11" x14ac:dyDescent="0.3">
      <c r="B17" s="24" t="str">
        <f>'Town Data'!A13</f>
        <v>BRIDPORT</v>
      </c>
      <c r="C17" s="39">
        <f>IF('Town Data'!C13&gt;9,'Town Data'!B13,"*")</f>
        <v>1626187.74</v>
      </c>
      <c r="D17" s="40">
        <f>IF('Town Data'!E13&gt;9,'Town Data'!D13,"*")</f>
        <v>499493.59</v>
      </c>
      <c r="E17" s="41" t="str">
        <f>IF('Town Data'!G13&gt;9,'Town Data'!F13,"*")</f>
        <v>*</v>
      </c>
      <c r="F17" s="40" t="str">
        <f>IF('Town Data'!I13&gt;9,'Town Data'!H13,"*")</f>
        <v>*</v>
      </c>
      <c r="G17" s="40" t="str">
        <f>IF('Town Data'!K13&gt;9,'Town Data'!J13,"*")</f>
        <v>*</v>
      </c>
      <c r="H17" s="41" t="str">
        <f>IF('Town Data'!M13&gt;9,'Town Data'!L13,"*")</f>
        <v>*</v>
      </c>
      <c r="I17" s="19" t="str">
        <f t="shared" si="0"/>
        <v/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BRIGHTON</v>
      </c>
      <c r="C18" s="36">
        <f>IF('Town Data'!C14&gt;9,'Town Data'!B14,"*")</f>
        <v>635576.54</v>
      </c>
      <c r="D18" s="37">
        <f>IF('Town Data'!E14&gt;9,'Town Data'!D14,"*")</f>
        <v>273266.33</v>
      </c>
      <c r="E18" s="38" t="str">
        <f>IF('Town Data'!G14&gt;9,'Town Data'!F14,"*")</f>
        <v>*</v>
      </c>
      <c r="F18" s="37">
        <f>IF('Town Data'!I14&gt;9,'Town Data'!H14,"*")</f>
        <v>707730.72</v>
      </c>
      <c r="G18" s="37">
        <f>IF('Town Data'!K14&gt;9,'Town Data'!J14,"*")</f>
        <v>311635.65000000002</v>
      </c>
      <c r="H18" s="38" t="str">
        <f>IF('Town Data'!M14&gt;9,'Town Data'!L14,"*")</f>
        <v>*</v>
      </c>
      <c r="I18" s="8">
        <f t="shared" si="0"/>
        <v>-0.10195145973033351</v>
      </c>
      <c r="J18" s="8">
        <f t="shared" si="1"/>
        <v>-0.12312237062736565</v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39">
        <f>IF('Town Data'!C15&gt;9,'Town Data'!B15,"*")</f>
        <v>5137263.54</v>
      </c>
      <c r="D19" s="40">
        <f>IF('Town Data'!E15&gt;9,'Town Data'!D15,"*")</f>
        <v>1670671.62</v>
      </c>
      <c r="E19" s="41" t="str">
        <f>IF('Town Data'!G15&gt;9,'Town Data'!F15,"*")</f>
        <v>*</v>
      </c>
      <c r="F19" s="40">
        <f>IF('Town Data'!I15&gt;9,'Town Data'!H15,"*")</f>
        <v>5663645.4000000004</v>
      </c>
      <c r="G19" s="40">
        <f>IF('Town Data'!K15&gt;9,'Town Data'!J15,"*")</f>
        <v>1862392.03</v>
      </c>
      <c r="H19" s="41" t="str">
        <f>IF('Town Data'!M15&gt;9,'Town Data'!L15,"*")</f>
        <v>*</v>
      </c>
      <c r="I19" s="19">
        <f t="shared" si="0"/>
        <v>-9.2940469048433061E-2</v>
      </c>
      <c r="J19" s="19">
        <f t="shared" si="1"/>
        <v>-0.10294310054580716</v>
      </c>
      <c r="K19" s="19" t="str">
        <f t="shared" si="2"/>
        <v/>
      </c>
    </row>
    <row r="20" spans="2:11" x14ac:dyDescent="0.3">
      <c r="B20" t="str">
        <f>'Town Data'!A16</f>
        <v>BURKE</v>
      </c>
      <c r="C20" s="36">
        <f>IF('Town Data'!C16&gt;9,'Town Data'!B16,"*")</f>
        <v>629606.19999999995</v>
      </c>
      <c r="D20" s="37">
        <f>IF('Town Data'!E16&gt;9,'Town Data'!D16,"*")</f>
        <v>310368.59000000003</v>
      </c>
      <c r="E20" s="38" t="str">
        <f>IF('Town Data'!G16&gt;9,'Town Data'!F16,"*")</f>
        <v>*</v>
      </c>
      <c r="F20" s="37">
        <f>IF('Town Data'!I16&gt;9,'Town Data'!H16,"*")</f>
        <v>648220.12</v>
      </c>
      <c r="G20" s="37">
        <f>IF('Town Data'!K16&gt;9,'Town Data'!J16,"*")</f>
        <v>269563.61</v>
      </c>
      <c r="H20" s="38" t="str">
        <f>IF('Town Data'!M16&gt;9,'Town Data'!L16,"*")</f>
        <v>*</v>
      </c>
      <c r="I20" s="8">
        <f t="shared" si="0"/>
        <v>-2.8715430801500026E-2</v>
      </c>
      <c r="J20" s="8">
        <f t="shared" si="1"/>
        <v>0.15137421553302408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39">
        <f>IF('Town Data'!C17&gt;9,'Town Data'!B17,"*")</f>
        <v>84377924.379999995</v>
      </c>
      <c r="D21" s="40">
        <f>IF('Town Data'!E17&gt;9,'Town Data'!D17,"*")</f>
        <v>21591510.510000002</v>
      </c>
      <c r="E21" s="41">
        <f>IF('Town Data'!G17&gt;9,'Town Data'!F17,"*")</f>
        <v>681065.83333333337</v>
      </c>
      <c r="F21" s="40">
        <f>IF('Town Data'!I17&gt;9,'Town Data'!H17,"*")</f>
        <v>83802389.290000007</v>
      </c>
      <c r="G21" s="40">
        <f>IF('Town Data'!K17&gt;9,'Town Data'!J17,"*")</f>
        <v>21099698.91</v>
      </c>
      <c r="H21" s="41">
        <f>IF('Town Data'!M17&gt;9,'Town Data'!L17,"*")</f>
        <v>735134.00000000047</v>
      </c>
      <c r="I21" s="19">
        <f t="shared" si="0"/>
        <v>6.8677646887648613E-3</v>
      </c>
      <c r="J21" s="19">
        <f t="shared" si="1"/>
        <v>2.3308939245901376E-2</v>
      </c>
      <c r="K21" s="19">
        <f t="shared" si="2"/>
        <v>-7.3548722636508523E-2</v>
      </c>
    </row>
    <row r="22" spans="2:11" x14ac:dyDescent="0.3">
      <c r="B22" t="str">
        <f>'Town Data'!A18</f>
        <v>CAMBRIDGE</v>
      </c>
      <c r="C22" s="36">
        <f>IF('Town Data'!C18&gt;9,'Town Data'!B18,"*")</f>
        <v>3411094.65</v>
      </c>
      <c r="D22" s="37">
        <f>IF('Town Data'!E18&gt;9,'Town Data'!D18,"*")</f>
        <v>1575543.47</v>
      </c>
      <c r="E22" s="38" t="str">
        <f>IF('Town Data'!G18&gt;9,'Town Data'!F18,"*")</f>
        <v>*</v>
      </c>
      <c r="F22" s="37">
        <f>IF('Town Data'!I18&gt;9,'Town Data'!H18,"*")</f>
        <v>4694701.4400000004</v>
      </c>
      <c r="G22" s="37">
        <f>IF('Town Data'!K18&gt;9,'Town Data'!J18,"*")</f>
        <v>1356671.25</v>
      </c>
      <c r="H22" s="38" t="str">
        <f>IF('Town Data'!M18&gt;9,'Town Data'!L18,"*")</f>
        <v>*</v>
      </c>
      <c r="I22" s="8">
        <f t="shared" si="0"/>
        <v>-0.27341606413207831</v>
      </c>
      <c r="J22" s="8">
        <f t="shared" si="1"/>
        <v>0.16133032965797717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39">
        <f>IF('Town Data'!C19&gt;9,'Town Data'!B19,"*")</f>
        <v>6168043.21</v>
      </c>
      <c r="D23" s="40">
        <f>IF('Town Data'!E19&gt;9,'Town Data'!D19,"*")</f>
        <v>2004668.38</v>
      </c>
      <c r="E23" s="41" t="str">
        <f>IF('Town Data'!G19&gt;9,'Town Data'!F19,"*")</f>
        <v>*</v>
      </c>
      <c r="F23" s="40">
        <f>IF('Town Data'!I19&gt;9,'Town Data'!H19,"*")</f>
        <v>6119251.2199999997</v>
      </c>
      <c r="G23" s="40">
        <f>IF('Town Data'!K19&gt;9,'Town Data'!J19,"*")</f>
        <v>1870346.38</v>
      </c>
      <c r="H23" s="41" t="str">
        <f>IF('Town Data'!M19&gt;9,'Town Data'!L19,"*")</f>
        <v>*</v>
      </c>
      <c r="I23" s="19">
        <f t="shared" si="0"/>
        <v>7.973522943547369E-3</v>
      </c>
      <c r="J23" s="19">
        <f t="shared" si="1"/>
        <v>7.1816643930949303E-2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6">
        <f>IF('Town Data'!C20&gt;9,'Town Data'!B20,"*")</f>
        <v>2480935.62</v>
      </c>
      <c r="D24" s="37">
        <f>IF('Town Data'!E20&gt;9,'Town Data'!D20,"*")</f>
        <v>837387.83</v>
      </c>
      <c r="E24" s="38" t="str">
        <f>IF('Town Data'!G20&gt;9,'Town Data'!F20,"*")</f>
        <v>*</v>
      </c>
      <c r="F24" s="37">
        <f>IF('Town Data'!I20&gt;9,'Town Data'!H20,"*")</f>
        <v>2109003.12</v>
      </c>
      <c r="G24" s="37">
        <f>IF('Town Data'!K20&gt;9,'Town Data'!J20,"*")</f>
        <v>807298.44</v>
      </c>
      <c r="H24" s="38" t="str">
        <f>IF('Town Data'!M20&gt;9,'Town Data'!L20,"*")</f>
        <v>*</v>
      </c>
      <c r="I24" s="8">
        <f t="shared" si="0"/>
        <v>0.17635464664461947</v>
      </c>
      <c r="J24" s="8">
        <f t="shared" si="1"/>
        <v>3.7271705863819102E-2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39">
        <f>IF('Town Data'!C21&gt;9,'Town Data'!B21,"*")</f>
        <v>2836345.26</v>
      </c>
      <c r="D25" s="40">
        <f>IF('Town Data'!E21&gt;9,'Town Data'!D21,"*")</f>
        <v>657013.43999999994</v>
      </c>
      <c r="E25" s="41" t="str">
        <f>IF('Town Data'!G21&gt;9,'Town Data'!F21,"*")</f>
        <v>*</v>
      </c>
      <c r="F25" s="40">
        <f>IF('Town Data'!I21&gt;9,'Town Data'!H21,"*")</f>
        <v>3010783.68</v>
      </c>
      <c r="G25" s="40">
        <f>IF('Town Data'!K21&gt;9,'Town Data'!J21,"*")</f>
        <v>673714.23</v>
      </c>
      <c r="H25" s="41" t="str">
        <f>IF('Town Data'!M21&gt;9,'Town Data'!L21,"*")</f>
        <v>*</v>
      </c>
      <c r="I25" s="19">
        <f t="shared" si="0"/>
        <v>-5.7937878818314963E-2</v>
      </c>
      <c r="J25" s="19">
        <f t="shared" si="1"/>
        <v>-2.4789130548719503E-2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6">
        <f>IF('Town Data'!C22&gt;9,'Town Data'!B22,"*")</f>
        <v>6540923.5</v>
      </c>
      <c r="D26" s="37">
        <f>IF('Town Data'!E22&gt;9,'Town Data'!D22,"*")</f>
        <v>1686280.84</v>
      </c>
      <c r="E26" s="38" t="str">
        <f>IF('Town Data'!G22&gt;9,'Town Data'!F22,"*")</f>
        <v>*</v>
      </c>
      <c r="F26" s="37">
        <f>IF('Town Data'!I22&gt;9,'Town Data'!H22,"*")</f>
        <v>7481106.3499999996</v>
      </c>
      <c r="G26" s="37">
        <f>IF('Town Data'!K22&gt;9,'Town Data'!J22,"*")</f>
        <v>1576876.81</v>
      </c>
      <c r="H26" s="38" t="str">
        <f>IF('Town Data'!M22&gt;9,'Town Data'!L22,"*")</f>
        <v>*</v>
      </c>
      <c r="I26" s="8">
        <f t="shared" si="0"/>
        <v>-0.12567430618066266</v>
      </c>
      <c r="J26" s="8">
        <f t="shared" si="1"/>
        <v>6.9380200980950449E-2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39">
        <f>IF('Town Data'!C23&gt;9,'Town Data'!B23,"*")</f>
        <v>109654471.04000001</v>
      </c>
      <c r="D27" s="40">
        <f>IF('Town Data'!E23&gt;9,'Town Data'!D23,"*")</f>
        <v>31225148.02</v>
      </c>
      <c r="E27" s="41">
        <f>IF('Town Data'!G23&gt;9,'Town Data'!F23,"*")</f>
        <v>1221457.4999999993</v>
      </c>
      <c r="F27" s="40">
        <f>IF('Town Data'!I23&gt;9,'Town Data'!H23,"*")</f>
        <v>110651460.53</v>
      </c>
      <c r="G27" s="40">
        <f>IF('Town Data'!K23&gt;9,'Town Data'!J23,"*")</f>
        <v>30880438.300000001</v>
      </c>
      <c r="H27" s="41">
        <f>IF('Town Data'!M23&gt;9,'Town Data'!L23,"*")</f>
        <v>734608.33333333407</v>
      </c>
      <c r="I27" s="19">
        <f t="shared" si="0"/>
        <v>-9.0101792170171058E-3</v>
      </c>
      <c r="J27" s="19">
        <f t="shared" si="1"/>
        <v>1.1162721093890653E-2</v>
      </c>
      <c r="K27" s="19">
        <f t="shared" si="2"/>
        <v>0.66273297562192746</v>
      </c>
    </row>
    <row r="28" spans="2:11" x14ac:dyDescent="0.3">
      <c r="B28" t="str">
        <f>'Town Data'!A24</f>
        <v>CRAFTSBURY</v>
      </c>
      <c r="C28" s="36">
        <f>IF('Town Data'!C24&gt;9,'Town Data'!B24,"*")</f>
        <v>840808.85</v>
      </c>
      <c r="D28" s="37">
        <f>IF('Town Data'!E24&gt;9,'Town Data'!D24,"*")</f>
        <v>345971.39</v>
      </c>
      <c r="E28" s="38" t="str">
        <f>IF('Town Data'!G24&gt;9,'Town Data'!F24,"*")</f>
        <v>*</v>
      </c>
      <c r="F28" s="37">
        <f>IF('Town Data'!I24&gt;9,'Town Data'!H24,"*")</f>
        <v>518329.15</v>
      </c>
      <c r="G28" s="37">
        <f>IF('Town Data'!K24&gt;9,'Town Data'!J24,"*")</f>
        <v>231310.16</v>
      </c>
      <c r="H28" s="38" t="str">
        <f>IF('Town Data'!M24&gt;9,'Town Data'!L24,"*")</f>
        <v>*</v>
      </c>
      <c r="I28" s="8">
        <f t="shared" si="0"/>
        <v>0.62215235241930722</v>
      </c>
      <c r="J28" s="8">
        <f t="shared" si="1"/>
        <v>0.49570338803967801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39">
        <f>IF('Town Data'!C25&gt;9,'Town Data'!B25,"*")</f>
        <v>273554.55</v>
      </c>
      <c r="D29" s="40">
        <f>IF('Town Data'!E25&gt;9,'Town Data'!D25,"*")</f>
        <v>200836.92</v>
      </c>
      <c r="E29" s="41" t="str">
        <f>IF('Town Data'!G25&gt;9,'Town Data'!F25,"*")</f>
        <v>*</v>
      </c>
      <c r="F29" s="40">
        <f>IF('Town Data'!I25&gt;9,'Town Data'!H25,"*")</f>
        <v>238367.68</v>
      </c>
      <c r="G29" s="40">
        <f>IF('Town Data'!K25&gt;9,'Town Data'!J25,"*")</f>
        <v>164552.99</v>
      </c>
      <c r="H29" s="41" t="str">
        <f>IF('Town Data'!M25&gt;9,'Town Data'!L25,"*")</f>
        <v>*</v>
      </c>
      <c r="I29" s="19">
        <f t="shared" si="0"/>
        <v>0.14761594357087335</v>
      </c>
      <c r="J29" s="19">
        <f t="shared" si="1"/>
        <v>0.22049997389898551</v>
      </c>
      <c r="K29" s="19" t="str">
        <f t="shared" si="2"/>
        <v/>
      </c>
    </row>
    <row r="30" spans="2:11" x14ac:dyDescent="0.3">
      <c r="B30" t="str">
        <f>'Town Data'!A26</f>
        <v>DANVILLE</v>
      </c>
      <c r="C30" s="36">
        <f>IF('Town Data'!C26&gt;9,'Town Data'!B26,"*")</f>
        <v>812428.44</v>
      </c>
      <c r="D30" s="37">
        <f>IF('Town Data'!E26&gt;9,'Town Data'!D26,"*")</f>
        <v>608018.05000000005</v>
      </c>
      <c r="E30" s="38" t="str">
        <f>IF('Town Data'!G26&gt;9,'Town Data'!F26,"*")</f>
        <v>*</v>
      </c>
      <c r="F30" s="37">
        <f>IF('Town Data'!I26&gt;9,'Town Data'!H26,"*")</f>
        <v>978880.72</v>
      </c>
      <c r="G30" s="37">
        <f>IF('Town Data'!K26&gt;9,'Town Data'!J26,"*")</f>
        <v>746625.19</v>
      </c>
      <c r="H30" s="38" t="str">
        <f>IF('Town Data'!M26&gt;9,'Town Data'!L26,"*")</f>
        <v>*</v>
      </c>
      <c r="I30" s="8">
        <f t="shared" si="0"/>
        <v>-0.17004347577711004</v>
      </c>
      <c r="J30" s="8">
        <f t="shared" si="1"/>
        <v>-0.18564487490704662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39">
        <f>IF('Town Data'!C27&gt;9,'Town Data'!B27,"*")</f>
        <v>21982765.27</v>
      </c>
      <c r="D31" s="40">
        <f>IF('Town Data'!E27&gt;9,'Town Data'!D27,"*")</f>
        <v>6463227.3799999999</v>
      </c>
      <c r="E31" s="41">
        <f>IF('Town Data'!G27&gt;9,'Town Data'!F27,"*")</f>
        <v>90323.666666666642</v>
      </c>
      <c r="F31" s="40">
        <f>IF('Town Data'!I27&gt;9,'Town Data'!H27,"*")</f>
        <v>25850904.309999999</v>
      </c>
      <c r="G31" s="40">
        <f>IF('Town Data'!K27&gt;9,'Town Data'!J27,"*")</f>
        <v>9111966.9700000007</v>
      </c>
      <c r="H31" s="41">
        <f>IF('Town Data'!M27&gt;9,'Town Data'!L27,"*")</f>
        <v>93876.000000000015</v>
      </c>
      <c r="I31" s="19">
        <f t="shared" si="0"/>
        <v>-0.14963263929237761</v>
      </c>
      <c r="J31" s="19">
        <f t="shared" si="1"/>
        <v>-0.29068801486228396</v>
      </c>
      <c r="K31" s="19">
        <f t="shared" si="2"/>
        <v>-3.7840697657903738E-2</v>
      </c>
    </row>
    <row r="32" spans="2:11" x14ac:dyDescent="0.3">
      <c r="B32" t="str">
        <f>'Town Data'!A28</f>
        <v>DORSET</v>
      </c>
      <c r="C32" s="36">
        <f>IF('Town Data'!C28&gt;9,'Town Data'!B28,"*")</f>
        <v>2071616.18</v>
      </c>
      <c r="D32" s="37">
        <f>IF('Town Data'!E28&gt;9,'Town Data'!D28,"*")</f>
        <v>725688.9</v>
      </c>
      <c r="E32" s="38" t="str">
        <f>IF('Town Data'!G28&gt;9,'Town Data'!F28,"*")</f>
        <v>*</v>
      </c>
      <c r="F32" s="37">
        <f>IF('Town Data'!I28&gt;9,'Town Data'!H28,"*")</f>
        <v>2014380.41</v>
      </c>
      <c r="G32" s="37">
        <f>IF('Town Data'!K28&gt;9,'Town Data'!J28,"*")</f>
        <v>753136.53</v>
      </c>
      <c r="H32" s="38" t="str">
        <f>IF('Town Data'!M28&gt;9,'Town Data'!L28,"*")</f>
        <v>*</v>
      </c>
      <c r="I32" s="8">
        <f t="shared" si="0"/>
        <v>2.8413585495502321E-2</v>
      </c>
      <c r="J32" s="8">
        <f t="shared" si="1"/>
        <v>-3.6444427944558745E-2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39">
        <f>IF('Town Data'!C29&gt;9,'Town Data'!B29,"*")</f>
        <v>935828.65</v>
      </c>
      <c r="D33" s="40">
        <f>IF('Town Data'!E29&gt;9,'Town Data'!D29,"*")</f>
        <v>475726.37</v>
      </c>
      <c r="E33" s="41" t="str">
        <f>IF('Town Data'!G29&gt;9,'Town Data'!F29,"*")</f>
        <v>*</v>
      </c>
      <c r="F33" s="40">
        <f>IF('Town Data'!I29&gt;9,'Town Data'!H29,"*")</f>
        <v>941045.29</v>
      </c>
      <c r="G33" s="40">
        <f>IF('Town Data'!K29&gt;9,'Town Data'!J29,"*")</f>
        <v>245740.03</v>
      </c>
      <c r="H33" s="41" t="str">
        <f>IF('Town Data'!M29&gt;9,'Town Data'!L29,"*")</f>
        <v>*</v>
      </c>
      <c r="I33" s="19">
        <f t="shared" si="0"/>
        <v>-5.5434526429647335E-3</v>
      </c>
      <c r="J33" s="19">
        <f t="shared" si="1"/>
        <v>0.93589286206239986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6">
        <f>IF('Town Data'!C30&gt;9,'Town Data'!B30,"*")</f>
        <v>1316538.01</v>
      </c>
      <c r="D34" s="37">
        <f>IF('Town Data'!E30&gt;9,'Town Data'!D30,"*")</f>
        <v>338444.68</v>
      </c>
      <c r="E34" s="38" t="str">
        <f>IF('Town Data'!G30&gt;9,'Town Data'!F30,"*")</f>
        <v>*</v>
      </c>
      <c r="F34" s="37">
        <f>IF('Town Data'!I30&gt;9,'Town Data'!H30,"*")</f>
        <v>1406908.05</v>
      </c>
      <c r="G34" s="37">
        <f>IF('Town Data'!K30&gt;9,'Town Data'!J30,"*")</f>
        <v>312687.84999999998</v>
      </c>
      <c r="H34" s="38" t="str">
        <f>IF('Town Data'!M30&gt;9,'Town Data'!L30,"*")</f>
        <v>*</v>
      </c>
      <c r="I34" s="8">
        <f t="shared" si="0"/>
        <v>-6.4233081898991226E-2</v>
      </c>
      <c r="J34" s="8">
        <f t="shared" si="1"/>
        <v>8.2372340338775607E-2</v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39">
        <f>IF('Town Data'!C31&gt;9,'Town Data'!B31,"*")</f>
        <v>5050356.1100000003</v>
      </c>
      <c r="D35" s="40">
        <f>IF('Town Data'!E31&gt;9,'Town Data'!D31,"*")</f>
        <v>1665653.81</v>
      </c>
      <c r="E35" s="41" t="str">
        <f>IF('Town Data'!G31&gt;9,'Town Data'!F31,"*")</f>
        <v>*</v>
      </c>
      <c r="F35" s="40">
        <f>IF('Town Data'!I31&gt;9,'Town Data'!H31,"*")</f>
        <v>6387157.3200000003</v>
      </c>
      <c r="G35" s="40">
        <f>IF('Town Data'!K31&gt;9,'Town Data'!J31,"*")</f>
        <v>1921595.91</v>
      </c>
      <c r="H35" s="41" t="str">
        <f>IF('Town Data'!M31&gt;9,'Town Data'!L31,"*")</f>
        <v>*</v>
      </c>
      <c r="I35" s="19">
        <f t="shared" si="0"/>
        <v>-0.20929517514999926</v>
      </c>
      <c r="J35" s="19">
        <f t="shared" si="1"/>
        <v>-0.13319246708846288</v>
      </c>
      <c r="K35" s="19" t="str">
        <f t="shared" si="2"/>
        <v/>
      </c>
    </row>
    <row r="36" spans="2:11" x14ac:dyDescent="0.3">
      <c r="B36" t="str">
        <f>'Town Data'!A32</f>
        <v>ENOSBURG</v>
      </c>
      <c r="C36" s="36">
        <f>IF('Town Data'!C32&gt;9,'Town Data'!B32,"*")</f>
        <v>9124999.7799999993</v>
      </c>
      <c r="D36" s="37">
        <f>IF('Town Data'!E32&gt;9,'Town Data'!D32,"*")</f>
        <v>2423041.27</v>
      </c>
      <c r="E36" s="38" t="str">
        <f>IF('Town Data'!G32&gt;9,'Town Data'!F32,"*")</f>
        <v>*</v>
      </c>
      <c r="F36" s="37">
        <f>IF('Town Data'!I32&gt;9,'Town Data'!H32,"*")</f>
        <v>8171540.5599999996</v>
      </c>
      <c r="G36" s="37">
        <f>IF('Town Data'!K32&gt;9,'Town Data'!J32,"*")</f>
        <v>1870430.28</v>
      </c>
      <c r="H36" s="38" t="str">
        <f>IF('Town Data'!M32&gt;9,'Town Data'!L32,"*")</f>
        <v>*</v>
      </c>
      <c r="I36" s="8">
        <f t="shared" si="0"/>
        <v>0.11668047328397521</v>
      </c>
      <c r="J36" s="8">
        <f t="shared" si="1"/>
        <v>0.29544591739607634</v>
      </c>
      <c r="K36" s="8" t="str">
        <f t="shared" si="2"/>
        <v/>
      </c>
    </row>
    <row r="37" spans="2:11" x14ac:dyDescent="0.3">
      <c r="B37" s="24" t="str">
        <f>'Town Data'!A33</f>
        <v>ESSEX</v>
      </c>
      <c r="C37" s="39">
        <f>IF('Town Data'!C33&gt;9,'Town Data'!B33,"*")</f>
        <v>38588727.969999999</v>
      </c>
      <c r="D37" s="40">
        <f>IF('Town Data'!E33&gt;9,'Town Data'!D33,"*")</f>
        <v>7160823.9900000002</v>
      </c>
      <c r="E37" s="41">
        <f>IF('Town Data'!G33&gt;9,'Town Data'!F33,"*")</f>
        <v>36332.499999999964</v>
      </c>
      <c r="F37" s="40">
        <f>IF('Town Data'!I33&gt;9,'Town Data'!H33,"*")</f>
        <v>35624670.649999999</v>
      </c>
      <c r="G37" s="40">
        <f>IF('Town Data'!K33&gt;9,'Town Data'!J33,"*")</f>
        <v>6685743.5099999998</v>
      </c>
      <c r="H37" s="41">
        <f>IF('Town Data'!M33&gt;9,'Town Data'!L33,"*")</f>
        <v>75218.999999999971</v>
      </c>
      <c r="I37" s="19">
        <f t="shared" si="0"/>
        <v>8.3202378181143982E-2</v>
      </c>
      <c r="J37" s="19">
        <f t="shared" si="1"/>
        <v>7.1058735545181037E-2</v>
      </c>
      <c r="K37" s="19">
        <f t="shared" si="2"/>
        <v>-0.51697709355349075</v>
      </c>
    </row>
    <row r="38" spans="2:11" x14ac:dyDescent="0.3">
      <c r="B38" t="str">
        <f>'Town Data'!A34</f>
        <v>FAIR HAVEN</v>
      </c>
      <c r="C38" s="36">
        <f>IF('Town Data'!C34&gt;9,'Town Data'!B34,"*")</f>
        <v>6967122.2000000002</v>
      </c>
      <c r="D38" s="37">
        <f>IF('Town Data'!E34&gt;9,'Town Data'!D34,"*")</f>
        <v>1433321.52</v>
      </c>
      <c r="E38" s="38" t="str">
        <f>IF('Town Data'!G34&gt;9,'Town Data'!F34,"*")</f>
        <v>*</v>
      </c>
      <c r="F38" s="37">
        <f>IF('Town Data'!I34&gt;9,'Town Data'!H34,"*")</f>
        <v>7171330.04</v>
      </c>
      <c r="G38" s="37">
        <f>IF('Town Data'!K34&gt;9,'Town Data'!J34,"*")</f>
        <v>1329351.3700000001</v>
      </c>
      <c r="H38" s="38" t="str">
        <f>IF('Town Data'!M34&gt;9,'Town Data'!L34,"*")</f>
        <v>*</v>
      </c>
      <c r="I38" s="8">
        <f t="shared" si="0"/>
        <v>-2.847558805144601E-2</v>
      </c>
      <c r="J38" s="8">
        <f t="shared" si="1"/>
        <v>7.8211188062340425E-2</v>
      </c>
      <c r="K38" s="8" t="str">
        <f t="shared" si="2"/>
        <v/>
      </c>
    </row>
    <row r="39" spans="2:11" x14ac:dyDescent="0.3">
      <c r="B39" s="24" t="str">
        <f>'Town Data'!A35</f>
        <v>FAIRFAX</v>
      </c>
      <c r="C39" s="39">
        <f>IF('Town Data'!C35&gt;9,'Town Data'!B35,"*")</f>
        <v>3899641.64</v>
      </c>
      <c r="D39" s="40">
        <f>IF('Town Data'!E35&gt;9,'Town Data'!D35,"*")</f>
        <v>1588238.12</v>
      </c>
      <c r="E39" s="41" t="str">
        <f>IF('Town Data'!G35&gt;9,'Town Data'!F35,"*")</f>
        <v>*</v>
      </c>
      <c r="F39" s="40">
        <f>IF('Town Data'!I35&gt;9,'Town Data'!H35,"*")</f>
        <v>4672300.67</v>
      </c>
      <c r="G39" s="40">
        <f>IF('Town Data'!K35&gt;9,'Town Data'!J35,"*")</f>
        <v>1413199.04</v>
      </c>
      <c r="H39" s="41" t="str">
        <f>IF('Town Data'!M35&gt;9,'Town Data'!L35,"*")</f>
        <v>*</v>
      </c>
      <c r="I39" s="19">
        <f t="shared" si="0"/>
        <v>-0.16537014301350597</v>
      </c>
      <c r="J39" s="19">
        <f t="shared" si="1"/>
        <v>0.12386017471395966</v>
      </c>
      <c r="K39" s="19" t="str">
        <f t="shared" si="2"/>
        <v/>
      </c>
    </row>
    <row r="40" spans="2:11" x14ac:dyDescent="0.3">
      <c r="B40" t="str">
        <f>'Town Data'!A36</f>
        <v>FAIRLEE</v>
      </c>
      <c r="C40" s="36">
        <f>IF('Town Data'!C36&gt;9,'Town Data'!B36,"*")</f>
        <v>1821201.48</v>
      </c>
      <c r="D40" s="37">
        <f>IF('Town Data'!E36&gt;9,'Town Data'!D36,"*")</f>
        <v>517094.86</v>
      </c>
      <c r="E40" s="38" t="str">
        <f>IF('Town Data'!G36&gt;9,'Town Data'!F36,"*")</f>
        <v>*</v>
      </c>
      <c r="F40" s="37">
        <f>IF('Town Data'!I36&gt;9,'Town Data'!H36,"*")</f>
        <v>1612882.72</v>
      </c>
      <c r="G40" s="37">
        <f>IF('Town Data'!K36&gt;9,'Town Data'!J36,"*")</f>
        <v>404024.78</v>
      </c>
      <c r="H40" s="38" t="str">
        <f>IF('Town Data'!M36&gt;9,'Town Data'!L36,"*")</f>
        <v>*</v>
      </c>
      <c r="I40" s="8">
        <f t="shared" si="0"/>
        <v>0.12915927327933677</v>
      </c>
      <c r="J40" s="8">
        <f t="shared" si="1"/>
        <v>0.27985927001804184</v>
      </c>
      <c r="K40" s="8" t="str">
        <f t="shared" si="2"/>
        <v/>
      </c>
    </row>
    <row r="41" spans="2:11" x14ac:dyDescent="0.3">
      <c r="B41" s="24" t="str">
        <f>'Town Data'!A37</f>
        <v>FERRISBURGH</v>
      </c>
      <c r="C41" s="39">
        <f>IF('Town Data'!C37&gt;9,'Town Data'!B37,"*")</f>
        <v>2184154.9</v>
      </c>
      <c r="D41" s="40">
        <f>IF('Town Data'!E37&gt;9,'Town Data'!D37,"*")</f>
        <v>568591.43000000005</v>
      </c>
      <c r="E41" s="41" t="str">
        <f>IF('Town Data'!G37&gt;9,'Town Data'!F37,"*")</f>
        <v>*</v>
      </c>
      <c r="F41" s="40">
        <f>IF('Town Data'!I37&gt;9,'Town Data'!H37,"*")</f>
        <v>2532919.36</v>
      </c>
      <c r="G41" s="40">
        <f>IF('Town Data'!K37&gt;9,'Town Data'!J37,"*")</f>
        <v>624085.23</v>
      </c>
      <c r="H41" s="41" t="str">
        <f>IF('Town Data'!M37&gt;9,'Town Data'!L37,"*")</f>
        <v>*</v>
      </c>
      <c r="I41" s="19">
        <f t="shared" si="0"/>
        <v>-0.13769268201258486</v>
      </c>
      <c r="J41" s="19">
        <f t="shared" si="1"/>
        <v>-8.8920226488936341E-2</v>
      </c>
      <c r="K41" s="19" t="str">
        <f t="shared" si="2"/>
        <v/>
      </c>
    </row>
    <row r="42" spans="2:11" x14ac:dyDescent="0.3">
      <c r="B42" t="str">
        <f>'Town Data'!A38</f>
        <v>GEORGIA</v>
      </c>
      <c r="C42" s="36">
        <f>IF('Town Data'!C38&gt;9,'Town Data'!B38,"*")</f>
        <v>1468310.74</v>
      </c>
      <c r="D42" s="37">
        <f>IF('Town Data'!E38&gt;9,'Town Data'!D38,"*")</f>
        <v>809947.93</v>
      </c>
      <c r="E42" s="38" t="str">
        <f>IF('Town Data'!G38&gt;9,'Town Data'!F38,"*")</f>
        <v>*</v>
      </c>
      <c r="F42" s="37">
        <f>IF('Town Data'!I38&gt;9,'Town Data'!H38,"*")</f>
        <v>1264473.19</v>
      </c>
      <c r="G42" s="37">
        <f>IF('Town Data'!K38&gt;9,'Town Data'!J38,"*")</f>
        <v>610032.85</v>
      </c>
      <c r="H42" s="38" t="str">
        <f>IF('Town Data'!M38&gt;9,'Town Data'!L38,"*")</f>
        <v>*</v>
      </c>
      <c r="I42" s="8">
        <f t="shared" si="0"/>
        <v>0.1612035364703937</v>
      </c>
      <c r="J42" s="8">
        <f t="shared" si="1"/>
        <v>0.32771199124768458</v>
      </c>
      <c r="K42" s="8" t="str">
        <f t="shared" si="2"/>
        <v/>
      </c>
    </row>
    <row r="43" spans="2:11" x14ac:dyDescent="0.3">
      <c r="B43" s="24" t="str">
        <f>'Town Data'!A39</f>
        <v>HARDWICK</v>
      </c>
      <c r="C43" s="39">
        <f>IF('Town Data'!C39&gt;9,'Town Data'!B39,"*")</f>
        <v>11017124.35</v>
      </c>
      <c r="D43" s="40">
        <f>IF('Town Data'!E39&gt;9,'Town Data'!D39,"*")</f>
        <v>1453337.99</v>
      </c>
      <c r="E43" s="41" t="str">
        <f>IF('Town Data'!G39&gt;9,'Town Data'!F39,"*")</f>
        <v>*</v>
      </c>
      <c r="F43" s="40">
        <f>IF('Town Data'!I39&gt;9,'Town Data'!H39,"*")</f>
        <v>11549532.83</v>
      </c>
      <c r="G43" s="40">
        <f>IF('Town Data'!K39&gt;9,'Town Data'!J39,"*")</f>
        <v>1355140.44</v>
      </c>
      <c r="H43" s="41" t="str">
        <f>IF('Town Data'!M39&gt;9,'Town Data'!L39,"*")</f>
        <v>*</v>
      </c>
      <c r="I43" s="19">
        <f t="shared" si="0"/>
        <v>-4.6097836842115839E-2</v>
      </c>
      <c r="J43" s="19">
        <f t="shared" si="1"/>
        <v>7.2463006122081383E-2</v>
      </c>
      <c r="K43" s="19" t="str">
        <f t="shared" si="2"/>
        <v/>
      </c>
    </row>
    <row r="44" spans="2:11" x14ac:dyDescent="0.3">
      <c r="B44" t="str">
        <f>'Town Data'!A40</f>
        <v>HARTFORD</v>
      </c>
      <c r="C44" s="36">
        <f>IF('Town Data'!C40&gt;9,'Town Data'!B40,"*")</f>
        <v>48983770.219999999</v>
      </c>
      <c r="D44" s="37">
        <f>IF('Town Data'!E40&gt;9,'Town Data'!D40,"*")</f>
        <v>9543247.5600000005</v>
      </c>
      <c r="E44" s="38">
        <f>IF('Town Data'!G40&gt;9,'Town Data'!F40,"*")</f>
        <v>125027.66666666661</v>
      </c>
      <c r="F44" s="37">
        <f>IF('Town Data'!I40&gt;9,'Town Data'!H40,"*")</f>
        <v>45145410.68</v>
      </c>
      <c r="G44" s="37">
        <f>IF('Town Data'!K40&gt;9,'Town Data'!J40,"*")</f>
        <v>8741683.5899999999</v>
      </c>
      <c r="H44" s="38">
        <f>IF('Town Data'!M40&gt;9,'Town Data'!L40,"*")</f>
        <v>149662.1666666668</v>
      </c>
      <c r="I44" s="8">
        <f t="shared" si="0"/>
        <v>8.5022142498759945E-2</v>
      </c>
      <c r="J44" s="8">
        <f t="shared" si="1"/>
        <v>9.1694461569959515E-2</v>
      </c>
      <c r="K44" s="8">
        <f t="shared" si="2"/>
        <v>-0.16460071739350848</v>
      </c>
    </row>
    <row r="45" spans="2:11" x14ac:dyDescent="0.3">
      <c r="B45" s="24" t="str">
        <f>'Town Data'!A41</f>
        <v>HARTLAND</v>
      </c>
      <c r="C45" s="39">
        <f>IF('Town Data'!C41&gt;9,'Town Data'!B41,"*")</f>
        <v>422489.64</v>
      </c>
      <c r="D45" s="40">
        <f>IF('Town Data'!E41&gt;9,'Town Data'!D41,"*")</f>
        <v>181043.23</v>
      </c>
      <c r="E45" s="41" t="str">
        <f>IF('Town Data'!G41&gt;9,'Town Data'!F41,"*")</f>
        <v>*</v>
      </c>
      <c r="F45" s="40">
        <f>IF('Town Data'!I41&gt;9,'Town Data'!H41,"*")</f>
        <v>588386.56000000006</v>
      </c>
      <c r="G45" s="40">
        <f>IF('Town Data'!K41&gt;9,'Town Data'!J41,"*")</f>
        <v>209242.47</v>
      </c>
      <c r="H45" s="41" t="str">
        <f>IF('Town Data'!M41&gt;9,'Town Data'!L41,"*")</f>
        <v>*</v>
      </c>
      <c r="I45" s="19">
        <f t="shared" si="0"/>
        <v>-0.28195225941258756</v>
      </c>
      <c r="J45" s="19">
        <f t="shared" si="1"/>
        <v>-0.13476824279506924</v>
      </c>
      <c r="K45" s="19" t="str">
        <f t="shared" si="2"/>
        <v/>
      </c>
    </row>
    <row r="46" spans="2:11" x14ac:dyDescent="0.3">
      <c r="B46" t="str">
        <f>'Town Data'!A42</f>
        <v>HIGHGATE</v>
      </c>
      <c r="C46" s="36">
        <f>IF('Town Data'!C42&gt;9,'Town Data'!B42,"*")</f>
        <v>2076309.53</v>
      </c>
      <c r="D46" s="37">
        <f>IF('Town Data'!E42&gt;9,'Town Data'!D42,"*")</f>
        <v>683080.13</v>
      </c>
      <c r="E46" s="38" t="str">
        <f>IF('Town Data'!G42&gt;9,'Town Data'!F42,"*")</f>
        <v>*</v>
      </c>
      <c r="F46" s="37">
        <f>IF('Town Data'!I42&gt;9,'Town Data'!H42,"*")</f>
        <v>1968068.84</v>
      </c>
      <c r="G46" s="37">
        <f>IF('Town Data'!K42&gt;9,'Town Data'!J42,"*")</f>
        <v>689062.47</v>
      </c>
      <c r="H46" s="38" t="str">
        <f>IF('Town Data'!M42&gt;9,'Town Data'!L42,"*")</f>
        <v>*</v>
      </c>
      <c r="I46" s="8">
        <f t="shared" si="0"/>
        <v>5.4998426782672874E-2</v>
      </c>
      <c r="J46" s="8">
        <f t="shared" si="1"/>
        <v>-8.6818543462394166E-3</v>
      </c>
      <c r="K46" s="8" t="str">
        <f t="shared" si="2"/>
        <v/>
      </c>
    </row>
    <row r="47" spans="2:11" x14ac:dyDescent="0.3">
      <c r="B47" s="24" t="str">
        <f>'Town Data'!A43</f>
        <v>HINESBURG</v>
      </c>
      <c r="C47" s="39">
        <f>IF('Town Data'!C43&gt;9,'Town Data'!B43,"*")</f>
        <v>6315257.5999999996</v>
      </c>
      <c r="D47" s="40">
        <f>IF('Town Data'!E43&gt;9,'Town Data'!D43,"*")</f>
        <v>1689190.39</v>
      </c>
      <c r="E47" s="41" t="str">
        <f>IF('Town Data'!G43&gt;9,'Town Data'!F43,"*")</f>
        <v>*</v>
      </c>
      <c r="F47" s="40">
        <f>IF('Town Data'!I43&gt;9,'Town Data'!H43,"*")</f>
        <v>6526520.29</v>
      </c>
      <c r="G47" s="40">
        <f>IF('Town Data'!K43&gt;9,'Town Data'!J43,"*")</f>
        <v>1635859.63</v>
      </c>
      <c r="H47" s="41" t="str">
        <f>IF('Town Data'!M43&gt;9,'Town Data'!L43,"*")</f>
        <v>*</v>
      </c>
      <c r="I47" s="19">
        <f t="shared" si="0"/>
        <v>-3.236988174597407E-2</v>
      </c>
      <c r="J47" s="19">
        <f t="shared" si="1"/>
        <v>3.2601061253648034E-2</v>
      </c>
      <c r="K47" s="19" t="str">
        <f t="shared" si="2"/>
        <v/>
      </c>
    </row>
    <row r="48" spans="2:11" x14ac:dyDescent="0.3">
      <c r="B48" t="str">
        <f>'Town Data'!A44</f>
        <v>HUNTINGTON</v>
      </c>
      <c r="C48" s="36">
        <f>IF('Town Data'!C44&gt;9,'Town Data'!B44,"*")</f>
        <v>174989.35</v>
      </c>
      <c r="D48" s="37" t="str">
        <f>IF('Town Data'!E44&gt;9,'Town Data'!D44,"*")</f>
        <v>*</v>
      </c>
      <c r="E48" s="38" t="str">
        <f>IF('Town Data'!G44&gt;9,'Town Data'!F44,"*")</f>
        <v>*</v>
      </c>
      <c r="F48" s="37" t="str">
        <f>IF('Town Data'!I44&gt;9,'Town Data'!H44,"*")</f>
        <v>*</v>
      </c>
      <c r="G48" s="37" t="str">
        <f>IF('Town Data'!K44&gt;9,'Town Data'!J44,"*")</f>
        <v>*</v>
      </c>
      <c r="H48" s="38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HYDE PARK</v>
      </c>
      <c r="C49" s="39">
        <f>IF('Town Data'!C45&gt;9,'Town Data'!B45,"*")</f>
        <v>2935828.09</v>
      </c>
      <c r="D49" s="40">
        <f>IF('Town Data'!E45&gt;9,'Town Data'!D45,"*")</f>
        <v>352127.52</v>
      </c>
      <c r="E49" s="41" t="str">
        <f>IF('Town Data'!G45&gt;9,'Town Data'!F45,"*")</f>
        <v>*</v>
      </c>
      <c r="F49" s="40">
        <f>IF('Town Data'!I45&gt;9,'Town Data'!H45,"*")</f>
        <v>3715260.15</v>
      </c>
      <c r="G49" s="40">
        <f>IF('Town Data'!K45&gt;9,'Town Data'!J45,"*")</f>
        <v>358781.48</v>
      </c>
      <c r="H49" s="41" t="str">
        <f>IF('Town Data'!M45&gt;9,'Town Data'!L45,"*")</f>
        <v>*</v>
      </c>
      <c r="I49" s="19">
        <f t="shared" si="0"/>
        <v>-0.20979205453486213</v>
      </c>
      <c r="J49" s="19">
        <f t="shared" si="1"/>
        <v>-1.8545996298359554E-2</v>
      </c>
      <c r="K49" s="19" t="str">
        <f t="shared" si="2"/>
        <v/>
      </c>
    </row>
    <row r="50" spans="2:11" x14ac:dyDescent="0.3">
      <c r="B50" t="str">
        <f>'Town Data'!A46</f>
        <v>IRASBURG</v>
      </c>
      <c r="C50" s="36">
        <f>IF('Town Data'!C46&gt;9,'Town Data'!B46,"*")</f>
        <v>1413292.15</v>
      </c>
      <c r="D50" s="37" t="str">
        <f>IF('Town Data'!E46&gt;9,'Town Data'!D46,"*")</f>
        <v>*</v>
      </c>
      <c r="E50" s="38" t="str">
        <f>IF('Town Data'!G46&gt;9,'Town Data'!F46,"*")</f>
        <v>*</v>
      </c>
      <c r="F50" s="37">
        <f>IF('Town Data'!I46&gt;9,'Town Data'!H46,"*")</f>
        <v>1381848.11</v>
      </c>
      <c r="G50" s="37" t="str">
        <f>IF('Town Data'!K46&gt;9,'Town Data'!J46,"*")</f>
        <v>*</v>
      </c>
      <c r="H50" s="38" t="str">
        <f>IF('Town Data'!M46&gt;9,'Town Data'!L46,"*")</f>
        <v>*</v>
      </c>
      <c r="I50" s="8">
        <f t="shared" si="0"/>
        <v>2.2755062421440663E-2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JAMAICA</v>
      </c>
      <c r="C51" s="39">
        <f>IF('Town Data'!C47&gt;9,'Town Data'!B47,"*")</f>
        <v>2263140.2400000002</v>
      </c>
      <c r="D51" s="40">
        <f>IF('Town Data'!E47&gt;9,'Town Data'!D47,"*")</f>
        <v>208586.65</v>
      </c>
      <c r="E51" s="41" t="str">
        <f>IF('Town Data'!G47&gt;9,'Town Data'!F47,"*")</f>
        <v>*</v>
      </c>
      <c r="F51" s="40">
        <f>IF('Town Data'!I47&gt;9,'Town Data'!H47,"*")</f>
        <v>1563193.65</v>
      </c>
      <c r="G51" s="40">
        <f>IF('Town Data'!K47&gt;9,'Town Data'!J47,"*")</f>
        <v>209669.17</v>
      </c>
      <c r="H51" s="41" t="str">
        <f>IF('Town Data'!M47&gt;9,'Town Data'!L47,"*")</f>
        <v>*</v>
      </c>
      <c r="I51" s="19">
        <f t="shared" si="0"/>
        <v>0.44776703769235526</v>
      </c>
      <c r="J51" s="19">
        <f t="shared" si="1"/>
        <v>-5.1629908202527755E-3</v>
      </c>
      <c r="K51" s="19" t="str">
        <f t="shared" si="2"/>
        <v/>
      </c>
    </row>
    <row r="52" spans="2:11" x14ac:dyDescent="0.3">
      <c r="B52" t="str">
        <f>'Town Data'!A48</f>
        <v>JERICHO</v>
      </c>
      <c r="C52" s="36">
        <f>IF('Town Data'!C48&gt;9,'Town Data'!B48,"*")</f>
        <v>3517513.24</v>
      </c>
      <c r="D52" s="37">
        <f>IF('Town Data'!E48&gt;9,'Town Data'!D48,"*")</f>
        <v>980154.26</v>
      </c>
      <c r="E52" s="38" t="str">
        <f>IF('Town Data'!G48&gt;9,'Town Data'!F48,"*")</f>
        <v>*</v>
      </c>
      <c r="F52" s="37">
        <f>IF('Town Data'!I48&gt;9,'Town Data'!H48,"*")</f>
        <v>3991003.32</v>
      </c>
      <c r="G52" s="37">
        <f>IF('Town Data'!K48&gt;9,'Town Data'!J48,"*")</f>
        <v>1175968.6200000001</v>
      </c>
      <c r="H52" s="38" t="str">
        <f>IF('Town Data'!M48&gt;9,'Town Data'!L48,"*")</f>
        <v>*</v>
      </c>
      <c r="I52" s="8">
        <f t="shared" si="0"/>
        <v>-0.11863936008953248</v>
      </c>
      <c r="J52" s="8">
        <f t="shared" si="1"/>
        <v>-0.16651325270907322</v>
      </c>
      <c r="K52" s="8" t="str">
        <f t="shared" si="2"/>
        <v/>
      </c>
    </row>
    <row r="53" spans="2:11" x14ac:dyDescent="0.3">
      <c r="B53" s="24" t="str">
        <f>'Town Data'!A49</f>
        <v>JOHNSON</v>
      </c>
      <c r="C53" s="39">
        <f>IF('Town Data'!C49&gt;9,'Town Data'!B49,"*")</f>
        <v>11420987.119999999</v>
      </c>
      <c r="D53" s="40">
        <f>IF('Town Data'!E49&gt;9,'Town Data'!D49,"*")</f>
        <v>2970375.59</v>
      </c>
      <c r="E53" s="41" t="str">
        <f>IF('Town Data'!G49&gt;9,'Town Data'!F49,"*")</f>
        <v>*</v>
      </c>
      <c r="F53" s="40">
        <f>IF('Town Data'!I49&gt;9,'Town Data'!H49,"*")</f>
        <v>11088541.25</v>
      </c>
      <c r="G53" s="40">
        <f>IF('Town Data'!K49&gt;9,'Town Data'!J49,"*")</f>
        <v>2954131.6</v>
      </c>
      <c r="H53" s="41" t="str">
        <f>IF('Town Data'!M49&gt;9,'Town Data'!L49,"*")</f>
        <v>*</v>
      </c>
      <c r="I53" s="19">
        <f t="shared" si="0"/>
        <v>2.9981028388202026E-2</v>
      </c>
      <c r="J53" s="19">
        <f t="shared" si="1"/>
        <v>5.4987360752648115E-3</v>
      </c>
      <c r="K53" s="19" t="str">
        <f t="shared" si="2"/>
        <v/>
      </c>
    </row>
    <row r="54" spans="2:11" x14ac:dyDescent="0.3">
      <c r="B54" t="str">
        <f>'Town Data'!A50</f>
        <v>KILLINGTON</v>
      </c>
      <c r="C54" s="36">
        <f>IF('Town Data'!C50&gt;9,'Town Data'!B50,"*")</f>
        <v>4239696.3</v>
      </c>
      <c r="D54" s="37">
        <f>IF('Town Data'!E50&gt;9,'Town Data'!D50,"*")</f>
        <v>3593905.67</v>
      </c>
      <c r="E54" s="38" t="str">
        <f>IF('Town Data'!G50&gt;9,'Town Data'!F50,"*")</f>
        <v>*</v>
      </c>
      <c r="F54" s="37">
        <f>IF('Town Data'!I50&gt;9,'Town Data'!H50,"*")</f>
        <v>4215417.22</v>
      </c>
      <c r="G54" s="37">
        <f>IF('Town Data'!K50&gt;9,'Town Data'!J50,"*")</f>
        <v>3494614.49</v>
      </c>
      <c r="H54" s="38" t="str">
        <f>IF('Town Data'!M50&gt;9,'Town Data'!L50,"*")</f>
        <v>*</v>
      </c>
      <c r="I54" s="8">
        <f t="shared" si="0"/>
        <v>5.7595912178771422E-3</v>
      </c>
      <c r="J54" s="8">
        <f t="shared" si="1"/>
        <v>2.8412627568541814E-2</v>
      </c>
      <c r="K54" s="8" t="str">
        <f t="shared" si="2"/>
        <v/>
      </c>
    </row>
    <row r="55" spans="2:11" x14ac:dyDescent="0.3">
      <c r="B55" s="24" t="str">
        <f>'Town Data'!A51</f>
        <v>LONDONDERRY</v>
      </c>
      <c r="C55" s="39">
        <f>IF('Town Data'!C51&gt;9,'Town Data'!B51,"*")</f>
        <v>4649610.13</v>
      </c>
      <c r="D55" s="40">
        <f>IF('Town Data'!E51&gt;9,'Town Data'!D51,"*")</f>
        <v>2224109.64</v>
      </c>
      <c r="E55" s="41" t="str">
        <f>IF('Town Data'!G51&gt;9,'Town Data'!F51,"*")</f>
        <v>*</v>
      </c>
      <c r="F55" s="40">
        <f>IF('Town Data'!I51&gt;9,'Town Data'!H51,"*")</f>
        <v>5421069.9400000004</v>
      </c>
      <c r="G55" s="40">
        <f>IF('Town Data'!K51&gt;9,'Town Data'!J51,"*")</f>
        <v>2283323.7799999998</v>
      </c>
      <c r="H55" s="41" t="str">
        <f>IF('Town Data'!M51&gt;9,'Town Data'!L51,"*")</f>
        <v>*</v>
      </c>
      <c r="I55" s="19">
        <f t="shared" si="0"/>
        <v>-0.14230766592913585</v>
      </c>
      <c r="J55" s="19">
        <f t="shared" si="1"/>
        <v>-2.5933308503448282E-2</v>
      </c>
      <c r="K55" s="19" t="str">
        <f t="shared" si="2"/>
        <v/>
      </c>
    </row>
    <row r="56" spans="2:11" x14ac:dyDescent="0.3">
      <c r="B56" t="str">
        <f>'Town Data'!A52</f>
        <v>LUDLOW</v>
      </c>
      <c r="C56" s="36">
        <f>IF('Town Data'!C52&gt;9,'Town Data'!B52,"*")</f>
        <v>5864674.9900000002</v>
      </c>
      <c r="D56" s="37">
        <f>IF('Town Data'!E52&gt;9,'Town Data'!D52,"*")</f>
        <v>2795431.42</v>
      </c>
      <c r="E56" s="38" t="str">
        <f>IF('Town Data'!G52&gt;9,'Town Data'!F52,"*")</f>
        <v>*</v>
      </c>
      <c r="F56" s="37">
        <f>IF('Town Data'!I52&gt;9,'Town Data'!H52,"*")</f>
        <v>6528394.8499999996</v>
      </c>
      <c r="G56" s="37">
        <f>IF('Town Data'!K52&gt;9,'Town Data'!J52,"*")</f>
        <v>2712484.23</v>
      </c>
      <c r="H56" s="38" t="str">
        <f>IF('Town Data'!M52&gt;9,'Town Data'!L52,"*")</f>
        <v>*</v>
      </c>
      <c r="I56" s="8">
        <f t="shared" si="0"/>
        <v>-0.10166662330480813</v>
      </c>
      <c r="J56" s="8">
        <f t="shared" si="1"/>
        <v>3.0579787002116485E-2</v>
      </c>
      <c r="K56" s="8" t="str">
        <f t="shared" si="2"/>
        <v/>
      </c>
    </row>
    <row r="57" spans="2:11" x14ac:dyDescent="0.3">
      <c r="B57" s="24" t="str">
        <f>'Town Data'!A53</f>
        <v>LYNDON</v>
      </c>
      <c r="C57" s="39">
        <f>IF('Town Data'!C53&gt;9,'Town Data'!B53,"*")</f>
        <v>7235622.1699999999</v>
      </c>
      <c r="D57" s="40">
        <f>IF('Town Data'!E53&gt;9,'Town Data'!D53,"*")</f>
        <v>2866575.93</v>
      </c>
      <c r="E57" s="41">
        <f>IF('Town Data'!G53&gt;9,'Town Data'!F53,"*")</f>
        <v>29722.499999999964</v>
      </c>
      <c r="F57" s="40">
        <f>IF('Town Data'!I53&gt;9,'Town Data'!H53,"*")</f>
        <v>9000953.4800000004</v>
      </c>
      <c r="G57" s="40">
        <f>IF('Town Data'!K53&gt;9,'Town Data'!J53,"*")</f>
        <v>3039922.12</v>
      </c>
      <c r="H57" s="41">
        <f>IF('Town Data'!M53&gt;9,'Town Data'!L53,"*")</f>
        <v>6300.8333333333303</v>
      </c>
      <c r="I57" s="19">
        <f t="shared" si="0"/>
        <v>-0.19612714518773408</v>
      </c>
      <c r="J57" s="19">
        <f t="shared" si="1"/>
        <v>-5.7023233871530875E-2</v>
      </c>
      <c r="K57" s="19">
        <f t="shared" si="2"/>
        <v>3.7172331702155765</v>
      </c>
    </row>
    <row r="58" spans="2:11" x14ac:dyDescent="0.3">
      <c r="B58" t="str">
        <f>'Town Data'!A54</f>
        <v>MANCHESTER</v>
      </c>
      <c r="C58" s="36">
        <f>IF('Town Data'!C54&gt;9,'Town Data'!B54,"*")</f>
        <v>20692555.41</v>
      </c>
      <c r="D58" s="37">
        <f>IF('Town Data'!E54&gt;9,'Town Data'!D54,"*")</f>
        <v>8712177.3900000006</v>
      </c>
      <c r="E58" s="38">
        <f>IF('Town Data'!G54&gt;9,'Town Data'!F54,"*")</f>
        <v>362418.66666666698</v>
      </c>
      <c r="F58" s="37">
        <f>IF('Town Data'!I54&gt;9,'Town Data'!H54,"*")</f>
        <v>23761886.780000001</v>
      </c>
      <c r="G58" s="37">
        <f>IF('Town Data'!K54&gt;9,'Town Data'!J54,"*")</f>
        <v>10818796.789999999</v>
      </c>
      <c r="H58" s="38">
        <f>IF('Town Data'!M54&gt;9,'Town Data'!L54,"*")</f>
        <v>262145.66666666686</v>
      </c>
      <c r="I58" s="8">
        <f t="shared" si="0"/>
        <v>-0.12917035580623201</v>
      </c>
      <c r="J58" s="8">
        <f t="shared" si="1"/>
        <v>-0.19471845537825272</v>
      </c>
      <c r="K58" s="8">
        <f t="shared" si="2"/>
        <v>0.38250870699115141</v>
      </c>
    </row>
    <row r="59" spans="2:11" x14ac:dyDescent="0.3">
      <c r="B59" s="24" t="str">
        <f>'Town Data'!A55</f>
        <v>MENDON</v>
      </c>
      <c r="C59" s="39">
        <f>IF('Town Data'!C55&gt;9,'Town Data'!B55,"*")</f>
        <v>2833451.53</v>
      </c>
      <c r="D59" s="40">
        <f>IF('Town Data'!E55&gt;9,'Town Data'!D55,"*")</f>
        <v>402950.24</v>
      </c>
      <c r="E59" s="41" t="str">
        <f>IF('Town Data'!G55&gt;9,'Town Data'!F55,"*")</f>
        <v>*</v>
      </c>
      <c r="F59" s="40">
        <f>IF('Town Data'!I55&gt;9,'Town Data'!H55,"*")</f>
        <v>2983507.92</v>
      </c>
      <c r="G59" s="40">
        <f>IF('Town Data'!K55&gt;9,'Town Data'!J55,"*")</f>
        <v>456998.19</v>
      </c>
      <c r="H59" s="41" t="str">
        <f>IF('Town Data'!M55&gt;9,'Town Data'!L55,"*")</f>
        <v>*</v>
      </c>
      <c r="I59" s="19">
        <f t="shared" si="0"/>
        <v>-5.0295287970946678E-2</v>
      </c>
      <c r="J59" s="19">
        <f t="shared" si="1"/>
        <v>-0.1182673174263557</v>
      </c>
      <c r="K59" s="19" t="str">
        <f t="shared" si="2"/>
        <v/>
      </c>
    </row>
    <row r="60" spans="2:11" x14ac:dyDescent="0.3">
      <c r="B60" t="str">
        <f>'Town Data'!A56</f>
        <v>MIDDLEBURY</v>
      </c>
      <c r="C60" s="36">
        <f>IF('Town Data'!C56&gt;9,'Town Data'!B56,"*")</f>
        <v>35744340.810000002</v>
      </c>
      <c r="D60" s="37">
        <f>IF('Town Data'!E56&gt;9,'Town Data'!D56,"*")</f>
        <v>10258873.289999999</v>
      </c>
      <c r="E60" s="38">
        <f>IF('Town Data'!G56&gt;9,'Town Data'!F56,"*")</f>
        <v>177008.83333333299</v>
      </c>
      <c r="F60" s="37">
        <f>IF('Town Data'!I56&gt;9,'Town Data'!H56,"*")</f>
        <v>34840722.590000004</v>
      </c>
      <c r="G60" s="37">
        <f>IF('Town Data'!K56&gt;9,'Town Data'!J56,"*")</f>
        <v>9862882.6199999992</v>
      </c>
      <c r="H60" s="38">
        <f>IF('Town Data'!M56&gt;9,'Town Data'!L56,"*")</f>
        <v>80715.666666666686</v>
      </c>
      <c r="I60" s="8">
        <f t="shared" si="0"/>
        <v>2.593569113458501E-2</v>
      </c>
      <c r="J60" s="8">
        <f t="shared" si="1"/>
        <v>4.0149587626340418E-2</v>
      </c>
      <c r="K60" s="8">
        <f t="shared" si="2"/>
        <v>1.192992273288535</v>
      </c>
    </row>
    <row r="61" spans="2:11" x14ac:dyDescent="0.3">
      <c r="B61" s="24" t="str">
        <f>'Town Data'!A57</f>
        <v>MILTON</v>
      </c>
      <c r="C61" s="39">
        <f>IF('Town Data'!C57&gt;9,'Town Data'!B57,"*")</f>
        <v>16668120.26</v>
      </c>
      <c r="D61" s="40">
        <f>IF('Town Data'!E57&gt;9,'Town Data'!D57,"*")</f>
        <v>4658744.9000000004</v>
      </c>
      <c r="E61" s="41">
        <f>IF('Town Data'!G57&gt;9,'Town Data'!F57,"*")</f>
        <v>19624.333333333332</v>
      </c>
      <c r="F61" s="40">
        <f>IF('Town Data'!I57&gt;9,'Town Data'!H57,"*")</f>
        <v>16638413.869999999</v>
      </c>
      <c r="G61" s="40">
        <f>IF('Town Data'!K57&gt;9,'Town Data'!J57,"*")</f>
        <v>4208476.74</v>
      </c>
      <c r="H61" s="41">
        <f>IF('Town Data'!M57&gt;9,'Town Data'!L57,"*")</f>
        <v>32525.166666666672</v>
      </c>
      <c r="I61" s="19">
        <f t="shared" si="0"/>
        <v>1.7854099694901144E-3</v>
      </c>
      <c r="J61" s="19">
        <f t="shared" si="1"/>
        <v>0.10699076835102102</v>
      </c>
      <c r="K61" s="19">
        <f t="shared" si="2"/>
        <v>-0.39664157498552416</v>
      </c>
    </row>
    <row r="62" spans="2:11" x14ac:dyDescent="0.3">
      <c r="B62" t="str">
        <f>'Town Data'!A58</f>
        <v>MONTPELIER</v>
      </c>
      <c r="C62" s="36">
        <f>IF('Town Data'!C58&gt;9,'Town Data'!B58,"*")</f>
        <v>19430586.34</v>
      </c>
      <c r="D62" s="37">
        <f>IF('Town Data'!E58&gt;9,'Town Data'!D58,"*")</f>
        <v>6160331.79</v>
      </c>
      <c r="E62" s="38">
        <f>IF('Town Data'!G58&gt;9,'Town Data'!F58,"*")</f>
        <v>154947.49999999997</v>
      </c>
      <c r="F62" s="37">
        <f>IF('Town Data'!I58&gt;9,'Town Data'!H58,"*")</f>
        <v>19043674.109999999</v>
      </c>
      <c r="G62" s="37">
        <f>IF('Town Data'!K58&gt;9,'Town Data'!J58,"*")</f>
        <v>5348818.26</v>
      </c>
      <c r="H62" s="38">
        <f>IF('Town Data'!M58&gt;9,'Town Data'!L58,"*")</f>
        <v>313465.16666666698</v>
      </c>
      <c r="I62" s="8">
        <f t="shared" si="0"/>
        <v>2.0317099933821567E-2</v>
      </c>
      <c r="J62" s="8">
        <f t="shared" si="1"/>
        <v>0.15171828440475005</v>
      </c>
      <c r="K62" s="8">
        <f t="shared" si="2"/>
        <v>-0.50569467846241345</v>
      </c>
    </row>
    <row r="63" spans="2:11" x14ac:dyDescent="0.3">
      <c r="B63" s="24" t="str">
        <f>'Town Data'!A59</f>
        <v>MORETOWN</v>
      </c>
      <c r="C63" s="39">
        <f>IF('Town Data'!C59&gt;9,'Town Data'!B59,"*")</f>
        <v>405942.95</v>
      </c>
      <c r="D63" s="40" t="str">
        <f>IF('Town Data'!E59&gt;9,'Town Data'!D59,"*")</f>
        <v>*</v>
      </c>
      <c r="E63" s="41" t="str">
        <f>IF('Town Data'!G59&gt;9,'Town Data'!F59,"*")</f>
        <v>*</v>
      </c>
      <c r="F63" s="40">
        <f>IF('Town Data'!I59&gt;9,'Town Data'!H59,"*")</f>
        <v>440426.79</v>
      </c>
      <c r="G63" s="40" t="str">
        <f>IF('Town Data'!K59&gt;9,'Town Data'!J59,"*")</f>
        <v>*</v>
      </c>
      <c r="H63" s="41" t="str">
        <f>IF('Town Data'!M59&gt;9,'Town Data'!L59,"*")</f>
        <v>*</v>
      </c>
      <c r="I63" s="19">
        <f t="shared" si="0"/>
        <v>-7.8296417890473854E-2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MORRISTOWN</v>
      </c>
      <c r="C64" s="36">
        <f>IF('Town Data'!C60&gt;9,'Town Data'!B60,"*")</f>
        <v>30135879.800000001</v>
      </c>
      <c r="D64" s="37">
        <f>IF('Town Data'!E60&gt;9,'Town Data'!D60,"*")</f>
        <v>10689415.73</v>
      </c>
      <c r="E64" s="38">
        <f>IF('Town Data'!G60&gt;9,'Town Data'!F60,"*")</f>
        <v>163485.16666666677</v>
      </c>
      <c r="F64" s="37">
        <f>IF('Town Data'!I60&gt;9,'Town Data'!H60,"*")</f>
        <v>29020325.190000001</v>
      </c>
      <c r="G64" s="37">
        <f>IF('Town Data'!K60&gt;9,'Town Data'!J60,"*")</f>
        <v>9052061.4399999995</v>
      </c>
      <c r="H64" s="38">
        <f>IF('Town Data'!M60&gt;9,'Town Data'!L60,"*")</f>
        <v>302717.33333333331</v>
      </c>
      <c r="I64" s="8">
        <f t="shared" si="0"/>
        <v>3.8440458633606352E-2</v>
      </c>
      <c r="J64" s="8">
        <f t="shared" si="1"/>
        <v>0.18088192406259243</v>
      </c>
      <c r="K64" s="8">
        <f t="shared" si="2"/>
        <v>-0.45994117724786121</v>
      </c>
    </row>
    <row r="65" spans="2:11" x14ac:dyDescent="0.3">
      <c r="B65" s="24" t="str">
        <f>'Town Data'!A61</f>
        <v>NEW HAVEN</v>
      </c>
      <c r="C65" s="39">
        <f>IF('Town Data'!C61&gt;9,'Town Data'!B61,"*")</f>
        <v>13716364.130000001</v>
      </c>
      <c r="D65" s="40">
        <f>IF('Town Data'!E61&gt;9,'Town Data'!D61,"*")</f>
        <v>934439.09</v>
      </c>
      <c r="E65" s="41" t="str">
        <f>IF('Town Data'!G61&gt;9,'Town Data'!F61,"*")</f>
        <v>*</v>
      </c>
      <c r="F65" s="40">
        <f>IF('Town Data'!I61&gt;9,'Town Data'!H61,"*")</f>
        <v>15051046.109999999</v>
      </c>
      <c r="G65" s="40">
        <f>IF('Town Data'!K61&gt;9,'Town Data'!J61,"*")</f>
        <v>1007601.96</v>
      </c>
      <c r="H65" s="41" t="str">
        <f>IF('Town Data'!M61&gt;9,'Town Data'!L61,"*")</f>
        <v>*</v>
      </c>
      <c r="I65" s="19">
        <f t="shared" si="0"/>
        <v>-8.8677024191243986E-2</v>
      </c>
      <c r="J65" s="19">
        <f t="shared" si="1"/>
        <v>-7.2610884956992347E-2</v>
      </c>
      <c r="K65" s="19" t="str">
        <f t="shared" si="2"/>
        <v/>
      </c>
    </row>
    <row r="66" spans="2:11" x14ac:dyDescent="0.3">
      <c r="B66" t="str">
        <f>'Town Data'!A62</f>
        <v>NEWBURY</v>
      </c>
      <c r="C66" s="36">
        <f>IF('Town Data'!C62&gt;9,'Town Data'!B62,"*")</f>
        <v>2111085.69</v>
      </c>
      <c r="D66" s="37">
        <f>IF('Town Data'!E62&gt;9,'Town Data'!D62,"*")</f>
        <v>313837.13</v>
      </c>
      <c r="E66" s="38" t="str">
        <f>IF('Town Data'!G62&gt;9,'Town Data'!F62,"*")</f>
        <v>*</v>
      </c>
      <c r="F66" s="37">
        <f>IF('Town Data'!I62&gt;9,'Town Data'!H62,"*")</f>
        <v>3100074.64</v>
      </c>
      <c r="G66" s="37" t="str">
        <f>IF('Town Data'!K62&gt;9,'Town Data'!J62,"*")</f>
        <v>*</v>
      </c>
      <c r="H66" s="38" t="str">
        <f>IF('Town Data'!M62&gt;9,'Town Data'!L62,"*")</f>
        <v>*</v>
      </c>
      <c r="I66" s="8">
        <f t="shared" si="0"/>
        <v>-0.31902101234568991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NEWFANE</v>
      </c>
      <c r="C67" s="39">
        <f>IF('Town Data'!C63&gt;9,'Town Data'!B63,"*")</f>
        <v>1116041.1200000001</v>
      </c>
      <c r="D67" s="40" t="str">
        <f>IF('Town Data'!E63&gt;9,'Town Data'!D63,"*")</f>
        <v>*</v>
      </c>
      <c r="E67" s="41" t="str">
        <f>IF('Town Data'!G63&gt;9,'Town Data'!F63,"*")</f>
        <v>*</v>
      </c>
      <c r="F67" s="40" t="str">
        <f>IF('Town Data'!I63&gt;9,'Town Data'!H63,"*")</f>
        <v>*</v>
      </c>
      <c r="G67" s="40" t="str">
        <f>IF('Town Data'!K63&gt;9,'Town Data'!J63,"*")</f>
        <v>*</v>
      </c>
      <c r="H67" s="41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NEWPORT</v>
      </c>
      <c r="C68" s="36">
        <f>IF('Town Data'!C64&gt;9,'Town Data'!B64,"*")</f>
        <v>20350586.859999999</v>
      </c>
      <c r="D68" s="37">
        <f>IF('Town Data'!E64&gt;9,'Town Data'!D64,"*")</f>
        <v>4664166.0599999996</v>
      </c>
      <c r="E68" s="38">
        <f>IF('Town Data'!G64&gt;9,'Town Data'!F64,"*")</f>
        <v>117963.5</v>
      </c>
      <c r="F68" s="37">
        <f>IF('Town Data'!I64&gt;9,'Town Data'!H64,"*")</f>
        <v>21980520.670000002</v>
      </c>
      <c r="G68" s="37">
        <f>IF('Town Data'!K64&gt;9,'Town Data'!J64,"*")</f>
        <v>4249623.99</v>
      </c>
      <c r="H68" s="38">
        <f>IF('Town Data'!M64&gt;9,'Town Data'!L64,"*")</f>
        <v>78808.333333333343</v>
      </c>
      <c r="I68" s="8">
        <f t="shared" si="0"/>
        <v>-7.4153557801049222E-2</v>
      </c>
      <c r="J68" s="8">
        <f t="shared" si="1"/>
        <v>9.7547940941475939E-2</v>
      </c>
      <c r="K68" s="8">
        <f t="shared" si="2"/>
        <v>0.49684043565612757</v>
      </c>
    </row>
    <row r="69" spans="2:11" x14ac:dyDescent="0.3">
      <c r="B69" s="24" t="str">
        <f>'Town Data'!A65</f>
        <v>NEWPORT TOWN</v>
      </c>
      <c r="C69" s="39">
        <f>IF('Town Data'!C65&gt;9,'Town Data'!B65,"*")</f>
        <v>654315.11</v>
      </c>
      <c r="D69" s="40">
        <f>IF('Town Data'!E65&gt;9,'Town Data'!D65,"*")</f>
        <v>139819.54999999999</v>
      </c>
      <c r="E69" s="41" t="str">
        <f>IF('Town Data'!G65&gt;9,'Town Data'!F65,"*")</f>
        <v>*</v>
      </c>
      <c r="F69" s="40" t="str">
        <f>IF('Town Data'!I65&gt;9,'Town Data'!H65,"*")</f>
        <v>*</v>
      </c>
      <c r="G69" s="40" t="str">
        <f>IF('Town Data'!K65&gt;9,'Town Data'!J65,"*")</f>
        <v>*</v>
      </c>
      <c r="H69" s="41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NORTHFIELD</v>
      </c>
      <c r="C70" s="36">
        <f>IF('Town Data'!C66&gt;9,'Town Data'!B66,"*")</f>
        <v>7876395.8600000003</v>
      </c>
      <c r="D70" s="37">
        <f>IF('Town Data'!E66&gt;9,'Town Data'!D66,"*")</f>
        <v>1856991.57</v>
      </c>
      <c r="E70" s="38" t="str">
        <f>IF('Town Data'!G66&gt;9,'Town Data'!F66,"*")</f>
        <v>*</v>
      </c>
      <c r="F70" s="37">
        <f>IF('Town Data'!I66&gt;9,'Town Data'!H66,"*")</f>
        <v>7081084.1100000003</v>
      </c>
      <c r="G70" s="37">
        <f>IF('Town Data'!K66&gt;9,'Town Data'!J66,"*")</f>
        <v>1671456.07</v>
      </c>
      <c r="H70" s="38" t="str">
        <f>IF('Town Data'!M66&gt;9,'Town Data'!L66,"*")</f>
        <v>*</v>
      </c>
      <c r="I70" s="8">
        <f t="shared" ref="I70:I133" si="3">IFERROR((C70-F70)/F70,"")</f>
        <v>0.11231497008725687</v>
      </c>
      <c r="J70" s="8">
        <f t="shared" ref="J70:J133" si="4">IFERROR((D70-G70)/G70,"")</f>
        <v>0.11100231907381208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NORWICH</v>
      </c>
      <c r="C71" s="39">
        <f>IF('Town Data'!C67&gt;9,'Town Data'!B67,"*")</f>
        <v>1564407.11</v>
      </c>
      <c r="D71" s="40">
        <f>IF('Town Data'!E67&gt;9,'Town Data'!D67,"*")</f>
        <v>405506.39</v>
      </c>
      <c r="E71" s="41" t="str">
        <f>IF('Town Data'!G67&gt;9,'Town Data'!F67,"*")</f>
        <v>*</v>
      </c>
      <c r="F71" s="40">
        <f>IF('Town Data'!I67&gt;9,'Town Data'!H67,"*")</f>
        <v>2146970.0299999998</v>
      </c>
      <c r="G71" s="40">
        <f>IF('Town Data'!K67&gt;9,'Town Data'!J67,"*")</f>
        <v>456872.55</v>
      </c>
      <c r="H71" s="41" t="str">
        <f>IF('Town Data'!M67&gt;9,'Town Data'!L67,"*")</f>
        <v>*</v>
      </c>
      <c r="I71" s="19">
        <f t="shared" si="3"/>
        <v>-0.27134189665423497</v>
      </c>
      <c r="J71" s="19">
        <f t="shared" si="4"/>
        <v>-0.11242995448074081</v>
      </c>
      <c r="K71" s="19" t="str">
        <f t="shared" si="5"/>
        <v/>
      </c>
    </row>
    <row r="72" spans="2:11" x14ac:dyDescent="0.3">
      <c r="B72" t="str">
        <f>'Town Data'!A68</f>
        <v>PITTSFORD</v>
      </c>
      <c r="C72" s="36">
        <f>IF('Town Data'!C68&gt;9,'Town Data'!B68,"*")</f>
        <v>3044116.39</v>
      </c>
      <c r="D72" s="37">
        <f>IF('Town Data'!E68&gt;9,'Town Data'!D68,"*")</f>
        <v>951052.08</v>
      </c>
      <c r="E72" s="38" t="str">
        <f>IF('Town Data'!G68&gt;9,'Town Data'!F68,"*")</f>
        <v>*</v>
      </c>
      <c r="F72" s="37">
        <f>IF('Town Data'!I68&gt;9,'Town Data'!H68,"*")</f>
        <v>3135833.16</v>
      </c>
      <c r="G72" s="37">
        <f>IF('Town Data'!K68&gt;9,'Town Data'!J68,"*")</f>
        <v>910904.13</v>
      </c>
      <c r="H72" s="38" t="str">
        <f>IF('Town Data'!M68&gt;9,'Town Data'!L68,"*")</f>
        <v>*</v>
      </c>
      <c r="I72" s="8">
        <f t="shared" si="3"/>
        <v>-2.9247975042141595E-2</v>
      </c>
      <c r="J72" s="8">
        <f t="shared" si="4"/>
        <v>4.4074835844689776E-2</v>
      </c>
      <c r="K72" s="8" t="str">
        <f t="shared" si="5"/>
        <v/>
      </c>
    </row>
    <row r="73" spans="2:11" x14ac:dyDescent="0.3">
      <c r="B73" s="24" t="str">
        <f>'Town Data'!A69</f>
        <v>POULTNEY</v>
      </c>
      <c r="C73" s="39">
        <f>IF('Town Data'!C69&gt;9,'Town Data'!B69,"*")</f>
        <v>2518580.92</v>
      </c>
      <c r="D73" s="40">
        <f>IF('Town Data'!E69&gt;9,'Town Data'!D69,"*")</f>
        <v>805503.36</v>
      </c>
      <c r="E73" s="41" t="str">
        <f>IF('Town Data'!G69&gt;9,'Town Data'!F69,"*")</f>
        <v>*</v>
      </c>
      <c r="F73" s="40">
        <f>IF('Town Data'!I69&gt;9,'Town Data'!H69,"*")</f>
        <v>2374626.5699999998</v>
      </c>
      <c r="G73" s="40">
        <f>IF('Town Data'!K69&gt;9,'Town Data'!J69,"*")</f>
        <v>653233.87</v>
      </c>
      <c r="H73" s="41" t="str">
        <f>IF('Town Data'!M69&gt;9,'Town Data'!L69,"*")</f>
        <v>*</v>
      </c>
      <c r="I73" s="19">
        <f t="shared" si="3"/>
        <v>6.0621889697797873E-2</v>
      </c>
      <c r="J73" s="19">
        <f t="shared" si="4"/>
        <v>0.2331010331720858</v>
      </c>
      <c r="K73" s="19" t="str">
        <f t="shared" si="5"/>
        <v/>
      </c>
    </row>
    <row r="74" spans="2:11" x14ac:dyDescent="0.3">
      <c r="B74" t="str">
        <f>'Town Data'!A70</f>
        <v>PUTNEY</v>
      </c>
      <c r="C74" s="36">
        <f>IF('Town Data'!C70&gt;9,'Town Data'!B70,"*")</f>
        <v>854798.33</v>
      </c>
      <c r="D74" s="37">
        <f>IF('Town Data'!E70&gt;9,'Town Data'!D70,"*")</f>
        <v>228589.12</v>
      </c>
      <c r="E74" s="38" t="str">
        <f>IF('Town Data'!G70&gt;9,'Town Data'!F70,"*")</f>
        <v>*</v>
      </c>
      <c r="F74" s="37">
        <f>IF('Town Data'!I70&gt;9,'Town Data'!H70,"*")</f>
        <v>767321.78</v>
      </c>
      <c r="G74" s="37">
        <f>IF('Town Data'!K70&gt;9,'Town Data'!J70,"*")</f>
        <v>160088.72</v>
      </c>
      <c r="H74" s="38" t="str">
        <f>IF('Town Data'!M70&gt;9,'Town Data'!L70,"*")</f>
        <v>*</v>
      </c>
      <c r="I74" s="8">
        <f t="shared" si="3"/>
        <v>0.11400243324254386</v>
      </c>
      <c r="J74" s="8">
        <f t="shared" si="4"/>
        <v>0.42789023486476746</v>
      </c>
      <c r="K74" s="8" t="str">
        <f t="shared" si="5"/>
        <v/>
      </c>
    </row>
    <row r="75" spans="2:11" x14ac:dyDescent="0.3">
      <c r="B75" s="24" t="str">
        <f>'Town Data'!A71</f>
        <v>RANDOLPH</v>
      </c>
      <c r="C75" s="39">
        <f>IF('Town Data'!C71&gt;9,'Town Data'!B71,"*")</f>
        <v>7297809.8799999999</v>
      </c>
      <c r="D75" s="40">
        <f>IF('Town Data'!E71&gt;9,'Town Data'!D71,"*")</f>
        <v>1647111.95</v>
      </c>
      <c r="E75" s="41">
        <f>IF('Town Data'!G71&gt;9,'Town Data'!F71,"*")</f>
        <v>13037.333333333328</v>
      </c>
      <c r="F75" s="40">
        <f>IF('Town Data'!I71&gt;9,'Town Data'!H71,"*")</f>
        <v>7852863.5099999998</v>
      </c>
      <c r="G75" s="40">
        <f>IF('Town Data'!K71&gt;9,'Town Data'!J71,"*")</f>
        <v>1640380</v>
      </c>
      <c r="H75" s="41">
        <f>IF('Town Data'!M71&gt;9,'Town Data'!L71,"*")</f>
        <v>9832.4999999999964</v>
      </c>
      <c r="I75" s="19">
        <f t="shared" si="3"/>
        <v>-7.0681685641573039E-2</v>
      </c>
      <c r="J75" s="19">
        <f t="shared" si="4"/>
        <v>4.1038966580913896E-3</v>
      </c>
      <c r="K75" s="19">
        <f t="shared" si="5"/>
        <v>0.3259428765149589</v>
      </c>
    </row>
    <row r="76" spans="2:11" x14ac:dyDescent="0.3">
      <c r="B76" t="str">
        <f>'Town Data'!A72</f>
        <v>RICHFORD</v>
      </c>
      <c r="C76" s="36">
        <f>IF('Town Data'!C72&gt;9,'Town Data'!B72,"*")</f>
        <v>6242024.96</v>
      </c>
      <c r="D76" s="37">
        <f>IF('Town Data'!E72&gt;9,'Town Data'!D72,"*")</f>
        <v>301994.98</v>
      </c>
      <c r="E76" s="38" t="str">
        <f>IF('Town Data'!G72&gt;9,'Town Data'!F72,"*")</f>
        <v>*</v>
      </c>
      <c r="F76" s="37">
        <f>IF('Town Data'!I72&gt;9,'Town Data'!H72,"*")</f>
        <v>6940543.5499999998</v>
      </c>
      <c r="G76" s="37">
        <f>IF('Town Data'!K72&gt;9,'Town Data'!J72,"*")</f>
        <v>291345.21000000002</v>
      </c>
      <c r="H76" s="38" t="str">
        <f>IF('Town Data'!M72&gt;9,'Town Data'!L72,"*")</f>
        <v>*</v>
      </c>
      <c r="I76" s="8">
        <f t="shared" si="3"/>
        <v>-0.10064321115022755</v>
      </c>
      <c r="J76" s="8">
        <f t="shared" si="4"/>
        <v>3.6553784426385315E-2</v>
      </c>
      <c r="K76" s="8" t="str">
        <f t="shared" si="5"/>
        <v/>
      </c>
    </row>
    <row r="77" spans="2:11" x14ac:dyDescent="0.3">
      <c r="B77" s="24" t="str">
        <f>'Town Data'!A73</f>
        <v>RICHMOND</v>
      </c>
      <c r="C77" s="39">
        <f>IF('Town Data'!C73&gt;9,'Town Data'!B73,"*")</f>
        <v>10210364.529999999</v>
      </c>
      <c r="D77" s="40">
        <f>IF('Town Data'!E73&gt;9,'Town Data'!D73,"*")</f>
        <v>2351241.77</v>
      </c>
      <c r="E77" s="41" t="str">
        <f>IF('Town Data'!G73&gt;9,'Town Data'!F73,"*")</f>
        <v>*</v>
      </c>
      <c r="F77" s="40">
        <f>IF('Town Data'!I73&gt;9,'Town Data'!H73,"*")</f>
        <v>12028856.560000001</v>
      </c>
      <c r="G77" s="40">
        <f>IF('Town Data'!K73&gt;9,'Town Data'!J73,"*")</f>
        <v>2156616.36</v>
      </c>
      <c r="H77" s="41" t="str">
        <f>IF('Town Data'!M73&gt;9,'Town Data'!L73,"*")</f>
        <v>*</v>
      </c>
      <c r="I77" s="19">
        <f t="shared" si="3"/>
        <v>-0.15117746403653193</v>
      </c>
      <c r="J77" s="19">
        <f t="shared" si="4"/>
        <v>9.0245726411905799E-2</v>
      </c>
      <c r="K77" s="19" t="str">
        <f t="shared" si="5"/>
        <v/>
      </c>
    </row>
    <row r="78" spans="2:11" x14ac:dyDescent="0.3">
      <c r="B78" t="str">
        <f>'Town Data'!A74</f>
        <v>ROCHESTER</v>
      </c>
      <c r="C78" s="36">
        <f>IF('Town Data'!C74&gt;9,'Town Data'!B74,"*")</f>
        <v>1455604.98</v>
      </c>
      <c r="D78" s="37">
        <f>IF('Town Data'!E74&gt;9,'Town Data'!D74,"*")</f>
        <v>389588.4</v>
      </c>
      <c r="E78" s="38" t="str">
        <f>IF('Town Data'!G74&gt;9,'Town Data'!F74,"*")</f>
        <v>*</v>
      </c>
      <c r="F78" s="37">
        <f>IF('Town Data'!I74&gt;9,'Town Data'!H74,"*")</f>
        <v>1780740.12</v>
      </c>
      <c r="G78" s="37">
        <f>IF('Town Data'!K74&gt;9,'Town Data'!J74,"*")</f>
        <v>384896.17</v>
      </c>
      <c r="H78" s="38" t="str">
        <f>IF('Town Data'!M74&gt;9,'Town Data'!L74,"*")</f>
        <v>*</v>
      </c>
      <c r="I78" s="8">
        <f t="shared" si="3"/>
        <v>-0.18258427288087389</v>
      </c>
      <c r="J78" s="8">
        <f t="shared" si="4"/>
        <v>1.219089813234577E-2</v>
      </c>
      <c r="K78" s="8" t="str">
        <f t="shared" si="5"/>
        <v/>
      </c>
    </row>
    <row r="79" spans="2:11" x14ac:dyDescent="0.3">
      <c r="B79" s="24" t="str">
        <f>'Town Data'!A75</f>
        <v>ROCKINGHAM</v>
      </c>
      <c r="C79" s="39">
        <f>IF('Town Data'!C75&gt;9,'Town Data'!B75,"*")</f>
        <v>6617769.7199999997</v>
      </c>
      <c r="D79" s="40">
        <f>IF('Town Data'!E75&gt;9,'Town Data'!D75,"*")</f>
        <v>1089263.1299999999</v>
      </c>
      <c r="E79" s="41" t="str">
        <f>IF('Town Data'!G75&gt;9,'Town Data'!F75,"*")</f>
        <v>*</v>
      </c>
      <c r="F79" s="40">
        <f>IF('Town Data'!I75&gt;9,'Town Data'!H75,"*")</f>
        <v>7911082.9100000001</v>
      </c>
      <c r="G79" s="40">
        <f>IF('Town Data'!K75&gt;9,'Town Data'!J75,"*")</f>
        <v>1134438.03</v>
      </c>
      <c r="H79" s="41" t="str">
        <f>IF('Town Data'!M75&gt;9,'Town Data'!L75,"*")</f>
        <v>*</v>
      </c>
      <c r="I79" s="19">
        <f t="shared" si="3"/>
        <v>-0.16348118262863717</v>
      </c>
      <c r="J79" s="19">
        <f t="shared" si="4"/>
        <v>-3.9821390684513756E-2</v>
      </c>
      <c r="K79" s="19" t="str">
        <f t="shared" si="5"/>
        <v/>
      </c>
    </row>
    <row r="80" spans="2:11" x14ac:dyDescent="0.3">
      <c r="B80" t="str">
        <f>'Town Data'!A76</f>
        <v>ROYALTON</v>
      </c>
      <c r="C80" s="36">
        <f>IF('Town Data'!C76&gt;9,'Town Data'!B76,"*")</f>
        <v>5676829.29</v>
      </c>
      <c r="D80" s="37">
        <f>IF('Town Data'!E76&gt;9,'Town Data'!D76,"*")</f>
        <v>1025936.61</v>
      </c>
      <c r="E80" s="38" t="str">
        <f>IF('Town Data'!G76&gt;9,'Town Data'!F76,"*")</f>
        <v>*</v>
      </c>
      <c r="F80" s="37">
        <f>IF('Town Data'!I76&gt;9,'Town Data'!H76,"*")</f>
        <v>6387087.8899999997</v>
      </c>
      <c r="G80" s="37">
        <f>IF('Town Data'!K76&gt;9,'Town Data'!J76,"*")</f>
        <v>959817.24</v>
      </c>
      <c r="H80" s="38" t="str">
        <f>IF('Town Data'!M76&gt;9,'Town Data'!L76,"*")</f>
        <v>*</v>
      </c>
      <c r="I80" s="8">
        <f t="shared" si="3"/>
        <v>-0.11120225871825284</v>
      </c>
      <c r="J80" s="8">
        <f t="shared" si="4"/>
        <v>6.8887458199854798E-2</v>
      </c>
      <c r="K80" s="8" t="str">
        <f t="shared" si="5"/>
        <v/>
      </c>
    </row>
    <row r="81" spans="2:11" x14ac:dyDescent="0.3">
      <c r="B81" s="24" t="str">
        <f>'Town Data'!A77</f>
        <v>RUTLAND</v>
      </c>
      <c r="C81" s="39">
        <f>IF('Town Data'!C77&gt;9,'Town Data'!B77,"*")</f>
        <v>55578800.890000001</v>
      </c>
      <c r="D81" s="40">
        <f>IF('Town Data'!E77&gt;9,'Town Data'!D77,"*")</f>
        <v>16070908.65</v>
      </c>
      <c r="E81" s="41">
        <f>IF('Town Data'!G77&gt;9,'Town Data'!F77,"*")</f>
        <v>414213.33333333337</v>
      </c>
      <c r="F81" s="40">
        <f>IF('Town Data'!I77&gt;9,'Town Data'!H77,"*")</f>
        <v>46078023.119999997</v>
      </c>
      <c r="G81" s="40">
        <f>IF('Town Data'!K77&gt;9,'Town Data'!J77,"*")</f>
        <v>15960450.039999999</v>
      </c>
      <c r="H81" s="41">
        <f>IF('Town Data'!M77&gt;9,'Town Data'!L77,"*")</f>
        <v>609185.00000000035</v>
      </c>
      <c r="I81" s="19">
        <f t="shared" si="3"/>
        <v>0.20618891885307955</v>
      </c>
      <c r="J81" s="19">
        <f t="shared" si="4"/>
        <v>6.9207703869985154E-3</v>
      </c>
      <c r="K81" s="19">
        <f t="shared" si="5"/>
        <v>-0.32005329524966447</v>
      </c>
    </row>
    <row r="82" spans="2:11" x14ac:dyDescent="0.3">
      <c r="B82" t="str">
        <f>'Town Data'!A78</f>
        <v>RUTLAND TOWN</v>
      </c>
      <c r="C82" s="36">
        <f>IF('Town Data'!C78&gt;9,'Town Data'!B78,"*")</f>
        <v>25148694.77</v>
      </c>
      <c r="D82" s="37">
        <f>IF('Town Data'!E78&gt;9,'Town Data'!D78,"*")</f>
        <v>11985871.029999999</v>
      </c>
      <c r="E82" s="38">
        <f>IF('Town Data'!G78&gt;9,'Town Data'!F78,"*")</f>
        <v>1677908.499999997</v>
      </c>
      <c r="F82" s="37">
        <f>IF('Town Data'!I78&gt;9,'Town Data'!H78,"*")</f>
        <v>23366967.739999998</v>
      </c>
      <c r="G82" s="37">
        <f>IF('Town Data'!K78&gt;9,'Town Data'!J78,"*")</f>
        <v>11358368.17</v>
      </c>
      <c r="H82" s="38">
        <f>IF('Town Data'!M78&gt;9,'Town Data'!L78,"*")</f>
        <v>523902.83333333267</v>
      </c>
      <c r="I82" s="8">
        <f t="shared" si="3"/>
        <v>7.6249817683875537E-2</v>
      </c>
      <c r="J82" s="8">
        <f t="shared" si="4"/>
        <v>5.5245863719876179E-2</v>
      </c>
      <c r="K82" s="8">
        <f t="shared" si="5"/>
        <v>2.2027093446399233</v>
      </c>
    </row>
    <row r="83" spans="2:11" x14ac:dyDescent="0.3">
      <c r="B83" s="24" t="str">
        <f>'Town Data'!A79</f>
        <v>SHAFTSBURY</v>
      </c>
      <c r="C83" s="39">
        <f>IF('Town Data'!C79&gt;9,'Town Data'!B79,"*")</f>
        <v>5313663.28</v>
      </c>
      <c r="D83" s="40">
        <f>IF('Town Data'!E79&gt;9,'Town Data'!D79,"*")</f>
        <v>350359.66</v>
      </c>
      <c r="E83" s="41" t="str">
        <f>IF('Town Data'!G79&gt;9,'Town Data'!F79,"*")</f>
        <v>*</v>
      </c>
      <c r="F83" s="40">
        <f>IF('Town Data'!I79&gt;9,'Town Data'!H79,"*")</f>
        <v>3810580.96</v>
      </c>
      <c r="G83" s="40">
        <f>IF('Town Data'!K79&gt;9,'Town Data'!J79,"*")</f>
        <v>471952.71</v>
      </c>
      <c r="H83" s="41" t="str">
        <f>IF('Town Data'!M79&gt;9,'Town Data'!L79,"*")</f>
        <v>*</v>
      </c>
      <c r="I83" s="19">
        <f t="shared" si="3"/>
        <v>0.39444964843366043</v>
      </c>
      <c r="J83" s="19">
        <f t="shared" si="4"/>
        <v>-0.25763820701442747</v>
      </c>
      <c r="K83" s="19" t="str">
        <f t="shared" si="5"/>
        <v/>
      </c>
    </row>
    <row r="84" spans="2:11" x14ac:dyDescent="0.3">
      <c r="B84" t="str">
        <f>'Town Data'!A80</f>
        <v>SHELBURNE</v>
      </c>
      <c r="C84" s="36">
        <f>IF('Town Data'!C80&gt;9,'Town Data'!B80,"*")</f>
        <v>24882780.800000001</v>
      </c>
      <c r="D84" s="37">
        <f>IF('Town Data'!E80&gt;9,'Town Data'!D80,"*")</f>
        <v>5061231.22</v>
      </c>
      <c r="E84" s="45">
        <f>IF('Town Data'!G80&gt;9,'Town Data'!F80,"*")</f>
        <v>25990.666666666693</v>
      </c>
      <c r="F84" s="37">
        <f>IF('Town Data'!I80&gt;9,'Town Data'!H80,"*")</f>
        <v>26574057.120000001</v>
      </c>
      <c r="G84" s="37">
        <f>IF('Town Data'!K80&gt;9,'Town Data'!J80,"*")</f>
        <v>5135208.51</v>
      </c>
      <c r="H84" s="38">
        <f>IF('Town Data'!M80&gt;9,'Town Data'!L80,"*")</f>
        <v>41479.166666666635</v>
      </c>
      <c r="I84" s="8">
        <f t="shared" si="3"/>
        <v>-6.3643888186238687E-2</v>
      </c>
      <c r="J84" s="8">
        <f t="shared" si="4"/>
        <v>-1.4405897999261581E-2</v>
      </c>
      <c r="K84" s="8">
        <f t="shared" si="5"/>
        <v>-0.37340431943746749</v>
      </c>
    </row>
    <row r="85" spans="2:11" x14ac:dyDescent="0.3">
      <c r="B85" s="24" t="str">
        <f>'Town Data'!A81</f>
        <v>SOUTH BURLINGTON</v>
      </c>
      <c r="C85" s="39">
        <f>IF('Town Data'!C81&gt;9,'Town Data'!B81,"*")</f>
        <v>126895228.31999999</v>
      </c>
      <c r="D85" s="40">
        <f>IF('Town Data'!E81&gt;9,'Town Data'!D81,"*")</f>
        <v>31091167.149999999</v>
      </c>
      <c r="E85" s="41">
        <f>IF('Town Data'!G81&gt;9,'Town Data'!F81,"*")</f>
        <v>1653638.3333333335</v>
      </c>
      <c r="F85" s="40">
        <f>IF('Town Data'!I81&gt;9,'Town Data'!H81,"*")</f>
        <v>127451713.04000001</v>
      </c>
      <c r="G85" s="40">
        <f>IF('Town Data'!K81&gt;9,'Town Data'!J81,"*")</f>
        <v>32473514.23</v>
      </c>
      <c r="H85" s="41">
        <f>IF('Town Data'!M81&gt;9,'Town Data'!L81,"*")</f>
        <v>2728552.6666666698</v>
      </c>
      <c r="I85" s="19">
        <f t="shared" si="3"/>
        <v>-4.3662396269665213E-3</v>
      </c>
      <c r="J85" s="19">
        <f t="shared" si="4"/>
        <v>-4.2568447326312112E-2</v>
      </c>
      <c r="K85" s="19">
        <f t="shared" si="5"/>
        <v>-0.39395037026956237</v>
      </c>
    </row>
    <row r="86" spans="2:11" x14ac:dyDescent="0.3">
      <c r="B86" t="str">
        <f>'Town Data'!A82</f>
        <v>SOUTH HERO</v>
      </c>
      <c r="C86" s="36">
        <f>IF('Town Data'!C82&gt;9,'Town Data'!B82,"*")</f>
        <v>1557591.81</v>
      </c>
      <c r="D86" s="37">
        <f>IF('Town Data'!E82&gt;9,'Town Data'!D82,"*")</f>
        <v>588340.47</v>
      </c>
      <c r="E86" s="38" t="str">
        <f>IF('Town Data'!G82&gt;9,'Town Data'!F82,"*")</f>
        <v>*</v>
      </c>
      <c r="F86" s="37">
        <f>IF('Town Data'!I82&gt;9,'Town Data'!H82,"*")</f>
        <v>1657234.34</v>
      </c>
      <c r="G86" s="37">
        <f>IF('Town Data'!K82&gt;9,'Town Data'!J82,"*")</f>
        <v>648710.52</v>
      </c>
      <c r="H86" s="38" t="str">
        <f>IF('Town Data'!M82&gt;9,'Town Data'!L82,"*")</f>
        <v>*</v>
      </c>
      <c r="I86" s="8">
        <f t="shared" si="3"/>
        <v>-6.0125793676228084E-2</v>
      </c>
      <c r="J86" s="8">
        <f t="shared" si="4"/>
        <v>-9.3061617067656074E-2</v>
      </c>
      <c r="K86" s="8" t="str">
        <f t="shared" si="5"/>
        <v/>
      </c>
    </row>
    <row r="87" spans="2:11" x14ac:dyDescent="0.3">
      <c r="B87" s="24" t="str">
        <f>'Town Data'!A83</f>
        <v>SPRINGFIELD</v>
      </c>
      <c r="C87" s="39">
        <f>IF('Town Data'!C83&gt;9,'Town Data'!B83,"*")</f>
        <v>11528231.74</v>
      </c>
      <c r="D87" s="40">
        <f>IF('Town Data'!E83&gt;9,'Town Data'!D83,"*")</f>
        <v>4533652.55</v>
      </c>
      <c r="E87" s="41">
        <f>IF('Town Data'!G83&gt;9,'Town Data'!F83,"*")</f>
        <v>204937.83333333363</v>
      </c>
      <c r="F87" s="40">
        <f>IF('Town Data'!I83&gt;9,'Town Data'!H83,"*")</f>
        <v>11636532.390000001</v>
      </c>
      <c r="G87" s="40">
        <f>IF('Town Data'!K83&gt;9,'Town Data'!J83,"*")</f>
        <v>4645491.54</v>
      </c>
      <c r="H87" s="41">
        <f>IF('Town Data'!M83&gt;9,'Town Data'!L83,"*")</f>
        <v>93511.166666666628</v>
      </c>
      <c r="I87" s="19">
        <f t="shared" si="3"/>
        <v>-9.3069521374829749E-3</v>
      </c>
      <c r="J87" s="19">
        <f t="shared" si="4"/>
        <v>-2.4074737632608027E-2</v>
      </c>
      <c r="K87" s="19">
        <f t="shared" si="5"/>
        <v>1.1915867445420998</v>
      </c>
    </row>
    <row r="88" spans="2:11" x14ac:dyDescent="0.3">
      <c r="B88" t="str">
        <f>'Town Data'!A84</f>
        <v>ST ALBANS</v>
      </c>
      <c r="C88" s="36">
        <f>IF('Town Data'!C84&gt;9,'Town Data'!B84,"*")</f>
        <v>72927089.730000004</v>
      </c>
      <c r="D88" s="37">
        <f>IF('Town Data'!E84&gt;9,'Town Data'!D84,"*")</f>
        <v>5240607.05</v>
      </c>
      <c r="E88" s="38">
        <f>IF('Town Data'!G84&gt;9,'Town Data'!F84,"*")</f>
        <v>205754.8333333334</v>
      </c>
      <c r="F88" s="37">
        <f>IF('Town Data'!I84&gt;9,'Town Data'!H84,"*")</f>
        <v>69511904.510000005</v>
      </c>
      <c r="G88" s="37">
        <f>IF('Town Data'!K84&gt;9,'Town Data'!J84,"*")</f>
        <v>4602735.82</v>
      </c>
      <c r="H88" s="38">
        <f>IF('Town Data'!M84&gt;9,'Town Data'!L84,"*")</f>
        <v>211029.16666666689</v>
      </c>
      <c r="I88" s="8">
        <f t="shared" si="3"/>
        <v>4.9130940147218798E-2</v>
      </c>
      <c r="J88" s="8">
        <f t="shared" si="4"/>
        <v>0.13858523603033976</v>
      </c>
      <c r="K88" s="8">
        <f t="shared" si="5"/>
        <v>-2.4993385590460163E-2</v>
      </c>
    </row>
    <row r="89" spans="2:11" x14ac:dyDescent="0.3">
      <c r="B89" s="24" t="str">
        <f>'Town Data'!A85</f>
        <v>ST ALBANS TOWN</v>
      </c>
      <c r="C89" s="39">
        <f>IF('Town Data'!C85&gt;9,'Town Data'!B85,"*")</f>
        <v>26315660.870000001</v>
      </c>
      <c r="D89" s="40">
        <f>IF('Town Data'!E85&gt;9,'Town Data'!D85,"*")</f>
        <v>7933001.2599999998</v>
      </c>
      <c r="E89" s="41">
        <f>IF('Town Data'!G85&gt;9,'Town Data'!F85,"*")</f>
        <v>143658.83333333326</v>
      </c>
      <c r="F89" s="40">
        <f>IF('Town Data'!I85&gt;9,'Town Data'!H85,"*")</f>
        <v>36828147.039999999</v>
      </c>
      <c r="G89" s="40">
        <f>IF('Town Data'!K85&gt;9,'Town Data'!J85,"*")</f>
        <v>8128195.6399999997</v>
      </c>
      <c r="H89" s="41">
        <f>IF('Town Data'!M85&gt;9,'Town Data'!L85,"*")</f>
        <v>159491.8333333334</v>
      </c>
      <c r="I89" s="19">
        <f t="shared" si="3"/>
        <v>-0.28544705652940172</v>
      </c>
      <c r="J89" s="19">
        <f t="shared" si="4"/>
        <v>-2.4014478568825381E-2</v>
      </c>
      <c r="K89" s="19">
        <f t="shared" si="5"/>
        <v>-9.9271540549098994E-2</v>
      </c>
    </row>
    <row r="90" spans="2:11" x14ac:dyDescent="0.3">
      <c r="B90" t="str">
        <f>'Town Data'!A86</f>
        <v>ST JOHNSBURY</v>
      </c>
      <c r="C90" s="36">
        <f>IF('Town Data'!C86&gt;9,'Town Data'!B86,"*")</f>
        <v>26836749.760000002</v>
      </c>
      <c r="D90" s="37">
        <f>IF('Town Data'!E86&gt;9,'Town Data'!D86,"*")</f>
        <v>7725109.6299999999</v>
      </c>
      <c r="E90" s="38">
        <f>IF('Town Data'!G86&gt;9,'Town Data'!F86,"*")</f>
        <v>122956.99999999996</v>
      </c>
      <c r="F90" s="37">
        <f>IF('Town Data'!I86&gt;9,'Town Data'!H86,"*")</f>
        <v>25986586.469999999</v>
      </c>
      <c r="G90" s="37">
        <f>IF('Town Data'!K86&gt;9,'Town Data'!J86,"*")</f>
        <v>7154677.0800000001</v>
      </c>
      <c r="H90" s="38">
        <f>IF('Town Data'!M86&gt;9,'Town Data'!L86,"*")</f>
        <v>114094.16666666672</v>
      </c>
      <c r="I90" s="8">
        <f t="shared" si="3"/>
        <v>3.2715466149487039E-2</v>
      </c>
      <c r="J90" s="8">
        <f t="shared" si="4"/>
        <v>7.972862277664107E-2</v>
      </c>
      <c r="K90" s="8">
        <f t="shared" si="5"/>
        <v>7.7679986560807851E-2</v>
      </c>
    </row>
    <row r="91" spans="2:11" x14ac:dyDescent="0.3">
      <c r="B91" s="24" t="str">
        <f>'Town Data'!A87</f>
        <v>STOWE</v>
      </c>
      <c r="C91" s="39">
        <f>IF('Town Data'!C87&gt;9,'Town Data'!B87,"*")</f>
        <v>14944886.01</v>
      </c>
      <c r="D91" s="40">
        <f>IF('Town Data'!E87&gt;9,'Town Data'!D87,"*")</f>
        <v>6895842.1200000001</v>
      </c>
      <c r="E91" s="41">
        <f>IF('Town Data'!G87&gt;9,'Town Data'!F87,"*")</f>
        <v>437014.99999999971</v>
      </c>
      <c r="F91" s="40">
        <f>IF('Town Data'!I87&gt;9,'Town Data'!H87,"*")</f>
        <v>11820975.34</v>
      </c>
      <c r="G91" s="40">
        <f>IF('Town Data'!K87&gt;9,'Town Data'!J87,"*")</f>
        <v>5672057.8200000003</v>
      </c>
      <c r="H91" s="41">
        <f>IF('Town Data'!M87&gt;9,'Town Data'!L87,"*")</f>
        <v>193750.49999999997</v>
      </c>
      <c r="I91" s="19">
        <f t="shared" si="3"/>
        <v>0.26426843641482461</v>
      </c>
      <c r="J91" s="19">
        <f t="shared" si="4"/>
        <v>0.21575666871463586</v>
      </c>
      <c r="K91" s="19">
        <f t="shared" si="5"/>
        <v>1.255555469534271</v>
      </c>
    </row>
    <row r="92" spans="2:11" x14ac:dyDescent="0.3">
      <c r="B92" t="str">
        <f>'Town Data'!A88</f>
        <v>SWANTON</v>
      </c>
      <c r="C92" s="36">
        <f>IF('Town Data'!C88&gt;9,'Town Data'!B88,"*")</f>
        <v>14714736.199999999</v>
      </c>
      <c r="D92" s="37">
        <f>IF('Town Data'!E88&gt;9,'Town Data'!D88,"*")</f>
        <v>2586739.29</v>
      </c>
      <c r="E92" s="38" t="str">
        <f>IF('Town Data'!G88&gt;9,'Town Data'!F88,"*")</f>
        <v>*</v>
      </c>
      <c r="F92" s="37">
        <f>IF('Town Data'!I88&gt;9,'Town Data'!H88,"*")</f>
        <v>13402916.76</v>
      </c>
      <c r="G92" s="37">
        <f>IF('Town Data'!K88&gt;9,'Town Data'!J88,"*")</f>
        <v>2094338.19</v>
      </c>
      <c r="H92" s="38" t="str">
        <f>IF('Town Data'!M88&gt;9,'Town Data'!L88,"*")</f>
        <v>*</v>
      </c>
      <c r="I92" s="8">
        <f t="shared" si="3"/>
        <v>9.7875668669003921E-2</v>
      </c>
      <c r="J92" s="8">
        <f t="shared" si="4"/>
        <v>0.23511059596349151</v>
      </c>
      <c r="K92" s="8" t="str">
        <f t="shared" si="5"/>
        <v/>
      </c>
    </row>
    <row r="93" spans="2:11" x14ac:dyDescent="0.3">
      <c r="B93" s="24" t="str">
        <f>'Town Data'!A89</f>
        <v>THETFORD</v>
      </c>
      <c r="C93" s="39">
        <f>IF('Town Data'!C89&gt;9,'Town Data'!B89,"*")</f>
        <v>1765492.11</v>
      </c>
      <c r="D93" s="40">
        <f>IF('Town Data'!E89&gt;9,'Town Data'!D89,"*")</f>
        <v>818077.82</v>
      </c>
      <c r="E93" s="41" t="str">
        <f>IF('Town Data'!G89&gt;9,'Town Data'!F89,"*")</f>
        <v>*</v>
      </c>
      <c r="F93" s="40">
        <f>IF('Town Data'!I89&gt;9,'Town Data'!H89,"*")</f>
        <v>1249866.18</v>
      </c>
      <c r="G93" s="40">
        <f>IF('Town Data'!K89&gt;9,'Town Data'!J89,"*")</f>
        <v>544072.68000000005</v>
      </c>
      <c r="H93" s="41" t="str">
        <f>IF('Town Data'!M89&gt;9,'Town Data'!L89,"*")</f>
        <v>*</v>
      </c>
      <c r="I93" s="19">
        <f t="shared" si="3"/>
        <v>0.41254490940782174</v>
      </c>
      <c r="J93" s="19">
        <f t="shared" si="4"/>
        <v>0.50361863418688813</v>
      </c>
      <c r="K93" s="19" t="str">
        <f t="shared" si="5"/>
        <v/>
      </c>
    </row>
    <row r="94" spans="2:11" x14ac:dyDescent="0.3">
      <c r="B94" t="str">
        <f>'Town Data'!A90</f>
        <v>TROY</v>
      </c>
      <c r="C94" s="36">
        <f>IF('Town Data'!C90&gt;9,'Town Data'!B90,"*")</f>
        <v>2079830.38</v>
      </c>
      <c r="D94" s="37">
        <f>IF('Town Data'!E90&gt;9,'Town Data'!D90,"*")</f>
        <v>300372.51</v>
      </c>
      <c r="E94" s="38" t="str">
        <f>IF('Town Data'!G90&gt;9,'Town Data'!F90,"*")</f>
        <v>*</v>
      </c>
      <c r="F94" s="37">
        <f>IF('Town Data'!I90&gt;9,'Town Data'!H90,"*")</f>
        <v>2574773.02</v>
      </c>
      <c r="G94" s="37">
        <f>IF('Town Data'!K90&gt;9,'Town Data'!J90,"*")</f>
        <v>261373.48</v>
      </c>
      <c r="H94" s="38" t="str">
        <f>IF('Town Data'!M90&gt;9,'Town Data'!L90,"*")</f>
        <v>*</v>
      </c>
      <c r="I94" s="8">
        <f t="shared" si="3"/>
        <v>-0.19222767838386007</v>
      </c>
      <c r="J94" s="8">
        <f t="shared" si="4"/>
        <v>0.14920806043520557</v>
      </c>
      <c r="K94" s="8" t="str">
        <f t="shared" si="5"/>
        <v/>
      </c>
    </row>
    <row r="95" spans="2:11" x14ac:dyDescent="0.3">
      <c r="B95" s="24" t="str">
        <f>'Town Data'!A91</f>
        <v>UNDERHILL</v>
      </c>
      <c r="C95" s="39">
        <f>IF('Town Data'!C91&gt;9,'Town Data'!B91,"*")</f>
        <v>167208.68</v>
      </c>
      <c r="D95" s="40">
        <f>IF('Town Data'!E91&gt;9,'Town Data'!D91,"*")</f>
        <v>78199.48</v>
      </c>
      <c r="E95" s="41" t="str">
        <f>IF('Town Data'!G91&gt;9,'Town Data'!F91,"*")</f>
        <v>*</v>
      </c>
      <c r="F95" s="40" t="str">
        <f>IF('Town Data'!I91&gt;9,'Town Data'!H91,"*")</f>
        <v>*</v>
      </c>
      <c r="G95" s="40" t="str">
        <f>IF('Town Data'!K91&gt;9,'Town Data'!J91,"*")</f>
        <v>*</v>
      </c>
      <c r="H95" s="41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 t="str">
        <f>'Town Data'!A92</f>
        <v>VERGENNES</v>
      </c>
      <c r="C96" s="36">
        <f>IF('Town Data'!C92&gt;9,'Town Data'!B92,"*")</f>
        <v>7090287.71</v>
      </c>
      <c r="D96" s="37">
        <f>IF('Town Data'!E92&gt;9,'Town Data'!D92,"*")</f>
        <v>1446816.03</v>
      </c>
      <c r="E96" s="38" t="str">
        <f>IF('Town Data'!G92&gt;9,'Town Data'!F92,"*")</f>
        <v>*</v>
      </c>
      <c r="F96" s="37">
        <f>IF('Town Data'!I92&gt;9,'Town Data'!H92,"*")</f>
        <v>8077335</v>
      </c>
      <c r="G96" s="37">
        <f>IF('Town Data'!K92&gt;9,'Town Data'!J92,"*")</f>
        <v>1460128.36</v>
      </c>
      <c r="H96" s="38">
        <f>IF('Town Data'!M92&gt;9,'Town Data'!L92,"*")</f>
        <v>103556.99999999997</v>
      </c>
      <c r="I96" s="8">
        <f t="shared" si="3"/>
        <v>-0.12219962277161961</v>
      </c>
      <c r="J96" s="8">
        <f t="shared" si="4"/>
        <v>-9.1172326794611899E-3</v>
      </c>
      <c r="K96" s="8" t="str">
        <f t="shared" si="5"/>
        <v/>
      </c>
    </row>
    <row r="97" spans="2:11" x14ac:dyDescent="0.3">
      <c r="B97" s="24" t="str">
        <f>'Town Data'!A93</f>
        <v>VERNON</v>
      </c>
      <c r="C97" s="39">
        <f>IF('Town Data'!C93&gt;9,'Town Data'!B93,"*")</f>
        <v>1737579.45</v>
      </c>
      <c r="D97" s="40" t="str">
        <f>IF('Town Data'!E93&gt;9,'Town Data'!D93,"*")</f>
        <v>*</v>
      </c>
      <c r="E97" s="41" t="str">
        <f>IF('Town Data'!G93&gt;9,'Town Data'!F93,"*")</f>
        <v>*</v>
      </c>
      <c r="F97" s="40">
        <f>IF('Town Data'!I93&gt;9,'Town Data'!H93,"*")</f>
        <v>1429382.22</v>
      </c>
      <c r="G97" s="40" t="str">
        <f>IF('Town Data'!K93&gt;9,'Town Data'!J93,"*")</f>
        <v>*</v>
      </c>
      <c r="H97" s="41" t="str">
        <f>IF('Town Data'!M93&gt;9,'Town Data'!L93,"*")</f>
        <v>*</v>
      </c>
      <c r="I97" s="19">
        <f t="shared" si="3"/>
        <v>0.21561568745412266</v>
      </c>
      <c r="J97" s="19" t="str">
        <f t="shared" si="4"/>
        <v/>
      </c>
      <c r="K97" s="19" t="str">
        <f t="shared" si="5"/>
        <v/>
      </c>
    </row>
    <row r="98" spans="2:11" x14ac:dyDescent="0.3">
      <c r="B98" t="str">
        <f>'Town Data'!A94</f>
        <v>WAITSFIELD</v>
      </c>
      <c r="C98" s="36">
        <f>IF('Town Data'!C94&gt;9,'Town Data'!B94,"*")</f>
        <v>7937729.1100000003</v>
      </c>
      <c r="D98" s="37">
        <f>IF('Town Data'!E94&gt;9,'Town Data'!D94,"*")</f>
        <v>3074637.09</v>
      </c>
      <c r="E98" s="38" t="str">
        <f>IF('Town Data'!G94&gt;9,'Town Data'!F94,"*")</f>
        <v>*</v>
      </c>
      <c r="F98" s="37">
        <f>IF('Town Data'!I94&gt;9,'Town Data'!H94,"*")</f>
        <v>7877510.2999999998</v>
      </c>
      <c r="G98" s="37">
        <f>IF('Town Data'!K94&gt;9,'Town Data'!J94,"*")</f>
        <v>2918073.59</v>
      </c>
      <c r="H98" s="38" t="str">
        <f>IF('Town Data'!M94&gt;9,'Town Data'!L94,"*")</f>
        <v>*</v>
      </c>
      <c r="I98" s="8">
        <f t="shared" si="3"/>
        <v>7.6443962250357864E-3</v>
      </c>
      <c r="J98" s="8">
        <f t="shared" si="4"/>
        <v>5.3653033472675381E-2</v>
      </c>
      <c r="K98" s="8" t="str">
        <f t="shared" si="5"/>
        <v/>
      </c>
    </row>
    <row r="99" spans="2:11" x14ac:dyDescent="0.3">
      <c r="B99" s="24" t="str">
        <f>'Town Data'!A95</f>
        <v>WARREN</v>
      </c>
      <c r="C99" s="39">
        <f>IF('Town Data'!C95&gt;9,'Town Data'!B95,"*")</f>
        <v>4258305.54</v>
      </c>
      <c r="D99" s="40">
        <f>IF('Town Data'!E95&gt;9,'Town Data'!D95,"*")</f>
        <v>1539184.17</v>
      </c>
      <c r="E99" s="41" t="str">
        <f>IF('Town Data'!G95&gt;9,'Town Data'!F95,"*")</f>
        <v>*</v>
      </c>
      <c r="F99" s="40">
        <f>IF('Town Data'!I95&gt;9,'Town Data'!H95,"*")</f>
        <v>4511451.0999999996</v>
      </c>
      <c r="G99" s="40">
        <f>IF('Town Data'!K95&gt;9,'Town Data'!J95,"*")</f>
        <v>1031218.06</v>
      </c>
      <c r="H99" s="41" t="str">
        <f>IF('Town Data'!M95&gt;9,'Town Data'!L95,"*")</f>
        <v>*</v>
      </c>
      <c r="I99" s="19">
        <f t="shared" si="3"/>
        <v>-5.611178186105123E-2</v>
      </c>
      <c r="J99" s="19">
        <f t="shared" si="4"/>
        <v>0.49258845408506502</v>
      </c>
      <c r="K99" s="19" t="str">
        <f t="shared" si="5"/>
        <v/>
      </c>
    </row>
    <row r="100" spans="2:11" x14ac:dyDescent="0.3">
      <c r="B100" s="24" t="str">
        <f>'Town Data'!A96</f>
        <v>WATERBURY</v>
      </c>
      <c r="C100" s="39">
        <f>IF('Town Data'!C96&gt;9,'Town Data'!B96,"*")</f>
        <v>9335481.7899999991</v>
      </c>
      <c r="D100" s="40">
        <f>IF('Town Data'!E96&gt;9,'Town Data'!D96,"*")</f>
        <v>4034959.25</v>
      </c>
      <c r="E100" s="41" t="str">
        <f>IF('Town Data'!G96&gt;9,'Town Data'!F96,"*")</f>
        <v>*</v>
      </c>
      <c r="F100" s="40">
        <f>IF('Town Data'!I96&gt;9,'Town Data'!H96,"*")</f>
        <v>8702778.4000000004</v>
      </c>
      <c r="G100" s="40">
        <f>IF('Town Data'!K96&gt;9,'Town Data'!J96,"*")</f>
        <v>3298686.22</v>
      </c>
      <c r="H100" s="41" t="str">
        <f>IF('Town Data'!M96&gt;9,'Town Data'!L96,"*")</f>
        <v>*</v>
      </c>
      <c r="I100" s="19">
        <f t="shared" si="3"/>
        <v>7.2701309963264002E-2</v>
      </c>
      <c r="J100" s="19">
        <f t="shared" si="4"/>
        <v>0.22320189945195809</v>
      </c>
      <c r="K100" s="19" t="str">
        <f t="shared" si="5"/>
        <v/>
      </c>
    </row>
    <row r="101" spans="2:11" x14ac:dyDescent="0.3">
      <c r="B101" s="24" t="str">
        <f>'Town Data'!A97</f>
        <v>WEATHERSFIELD</v>
      </c>
      <c r="C101" s="39">
        <f>IF('Town Data'!C97&gt;9,'Town Data'!B97,"*")</f>
        <v>1767626.03</v>
      </c>
      <c r="D101" s="40">
        <f>IF('Town Data'!E97&gt;9,'Town Data'!D97,"*")</f>
        <v>354213.91</v>
      </c>
      <c r="E101" s="41" t="str">
        <f>IF('Town Data'!G97&gt;9,'Town Data'!F97,"*")</f>
        <v>*</v>
      </c>
      <c r="F101" s="40">
        <f>IF('Town Data'!I97&gt;9,'Town Data'!H97,"*")</f>
        <v>1455042.27</v>
      </c>
      <c r="G101" s="40" t="str">
        <f>IF('Town Data'!K97&gt;9,'Town Data'!J97,"*")</f>
        <v>*</v>
      </c>
      <c r="H101" s="41" t="str">
        <f>IF('Town Data'!M97&gt;9,'Town Data'!L97,"*")</f>
        <v>*</v>
      </c>
      <c r="I101" s="19">
        <f t="shared" si="3"/>
        <v>0.21482795822832007</v>
      </c>
      <c r="J101" s="19" t="str">
        <f t="shared" si="4"/>
        <v/>
      </c>
      <c r="K101" s="19" t="str">
        <f t="shared" si="5"/>
        <v/>
      </c>
    </row>
    <row r="102" spans="2:11" x14ac:dyDescent="0.3">
      <c r="B102" s="24" t="str">
        <f>'Town Data'!A98</f>
        <v>WEST RUTLAND</v>
      </c>
      <c r="C102" s="39">
        <f>IF('Town Data'!C98&gt;9,'Town Data'!B98,"*")</f>
        <v>5966097.4500000002</v>
      </c>
      <c r="D102" s="40">
        <f>IF('Town Data'!E98&gt;9,'Town Data'!D98,"*")</f>
        <v>1370679.67</v>
      </c>
      <c r="E102" s="41" t="str">
        <f>IF('Town Data'!G98&gt;9,'Town Data'!F98,"*")</f>
        <v>*</v>
      </c>
      <c r="F102" s="40">
        <f>IF('Town Data'!I98&gt;9,'Town Data'!H98,"*")</f>
        <v>5629277.4800000004</v>
      </c>
      <c r="G102" s="40">
        <f>IF('Town Data'!K98&gt;9,'Town Data'!J98,"*")</f>
        <v>1302325.97</v>
      </c>
      <c r="H102" s="41" t="str">
        <f>IF('Town Data'!M98&gt;9,'Town Data'!L98,"*")</f>
        <v>*</v>
      </c>
      <c r="I102" s="19">
        <f t="shared" si="3"/>
        <v>5.983360585735413E-2</v>
      </c>
      <c r="J102" s="19">
        <f t="shared" si="4"/>
        <v>5.248586112430819E-2</v>
      </c>
      <c r="K102" s="19" t="str">
        <f t="shared" si="5"/>
        <v/>
      </c>
    </row>
    <row r="103" spans="2:11" x14ac:dyDescent="0.3">
      <c r="B103" s="24" t="str">
        <f>'Town Data'!A99</f>
        <v>WESTMINSTER</v>
      </c>
      <c r="C103" s="39">
        <f>IF('Town Data'!C99&gt;9,'Town Data'!B99,"*")</f>
        <v>9720298.6999999993</v>
      </c>
      <c r="D103" s="40">
        <f>IF('Town Data'!E99&gt;9,'Town Data'!D99,"*")</f>
        <v>804400.36</v>
      </c>
      <c r="E103" s="41" t="str">
        <f>IF('Town Data'!G99&gt;9,'Town Data'!F99,"*")</f>
        <v>*</v>
      </c>
      <c r="F103" s="40">
        <f>IF('Town Data'!I99&gt;9,'Town Data'!H99,"*")</f>
        <v>9736729.2599999998</v>
      </c>
      <c r="G103" s="40">
        <f>IF('Town Data'!K99&gt;9,'Town Data'!J99,"*")</f>
        <v>753087.25</v>
      </c>
      <c r="H103" s="41" t="str">
        <f>IF('Town Data'!M99&gt;9,'Town Data'!L99,"*")</f>
        <v>*</v>
      </c>
      <c r="I103" s="19">
        <f t="shared" si="3"/>
        <v>-1.6874824760199322E-3</v>
      </c>
      <c r="J103" s="19">
        <f t="shared" si="4"/>
        <v>6.8137005373547332E-2</v>
      </c>
      <c r="K103" s="19" t="str">
        <f t="shared" si="5"/>
        <v/>
      </c>
    </row>
    <row r="104" spans="2:11" x14ac:dyDescent="0.3">
      <c r="B104" s="24" t="str">
        <f>'Town Data'!A100</f>
        <v>WHITINGHAM</v>
      </c>
      <c r="C104" s="39">
        <f>IF('Town Data'!C100&gt;9,'Town Data'!B100,"*")</f>
        <v>244587.8</v>
      </c>
      <c r="D104" s="40">
        <f>IF('Town Data'!E100&gt;9,'Town Data'!D100,"*")</f>
        <v>110668.74</v>
      </c>
      <c r="E104" s="41" t="str">
        <f>IF('Town Data'!G100&gt;9,'Town Data'!F100,"*")</f>
        <v>*</v>
      </c>
      <c r="F104" s="40" t="str">
        <f>IF('Town Data'!I100&gt;9,'Town Data'!H100,"*")</f>
        <v>*</v>
      </c>
      <c r="G104" s="40" t="str">
        <f>IF('Town Data'!K100&gt;9,'Town Data'!J100,"*")</f>
        <v>*</v>
      </c>
      <c r="H104" s="41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 t="str">
        <f>'Town Data'!A101</f>
        <v>WILLIAMSTOWN</v>
      </c>
      <c r="C105" s="39">
        <f>IF('Town Data'!C101&gt;9,'Town Data'!B101,"*")</f>
        <v>1513878.08</v>
      </c>
      <c r="D105" s="40">
        <f>IF('Town Data'!E101&gt;9,'Town Data'!D101,"*")</f>
        <v>498805.93</v>
      </c>
      <c r="E105" s="41" t="str">
        <f>IF('Town Data'!G101&gt;9,'Town Data'!F101,"*")</f>
        <v>*</v>
      </c>
      <c r="F105" s="40">
        <f>IF('Town Data'!I101&gt;9,'Town Data'!H101,"*")</f>
        <v>1462728.49</v>
      </c>
      <c r="G105" s="40">
        <f>IF('Town Data'!K101&gt;9,'Town Data'!J101,"*")</f>
        <v>482772.14</v>
      </c>
      <c r="H105" s="41" t="str">
        <f>IF('Town Data'!M101&gt;9,'Town Data'!L101,"*")</f>
        <v>*</v>
      </c>
      <c r="I105" s="19">
        <f t="shared" si="3"/>
        <v>3.4968615399020554E-2</v>
      </c>
      <c r="J105" s="19">
        <f t="shared" si="4"/>
        <v>3.3211920638171001E-2</v>
      </c>
      <c r="K105" s="19" t="str">
        <f t="shared" si="5"/>
        <v/>
      </c>
    </row>
    <row r="106" spans="2:11" x14ac:dyDescent="0.3">
      <c r="B106" s="24" t="str">
        <f>'Town Data'!A102</f>
        <v>WILLISTON</v>
      </c>
      <c r="C106" s="39">
        <f>IF('Town Data'!C102&gt;9,'Town Data'!B102,"*")</f>
        <v>85487549.590000004</v>
      </c>
      <c r="D106" s="40">
        <f>IF('Town Data'!E102&gt;9,'Town Data'!D102,"*")</f>
        <v>40415341.579999998</v>
      </c>
      <c r="E106" s="41">
        <f>IF('Town Data'!G102&gt;9,'Town Data'!F102,"*")</f>
        <v>2731051</v>
      </c>
      <c r="F106" s="40">
        <f>IF('Town Data'!I102&gt;9,'Town Data'!H102,"*")</f>
        <v>76750225.109999999</v>
      </c>
      <c r="G106" s="40">
        <f>IF('Town Data'!K102&gt;9,'Town Data'!J102,"*")</f>
        <v>36189800.710000001</v>
      </c>
      <c r="H106" s="41">
        <f>IF('Town Data'!M102&gt;9,'Town Data'!L102,"*")</f>
        <v>2180050.333333334</v>
      </c>
      <c r="I106" s="19">
        <f t="shared" si="3"/>
        <v>0.11384102740386091</v>
      </c>
      <c r="J106" s="19">
        <f t="shared" si="4"/>
        <v>0.11676054543269125</v>
      </c>
      <c r="K106" s="19">
        <f t="shared" si="5"/>
        <v>0.2527467637979609</v>
      </c>
    </row>
    <row r="107" spans="2:11" x14ac:dyDescent="0.3">
      <c r="B107" s="24" t="str">
        <f>'Town Data'!A103</f>
        <v>WILMINGTON</v>
      </c>
      <c r="C107" s="39">
        <f>IF('Town Data'!C103&gt;9,'Town Data'!B103,"*")</f>
        <v>5321874.92</v>
      </c>
      <c r="D107" s="40">
        <f>IF('Town Data'!E103&gt;9,'Town Data'!D103,"*")</f>
        <v>2548449.0299999998</v>
      </c>
      <c r="E107" s="41" t="str">
        <f>IF('Town Data'!G103&gt;9,'Town Data'!F103,"*")</f>
        <v>*</v>
      </c>
      <c r="F107" s="40">
        <f>IF('Town Data'!I103&gt;9,'Town Data'!H103,"*")</f>
        <v>4239355.59</v>
      </c>
      <c r="G107" s="40">
        <f>IF('Town Data'!K103&gt;9,'Town Data'!J103,"*")</f>
        <v>1107113.7</v>
      </c>
      <c r="H107" s="41" t="str">
        <f>IF('Town Data'!M103&gt;9,'Town Data'!L103,"*")</f>
        <v>*</v>
      </c>
      <c r="I107" s="19">
        <f t="shared" si="3"/>
        <v>0.25534997171586638</v>
      </c>
      <c r="J107" s="19">
        <f t="shared" si="4"/>
        <v>1.3018855515923973</v>
      </c>
      <c r="K107" s="19" t="str">
        <f t="shared" si="5"/>
        <v/>
      </c>
    </row>
    <row r="108" spans="2:11" x14ac:dyDescent="0.3">
      <c r="B108" s="24" t="str">
        <f>'Town Data'!A104</f>
        <v>WINDSOR</v>
      </c>
      <c r="C108" s="39">
        <f>IF('Town Data'!C104&gt;9,'Town Data'!B104,"*")</f>
        <v>3792555</v>
      </c>
      <c r="D108" s="40">
        <f>IF('Town Data'!E104&gt;9,'Town Data'!D104,"*")</f>
        <v>1305083.05</v>
      </c>
      <c r="E108" s="41" t="str">
        <f>IF('Town Data'!G104&gt;9,'Town Data'!F104,"*")</f>
        <v>*</v>
      </c>
      <c r="F108" s="40">
        <f>IF('Town Data'!I104&gt;9,'Town Data'!H104,"*")</f>
        <v>3123984.27</v>
      </c>
      <c r="G108" s="40">
        <f>IF('Town Data'!K104&gt;9,'Town Data'!J104,"*")</f>
        <v>978661.71</v>
      </c>
      <c r="H108" s="41" t="str">
        <f>IF('Town Data'!M104&gt;9,'Town Data'!L104,"*")</f>
        <v>*</v>
      </c>
      <c r="I108" s="19">
        <f t="shared" si="3"/>
        <v>0.21401219475410482</v>
      </c>
      <c r="J108" s="19">
        <f t="shared" si="4"/>
        <v>0.33353848083011245</v>
      </c>
      <c r="K108" s="19" t="str">
        <f t="shared" si="5"/>
        <v/>
      </c>
    </row>
    <row r="109" spans="2:11" x14ac:dyDescent="0.3">
      <c r="B109" s="24" t="str">
        <f>'Town Data'!A105</f>
        <v>WINHALL</v>
      </c>
      <c r="C109" s="39">
        <f>IF('Town Data'!C105&gt;9,'Town Data'!B105,"*")</f>
        <v>836056.06</v>
      </c>
      <c r="D109" s="40">
        <f>IF('Town Data'!E105&gt;9,'Town Data'!D105,"*")</f>
        <v>376721.68</v>
      </c>
      <c r="E109" s="41" t="str">
        <f>IF('Town Data'!G105&gt;9,'Town Data'!F105,"*")</f>
        <v>*</v>
      </c>
      <c r="F109" s="40">
        <f>IF('Town Data'!I105&gt;9,'Town Data'!H105,"*")</f>
        <v>874600.37</v>
      </c>
      <c r="G109" s="40">
        <f>IF('Town Data'!K105&gt;9,'Town Data'!J105,"*")</f>
        <v>366366.98</v>
      </c>
      <c r="H109" s="41" t="str">
        <f>IF('Town Data'!M105&gt;9,'Town Data'!L105,"*")</f>
        <v>*</v>
      </c>
      <c r="I109" s="19">
        <f t="shared" si="3"/>
        <v>-4.4070768001161421E-2</v>
      </c>
      <c r="J109" s="19">
        <f t="shared" si="4"/>
        <v>2.8263191186061614E-2</v>
      </c>
      <c r="K109" s="19" t="str">
        <f t="shared" si="5"/>
        <v/>
      </c>
    </row>
    <row r="110" spans="2:11" x14ac:dyDescent="0.3">
      <c r="B110" s="24" t="str">
        <f>'Town Data'!A106</f>
        <v>WINOOSKI</v>
      </c>
      <c r="C110" s="39">
        <f>IF('Town Data'!C106&gt;9,'Town Data'!B106,"*")</f>
        <v>4988982.76</v>
      </c>
      <c r="D110" s="40">
        <f>IF('Town Data'!E106&gt;9,'Town Data'!D106,"*")</f>
        <v>1387163.08</v>
      </c>
      <c r="E110" s="41" t="str">
        <f>IF('Town Data'!G106&gt;9,'Town Data'!F106,"*")</f>
        <v>*</v>
      </c>
      <c r="F110" s="40">
        <f>IF('Town Data'!I106&gt;9,'Town Data'!H106,"*")</f>
        <v>4588087.6900000004</v>
      </c>
      <c r="G110" s="40">
        <f>IF('Town Data'!K106&gt;9,'Town Data'!J106,"*")</f>
        <v>1052900.1599999999</v>
      </c>
      <c r="H110" s="41" t="str">
        <f>IF('Town Data'!M106&gt;9,'Town Data'!L106,"*")</f>
        <v>*</v>
      </c>
      <c r="I110" s="19">
        <f t="shared" si="3"/>
        <v>8.7377377479897142E-2</v>
      </c>
      <c r="J110" s="19">
        <f t="shared" si="4"/>
        <v>0.31746877120808886</v>
      </c>
      <c r="K110" s="19" t="str">
        <f t="shared" si="5"/>
        <v/>
      </c>
    </row>
    <row r="111" spans="2:11" x14ac:dyDescent="0.3">
      <c r="B111" s="24" t="str">
        <f>'Town Data'!A107</f>
        <v>WOLCOTT</v>
      </c>
      <c r="C111" s="39">
        <f>IF('Town Data'!C107&gt;9,'Town Data'!B107,"*")</f>
        <v>471914.42</v>
      </c>
      <c r="D111" s="40">
        <f>IF('Town Data'!E107&gt;9,'Town Data'!D107,"*")</f>
        <v>273312.99</v>
      </c>
      <c r="E111" s="41" t="str">
        <f>IF('Town Data'!G107&gt;9,'Town Data'!F107,"*")</f>
        <v>*</v>
      </c>
      <c r="F111" s="40">
        <f>IF('Town Data'!I107&gt;9,'Town Data'!H107,"*")</f>
        <v>482954.57</v>
      </c>
      <c r="G111" s="40" t="str">
        <f>IF('Town Data'!K107&gt;9,'Town Data'!J107,"*")</f>
        <v>*</v>
      </c>
      <c r="H111" s="41" t="str">
        <f>IF('Town Data'!M107&gt;9,'Town Data'!L107,"*")</f>
        <v>*</v>
      </c>
      <c r="I111" s="19">
        <f t="shared" si="3"/>
        <v>-2.2859603544076668E-2</v>
      </c>
      <c r="J111" s="19" t="str">
        <f t="shared" si="4"/>
        <v/>
      </c>
      <c r="K111" s="19" t="str">
        <f t="shared" si="5"/>
        <v/>
      </c>
    </row>
    <row r="112" spans="2:11" x14ac:dyDescent="0.3">
      <c r="B112" s="24" t="str">
        <f>'Town Data'!A108</f>
        <v>WOODSTOCK</v>
      </c>
      <c r="C112" s="39">
        <f>IF('Town Data'!C108&gt;9,'Town Data'!B108,"*")</f>
        <v>5934283.4500000002</v>
      </c>
      <c r="D112" s="40">
        <f>IF('Town Data'!E108&gt;9,'Town Data'!D108,"*")</f>
        <v>1806608.46</v>
      </c>
      <c r="E112" s="41">
        <f>IF('Town Data'!G108&gt;9,'Town Data'!F108,"*")</f>
        <v>324559</v>
      </c>
      <c r="F112" s="40">
        <f>IF('Town Data'!I108&gt;9,'Town Data'!H108,"*")</f>
        <v>5936357.4199999999</v>
      </c>
      <c r="G112" s="40">
        <f>IF('Town Data'!K108&gt;9,'Town Data'!J108,"*")</f>
        <v>1808733.88</v>
      </c>
      <c r="H112" s="41">
        <f>IF('Town Data'!M108&gt;9,'Town Data'!L108,"*")</f>
        <v>80163.333333333328</v>
      </c>
      <c r="I112" s="19">
        <f t="shared" si="3"/>
        <v>-3.493674408842686E-4</v>
      </c>
      <c r="J112" s="19">
        <f t="shared" si="4"/>
        <v>-1.1750871830851788E-3</v>
      </c>
      <c r="K112" s="19">
        <f t="shared" si="5"/>
        <v>3.048721360555533</v>
      </c>
    </row>
    <row r="113" spans="2:11" x14ac:dyDescent="0.3">
      <c r="B113" s="24">
        <f>'Town Data'!A109</f>
        <v>0</v>
      </c>
      <c r="C113" s="39" t="str">
        <f>IF('Town Data'!C109&gt;9,'Town Data'!B109,"*")</f>
        <v>*</v>
      </c>
      <c r="D113" s="40" t="str">
        <f>IF('Town Data'!E109&gt;9,'Town Data'!D109,"*")</f>
        <v>*</v>
      </c>
      <c r="E113" s="41" t="str">
        <f>IF('Town Data'!G109&gt;9,'Town Data'!F109,"*")</f>
        <v>*</v>
      </c>
      <c r="F113" s="40" t="str">
        <f>IF('Town Data'!I109&gt;9,'Town Data'!H109,"*")</f>
        <v>*</v>
      </c>
      <c r="G113" s="40" t="str">
        <f>IF('Town Data'!K109&gt;9,'Town Data'!J109,"*")</f>
        <v>*</v>
      </c>
      <c r="H113" s="41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39" t="str">
        <f>IF('Town Data'!C110&gt;9,'Town Data'!B110,"*")</f>
        <v>*</v>
      </c>
      <c r="D114" s="40" t="str">
        <f>IF('Town Data'!E110&gt;9,'Town Data'!D110,"*")</f>
        <v>*</v>
      </c>
      <c r="E114" s="41" t="str">
        <f>IF('Town Data'!G110&gt;9,'Town Data'!F110,"*")</f>
        <v>*</v>
      </c>
      <c r="F114" s="40" t="str">
        <f>IF('Town Data'!I110&gt;9,'Town Data'!H110,"*")</f>
        <v>*</v>
      </c>
      <c r="G114" s="40" t="str">
        <f>IF('Town Data'!K110&gt;9,'Town Data'!J110,"*")</f>
        <v>*</v>
      </c>
      <c r="H114" s="41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39" t="str">
        <f>IF('Town Data'!C111&gt;9,'Town Data'!B111,"*")</f>
        <v>*</v>
      </c>
      <c r="D115" s="40" t="str">
        <f>IF('Town Data'!E111&gt;9,'Town Data'!D111,"*")</f>
        <v>*</v>
      </c>
      <c r="E115" s="41" t="str">
        <f>IF('Town Data'!G111&gt;9,'Town Data'!F111,"*")</f>
        <v>*</v>
      </c>
      <c r="F115" s="40" t="str">
        <f>IF('Town Data'!I111&gt;9,'Town Data'!H111,"*")</f>
        <v>*</v>
      </c>
      <c r="G115" s="40" t="str">
        <f>IF('Town Data'!K111&gt;9,'Town Data'!J111,"*")</f>
        <v>*</v>
      </c>
      <c r="H115" s="41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39" t="str">
        <f>IF('Town Data'!C112&gt;9,'Town Data'!B112,"*")</f>
        <v>*</v>
      </c>
      <c r="D116" s="40" t="str">
        <f>IF('Town Data'!E112&gt;9,'Town Data'!D112,"*")</f>
        <v>*</v>
      </c>
      <c r="E116" s="41" t="str">
        <f>IF('Town Data'!G112&gt;9,'Town Data'!F112,"*")</f>
        <v>*</v>
      </c>
      <c r="F116" s="40" t="str">
        <f>IF('Town Data'!I112&gt;9,'Town Data'!H112,"*")</f>
        <v>*</v>
      </c>
      <c r="G116" s="40" t="str">
        <f>IF('Town Data'!K112&gt;9,'Town Data'!J112,"*")</f>
        <v>*</v>
      </c>
      <c r="H116" s="41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39" t="str">
        <f>IF('Town Data'!C113&gt;9,'Town Data'!B113,"*")</f>
        <v>*</v>
      </c>
      <c r="D117" s="40" t="str">
        <f>IF('Town Data'!E113&gt;9,'Town Data'!D113,"*")</f>
        <v>*</v>
      </c>
      <c r="E117" s="41" t="str">
        <f>IF('Town Data'!G113&gt;9,'Town Data'!F113,"*")</f>
        <v>*</v>
      </c>
      <c r="F117" s="40" t="str">
        <f>IF('Town Data'!I113&gt;9,'Town Data'!H113,"*")</f>
        <v>*</v>
      </c>
      <c r="G117" s="40" t="str">
        <f>IF('Town Data'!K113&gt;9,'Town Data'!J113,"*")</f>
        <v>*</v>
      </c>
      <c r="H117" s="41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39" t="str">
        <f>IF('Town Data'!C114&gt;9,'Town Data'!B114,"*")</f>
        <v>*</v>
      </c>
      <c r="D118" s="40" t="str">
        <f>IF('Town Data'!E114&gt;9,'Town Data'!D114,"*")</f>
        <v>*</v>
      </c>
      <c r="E118" s="41" t="str">
        <f>IF('Town Data'!G114&gt;9,'Town Data'!F114,"*")</f>
        <v>*</v>
      </c>
      <c r="F118" s="40" t="str">
        <f>IF('Town Data'!I114&gt;9,'Town Data'!H114,"*")</f>
        <v>*</v>
      </c>
      <c r="G118" s="40" t="str">
        <f>IF('Town Data'!K114&gt;9,'Town Data'!J114,"*")</f>
        <v>*</v>
      </c>
      <c r="H118" s="41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39" t="str">
        <f>IF('Town Data'!C115&gt;9,'Town Data'!B115,"*")</f>
        <v>*</v>
      </c>
      <c r="D119" s="40" t="str">
        <f>IF('Town Data'!E115&gt;9,'Town Data'!D115,"*")</f>
        <v>*</v>
      </c>
      <c r="E119" s="41" t="str">
        <f>IF('Town Data'!G115&gt;9,'Town Data'!F115,"*")</f>
        <v>*</v>
      </c>
      <c r="F119" s="40" t="str">
        <f>IF('Town Data'!I115&gt;9,'Town Data'!H115,"*")</f>
        <v>*</v>
      </c>
      <c r="G119" s="40" t="str">
        <f>IF('Town Data'!K115&gt;9,'Town Data'!J115,"*")</f>
        <v>*</v>
      </c>
      <c r="H119" s="41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39" t="str">
        <f>IF('Town Data'!C116&gt;9,'Town Data'!B116,"*")</f>
        <v>*</v>
      </c>
      <c r="D120" s="40" t="str">
        <f>IF('Town Data'!E116&gt;9,'Town Data'!D116,"*")</f>
        <v>*</v>
      </c>
      <c r="E120" s="41" t="str">
        <f>IF('Town Data'!G116&gt;9,'Town Data'!F116,"*")</f>
        <v>*</v>
      </c>
      <c r="F120" s="40" t="str">
        <f>IF('Town Data'!I116&gt;9,'Town Data'!H116,"*")</f>
        <v>*</v>
      </c>
      <c r="G120" s="40" t="str">
        <f>IF('Town Data'!K116&gt;9,'Town Data'!J116,"*")</f>
        <v>*</v>
      </c>
      <c r="H120" s="41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39" t="str">
        <f>IF('Town Data'!C117&gt;9,'Town Data'!B117,"*")</f>
        <v>*</v>
      </c>
      <c r="D121" s="40" t="str">
        <f>IF('Town Data'!E117&gt;9,'Town Data'!D117,"*")</f>
        <v>*</v>
      </c>
      <c r="E121" s="41" t="str">
        <f>IF('Town Data'!G117&gt;9,'Town Data'!F117,"*")</f>
        <v>*</v>
      </c>
      <c r="F121" s="40" t="str">
        <f>IF('Town Data'!I117&gt;9,'Town Data'!H117,"*")</f>
        <v>*</v>
      </c>
      <c r="G121" s="40" t="str">
        <f>IF('Town Data'!K117&gt;9,'Town Data'!J117,"*")</f>
        <v>*</v>
      </c>
      <c r="H121" s="41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9" t="str">
        <f>IF('Town Data'!C118&gt;9,'Town Data'!B118,"*")</f>
        <v>*</v>
      </c>
      <c r="D122" s="40" t="str">
        <f>IF('Town Data'!E118&gt;9,'Town Data'!D118,"*")</f>
        <v>*</v>
      </c>
      <c r="E122" s="41" t="str">
        <f>IF('Town Data'!G118&gt;9,'Town Data'!F118,"*")</f>
        <v>*</v>
      </c>
      <c r="F122" s="40" t="str">
        <f>IF('Town Data'!I118&gt;9,'Town Data'!H118,"*")</f>
        <v>*</v>
      </c>
      <c r="G122" s="40" t="str">
        <f>IF('Town Data'!K118&gt;9,'Town Data'!J118,"*")</f>
        <v>*</v>
      </c>
      <c r="H122" s="41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9" t="str">
        <f>IF('Town Data'!C119&gt;9,'Town Data'!B119,"*")</f>
        <v>*</v>
      </c>
      <c r="D123" s="40" t="str">
        <f>IF('Town Data'!E119&gt;9,'Town Data'!D119,"*")</f>
        <v>*</v>
      </c>
      <c r="E123" s="41" t="str">
        <f>IF('Town Data'!G119&gt;9,'Town Data'!F119,"*")</f>
        <v>*</v>
      </c>
      <c r="F123" s="40" t="str">
        <f>IF('Town Data'!I119&gt;9,'Town Data'!H119,"*")</f>
        <v>*</v>
      </c>
      <c r="G123" s="40" t="str">
        <f>IF('Town Data'!K119&gt;9,'Town Data'!J119,"*")</f>
        <v>*</v>
      </c>
      <c r="H123" s="41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9" t="str">
        <f>IF('Town Data'!C120&gt;9,'Town Data'!B120,"*")</f>
        <v>*</v>
      </c>
      <c r="D124" s="40" t="str">
        <f>IF('Town Data'!E120&gt;9,'Town Data'!D120,"*")</f>
        <v>*</v>
      </c>
      <c r="E124" s="41" t="str">
        <f>IF('Town Data'!G120&gt;9,'Town Data'!F120,"*")</f>
        <v>*</v>
      </c>
      <c r="F124" s="40" t="str">
        <f>IF('Town Data'!I120&gt;9,'Town Data'!H120,"*")</f>
        <v>*</v>
      </c>
      <c r="G124" s="40" t="str">
        <f>IF('Town Data'!K120&gt;9,'Town Data'!J120,"*")</f>
        <v>*</v>
      </c>
      <c r="H124" s="41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9" t="str">
        <f>IF('Town Data'!C121&gt;9,'Town Data'!B121,"*")</f>
        <v>*</v>
      </c>
      <c r="D125" s="40" t="str">
        <f>IF('Town Data'!E121&gt;9,'Town Data'!D121,"*")</f>
        <v>*</v>
      </c>
      <c r="E125" s="41" t="str">
        <f>IF('Town Data'!G121&gt;9,'Town Data'!F121,"*")</f>
        <v>*</v>
      </c>
      <c r="F125" s="40" t="str">
        <f>IF('Town Data'!I121&gt;9,'Town Data'!H121,"*")</f>
        <v>*</v>
      </c>
      <c r="G125" s="40" t="str">
        <f>IF('Town Data'!K121&gt;9,'Town Data'!J121,"*")</f>
        <v>*</v>
      </c>
      <c r="H125" s="41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9" t="str">
        <f>IF('Town Data'!C122&gt;9,'Town Data'!B122,"*")</f>
        <v>*</v>
      </c>
      <c r="D126" s="40" t="str">
        <f>IF('Town Data'!E122&gt;9,'Town Data'!D122,"*")</f>
        <v>*</v>
      </c>
      <c r="E126" s="41" t="str">
        <f>IF('Town Data'!G122&gt;9,'Town Data'!F122,"*")</f>
        <v>*</v>
      </c>
      <c r="F126" s="40" t="str">
        <f>IF('Town Data'!I122&gt;9,'Town Data'!H122,"*")</f>
        <v>*</v>
      </c>
      <c r="G126" s="40" t="str">
        <f>IF('Town Data'!K122&gt;9,'Town Data'!J122,"*")</f>
        <v>*</v>
      </c>
      <c r="H126" s="41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9" t="str">
        <f>IF('Town Data'!C123&gt;9,'Town Data'!B123,"*")</f>
        <v>*</v>
      </c>
      <c r="D127" s="40" t="str">
        <f>IF('Town Data'!E123&gt;9,'Town Data'!D123,"*")</f>
        <v>*</v>
      </c>
      <c r="E127" s="41" t="str">
        <f>IF('Town Data'!G123&gt;9,'Town Data'!F123,"*")</f>
        <v>*</v>
      </c>
      <c r="F127" s="40" t="str">
        <f>IF('Town Data'!I123&gt;9,'Town Data'!H123,"*")</f>
        <v>*</v>
      </c>
      <c r="G127" s="40" t="str">
        <f>IF('Town Data'!K123&gt;9,'Town Data'!J123,"*")</f>
        <v>*</v>
      </c>
      <c r="H127" s="41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9" t="str">
        <f>IF('Town Data'!C124&gt;9,'Town Data'!B124,"*")</f>
        <v>*</v>
      </c>
      <c r="D128" s="40" t="str">
        <f>IF('Town Data'!E124&gt;9,'Town Data'!D124,"*")</f>
        <v>*</v>
      </c>
      <c r="E128" s="41" t="str">
        <f>IF('Town Data'!G124&gt;9,'Town Data'!F124,"*")</f>
        <v>*</v>
      </c>
      <c r="F128" s="40" t="str">
        <f>IF('Town Data'!I124&gt;9,'Town Data'!H124,"*")</f>
        <v>*</v>
      </c>
      <c r="G128" s="40" t="str">
        <f>IF('Town Data'!K124&gt;9,'Town Data'!J124,"*")</f>
        <v>*</v>
      </c>
      <c r="H128" s="41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9" t="str">
        <f>IF('Town Data'!C125&gt;9,'Town Data'!B125,"*")</f>
        <v>*</v>
      </c>
      <c r="D129" s="40" t="str">
        <f>IF('Town Data'!E125&gt;9,'Town Data'!D125,"*")</f>
        <v>*</v>
      </c>
      <c r="E129" s="41" t="str">
        <f>IF('Town Data'!G125&gt;9,'Town Data'!F125,"*")</f>
        <v>*</v>
      </c>
      <c r="F129" s="40" t="str">
        <f>IF('Town Data'!I125&gt;9,'Town Data'!H125,"*")</f>
        <v>*</v>
      </c>
      <c r="G129" s="40" t="str">
        <f>IF('Town Data'!K125&gt;9,'Town Data'!J125,"*")</f>
        <v>*</v>
      </c>
      <c r="H129" s="41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9" t="str">
        <f>IF('Town Data'!C126&gt;9,'Town Data'!B126,"*")</f>
        <v>*</v>
      </c>
      <c r="D130" s="40" t="str">
        <f>IF('Town Data'!E126&gt;9,'Town Data'!D126,"*")</f>
        <v>*</v>
      </c>
      <c r="E130" s="41" t="str">
        <f>IF('Town Data'!G126&gt;9,'Town Data'!F126,"*")</f>
        <v>*</v>
      </c>
      <c r="F130" s="40" t="str">
        <f>IF('Town Data'!I126&gt;9,'Town Data'!H126,"*")</f>
        <v>*</v>
      </c>
      <c r="G130" s="40" t="str">
        <f>IF('Town Data'!K126&gt;9,'Town Data'!J126,"*")</f>
        <v>*</v>
      </c>
      <c r="H130" s="41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9" t="str">
        <f>IF('Town Data'!C127&gt;9,'Town Data'!B127,"*")</f>
        <v>*</v>
      </c>
      <c r="D131" s="40" t="str">
        <f>IF('Town Data'!E127&gt;9,'Town Data'!D127,"*")</f>
        <v>*</v>
      </c>
      <c r="E131" s="41" t="str">
        <f>IF('Town Data'!G127&gt;9,'Town Data'!F127,"*")</f>
        <v>*</v>
      </c>
      <c r="F131" s="40" t="str">
        <f>IF('Town Data'!I127&gt;9,'Town Data'!H127,"*")</f>
        <v>*</v>
      </c>
      <c r="G131" s="40" t="str">
        <f>IF('Town Data'!K127&gt;9,'Town Data'!J127,"*")</f>
        <v>*</v>
      </c>
      <c r="H131" s="41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9" t="str">
        <f>IF('Town Data'!C128&gt;9,'Town Data'!B128,"*")</f>
        <v>*</v>
      </c>
      <c r="D132" s="40" t="str">
        <f>IF('Town Data'!E128&gt;9,'Town Data'!D128,"*")</f>
        <v>*</v>
      </c>
      <c r="E132" s="41" t="str">
        <f>IF('Town Data'!G128&gt;9,'Town Data'!F128,"*")</f>
        <v>*</v>
      </c>
      <c r="F132" s="40" t="str">
        <f>IF('Town Data'!I128&gt;9,'Town Data'!H128,"*")</f>
        <v>*</v>
      </c>
      <c r="G132" s="40" t="str">
        <f>IF('Town Data'!K128&gt;9,'Town Data'!J128,"*")</f>
        <v>*</v>
      </c>
      <c r="H132" s="41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9" t="str">
        <f>IF('Town Data'!C129&gt;9,'Town Data'!B129,"*")</f>
        <v>*</v>
      </c>
      <c r="D133" s="40" t="str">
        <f>IF('Town Data'!E129&gt;9,'Town Data'!D129,"*")</f>
        <v>*</v>
      </c>
      <c r="E133" s="41" t="str">
        <f>IF('Town Data'!G129&gt;9,'Town Data'!F129,"*")</f>
        <v>*</v>
      </c>
      <c r="F133" s="40" t="str">
        <f>IF('Town Data'!I129&gt;9,'Town Data'!H129,"*")</f>
        <v>*</v>
      </c>
      <c r="G133" s="40" t="str">
        <f>IF('Town Data'!K129&gt;9,'Town Data'!J129,"*")</f>
        <v>*</v>
      </c>
      <c r="H133" s="41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9" t="str">
        <f>IF('Town Data'!C130&gt;9,'Town Data'!B130,"*")</f>
        <v>*</v>
      </c>
      <c r="D134" s="40" t="str">
        <f>IF('Town Data'!E130&gt;9,'Town Data'!D130,"*")</f>
        <v>*</v>
      </c>
      <c r="E134" s="41" t="str">
        <f>IF('Town Data'!G130&gt;9,'Town Data'!F130,"*")</f>
        <v>*</v>
      </c>
      <c r="F134" s="40" t="str">
        <f>IF('Town Data'!I130&gt;9,'Town Data'!H130,"*")</f>
        <v>*</v>
      </c>
      <c r="G134" s="40" t="str">
        <f>IF('Town Data'!K130&gt;9,'Town Data'!J130,"*")</f>
        <v>*</v>
      </c>
      <c r="H134" s="41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9" t="str">
        <f>IF('Town Data'!C131&gt;9,'Town Data'!B131,"*")</f>
        <v>*</v>
      </c>
      <c r="D135" s="40" t="str">
        <f>IF('Town Data'!E131&gt;9,'Town Data'!D131,"*")</f>
        <v>*</v>
      </c>
      <c r="E135" s="41" t="str">
        <f>IF('Town Data'!G131&gt;9,'Town Data'!F131,"*")</f>
        <v>*</v>
      </c>
      <c r="F135" s="40" t="str">
        <f>IF('Town Data'!I131&gt;9,'Town Data'!H131,"*")</f>
        <v>*</v>
      </c>
      <c r="G135" s="40" t="str">
        <f>IF('Town Data'!K131&gt;9,'Town Data'!J131,"*")</f>
        <v>*</v>
      </c>
      <c r="H135" s="41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9" t="str">
        <f>IF('Town Data'!C132&gt;9,'Town Data'!B132,"*")</f>
        <v>*</v>
      </c>
      <c r="D136" s="40" t="str">
        <f>IF('Town Data'!E132&gt;9,'Town Data'!D132,"*")</f>
        <v>*</v>
      </c>
      <c r="E136" s="41" t="str">
        <f>IF('Town Data'!G132&gt;9,'Town Data'!F132,"*")</f>
        <v>*</v>
      </c>
      <c r="F136" s="40" t="str">
        <f>IF('Town Data'!I132&gt;9,'Town Data'!H132,"*")</f>
        <v>*</v>
      </c>
      <c r="G136" s="40" t="str">
        <f>IF('Town Data'!K132&gt;9,'Town Data'!J132,"*")</f>
        <v>*</v>
      </c>
      <c r="H136" s="41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9" t="str">
        <f>IF('Town Data'!C133&gt;9,'Town Data'!B133,"*")</f>
        <v>*</v>
      </c>
      <c r="D137" s="40" t="str">
        <f>IF('Town Data'!E133&gt;9,'Town Data'!D133,"*")</f>
        <v>*</v>
      </c>
      <c r="E137" s="41" t="str">
        <f>IF('Town Data'!G133&gt;9,'Town Data'!F133,"*")</f>
        <v>*</v>
      </c>
      <c r="F137" s="40" t="str">
        <f>IF('Town Data'!I133&gt;9,'Town Data'!H133,"*")</f>
        <v>*</v>
      </c>
      <c r="G137" s="40" t="str">
        <f>IF('Town Data'!K133&gt;9,'Town Data'!J133,"*")</f>
        <v>*</v>
      </c>
      <c r="H137" s="41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9" t="str">
        <f>IF('Town Data'!C134&gt;9,'Town Data'!B134,"*")</f>
        <v>*</v>
      </c>
      <c r="D138" s="40" t="str">
        <f>IF('Town Data'!E134&gt;9,'Town Data'!D134,"*")</f>
        <v>*</v>
      </c>
      <c r="E138" s="41" t="str">
        <f>IF('Town Data'!G134&gt;9,'Town Data'!F134,"*")</f>
        <v>*</v>
      </c>
      <c r="F138" s="40" t="str">
        <f>IF('Town Data'!I134&gt;9,'Town Data'!H134,"*")</f>
        <v>*</v>
      </c>
      <c r="G138" s="40" t="str">
        <f>IF('Town Data'!K134&gt;9,'Town Data'!J134,"*")</f>
        <v>*</v>
      </c>
      <c r="H138" s="41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9" t="str">
        <f>IF('Town Data'!C135&gt;9,'Town Data'!B135,"*")</f>
        <v>*</v>
      </c>
      <c r="D139" s="40" t="str">
        <f>IF('Town Data'!E135&gt;9,'Town Data'!D135,"*")</f>
        <v>*</v>
      </c>
      <c r="E139" s="41" t="str">
        <f>IF('Town Data'!G135&gt;9,'Town Data'!F135,"*")</f>
        <v>*</v>
      </c>
      <c r="F139" s="40" t="str">
        <f>IF('Town Data'!I135&gt;9,'Town Data'!H135,"*")</f>
        <v>*</v>
      </c>
      <c r="G139" s="40" t="str">
        <f>IF('Town Data'!K135&gt;9,'Town Data'!J135,"*")</f>
        <v>*</v>
      </c>
      <c r="H139" s="41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9" t="str">
        <f>IF('Town Data'!C136&gt;9,'Town Data'!B136,"*")</f>
        <v>*</v>
      </c>
      <c r="D140" s="40" t="str">
        <f>IF('Town Data'!E136&gt;9,'Town Data'!D136,"*")</f>
        <v>*</v>
      </c>
      <c r="E140" s="41" t="str">
        <f>IF('Town Data'!G136&gt;9,'Town Data'!F136,"*")</f>
        <v>*</v>
      </c>
      <c r="F140" s="40" t="str">
        <f>IF('Town Data'!I136&gt;9,'Town Data'!H136,"*")</f>
        <v>*</v>
      </c>
      <c r="G140" s="40" t="str">
        <f>IF('Town Data'!K136&gt;9,'Town Data'!J136,"*")</f>
        <v>*</v>
      </c>
      <c r="H140" s="41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9" t="str">
        <f>IF('Town Data'!C137&gt;9,'Town Data'!B137,"*")</f>
        <v>*</v>
      </c>
      <c r="D141" s="40" t="str">
        <f>IF('Town Data'!E137&gt;9,'Town Data'!D137,"*")</f>
        <v>*</v>
      </c>
      <c r="E141" s="41" t="str">
        <f>IF('Town Data'!G137&gt;9,'Town Data'!F137,"*")</f>
        <v>*</v>
      </c>
      <c r="F141" s="40" t="str">
        <f>IF('Town Data'!I137&gt;9,'Town Data'!H137,"*")</f>
        <v>*</v>
      </c>
      <c r="G141" s="40" t="str">
        <f>IF('Town Data'!K137&gt;9,'Town Data'!J137,"*")</f>
        <v>*</v>
      </c>
      <c r="H141" s="41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9" t="str">
        <f>IF('Town Data'!C138&gt;9,'Town Data'!B138,"*")</f>
        <v>*</v>
      </c>
      <c r="D142" s="40" t="str">
        <f>IF('Town Data'!E138&gt;9,'Town Data'!D138,"*")</f>
        <v>*</v>
      </c>
      <c r="E142" s="41" t="str">
        <f>IF('Town Data'!G138&gt;9,'Town Data'!F138,"*")</f>
        <v>*</v>
      </c>
      <c r="F142" s="40" t="str">
        <f>IF('Town Data'!I138&gt;9,'Town Data'!H138,"*")</f>
        <v>*</v>
      </c>
      <c r="G142" s="40" t="str">
        <f>IF('Town Data'!K138&gt;9,'Town Data'!J138,"*")</f>
        <v>*</v>
      </c>
      <c r="H142" s="41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9" t="str">
        <f>IF('Town Data'!C139&gt;9,'Town Data'!B139,"*")</f>
        <v>*</v>
      </c>
      <c r="D143" s="40" t="str">
        <f>IF('Town Data'!E139&gt;9,'Town Data'!D139,"*")</f>
        <v>*</v>
      </c>
      <c r="E143" s="41" t="str">
        <f>IF('Town Data'!G139&gt;9,'Town Data'!F139,"*")</f>
        <v>*</v>
      </c>
      <c r="F143" s="40" t="str">
        <f>IF('Town Data'!I139&gt;9,'Town Data'!H139,"*")</f>
        <v>*</v>
      </c>
      <c r="G143" s="40" t="str">
        <f>IF('Town Data'!K139&gt;9,'Town Data'!J139,"*")</f>
        <v>*</v>
      </c>
      <c r="H143" s="41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9" t="str">
        <f>IF('Town Data'!C140&gt;9,'Town Data'!B140,"*")</f>
        <v>*</v>
      </c>
      <c r="D144" s="40" t="str">
        <f>IF('Town Data'!E140&gt;9,'Town Data'!D140,"*")</f>
        <v>*</v>
      </c>
      <c r="E144" s="41" t="str">
        <f>IF('Town Data'!G140&gt;9,'Town Data'!F140,"*")</f>
        <v>*</v>
      </c>
      <c r="F144" s="40" t="str">
        <f>IF('Town Data'!I140&gt;9,'Town Data'!H140,"*")</f>
        <v>*</v>
      </c>
      <c r="G144" s="40" t="str">
        <f>IF('Town Data'!K140&gt;9,'Town Data'!J140,"*")</f>
        <v>*</v>
      </c>
      <c r="H144" s="41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9" t="str">
        <f>IF('Town Data'!C141&gt;9,'Town Data'!B141,"*")</f>
        <v>*</v>
      </c>
      <c r="D145" s="40" t="str">
        <f>IF('Town Data'!E141&gt;9,'Town Data'!D141,"*")</f>
        <v>*</v>
      </c>
      <c r="E145" s="41" t="str">
        <f>IF('Town Data'!G141&gt;9,'Town Data'!F141,"*")</f>
        <v>*</v>
      </c>
      <c r="F145" s="40" t="str">
        <f>IF('Town Data'!I141&gt;9,'Town Data'!H141,"*")</f>
        <v>*</v>
      </c>
      <c r="G145" s="40" t="str">
        <f>IF('Town Data'!K141&gt;9,'Town Data'!J141,"*")</f>
        <v>*</v>
      </c>
      <c r="H145" s="41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9" t="str">
        <f>IF('Town Data'!C142&gt;9,'Town Data'!B142,"*")</f>
        <v>*</v>
      </c>
      <c r="D146" s="40" t="str">
        <f>IF('Town Data'!E142&gt;9,'Town Data'!D142,"*")</f>
        <v>*</v>
      </c>
      <c r="E146" s="41" t="str">
        <f>IF('Town Data'!G142&gt;9,'Town Data'!F142,"*")</f>
        <v>*</v>
      </c>
      <c r="F146" s="40" t="str">
        <f>IF('Town Data'!I142&gt;9,'Town Data'!H142,"*")</f>
        <v>*</v>
      </c>
      <c r="G146" s="40" t="str">
        <f>IF('Town Data'!K142&gt;9,'Town Data'!J142,"*")</f>
        <v>*</v>
      </c>
      <c r="H146" s="41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9" t="str">
        <f>IF('Town Data'!C143&gt;9,'Town Data'!B143,"*")</f>
        <v>*</v>
      </c>
      <c r="D147" s="40" t="str">
        <f>IF('Town Data'!E143&gt;9,'Town Data'!D143,"*")</f>
        <v>*</v>
      </c>
      <c r="E147" s="41" t="str">
        <f>IF('Town Data'!G143&gt;9,'Town Data'!F143,"*")</f>
        <v>*</v>
      </c>
      <c r="F147" s="40" t="str">
        <f>IF('Town Data'!I143&gt;9,'Town Data'!H143,"*")</f>
        <v>*</v>
      </c>
      <c r="G147" s="40" t="str">
        <f>IF('Town Data'!K143&gt;9,'Town Data'!J143,"*")</f>
        <v>*</v>
      </c>
      <c r="H147" s="41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9" t="str">
        <f>IF('Town Data'!C144&gt;9,'Town Data'!B144,"*")</f>
        <v>*</v>
      </c>
      <c r="D148" s="40" t="str">
        <f>IF('Town Data'!E144&gt;9,'Town Data'!D144,"*")</f>
        <v>*</v>
      </c>
      <c r="E148" s="41" t="str">
        <f>IF('Town Data'!G144&gt;9,'Town Data'!F144,"*")</f>
        <v>*</v>
      </c>
      <c r="F148" s="40" t="str">
        <f>IF('Town Data'!I144&gt;9,'Town Data'!H144,"*")</f>
        <v>*</v>
      </c>
      <c r="G148" s="40" t="str">
        <f>IF('Town Data'!K144&gt;9,'Town Data'!J144,"*")</f>
        <v>*</v>
      </c>
      <c r="H148" s="41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9" t="str">
        <f>IF('Town Data'!C145&gt;9,'Town Data'!B145,"*")</f>
        <v>*</v>
      </c>
      <c r="D149" s="40" t="str">
        <f>IF('Town Data'!E145&gt;9,'Town Data'!D145,"*")</f>
        <v>*</v>
      </c>
      <c r="E149" s="41" t="str">
        <f>IF('Town Data'!G145&gt;9,'Town Data'!F145,"*")</f>
        <v>*</v>
      </c>
      <c r="F149" s="40" t="str">
        <f>IF('Town Data'!I145&gt;9,'Town Data'!H145,"*")</f>
        <v>*</v>
      </c>
      <c r="G149" s="40" t="str">
        <f>IF('Town Data'!K145&gt;9,'Town Data'!J145,"*")</f>
        <v>*</v>
      </c>
      <c r="H149" s="41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9" t="str">
        <f>IF('Town Data'!C146&gt;9,'Town Data'!B146,"*")</f>
        <v>*</v>
      </c>
      <c r="D150" s="40" t="str">
        <f>IF('Town Data'!E146&gt;9,'Town Data'!D146,"*")</f>
        <v>*</v>
      </c>
      <c r="E150" s="41" t="str">
        <f>IF('Town Data'!G146&gt;9,'Town Data'!F146,"*")</f>
        <v>*</v>
      </c>
      <c r="F150" s="40" t="str">
        <f>IF('Town Data'!I146&gt;9,'Town Data'!H146,"*")</f>
        <v>*</v>
      </c>
      <c r="G150" s="40" t="str">
        <f>IF('Town Data'!K146&gt;9,'Town Data'!J146,"*")</f>
        <v>*</v>
      </c>
      <c r="H150" s="41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9" t="str">
        <f>IF('Town Data'!C147&gt;9,'Town Data'!B147,"*")</f>
        <v>*</v>
      </c>
      <c r="D151" s="40" t="str">
        <f>IF('Town Data'!E147&gt;9,'Town Data'!D147,"*")</f>
        <v>*</v>
      </c>
      <c r="E151" s="41" t="str">
        <f>IF('Town Data'!G147&gt;9,'Town Data'!F147,"*")</f>
        <v>*</v>
      </c>
      <c r="F151" s="40" t="str">
        <f>IF('Town Data'!I147&gt;9,'Town Data'!H147,"*")</f>
        <v>*</v>
      </c>
      <c r="G151" s="40" t="str">
        <f>IF('Town Data'!K147&gt;9,'Town Data'!J147,"*")</f>
        <v>*</v>
      </c>
      <c r="H151" s="41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9" t="str">
        <f>IF('Town Data'!C148&gt;9,'Town Data'!B148,"*")</f>
        <v>*</v>
      </c>
      <c r="D152" s="40" t="str">
        <f>IF('Town Data'!E148&gt;9,'Town Data'!D148,"*")</f>
        <v>*</v>
      </c>
      <c r="E152" s="41" t="str">
        <f>IF('Town Data'!G148&gt;9,'Town Data'!F148,"*")</f>
        <v>*</v>
      </c>
      <c r="F152" s="40" t="str">
        <f>IF('Town Data'!I148&gt;9,'Town Data'!H148,"*")</f>
        <v>*</v>
      </c>
      <c r="G152" s="40" t="str">
        <f>IF('Town Data'!K148&gt;9,'Town Data'!J148,"*")</f>
        <v>*</v>
      </c>
      <c r="H152" s="41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9" t="str">
        <f>IF('Town Data'!C149&gt;9,'Town Data'!B149,"*")</f>
        <v>*</v>
      </c>
      <c r="D153" s="40" t="str">
        <f>IF('Town Data'!E149&gt;9,'Town Data'!D149,"*")</f>
        <v>*</v>
      </c>
      <c r="E153" s="41" t="str">
        <f>IF('Town Data'!G149&gt;9,'Town Data'!F149,"*")</f>
        <v>*</v>
      </c>
      <c r="F153" s="40" t="str">
        <f>IF('Town Data'!I149&gt;9,'Town Data'!H149,"*")</f>
        <v>*</v>
      </c>
      <c r="G153" s="40" t="str">
        <f>IF('Town Data'!K149&gt;9,'Town Data'!J149,"*")</f>
        <v>*</v>
      </c>
      <c r="H153" s="41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9" t="str">
        <f>IF('Town Data'!C150&gt;9,'Town Data'!B150,"*")</f>
        <v>*</v>
      </c>
      <c r="D154" s="40" t="str">
        <f>IF('Town Data'!E150&gt;9,'Town Data'!D150,"*")</f>
        <v>*</v>
      </c>
      <c r="E154" s="41" t="str">
        <f>IF('Town Data'!G150&gt;9,'Town Data'!F150,"*")</f>
        <v>*</v>
      </c>
      <c r="F154" s="40" t="str">
        <f>IF('Town Data'!I150&gt;9,'Town Data'!H150,"*")</f>
        <v>*</v>
      </c>
      <c r="G154" s="40" t="str">
        <f>IF('Town Data'!K150&gt;9,'Town Data'!J150,"*")</f>
        <v>*</v>
      </c>
      <c r="H154" s="41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9" t="str">
        <f>IF('Town Data'!C151&gt;9,'Town Data'!B151,"*")</f>
        <v>*</v>
      </c>
      <c r="D155" s="40" t="str">
        <f>IF('Town Data'!E151&gt;9,'Town Data'!D151,"*")</f>
        <v>*</v>
      </c>
      <c r="E155" s="41" t="str">
        <f>IF('Town Data'!G151&gt;9,'Town Data'!F151,"*")</f>
        <v>*</v>
      </c>
      <c r="F155" s="40" t="str">
        <f>IF('Town Data'!I151&gt;9,'Town Data'!H151,"*")</f>
        <v>*</v>
      </c>
      <c r="G155" s="40" t="str">
        <f>IF('Town Data'!K151&gt;9,'Town Data'!J151,"*")</f>
        <v>*</v>
      </c>
      <c r="H155" s="41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9" t="str">
        <f>IF('Town Data'!C152&gt;9,'Town Data'!B152,"*")</f>
        <v>*</v>
      </c>
      <c r="D156" s="40" t="str">
        <f>IF('Town Data'!E152&gt;9,'Town Data'!D152,"*")</f>
        <v>*</v>
      </c>
      <c r="E156" s="41" t="str">
        <f>IF('Town Data'!G152&gt;9,'Town Data'!F152,"*")</f>
        <v>*</v>
      </c>
      <c r="F156" s="40" t="str">
        <f>IF('Town Data'!I152&gt;9,'Town Data'!H152,"*")</f>
        <v>*</v>
      </c>
      <c r="G156" s="40" t="str">
        <f>IF('Town Data'!K152&gt;9,'Town Data'!J152,"*")</f>
        <v>*</v>
      </c>
      <c r="H156" s="41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9" t="str">
        <f>IF('Town Data'!C153&gt;9,'Town Data'!B153,"*")</f>
        <v>*</v>
      </c>
      <c r="D157" s="40" t="str">
        <f>IF('Town Data'!E153&gt;9,'Town Data'!D153,"*")</f>
        <v>*</v>
      </c>
      <c r="E157" s="41" t="str">
        <f>IF('Town Data'!G153&gt;9,'Town Data'!F153,"*")</f>
        <v>*</v>
      </c>
      <c r="F157" s="40" t="str">
        <f>IF('Town Data'!I153&gt;9,'Town Data'!H153,"*")</f>
        <v>*</v>
      </c>
      <c r="G157" s="40" t="str">
        <f>IF('Town Data'!K153&gt;9,'Town Data'!J153,"*")</f>
        <v>*</v>
      </c>
      <c r="H157" s="41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9" t="str">
        <f>IF('Town Data'!C154&gt;9,'Town Data'!B154,"*")</f>
        <v>*</v>
      </c>
      <c r="D158" s="40" t="str">
        <f>IF('Town Data'!E154&gt;9,'Town Data'!D154,"*")</f>
        <v>*</v>
      </c>
      <c r="E158" s="41" t="str">
        <f>IF('Town Data'!G154&gt;9,'Town Data'!F154,"*")</f>
        <v>*</v>
      </c>
      <c r="F158" s="40" t="str">
        <f>IF('Town Data'!I154&gt;9,'Town Data'!H154,"*")</f>
        <v>*</v>
      </c>
      <c r="G158" s="40" t="str">
        <f>IF('Town Data'!K154&gt;9,'Town Data'!J154,"*")</f>
        <v>*</v>
      </c>
      <c r="H158" s="41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9" t="str">
        <f>IF('Town Data'!C155&gt;9,'Town Data'!B155,"*")</f>
        <v>*</v>
      </c>
      <c r="D159" s="40" t="str">
        <f>IF('Town Data'!E155&gt;9,'Town Data'!D155,"*")</f>
        <v>*</v>
      </c>
      <c r="E159" s="41" t="str">
        <f>IF('Town Data'!G155&gt;9,'Town Data'!F155,"*")</f>
        <v>*</v>
      </c>
      <c r="F159" s="40" t="str">
        <f>IF('Town Data'!I155&gt;9,'Town Data'!H155,"*")</f>
        <v>*</v>
      </c>
      <c r="G159" s="40" t="str">
        <f>IF('Town Data'!K155&gt;9,'Town Data'!J155,"*")</f>
        <v>*</v>
      </c>
      <c r="H159" s="41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9" t="str">
        <f>IF('Town Data'!C156&gt;9,'Town Data'!B156,"*")</f>
        <v>*</v>
      </c>
      <c r="D160" s="40" t="str">
        <f>IF('Town Data'!E156&gt;9,'Town Data'!D156,"*")</f>
        <v>*</v>
      </c>
      <c r="E160" s="41" t="str">
        <f>IF('Town Data'!G156&gt;9,'Town Data'!F156,"*")</f>
        <v>*</v>
      </c>
      <c r="F160" s="40" t="str">
        <f>IF('Town Data'!I156&gt;9,'Town Data'!H156,"*")</f>
        <v>*</v>
      </c>
      <c r="G160" s="40" t="str">
        <f>IF('Town Data'!K156&gt;9,'Town Data'!J156,"*")</f>
        <v>*</v>
      </c>
      <c r="H160" s="41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9" t="str">
        <f>IF('Town Data'!C157&gt;9,'Town Data'!B157,"*")</f>
        <v>*</v>
      </c>
      <c r="D161" s="40" t="str">
        <f>IF('Town Data'!E157&gt;9,'Town Data'!D157,"*")</f>
        <v>*</v>
      </c>
      <c r="E161" s="41" t="str">
        <f>IF('Town Data'!G157&gt;9,'Town Data'!F157,"*")</f>
        <v>*</v>
      </c>
      <c r="F161" s="40" t="str">
        <f>IF('Town Data'!I157&gt;9,'Town Data'!H157,"*")</f>
        <v>*</v>
      </c>
      <c r="G161" s="40" t="str">
        <f>IF('Town Data'!K157&gt;9,'Town Data'!J157,"*")</f>
        <v>*</v>
      </c>
      <c r="H161" s="41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9" t="str">
        <f>IF('Town Data'!C158&gt;9,'Town Data'!B158,"*")</f>
        <v>*</v>
      </c>
      <c r="D162" s="40" t="str">
        <f>IF('Town Data'!E158&gt;9,'Town Data'!D158,"*")</f>
        <v>*</v>
      </c>
      <c r="E162" s="41" t="str">
        <f>IF('Town Data'!G158&gt;9,'Town Data'!F158,"*")</f>
        <v>*</v>
      </c>
      <c r="F162" s="40" t="str">
        <f>IF('Town Data'!I158&gt;9,'Town Data'!H158,"*")</f>
        <v>*</v>
      </c>
      <c r="G162" s="40" t="str">
        <f>IF('Town Data'!K158&gt;9,'Town Data'!J158,"*")</f>
        <v>*</v>
      </c>
      <c r="H162" s="41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9" t="str">
        <f>IF('Town Data'!C159&gt;9,'Town Data'!B159,"*")</f>
        <v>*</v>
      </c>
      <c r="D163" s="40" t="str">
        <f>IF('Town Data'!E159&gt;9,'Town Data'!D159,"*")</f>
        <v>*</v>
      </c>
      <c r="E163" s="41" t="str">
        <f>IF('Town Data'!G159&gt;9,'Town Data'!F159,"*")</f>
        <v>*</v>
      </c>
      <c r="F163" s="40" t="str">
        <f>IF('Town Data'!I159&gt;9,'Town Data'!H159,"*")</f>
        <v>*</v>
      </c>
      <c r="G163" s="40" t="str">
        <f>IF('Town Data'!K159&gt;9,'Town Data'!J159,"*")</f>
        <v>*</v>
      </c>
      <c r="H163" s="41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9" t="str">
        <f>IF('Town Data'!C160&gt;9,'Town Data'!B160,"*")</f>
        <v>*</v>
      </c>
      <c r="D164" s="40" t="str">
        <f>IF('Town Data'!E160&gt;9,'Town Data'!D160,"*")</f>
        <v>*</v>
      </c>
      <c r="E164" s="41" t="str">
        <f>IF('Town Data'!G160&gt;9,'Town Data'!F160,"*")</f>
        <v>*</v>
      </c>
      <c r="F164" s="40" t="str">
        <f>IF('Town Data'!I160&gt;9,'Town Data'!H160,"*")</f>
        <v>*</v>
      </c>
      <c r="G164" s="40" t="str">
        <f>IF('Town Data'!K160&gt;9,'Town Data'!J160,"*")</f>
        <v>*</v>
      </c>
      <c r="H164" s="41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9" t="str">
        <f>IF('Town Data'!C161&gt;9,'Town Data'!B161,"*")</f>
        <v>*</v>
      </c>
      <c r="D165" s="40" t="str">
        <f>IF('Town Data'!E161&gt;9,'Town Data'!D161,"*")</f>
        <v>*</v>
      </c>
      <c r="E165" s="41" t="str">
        <f>IF('Town Data'!G161&gt;9,'Town Data'!F161,"*")</f>
        <v>*</v>
      </c>
      <c r="F165" s="40" t="str">
        <f>IF('Town Data'!I161&gt;9,'Town Data'!H161,"*")</f>
        <v>*</v>
      </c>
      <c r="G165" s="40" t="str">
        <f>IF('Town Data'!K161&gt;9,'Town Data'!J161,"*")</f>
        <v>*</v>
      </c>
      <c r="H165" s="41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9" t="str">
        <f>IF('Town Data'!C162&gt;9,'Town Data'!B162,"*")</f>
        <v>*</v>
      </c>
      <c r="D166" s="40" t="str">
        <f>IF('Town Data'!E162&gt;9,'Town Data'!D162,"*")</f>
        <v>*</v>
      </c>
      <c r="E166" s="41" t="str">
        <f>IF('Town Data'!G162&gt;9,'Town Data'!F162,"*")</f>
        <v>*</v>
      </c>
      <c r="F166" s="40" t="str">
        <f>IF('Town Data'!I162&gt;9,'Town Data'!H162,"*")</f>
        <v>*</v>
      </c>
      <c r="G166" s="40" t="str">
        <f>IF('Town Data'!K162&gt;9,'Town Data'!J162,"*")</f>
        <v>*</v>
      </c>
      <c r="H166" s="41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9" t="str">
        <f>IF('Town Data'!C163&gt;9,'Town Data'!B163,"*")</f>
        <v>*</v>
      </c>
      <c r="D167" s="40" t="str">
        <f>IF('Town Data'!E163&gt;9,'Town Data'!D163,"*")</f>
        <v>*</v>
      </c>
      <c r="E167" s="41" t="str">
        <f>IF('Town Data'!G163&gt;9,'Town Data'!F163,"*")</f>
        <v>*</v>
      </c>
      <c r="F167" s="40" t="str">
        <f>IF('Town Data'!I163&gt;9,'Town Data'!H163,"*")</f>
        <v>*</v>
      </c>
      <c r="G167" s="40" t="str">
        <f>IF('Town Data'!K163&gt;9,'Town Data'!J163,"*")</f>
        <v>*</v>
      </c>
      <c r="H167" s="41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9" t="str">
        <f>IF('Town Data'!C164&gt;9,'Town Data'!B164,"*")</f>
        <v>*</v>
      </c>
      <c r="D168" s="40" t="str">
        <f>IF('Town Data'!E164&gt;9,'Town Data'!D164,"*")</f>
        <v>*</v>
      </c>
      <c r="E168" s="41" t="str">
        <f>IF('Town Data'!G164&gt;9,'Town Data'!F164,"*")</f>
        <v>*</v>
      </c>
      <c r="F168" s="40" t="str">
        <f>IF('Town Data'!I164&gt;9,'Town Data'!H164,"*")</f>
        <v>*</v>
      </c>
      <c r="G168" s="40" t="str">
        <f>IF('Town Data'!K164&gt;9,'Town Data'!J164,"*")</f>
        <v>*</v>
      </c>
      <c r="H168" s="41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9" t="str">
        <f>IF('Town Data'!C165&gt;9,'Town Data'!B165,"*")</f>
        <v>*</v>
      </c>
      <c r="D169" s="40" t="str">
        <f>IF('Town Data'!E165&gt;9,'Town Data'!D165,"*")</f>
        <v>*</v>
      </c>
      <c r="E169" s="41" t="str">
        <f>IF('Town Data'!G165&gt;9,'Town Data'!F165,"*")</f>
        <v>*</v>
      </c>
      <c r="F169" s="40" t="str">
        <f>IF('Town Data'!I165&gt;9,'Town Data'!H165,"*")</f>
        <v>*</v>
      </c>
      <c r="G169" s="40" t="str">
        <f>IF('Town Data'!K165&gt;9,'Town Data'!J165,"*")</f>
        <v>*</v>
      </c>
      <c r="H169" s="41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9" t="str">
        <f>IF('Town Data'!C166&gt;9,'Town Data'!B166,"*")</f>
        <v>*</v>
      </c>
      <c r="D170" s="40" t="str">
        <f>IF('Town Data'!E166&gt;9,'Town Data'!D166,"*")</f>
        <v>*</v>
      </c>
      <c r="E170" s="41" t="str">
        <f>IF('Town Data'!G166&gt;9,'Town Data'!F166,"*")</f>
        <v>*</v>
      </c>
      <c r="F170" s="40" t="str">
        <f>IF('Town Data'!I166&gt;9,'Town Data'!H166,"*")</f>
        <v>*</v>
      </c>
      <c r="G170" s="40" t="str">
        <f>IF('Town Data'!K166&gt;9,'Town Data'!J166,"*")</f>
        <v>*</v>
      </c>
      <c r="H170" s="41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9" t="str">
        <f>IF('Town Data'!C167&gt;9,'Town Data'!B167,"*")</f>
        <v>*</v>
      </c>
      <c r="D171" s="40" t="str">
        <f>IF('Town Data'!E167&gt;9,'Town Data'!D167,"*")</f>
        <v>*</v>
      </c>
      <c r="E171" s="41" t="str">
        <f>IF('Town Data'!G167&gt;9,'Town Data'!F167,"*")</f>
        <v>*</v>
      </c>
      <c r="F171" s="40" t="str">
        <f>IF('Town Data'!I167&gt;9,'Town Data'!H167,"*")</f>
        <v>*</v>
      </c>
      <c r="G171" s="40" t="str">
        <f>IF('Town Data'!K167&gt;9,'Town Data'!J167,"*")</f>
        <v>*</v>
      </c>
      <c r="H171" s="41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9" t="str">
        <f>IF('Town Data'!C168&gt;9,'Town Data'!B168,"*")</f>
        <v>*</v>
      </c>
      <c r="D172" s="40" t="str">
        <f>IF('Town Data'!E168&gt;9,'Town Data'!D168,"*")</f>
        <v>*</v>
      </c>
      <c r="E172" s="41" t="str">
        <f>IF('Town Data'!G168&gt;9,'Town Data'!F168,"*")</f>
        <v>*</v>
      </c>
      <c r="F172" s="40" t="str">
        <f>IF('Town Data'!I168&gt;9,'Town Data'!H168,"*")</f>
        <v>*</v>
      </c>
      <c r="G172" s="40" t="str">
        <f>IF('Town Data'!K168&gt;9,'Town Data'!J168,"*")</f>
        <v>*</v>
      </c>
      <c r="H172" s="41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9" t="str">
        <f>IF('Town Data'!C169&gt;9,'Town Data'!B169,"*")</f>
        <v>*</v>
      </c>
      <c r="D173" s="40" t="str">
        <f>IF('Town Data'!E169&gt;9,'Town Data'!D169,"*")</f>
        <v>*</v>
      </c>
      <c r="E173" s="41" t="str">
        <f>IF('Town Data'!G169&gt;9,'Town Data'!F169,"*")</f>
        <v>*</v>
      </c>
      <c r="F173" s="40" t="str">
        <f>IF('Town Data'!I169&gt;9,'Town Data'!H169,"*")</f>
        <v>*</v>
      </c>
      <c r="G173" s="40" t="str">
        <f>IF('Town Data'!K169&gt;9,'Town Data'!J169,"*")</f>
        <v>*</v>
      </c>
      <c r="H173" s="41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9" t="str">
        <f>IF('Town Data'!C170&gt;9,'Town Data'!B170,"*")</f>
        <v>*</v>
      </c>
      <c r="D174" s="40" t="str">
        <f>IF('Town Data'!E170&gt;9,'Town Data'!D170,"*")</f>
        <v>*</v>
      </c>
      <c r="E174" s="41" t="str">
        <f>IF('Town Data'!G170&gt;9,'Town Data'!F170,"*")</f>
        <v>*</v>
      </c>
      <c r="F174" s="40" t="str">
        <f>IF('Town Data'!I170&gt;9,'Town Data'!H170,"*")</f>
        <v>*</v>
      </c>
      <c r="G174" s="40" t="str">
        <f>IF('Town Data'!K170&gt;9,'Town Data'!J170,"*")</f>
        <v>*</v>
      </c>
      <c r="H174" s="41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9" t="str">
        <f>IF('Town Data'!C171&gt;9,'Town Data'!B171,"*")</f>
        <v>*</v>
      </c>
      <c r="D175" s="40" t="str">
        <f>IF('Town Data'!E171&gt;9,'Town Data'!D171,"*")</f>
        <v>*</v>
      </c>
      <c r="E175" s="41" t="str">
        <f>IF('Town Data'!G171&gt;9,'Town Data'!F171,"*")</f>
        <v>*</v>
      </c>
      <c r="F175" s="40" t="str">
        <f>IF('Town Data'!I171&gt;9,'Town Data'!H171,"*")</f>
        <v>*</v>
      </c>
      <c r="G175" s="40" t="str">
        <f>IF('Town Data'!K171&gt;9,'Town Data'!J171,"*")</f>
        <v>*</v>
      </c>
      <c r="H175" s="41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9" t="str">
        <f>IF('Town Data'!C172&gt;9,'Town Data'!B172,"*")</f>
        <v>*</v>
      </c>
      <c r="D176" s="40" t="str">
        <f>IF('Town Data'!E172&gt;9,'Town Data'!D172,"*")</f>
        <v>*</v>
      </c>
      <c r="E176" s="41" t="str">
        <f>IF('Town Data'!G172&gt;9,'Town Data'!F172,"*")</f>
        <v>*</v>
      </c>
      <c r="F176" s="40" t="str">
        <f>IF('Town Data'!I172&gt;9,'Town Data'!H172,"*")</f>
        <v>*</v>
      </c>
      <c r="G176" s="40" t="str">
        <f>IF('Town Data'!K172&gt;9,'Town Data'!J172,"*")</f>
        <v>*</v>
      </c>
      <c r="H176" s="41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9" t="str">
        <f>IF('Town Data'!C173&gt;9,'Town Data'!B173,"*")</f>
        <v>*</v>
      </c>
      <c r="D177" s="40" t="str">
        <f>IF('Town Data'!E173&gt;9,'Town Data'!D173,"*")</f>
        <v>*</v>
      </c>
      <c r="E177" s="41" t="str">
        <f>IF('Town Data'!G173&gt;9,'Town Data'!F173,"*")</f>
        <v>*</v>
      </c>
      <c r="F177" s="40" t="str">
        <f>IF('Town Data'!I173&gt;9,'Town Data'!H173,"*")</f>
        <v>*</v>
      </c>
      <c r="G177" s="40" t="str">
        <f>IF('Town Data'!K173&gt;9,'Town Data'!J173,"*")</f>
        <v>*</v>
      </c>
      <c r="H177" s="41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9" t="str">
        <f>IF('Town Data'!C174&gt;9,'Town Data'!B174,"*")</f>
        <v>*</v>
      </c>
      <c r="D178" s="40" t="str">
        <f>IF('Town Data'!E174&gt;9,'Town Data'!D174,"*")</f>
        <v>*</v>
      </c>
      <c r="E178" s="41" t="str">
        <f>IF('Town Data'!G174&gt;9,'Town Data'!F174,"*")</f>
        <v>*</v>
      </c>
      <c r="F178" s="40" t="str">
        <f>IF('Town Data'!I174&gt;9,'Town Data'!H174,"*")</f>
        <v>*</v>
      </c>
      <c r="G178" s="40" t="str">
        <f>IF('Town Data'!K174&gt;9,'Town Data'!J174,"*")</f>
        <v>*</v>
      </c>
      <c r="H178" s="41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9" t="str">
        <f>IF('Town Data'!C175&gt;9,'Town Data'!B175,"*")</f>
        <v>*</v>
      </c>
      <c r="D179" s="40" t="str">
        <f>IF('Town Data'!E175&gt;9,'Town Data'!D175,"*")</f>
        <v>*</v>
      </c>
      <c r="E179" s="41" t="str">
        <f>IF('Town Data'!G175&gt;9,'Town Data'!F175,"*")</f>
        <v>*</v>
      </c>
      <c r="F179" s="40" t="str">
        <f>IF('Town Data'!I175&gt;9,'Town Data'!H175,"*")</f>
        <v>*</v>
      </c>
      <c r="G179" s="40" t="str">
        <f>IF('Town Data'!K175&gt;9,'Town Data'!J175,"*")</f>
        <v>*</v>
      </c>
      <c r="H179" s="41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9" t="str">
        <f>IF('Town Data'!C176&gt;9,'Town Data'!B176,"*")</f>
        <v>*</v>
      </c>
      <c r="D180" s="40" t="str">
        <f>IF('Town Data'!E176&gt;9,'Town Data'!D176,"*")</f>
        <v>*</v>
      </c>
      <c r="E180" s="41" t="str">
        <f>IF('Town Data'!G176&gt;9,'Town Data'!F176,"*")</f>
        <v>*</v>
      </c>
      <c r="F180" s="40" t="str">
        <f>IF('Town Data'!I176&gt;9,'Town Data'!H176,"*")</f>
        <v>*</v>
      </c>
      <c r="G180" s="40" t="str">
        <f>IF('Town Data'!K176&gt;9,'Town Data'!J176,"*")</f>
        <v>*</v>
      </c>
      <c r="H180" s="41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9" t="str">
        <f>IF('Town Data'!C177&gt;9,'Town Data'!B177,"*")</f>
        <v>*</v>
      </c>
      <c r="D181" s="40" t="str">
        <f>IF('Town Data'!E177&gt;9,'Town Data'!D177,"*")</f>
        <v>*</v>
      </c>
      <c r="E181" s="41" t="str">
        <f>IF('Town Data'!G177&gt;9,'Town Data'!F177,"*")</f>
        <v>*</v>
      </c>
      <c r="F181" s="40" t="str">
        <f>IF('Town Data'!I177&gt;9,'Town Data'!H177,"*")</f>
        <v>*</v>
      </c>
      <c r="G181" s="40" t="str">
        <f>IF('Town Data'!K177&gt;9,'Town Data'!J177,"*")</f>
        <v>*</v>
      </c>
      <c r="H181" s="41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9" t="str">
        <f>IF('Town Data'!C178&gt;9,'Town Data'!B178,"*")</f>
        <v>*</v>
      </c>
      <c r="D182" s="40" t="str">
        <f>IF('Town Data'!E178&gt;9,'Town Data'!D178,"*")</f>
        <v>*</v>
      </c>
      <c r="E182" s="41" t="str">
        <f>IF('Town Data'!G178&gt;9,'Town Data'!F178,"*")</f>
        <v>*</v>
      </c>
      <c r="F182" s="40" t="str">
        <f>IF('Town Data'!I178&gt;9,'Town Data'!H178,"*")</f>
        <v>*</v>
      </c>
      <c r="G182" s="40" t="str">
        <f>IF('Town Data'!K178&gt;9,'Town Data'!J178,"*")</f>
        <v>*</v>
      </c>
      <c r="H182" s="41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9" t="str">
        <f>IF('Town Data'!C179&gt;9,'Town Data'!B179,"*")</f>
        <v>*</v>
      </c>
      <c r="D183" s="40" t="str">
        <f>IF('Town Data'!E179&gt;9,'Town Data'!D179,"*")</f>
        <v>*</v>
      </c>
      <c r="E183" s="41" t="str">
        <f>IF('Town Data'!G179&gt;9,'Town Data'!F179,"*")</f>
        <v>*</v>
      </c>
      <c r="F183" s="40" t="str">
        <f>IF('Town Data'!I179&gt;9,'Town Data'!H179,"*")</f>
        <v>*</v>
      </c>
      <c r="G183" s="40" t="str">
        <f>IF('Town Data'!K179&gt;9,'Town Data'!J179,"*")</f>
        <v>*</v>
      </c>
      <c r="H183" s="41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 t="str">
        <f>IF('Town Data'!I180&gt;9,'Town Data'!H180,"*")</f>
        <v>*</v>
      </c>
      <c r="G184" s="40" t="str">
        <f>IF('Town Data'!K180&gt;9,'Town Data'!J180,"*")</f>
        <v>*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9" t="str">
        <f>IF('Town Data'!C181&gt;9,'Town Data'!B181,"*")</f>
        <v>*</v>
      </c>
      <c r="D185" s="40" t="str">
        <f>IF('Town Data'!E181&gt;9,'Town Data'!D181,"*")</f>
        <v>*</v>
      </c>
      <c r="E185" s="41" t="str">
        <f>IF('Town Data'!G181&gt;9,'Town Data'!F181,"*")</f>
        <v>*</v>
      </c>
      <c r="F185" s="40" t="str">
        <f>IF('Town Data'!I181&gt;9,'Town Data'!H181,"*")</f>
        <v>*</v>
      </c>
      <c r="G185" s="40" t="str">
        <f>IF('Town Data'!K181&gt;9,'Town Data'!J181,"*")</f>
        <v>*</v>
      </c>
      <c r="H185" s="41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9" t="str">
        <f>IF('Town Data'!C182&gt;9,'Town Data'!B182,"*")</f>
        <v>*</v>
      </c>
      <c r="D186" s="40" t="str">
        <f>IF('Town Data'!E182&gt;9,'Town Data'!D182,"*")</f>
        <v>*</v>
      </c>
      <c r="E186" s="41" t="str">
        <f>IF('Town Data'!G182&gt;9,'Town Data'!F182,"*")</f>
        <v>*</v>
      </c>
      <c r="F186" s="40" t="str">
        <f>IF('Town Data'!I182&gt;9,'Town Data'!H182,"*")</f>
        <v>*</v>
      </c>
      <c r="G186" s="40" t="str">
        <f>IF('Town Data'!K182&gt;9,'Town Data'!J182,"*")</f>
        <v>*</v>
      </c>
      <c r="H186" s="41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9" t="str">
        <f>IF('Town Data'!C183&gt;9,'Town Data'!B183,"*")</f>
        <v>*</v>
      </c>
      <c r="D187" s="40" t="str">
        <f>IF('Town Data'!E183&gt;9,'Town Data'!D183,"*")</f>
        <v>*</v>
      </c>
      <c r="E187" s="41" t="str">
        <f>IF('Town Data'!G183&gt;9,'Town Data'!F183,"*")</f>
        <v>*</v>
      </c>
      <c r="F187" s="40" t="str">
        <f>IF('Town Data'!I183&gt;9,'Town Data'!H183,"*")</f>
        <v>*</v>
      </c>
      <c r="G187" s="40" t="str">
        <f>IF('Town Data'!K183&gt;9,'Town Data'!J183,"*")</f>
        <v>*</v>
      </c>
      <c r="H187" s="41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9" t="str">
        <f>IF('Town Data'!C184&gt;9,'Town Data'!B184,"*")</f>
        <v>*</v>
      </c>
      <c r="D188" s="40" t="str">
        <f>IF('Town Data'!E184&gt;9,'Town Data'!D184,"*")</f>
        <v>*</v>
      </c>
      <c r="E188" s="41" t="str">
        <f>IF('Town Data'!G184&gt;9,'Town Data'!F184,"*")</f>
        <v>*</v>
      </c>
      <c r="F188" s="40" t="str">
        <f>IF('Town Data'!I184&gt;9,'Town Data'!H184,"*")</f>
        <v>*</v>
      </c>
      <c r="G188" s="40" t="str">
        <f>IF('Town Data'!K184&gt;9,'Town Data'!J184,"*")</f>
        <v>*</v>
      </c>
      <c r="H188" s="41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9" t="str">
        <f>IF('Town Data'!C185&gt;9,'Town Data'!B185,"*")</f>
        <v>*</v>
      </c>
      <c r="D189" s="40" t="str">
        <f>IF('Town Data'!E185&gt;9,'Town Data'!D185,"*")</f>
        <v>*</v>
      </c>
      <c r="E189" s="41" t="str">
        <f>IF('Town Data'!G185&gt;9,'Town Data'!F185,"*")</f>
        <v>*</v>
      </c>
      <c r="F189" s="40" t="str">
        <f>IF('Town Data'!I185&gt;9,'Town Data'!H185,"*")</f>
        <v>*</v>
      </c>
      <c r="G189" s="40" t="str">
        <f>IF('Town Data'!K185&gt;9,'Town Data'!J185,"*")</f>
        <v>*</v>
      </c>
      <c r="H189" s="41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9" t="str">
        <f>IF('Town Data'!C186&gt;9,'Town Data'!B186,"*")</f>
        <v>*</v>
      </c>
      <c r="D190" s="40" t="str">
        <f>IF('Town Data'!E186&gt;9,'Town Data'!D186,"*")</f>
        <v>*</v>
      </c>
      <c r="E190" s="41" t="str">
        <f>IF('Town Data'!G186&gt;9,'Town Data'!F186,"*")</f>
        <v>*</v>
      </c>
      <c r="F190" s="40" t="str">
        <f>IF('Town Data'!I186&gt;9,'Town Data'!H186,"*")</f>
        <v>*</v>
      </c>
      <c r="G190" s="40" t="str">
        <f>IF('Town Data'!K186&gt;9,'Town Data'!J186,"*")</f>
        <v>*</v>
      </c>
      <c r="H190" s="41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9" t="str">
        <f>IF('Town Data'!C187&gt;9,'Town Data'!B187,"*")</f>
        <v>*</v>
      </c>
      <c r="D191" s="40" t="str">
        <f>IF('Town Data'!E187&gt;9,'Town Data'!D187,"*")</f>
        <v>*</v>
      </c>
      <c r="E191" s="41" t="str">
        <f>IF('Town Data'!G187&gt;9,'Town Data'!F187,"*")</f>
        <v>*</v>
      </c>
      <c r="F191" s="40" t="str">
        <f>IF('Town Data'!I187&gt;9,'Town Data'!H187,"*")</f>
        <v>*</v>
      </c>
      <c r="G191" s="40" t="str">
        <f>IF('Town Data'!K187&gt;9,'Town Data'!J187,"*")</f>
        <v>*</v>
      </c>
      <c r="H191" s="41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9" t="str">
        <f>IF('Town Data'!C188&gt;9,'Town Data'!B188,"*")</f>
        <v>*</v>
      </c>
      <c r="D192" s="40" t="str">
        <f>IF('Town Data'!E188&gt;9,'Town Data'!D188,"*")</f>
        <v>*</v>
      </c>
      <c r="E192" s="41" t="str">
        <f>IF('Town Data'!G188&gt;9,'Town Data'!F188,"*")</f>
        <v>*</v>
      </c>
      <c r="F192" s="40" t="str">
        <f>IF('Town Data'!I188&gt;9,'Town Data'!H188,"*")</f>
        <v>*</v>
      </c>
      <c r="G192" s="40" t="str">
        <f>IF('Town Data'!K188&gt;9,'Town Data'!J188,"*")</f>
        <v>*</v>
      </c>
      <c r="H192" s="41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9" t="str">
        <f>IF('Town Data'!C189&gt;9,'Town Data'!B189,"*")</f>
        <v>*</v>
      </c>
      <c r="D193" s="40" t="str">
        <f>IF('Town Data'!E189&gt;9,'Town Data'!D189,"*")</f>
        <v>*</v>
      </c>
      <c r="E193" s="41" t="str">
        <f>IF('Town Data'!G189&gt;9,'Town Data'!F189,"*")</f>
        <v>*</v>
      </c>
      <c r="F193" s="40" t="str">
        <f>IF('Town Data'!I189&gt;9,'Town Data'!H189,"*")</f>
        <v>*</v>
      </c>
      <c r="G193" s="40" t="str">
        <f>IF('Town Data'!K189&gt;9,'Town Data'!J189,"*")</f>
        <v>*</v>
      </c>
      <c r="H193" s="41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9" t="str">
        <f>IF('Town Data'!C190&gt;9,'Town Data'!B190,"*")</f>
        <v>*</v>
      </c>
      <c r="D194" s="40" t="str">
        <f>IF('Town Data'!E190&gt;9,'Town Data'!D190,"*")</f>
        <v>*</v>
      </c>
      <c r="E194" s="41" t="str">
        <f>IF('Town Data'!G190&gt;9,'Town Data'!F190,"*")</f>
        <v>*</v>
      </c>
      <c r="F194" s="40" t="str">
        <f>IF('Town Data'!I190&gt;9,'Town Data'!H190,"*")</f>
        <v>*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9" t="str">
        <f>IF('Town Data'!C191&gt;9,'Town Data'!B191,"*")</f>
        <v>*</v>
      </c>
      <c r="D195" s="40" t="str">
        <f>IF('Town Data'!E191&gt;9,'Town Data'!D191,"*")</f>
        <v>*</v>
      </c>
      <c r="E195" s="41" t="str">
        <f>IF('Town Data'!G191&gt;9,'Town Data'!F191,"*")</f>
        <v>*</v>
      </c>
      <c r="F195" s="40" t="str">
        <f>IF('Town Data'!I191&gt;9,'Town Data'!H191,"*")</f>
        <v>*</v>
      </c>
      <c r="G195" s="40" t="str">
        <f>IF('Town Data'!K191&gt;9,'Town Data'!J191,"*")</f>
        <v>*</v>
      </c>
      <c r="H195" s="41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9" t="str">
        <f>IF('Town Data'!C192&gt;9,'Town Data'!B192,"*")</f>
        <v>*</v>
      </c>
      <c r="D196" s="40" t="str">
        <f>IF('Town Data'!E192&gt;9,'Town Data'!D192,"*")</f>
        <v>*</v>
      </c>
      <c r="E196" s="41" t="str">
        <f>IF('Town Data'!G192&gt;9,'Town Data'!F192,"*")</f>
        <v>*</v>
      </c>
      <c r="F196" s="40" t="str">
        <f>IF('Town Data'!I192&gt;9,'Town Data'!H192,"*")</f>
        <v>*</v>
      </c>
      <c r="G196" s="40" t="str">
        <f>IF('Town Data'!K192&gt;9,'Town Data'!J192,"*")</f>
        <v>*</v>
      </c>
      <c r="H196" s="41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9" t="str">
        <f>IF('Town Data'!C193&gt;9,'Town Data'!B193,"*")</f>
        <v>*</v>
      </c>
      <c r="D197" s="40" t="str">
        <f>IF('Town Data'!E193&gt;9,'Town Data'!D193,"*")</f>
        <v>*</v>
      </c>
      <c r="E197" s="41" t="str">
        <f>IF('Town Data'!G193&gt;9,'Town Data'!F193,"*")</f>
        <v>*</v>
      </c>
      <c r="F197" s="40" t="str">
        <f>IF('Town Data'!I193&gt;9,'Town Data'!H193,"*")</f>
        <v>*</v>
      </c>
      <c r="G197" s="40" t="str">
        <f>IF('Town Data'!K193&gt;9,'Town Data'!J193,"*")</f>
        <v>*</v>
      </c>
      <c r="H197" s="41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9" t="str">
        <f>IF('Town Data'!C194&gt;9,'Town Data'!B194,"*")</f>
        <v>*</v>
      </c>
      <c r="D198" s="40" t="str">
        <f>IF('Town Data'!E194&gt;9,'Town Data'!D194,"*")</f>
        <v>*</v>
      </c>
      <c r="E198" s="41" t="str">
        <f>IF('Town Data'!G194&gt;9,'Town Data'!F194,"*")</f>
        <v>*</v>
      </c>
      <c r="F198" s="40" t="str">
        <f>IF('Town Data'!I194&gt;9,'Town Data'!H194,"*")</f>
        <v>*</v>
      </c>
      <c r="G198" s="40" t="str">
        <f>IF('Town Data'!K194&gt;9,'Town Data'!J194,"*")</f>
        <v>*</v>
      </c>
      <c r="H198" s="41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9" t="str">
        <f>IF('Town Data'!C195&gt;9,'Town Data'!B195,"*")</f>
        <v>*</v>
      </c>
      <c r="D199" s="40" t="str">
        <f>IF('Town Data'!E195&gt;9,'Town Data'!D195,"*")</f>
        <v>*</v>
      </c>
      <c r="E199" s="41" t="str">
        <f>IF('Town Data'!G195&gt;9,'Town Data'!F195,"*")</f>
        <v>*</v>
      </c>
      <c r="F199" s="40" t="str">
        <f>IF('Town Data'!I195&gt;9,'Town Data'!H195,"*")</f>
        <v>*</v>
      </c>
      <c r="G199" s="40" t="str">
        <f>IF('Town Data'!K195&gt;9,'Town Data'!J195,"*")</f>
        <v>*</v>
      </c>
      <c r="H199" s="41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9" t="str">
        <f>IF('Town Data'!C196&gt;9,'Town Data'!B196,"*")</f>
        <v>*</v>
      </c>
      <c r="D200" s="40" t="str">
        <f>IF('Town Data'!E196&gt;9,'Town Data'!D196,"*")</f>
        <v>*</v>
      </c>
      <c r="E200" s="41" t="str">
        <f>IF('Town Data'!G196&gt;9,'Town Data'!F196,"*")</f>
        <v>*</v>
      </c>
      <c r="F200" s="40" t="str">
        <f>IF('Town Data'!I196&gt;9,'Town Data'!H196,"*")</f>
        <v>*</v>
      </c>
      <c r="G200" s="40" t="str">
        <f>IF('Town Data'!K196&gt;9,'Town Data'!J196,"*")</f>
        <v>*</v>
      </c>
      <c r="H200" s="41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9" t="str">
        <f>IF('Town Data'!C197&gt;9,'Town Data'!B197,"*")</f>
        <v>*</v>
      </c>
      <c r="D201" s="40" t="str">
        <f>IF('Town Data'!E197&gt;9,'Town Data'!D197,"*")</f>
        <v>*</v>
      </c>
      <c r="E201" s="41" t="str">
        <f>IF('Town Data'!G197&gt;9,'Town Data'!F197,"*")</f>
        <v>*</v>
      </c>
      <c r="F201" s="40" t="str">
        <f>IF('Town Data'!I197&gt;9,'Town Data'!H197,"*")</f>
        <v>*</v>
      </c>
      <c r="G201" s="40" t="str">
        <f>IF('Town Data'!K197&gt;9,'Town Data'!J197,"*")</f>
        <v>*</v>
      </c>
      <c r="H201" s="41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9" t="str">
        <f>IF('Town Data'!C198&gt;9,'Town Data'!B198,"*")</f>
        <v>*</v>
      </c>
      <c r="D202" s="40" t="str">
        <f>IF('Town Data'!E198&gt;9,'Town Data'!D198,"*")</f>
        <v>*</v>
      </c>
      <c r="E202" s="41" t="str">
        <f>IF('Town Data'!G198&gt;9,'Town Data'!F198,"*")</f>
        <v>*</v>
      </c>
      <c r="F202" s="40" t="str">
        <f>IF('Town Data'!I198&gt;9,'Town Data'!H198,"*")</f>
        <v>*</v>
      </c>
      <c r="G202" s="40" t="str">
        <f>IF('Town Data'!K198&gt;9,'Town Data'!J198,"*")</f>
        <v>*</v>
      </c>
      <c r="H202" s="41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9" t="str">
        <f>IF('Town Data'!C199&gt;9,'Town Data'!B199,"*")</f>
        <v>*</v>
      </c>
      <c r="D203" s="40" t="str">
        <f>IF('Town Data'!E199&gt;9,'Town Data'!D199,"*")</f>
        <v>*</v>
      </c>
      <c r="E203" s="41" t="str">
        <f>IF('Town Data'!G199&gt;9,'Town Data'!F199,"*")</f>
        <v>*</v>
      </c>
      <c r="F203" s="40" t="str">
        <f>IF('Town Data'!I199&gt;9,'Town Data'!H199,"*")</f>
        <v>*</v>
      </c>
      <c r="G203" s="40" t="str">
        <f>IF('Town Data'!K199&gt;9,'Town Data'!J199,"*")</f>
        <v>*</v>
      </c>
      <c r="H203" s="41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9" t="str">
        <f>IF('Town Data'!C200&gt;9,'Town Data'!B200,"*")</f>
        <v>*</v>
      </c>
      <c r="D204" s="40" t="str">
        <f>IF('Town Data'!E200&gt;9,'Town Data'!D200,"*")</f>
        <v>*</v>
      </c>
      <c r="E204" s="41" t="str">
        <f>IF('Town Data'!G200&gt;9,'Town Data'!F200,"*")</f>
        <v>*</v>
      </c>
      <c r="F204" s="40" t="str">
        <f>IF('Town Data'!I200&gt;9,'Town Data'!H200,"*")</f>
        <v>*</v>
      </c>
      <c r="G204" s="40" t="str">
        <f>IF('Town Data'!K200&gt;9,'Town Data'!J200,"*")</f>
        <v>*</v>
      </c>
      <c r="H204" s="41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9" t="str">
        <f>IF('Town Data'!C201&gt;9,'Town Data'!B201,"*")</f>
        <v>*</v>
      </c>
      <c r="D205" s="40" t="str">
        <f>IF('Town Data'!E201&gt;9,'Town Data'!D201,"*")</f>
        <v>*</v>
      </c>
      <c r="E205" s="41" t="str">
        <f>IF('Town Data'!G201&gt;9,'Town Data'!F201,"*")</f>
        <v>*</v>
      </c>
      <c r="F205" s="40" t="str">
        <f>IF('Town Data'!I201&gt;9,'Town Data'!H201,"*")</f>
        <v>*</v>
      </c>
      <c r="G205" s="40" t="str">
        <f>IF('Town Data'!K201&gt;9,'Town Data'!J201,"*")</f>
        <v>*</v>
      </c>
      <c r="H205" s="41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9" t="str">
        <f>IF('Town Data'!C202&gt;9,'Town Data'!B202,"*")</f>
        <v>*</v>
      </c>
      <c r="D206" s="40" t="str">
        <f>IF('Town Data'!E202&gt;9,'Town Data'!D202,"*")</f>
        <v>*</v>
      </c>
      <c r="E206" s="41" t="str">
        <f>IF('Town Data'!G202&gt;9,'Town Data'!F202,"*")</f>
        <v>*</v>
      </c>
      <c r="F206" s="40" t="str">
        <f>IF('Town Data'!I202&gt;9,'Town Data'!H202,"*")</f>
        <v>*</v>
      </c>
      <c r="G206" s="40" t="str">
        <f>IF('Town Data'!K202&gt;9,'Town Data'!J202,"*")</f>
        <v>*</v>
      </c>
      <c r="H206" s="41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9" t="str">
        <f>IF('Town Data'!C203&gt;9,'Town Data'!B203,"*")</f>
        <v>*</v>
      </c>
      <c r="D207" s="40" t="str">
        <f>IF('Town Data'!E203&gt;9,'Town Data'!D203,"*")</f>
        <v>*</v>
      </c>
      <c r="E207" s="41" t="str">
        <f>IF('Town Data'!G203&gt;9,'Town Data'!F203,"*")</f>
        <v>*</v>
      </c>
      <c r="F207" s="40" t="str">
        <f>IF('Town Data'!I203&gt;9,'Town Data'!H203,"*")</f>
        <v>*</v>
      </c>
      <c r="G207" s="40" t="str">
        <f>IF('Town Data'!K203&gt;9,'Town Data'!J203,"*")</f>
        <v>*</v>
      </c>
      <c r="H207" s="41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9" t="str">
        <f>IF('Town Data'!C204&gt;9,'Town Data'!B204,"*")</f>
        <v>*</v>
      </c>
      <c r="D208" s="40" t="str">
        <f>IF('Town Data'!E204&gt;9,'Town Data'!D204,"*")</f>
        <v>*</v>
      </c>
      <c r="E208" s="41" t="str">
        <f>IF('Town Data'!G204&gt;9,'Town Data'!F204,"*")</f>
        <v>*</v>
      </c>
      <c r="F208" s="40" t="str">
        <f>IF('Town Data'!I204&gt;9,'Town Data'!H204,"*")</f>
        <v>*</v>
      </c>
      <c r="G208" s="40" t="str">
        <f>IF('Town Data'!K204&gt;9,'Town Data'!J204,"*")</f>
        <v>*</v>
      </c>
      <c r="H208" s="41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9" t="str">
        <f>IF('Town Data'!C205&gt;9,'Town Data'!B205,"*")</f>
        <v>*</v>
      </c>
      <c r="D209" s="40" t="str">
        <f>IF('Town Data'!E205&gt;9,'Town Data'!D205,"*")</f>
        <v>*</v>
      </c>
      <c r="E209" s="41" t="str">
        <f>IF('Town Data'!G205&gt;9,'Town Data'!F205,"*")</f>
        <v>*</v>
      </c>
      <c r="F209" s="40" t="str">
        <f>IF('Town Data'!I205&gt;9,'Town Data'!H205,"*")</f>
        <v>*</v>
      </c>
      <c r="G209" s="40" t="str">
        <f>IF('Town Data'!K205&gt;9,'Town Data'!J205,"*")</f>
        <v>*</v>
      </c>
      <c r="H209" s="41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9" t="str">
        <f>IF('Town Data'!C206&gt;9,'Town Data'!B206,"*")</f>
        <v>*</v>
      </c>
      <c r="D210" s="40" t="str">
        <f>IF('Town Data'!E206&gt;9,'Town Data'!D206,"*")</f>
        <v>*</v>
      </c>
      <c r="E210" s="41" t="str">
        <f>IF('Town Data'!G206&gt;9,'Town Data'!F206,"*")</f>
        <v>*</v>
      </c>
      <c r="F210" s="40" t="str">
        <f>IF('Town Data'!I206&gt;9,'Town Data'!H206,"*")</f>
        <v>*</v>
      </c>
      <c r="G210" s="40" t="str">
        <f>IF('Town Data'!K206&gt;9,'Town Data'!J206,"*")</f>
        <v>*</v>
      </c>
      <c r="H210" s="41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9" t="str">
        <f>IF('Town Data'!C207&gt;9,'Town Data'!B207,"*")</f>
        <v>*</v>
      </c>
      <c r="D211" s="40" t="str">
        <f>IF('Town Data'!E207&gt;9,'Town Data'!D207,"*")</f>
        <v>*</v>
      </c>
      <c r="E211" s="41" t="str">
        <f>IF('Town Data'!G207&gt;9,'Town Data'!F207,"*")</f>
        <v>*</v>
      </c>
      <c r="F211" s="40" t="str">
        <f>IF('Town Data'!I207&gt;9,'Town Data'!H207,"*")</f>
        <v>*</v>
      </c>
      <c r="G211" s="40" t="str">
        <f>IF('Town Data'!K207&gt;9,'Town Data'!J207,"*")</f>
        <v>*</v>
      </c>
      <c r="H211" s="41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9" t="str">
        <f>IF('Town Data'!C208&gt;9,'Town Data'!B208,"*")</f>
        <v>*</v>
      </c>
      <c r="D212" s="40" t="str">
        <f>IF('Town Data'!E208&gt;9,'Town Data'!D208,"*")</f>
        <v>*</v>
      </c>
      <c r="E212" s="41" t="str">
        <f>IF('Town Data'!G208&gt;9,'Town Data'!F208,"*")</f>
        <v>*</v>
      </c>
      <c r="F212" s="40" t="str">
        <f>IF('Town Data'!I208&gt;9,'Town Data'!H208,"*")</f>
        <v>*</v>
      </c>
      <c r="G212" s="40" t="str">
        <f>IF('Town Data'!K208&gt;9,'Town Data'!J208,"*")</f>
        <v>*</v>
      </c>
      <c r="H212" s="41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M2" sqref="M2:M10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2">
        <v>1818899.85</v>
      </c>
      <c r="C2" s="67">
        <v>15</v>
      </c>
      <c r="D2" s="32">
        <v>416854.87</v>
      </c>
      <c r="E2" s="67">
        <v>15</v>
      </c>
      <c r="F2" s="32">
        <v>0</v>
      </c>
      <c r="G2" s="67">
        <v>0</v>
      </c>
      <c r="H2" s="32">
        <v>1700872.17</v>
      </c>
      <c r="I2" s="67">
        <v>14</v>
      </c>
      <c r="J2" s="32">
        <v>346327.86</v>
      </c>
      <c r="K2" s="67">
        <v>14</v>
      </c>
      <c r="L2" s="32">
        <v>0</v>
      </c>
      <c r="M2" s="67">
        <v>0</v>
      </c>
    </row>
    <row r="3" spans="1:13" x14ac:dyDescent="0.3">
      <c r="A3" s="29" t="s">
        <v>53</v>
      </c>
      <c r="B3" s="32">
        <v>14281996.710000001</v>
      </c>
      <c r="C3" s="67">
        <v>16</v>
      </c>
      <c r="D3" s="32">
        <v>452370.75</v>
      </c>
      <c r="E3" s="67">
        <v>14</v>
      </c>
      <c r="F3" s="32">
        <v>0</v>
      </c>
      <c r="G3" s="67">
        <v>0</v>
      </c>
      <c r="H3" s="32">
        <v>14895064.890000001</v>
      </c>
      <c r="I3" s="67">
        <v>16</v>
      </c>
      <c r="J3" s="32">
        <v>466426.12</v>
      </c>
      <c r="K3" s="67">
        <v>15</v>
      </c>
      <c r="L3" s="32">
        <v>0</v>
      </c>
      <c r="M3" s="67">
        <v>0</v>
      </c>
    </row>
    <row r="4" spans="1:13" x14ac:dyDescent="0.3">
      <c r="A4" s="29" t="s">
        <v>54</v>
      </c>
      <c r="B4" s="32">
        <v>46026097.380000003</v>
      </c>
      <c r="C4" s="67">
        <v>162</v>
      </c>
      <c r="D4" s="32">
        <v>11510725.550000001</v>
      </c>
      <c r="E4" s="67">
        <v>150</v>
      </c>
      <c r="F4" s="32">
        <v>294233.50000000012</v>
      </c>
      <c r="G4" s="67">
        <v>43</v>
      </c>
      <c r="H4" s="32">
        <v>35798994.740000002</v>
      </c>
      <c r="I4" s="67">
        <v>164</v>
      </c>
      <c r="J4" s="32">
        <v>11595420.27</v>
      </c>
      <c r="K4" s="67">
        <v>153</v>
      </c>
      <c r="L4" s="32">
        <v>376220.49999999965</v>
      </c>
      <c r="M4" s="67">
        <v>39</v>
      </c>
    </row>
    <row r="5" spans="1:13" x14ac:dyDescent="0.3">
      <c r="A5" s="29" t="s">
        <v>55</v>
      </c>
      <c r="B5" s="32">
        <v>10638199.35</v>
      </c>
      <c r="C5" s="67">
        <v>29</v>
      </c>
      <c r="D5" s="32">
        <v>1049950.97</v>
      </c>
      <c r="E5" s="67">
        <v>26</v>
      </c>
      <c r="F5" s="32">
        <v>0</v>
      </c>
      <c r="G5" s="67">
        <v>0</v>
      </c>
      <c r="H5" s="32">
        <v>10211828.560000001</v>
      </c>
      <c r="I5" s="67">
        <v>30</v>
      </c>
      <c r="J5" s="32">
        <v>1256517.3999999999</v>
      </c>
      <c r="K5" s="67">
        <v>27</v>
      </c>
      <c r="L5" s="32">
        <v>0</v>
      </c>
      <c r="M5" s="67">
        <v>0</v>
      </c>
    </row>
    <row r="6" spans="1:13" x14ac:dyDescent="0.3">
      <c r="A6" s="29" t="s">
        <v>56</v>
      </c>
      <c r="B6" s="32">
        <v>16343772.35</v>
      </c>
      <c r="C6" s="67">
        <v>40</v>
      </c>
      <c r="D6" s="32">
        <v>1644518.96</v>
      </c>
      <c r="E6" s="67">
        <v>35</v>
      </c>
      <c r="F6" s="32">
        <v>26365.333333333347</v>
      </c>
      <c r="G6" s="67">
        <v>13</v>
      </c>
      <c r="H6" s="32">
        <v>18071470.050000001</v>
      </c>
      <c r="I6" s="67">
        <v>38</v>
      </c>
      <c r="J6" s="32">
        <v>1665383.96</v>
      </c>
      <c r="K6" s="67">
        <v>31</v>
      </c>
      <c r="L6" s="32">
        <v>8205.8333333333303</v>
      </c>
      <c r="M6" s="67">
        <v>11</v>
      </c>
    </row>
    <row r="7" spans="1:13" x14ac:dyDescent="0.3">
      <c r="A7" s="29" t="s">
        <v>57</v>
      </c>
      <c r="B7" s="32">
        <v>52024038.799999997</v>
      </c>
      <c r="C7" s="67">
        <v>173</v>
      </c>
      <c r="D7" s="32">
        <v>16638560.939999999</v>
      </c>
      <c r="E7" s="67">
        <v>164</v>
      </c>
      <c r="F7" s="32">
        <v>207016.1666666664</v>
      </c>
      <c r="G7" s="67">
        <v>34</v>
      </c>
      <c r="H7" s="32">
        <v>50401981.450000003</v>
      </c>
      <c r="I7" s="67">
        <v>166</v>
      </c>
      <c r="J7" s="32">
        <v>15312284.77</v>
      </c>
      <c r="K7" s="67">
        <v>157</v>
      </c>
      <c r="L7" s="32">
        <v>138632.66666666677</v>
      </c>
      <c r="M7" s="67">
        <v>37</v>
      </c>
    </row>
    <row r="8" spans="1:13" x14ac:dyDescent="0.3">
      <c r="A8" s="29" t="s">
        <v>58</v>
      </c>
      <c r="B8" s="32">
        <v>19964806.390000001</v>
      </c>
      <c r="C8" s="67">
        <v>43</v>
      </c>
      <c r="D8" s="32">
        <v>7142036.9299999997</v>
      </c>
      <c r="E8" s="67">
        <v>42</v>
      </c>
      <c r="F8" s="32">
        <v>2167517.1666666702</v>
      </c>
      <c r="G8" s="67">
        <v>23</v>
      </c>
      <c r="H8" s="32">
        <v>18445129.57</v>
      </c>
      <c r="I8" s="67">
        <v>46</v>
      </c>
      <c r="J8" s="32">
        <v>5833788.4699999997</v>
      </c>
      <c r="K8" s="67">
        <v>42</v>
      </c>
      <c r="L8" s="32">
        <v>167680.66666666631</v>
      </c>
      <c r="M8" s="67">
        <v>19</v>
      </c>
    </row>
    <row r="9" spans="1:13" x14ac:dyDescent="0.3">
      <c r="A9" s="29" t="s">
        <v>59</v>
      </c>
      <c r="B9" s="32">
        <v>4014722.9</v>
      </c>
      <c r="C9" s="67">
        <v>23</v>
      </c>
      <c r="D9" s="32">
        <v>524949.26</v>
      </c>
      <c r="E9" s="67">
        <v>21</v>
      </c>
      <c r="F9" s="32">
        <v>0</v>
      </c>
      <c r="G9" s="67">
        <v>0</v>
      </c>
      <c r="H9" s="32">
        <v>4268478.47</v>
      </c>
      <c r="I9" s="67">
        <v>21</v>
      </c>
      <c r="J9" s="32">
        <v>480146.94</v>
      </c>
      <c r="K9" s="67">
        <v>19</v>
      </c>
      <c r="L9" s="32">
        <v>0</v>
      </c>
      <c r="M9" s="67">
        <v>0</v>
      </c>
    </row>
    <row r="10" spans="1:13" x14ac:dyDescent="0.3">
      <c r="A10" s="29" t="s">
        <v>60</v>
      </c>
      <c r="B10" s="32">
        <v>8001001.1100000003</v>
      </c>
      <c r="C10" s="67">
        <v>28</v>
      </c>
      <c r="D10" s="32">
        <v>1821386.17</v>
      </c>
      <c r="E10" s="67">
        <v>26</v>
      </c>
      <c r="F10" s="32">
        <v>83893.5</v>
      </c>
      <c r="G10" s="67">
        <v>14</v>
      </c>
      <c r="H10" s="32">
        <v>7840102.1200000001</v>
      </c>
      <c r="I10" s="67">
        <v>28</v>
      </c>
      <c r="J10" s="32">
        <v>1700315.14</v>
      </c>
      <c r="K10" s="67">
        <v>26</v>
      </c>
      <c r="L10" s="32">
        <v>97569.333333333328</v>
      </c>
      <c r="M10" s="67">
        <v>14</v>
      </c>
    </row>
    <row r="11" spans="1:13" x14ac:dyDescent="0.3">
      <c r="A11" s="29" t="s">
        <v>61</v>
      </c>
      <c r="B11" s="32">
        <v>10310050.539999999</v>
      </c>
      <c r="C11" s="67">
        <v>43</v>
      </c>
      <c r="D11" s="32">
        <v>1349709.26</v>
      </c>
      <c r="E11" s="67">
        <v>38</v>
      </c>
      <c r="F11" s="32">
        <v>0</v>
      </c>
      <c r="G11" s="67">
        <v>0</v>
      </c>
      <c r="H11" s="32">
        <v>9370027.9800000004</v>
      </c>
      <c r="I11" s="67">
        <v>46</v>
      </c>
      <c r="J11" s="32">
        <v>1086316.81</v>
      </c>
      <c r="K11" s="67">
        <v>41</v>
      </c>
      <c r="L11" s="32">
        <v>0</v>
      </c>
      <c r="M11" s="67">
        <v>0</v>
      </c>
    </row>
    <row r="12" spans="1:13" x14ac:dyDescent="0.3">
      <c r="A12" s="29" t="s">
        <v>62</v>
      </c>
      <c r="B12" s="32">
        <v>57117562.409999996</v>
      </c>
      <c r="C12" s="67">
        <v>186</v>
      </c>
      <c r="D12" s="32">
        <v>8567546.2200000007</v>
      </c>
      <c r="E12" s="67">
        <v>172</v>
      </c>
      <c r="F12" s="32">
        <v>138130</v>
      </c>
      <c r="G12" s="67">
        <v>41</v>
      </c>
      <c r="H12" s="32">
        <v>47346360.420000002</v>
      </c>
      <c r="I12" s="67">
        <v>176</v>
      </c>
      <c r="J12" s="32">
        <v>8115669.3200000003</v>
      </c>
      <c r="K12" s="67">
        <v>162</v>
      </c>
      <c r="L12" s="32">
        <v>354879.5</v>
      </c>
      <c r="M12" s="67">
        <v>47</v>
      </c>
    </row>
    <row r="13" spans="1:13" x14ac:dyDescent="0.3">
      <c r="A13" s="29" t="s">
        <v>63</v>
      </c>
      <c r="B13" s="32">
        <v>1626187.74</v>
      </c>
      <c r="C13" s="67">
        <v>11</v>
      </c>
      <c r="D13" s="32">
        <v>499493.59</v>
      </c>
      <c r="E13" s="67">
        <v>11</v>
      </c>
      <c r="F13" s="32">
        <v>0</v>
      </c>
      <c r="G13" s="67">
        <v>0</v>
      </c>
      <c r="H13" s="32">
        <v>0</v>
      </c>
      <c r="I13" s="67">
        <v>0</v>
      </c>
      <c r="J13" s="32">
        <v>0</v>
      </c>
      <c r="K13" s="67">
        <v>0</v>
      </c>
      <c r="L13" s="32">
        <v>0</v>
      </c>
      <c r="M13" s="67">
        <v>0</v>
      </c>
    </row>
    <row r="14" spans="1:13" x14ac:dyDescent="0.3">
      <c r="A14" s="29" t="s">
        <v>64</v>
      </c>
      <c r="B14" s="32">
        <v>635576.54</v>
      </c>
      <c r="C14" s="67">
        <v>13</v>
      </c>
      <c r="D14" s="32">
        <v>273266.33</v>
      </c>
      <c r="E14" s="67">
        <v>12</v>
      </c>
      <c r="F14" s="32">
        <v>0</v>
      </c>
      <c r="G14" s="67">
        <v>0</v>
      </c>
      <c r="H14" s="32">
        <v>707730.72</v>
      </c>
      <c r="I14" s="67">
        <v>13</v>
      </c>
      <c r="J14" s="32">
        <v>311635.65000000002</v>
      </c>
      <c r="K14" s="67">
        <v>11</v>
      </c>
      <c r="L14" s="32">
        <v>0</v>
      </c>
      <c r="M14" s="67">
        <v>0</v>
      </c>
    </row>
    <row r="15" spans="1:13" x14ac:dyDescent="0.3">
      <c r="A15" s="29" t="s">
        <v>65</v>
      </c>
      <c r="B15" s="32">
        <v>5137263.54</v>
      </c>
      <c r="C15" s="67">
        <v>44</v>
      </c>
      <c r="D15" s="32">
        <v>1670671.62</v>
      </c>
      <c r="E15" s="67">
        <v>43</v>
      </c>
      <c r="F15" s="32">
        <v>0</v>
      </c>
      <c r="G15" s="67">
        <v>0</v>
      </c>
      <c r="H15" s="32">
        <v>5663645.4000000004</v>
      </c>
      <c r="I15" s="67">
        <v>45</v>
      </c>
      <c r="J15" s="32">
        <v>1862392.03</v>
      </c>
      <c r="K15" s="67">
        <v>42</v>
      </c>
      <c r="L15" s="32">
        <v>0</v>
      </c>
      <c r="M15" s="67">
        <v>0</v>
      </c>
    </row>
    <row r="16" spans="1:13" x14ac:dyDescent="0.3">
      <c r="A16" s="29" t="s">
        <v>66</v>
      </c>
      <c r="B16" s="32">
        <v>629606.19999999995</v>
      </c>
      <c r="C16" s="67">
        <v>16</v>
      </c>
      <c r="D16" s="32">
        <v>310368.59000000003</v>
      </c>
      <c r="E16" s="67">
        <v>12</v>
      </c>
      <c r="F16" s="32">
        <v>0</v>
      </c>
      <c r="G16" s="67">
        <v>0</v>
      </c>
      <c r="H16" s="32">
        <v>648220.12</v>
      </c>
      <c r="I16" s="67">
        <v>17</v>
      </c>
      <c r="J16" s="32">
        <v>269563.61</v>
      </c>
      <c r="K16" s="67">
        <v>16</v>
      </c>
      <c r="L16" s="32">
        <v>0</v>
      </c>
      <c r="M16" s="67">
        <v>0</v>
      </c>
    </row>
    <row r="17" spans="1:13" x14ac:dyDescent="0.3">
      <c r="A17" s="29" t="s">
        <v>67</v>
      </c>
      <c r="B17" s="32">
        <v>84377924.379999995</v>
      </c>
      <c r="C17" s="67">
        <v>334</v>
      </c>
      <c r="D17" s="32">
        <v>21591510.510000002</v>
      </c>
      <c r="E17" s="67">
        <v>318</v>
      </c>
      <c r="F17" s="32">
        <v>681065.83333333337</v>
      </c>
      <c r="G17" s="67">
        <v>57</v>
      </c>
      <c r="H17" s="32">
        <v>83802389.290000007</v>
      </c>
      <c r="I17" s="67">
        <v>330</v>
      </c>
      <c r="J17" s="32">
        <v>21099698.91</v>
      </c>
      <c r="K17" s="67">
        <v>309</v>
      </c>
      <c r="L17" s="32">
        <v>735134.00000000047</v>
      </c>
      <c r="M17" s="67">
        <v>61</v>
      </c>
    </row>
    <row r="18" spans="1:13" x14ac:dyDescent="0.3">
      <c r="A18" s="29" t="s">
        <v>68</v>
      </c>
      <c r="B18" s="32">
        <v>3411094.65</v>
      </c>
      <c r="C18" s="67">
        <v>42</v>
      </c>
      <c r="D18" s="32">
        <v>1575543.47</v>
      </c>
      <c r="E18" s="67">
        <v>38</v>
      </c>
      <c r="F18" s="32">
        <v>0</v>
      </c>
      <c r="G18" s="67">
        <v>0</v>
      </c>
      <c r="H18" s="32">
        <v>4694701.4400000004</v>
      </c>
      <c r="I18" s="67">
        <v>39</v>
      </c>
      <c r="J18" s="32">
        <v>1356671.25</v>
      </c>
      <c r="K18" s="67">
        <v>38</v>
      </c>
      <c r="L18" s="32">
        <v>0</v>
      </c>
      <c r="M18" s="67">
        <v>0</v>
      </c>
    </row>
    <row r="19" spans="1:13" x14ac:dyDescent="0.3">
      <c r="A19" s="29" t="s">
        <v>69</v>
      </c>
      <c r="B19" s="32">
        <v>6168043.21</v>
      </c>
      <c r="C19" s="67">
        <v>42</v>
      </c>
      <c r="D19" s="32">
        <v>2004668.38</v>
      </c>
      <c r="E19" s="67">
        <v>37</v>
      </c>
      <c r="F19" s="32">
        <v>0</v>
      </c>
      <c r="G19" s="67">
        <v>0</v>
      </c>
      <c r="H19" s="32">
        <v>6119251.2199999997</v>
      </c>
      <c r="I19" s="67">
        <v>45</v>
      </c>
      <c r="J19" s="32">
        <v>1870346.38</v>
      </c>
      <c r="K19" s="67">
        <v>39</v>
      </c>
      <c r="L19" s="32">
        <v>0</v>
      </c>
      <c r="M19" s="67">
        <v>0</v>
      </c>
    </row>
    <row r="20" spans="1:13" x14ac:dyDescent="0.3">
      <c r="A20" s="29" t="s">
        <v>70</v>
      </c>
      <c r="B20" s="32">
        <v>2480935.62</v>
      </c>
      <c r="C20" s="67">
        <v>31</v>
      </c>
      <c r="D20" s="32">
        <v>837387.83</v>
      </c>
      <c r="E20" s="67">
        <v>21</v>
      </c>
      <c r="F20" s="32">
        <v>0</v>
      </c>
      <c r="G20" s="67">
        <v>0</v>
      </c>
      <c r="H20" s="32">
        <v>2109003.12</v>
      </c>
      <c r="I20" s="67">
        <v>27</v>
      </c>
      <c r="J20" s="32">
        <v>807298.44</v>
      </c>
      <c r="K20" s="67">
        <v>18</v>
      </c>
      <c r="L20" s="32">
        <v>0</v>
      </c>
      <c r="M20" s="67">
        <v>0</v>
      </c>
    </row>
    <row r="21" spans="1:13" x14ac:dyDescent="0.3">
      <c r="A21" s="29" t="s">
        <v>71</v>
      </c>
      <c r="B21" s="32">
        <v>2836345.26</v>
      </c>
      <c r="C21" s="67">
        <v>28</v>
      </c>
      <c r="D21" s="32">
        <v>657013.43999999994</v>
      </c>
      <c r="E21" s="67">
        <v>25</v>
      </c>
      <c r="F21" s="32">
        <v>0</v>
      </c>
      <c r="G21" s="67">
        <v>0</v>
      </c>
      <c r="H21" s="32">
        <v>3010783.68</v>
      </c>
      <c r="I21" s="67">
        <v>31</v>
      </c>
      <c r="J21" s="32">
        <v>673714.23</v>
      </c>
      <c r="K21" s="67">
        <v>26</v>
      </c>
      <c r="L21" s="32">
        <v>0</v>
      </c>
      <c r="M21" s="67">
        <v>0</v>
      </c>
    </row>
    <row r="22" spans="1:13" x14ac:dyDescent="0.3">
      <c r="A22" s="29" t="s">
        <v>72</v>
      </c>
      <c r="B22" s="32">
        <v>6540923.5</v>
      </c>
      <c r="C22" s="67">
        <v>23</v>
      </c>
      <c r="D22" s="32">
        <v>1686280.84</v>
      </c>
      <c r="E22" s="67">
        <v>22</v>
      </c>
      <c r="F22" s="32">
        <v>0</v>
      </c>
      <c r="G22" s="67">
        <v>0</v>
      </c>
      <c r="H22" s="32">
        <v>7481106.3499999996</v>
      </c>
      <c r="I22" s="67">
        <v>24</v>
      </c>
      <c r="J22" s="32">
        <v>1576876.81</v>
      </c>
      <c r="K22" s="67">
        <v>23</v>
      </c>
      <c r="L22" s="32">
        <v>0</v>
      </c>
      <c r="M22" s="67">
        <v>0</v>
      </c>
    </row>
    <row r="23" spans="1:13" x14ac:dyDescent="0.3">
      <c r="A23" s="29" t="s">
        <v>73</v>
      </c>
      <c r="B23" s="32">
        <v>109654471.04000001</v>
      </c>
      <c r="C23" s="67">
        <v>137</v>
      </c>
      <c r="D23" s="32">
        <v>31225148.02</v>
      </c>
      <c r="E23" s="67">
        <v>123</v>
      </c>
      <c r="F23" s="32">
        <v>1221457.4999999993</v>
      </c>
      <c r="G23" s="67">
        <v>36</v>
      </c>
      <c r="H23" s="32">
        <v>110651460.53</v>
      </c>
      <c r="I23" s="67">
        <v>128</v>
      </c>
      <c r="J23" s="32">
        <v>30880438.300000001</v>
      </c>
      <c r="K23" s="67">
        <v>115</v>
      </c>
      <c r="L23" s="32">
        <v>734608.33333333407</v>
      </c>
      <c r="M23" s="67">
        <v>35</v>
      </c>
    </row>
    <row r="24" spans="1:13" x14ac:dyDescent="0.3">
      <c r="A24" s="29" t="s">
        <v>74</v>
      </c>
      <c r="B24" s="32">
        <v>840808.85</v>
      </c>
      <c r="C24" s="67">
        <v>13</v>
      </c>
      <c r="D24" s="32">
        <v>345971.39</v>
      </c>
      <c r="E24" s="67">
        <v>12</v>
      </c>
      <c r="F24" s="32">
        <v>0</v>
      </c>
      <c r="G24" s="67">
        <v>0</v>
      </c>
      <c r="H24" s="32">
        <v>518329.15</v>
      </c>
      <c r="I24" s="67">
        <v>11</v>
      </c>
      <c r="J24" s="32">
        <v>231310.16</v>
      </c>
      <c r="K24" s="67">
        <v>11</v>
      </c>
      <c r="L24" s="32">
        <v>0</v>
      </c>
      <c r="M24" s="67">
        <v>0</v>
      </c>
    </row>
    <row r="25" spans="1:13" x14ac:dyDescent="0.3">
      <c r="A25" s="29" t="s">
        <v>75</v>
      </c>
      <c r="B25" s="32">
        <v>273554.55</v>
      </c>
      <c r="C25" s="67">
        <v>11</v>
      </c>
      <c r="D25" s="32">
        <v>200836.92</v>
      </c>
      <c r="E25" s="67">
        <v>10</v>
      </c>
      <c r="F25" s="32">
        <v>0</v>
      </c>
      <c r="G25" s="67">
        <v>0</v>
      </c>
      <c r="H25" s="32">
        <v>238367.68</v>
      </c>
      <c r="I25" s="67">
        <v>12</v>
      </c>
      <c r="J25" s="32">
        <v>164552.99</v>
      </c>
      <c r="K25" s="67">
        <v>10</v>
      </c>
      <c r="L25" s="32">
        <v>0</v>
      </c>
      <c r="M25" s="67">
        <v>0</v>
      </c>
    </row>
    <row r="26" spans="1:13" x14ac:dyDescent="0.3">
      <c r="A26" s="29" t="s">
        <v>76</v>
      </c>
      <c r="B26" s="32">
        <v>812428.44</v>
      </c>
      <c r="C26" s="67">
        <v>16</v>
      </c>
      <c r="D26" s="32">
        <v>608018.05000000005</v>
      </c>
      <c r="E26" s="67">
        <v>15</v>
      </c>
      <c r="F26" s="32">
        <v>0</v>
      </c>
      <c r="G26" s="67">
        <v>0</v>
      </c>
      <c r="H26" s="32">
        <v>978880.72</v>
      </c>
      <c r="I26" s="67">
        <v>16</v>
      </c>
      <c r="J26" s="32">
        <v>746625.19</v>
      </c>
      <c r="K26" s="67">
        <v>16</v>
      </c>
      <c r="L26" s="32">
        <v>0</v>
      </c>
      <c r="M26" s="67">
        <v>0</v>
      </c>
    </row>
    <row r="27" spans="1:13" x14ac:dyDescent="0.3">
      <c r="A27" s="29" t="s">
        <v>77</v>
      </c>
      <c r="B27" s="32">
        <v>21982765.27</v>
      </c>
      <c r="C27" s="67">
        <v>45</v>
      </c>
      <c r="D27" s="32">
        <v>6463227.3799999999</v>
      </c>
      <c r="E27" s="67">
        <v>40</v>
      </c>
      <c r="F27" s="32">
        <v>90323.666666666642</v>
      </c>
      <c r="G27" s="67">
        <v>20</v>
      </c>
      <c r="H27" s="32">
        <v>25850904.309999999</v>
      </c>
      <c r="I27" s="67">
        <v>49</v>
      </c>
      <c r="J27" s="32">
        <v>9111966.9700000007</v>
      </c>
      <c r="K27" s="67">
        <v>46</v>
      </c>
      <c r="L27" s="32">
        <v>93876.000000000015</v>
      </c>
      <c r="M27" s="67">
        <v>21</v>
      </c>
    </row>
    <row r="28" spans="1:13" x14ac:dyDescent="0.3">
      <c r="A28" s="29" t="s">
        <v>78</v>
      </c>
      <c r="B28" s="32">
        <v>2071616.18</v>
      </c>
      <c r="C28" s="67">
        <v>23</v>
      </c>
      <c r="D28" s="32">
        <v>725688.9</v>
      </c>
      <c r="E28" s="67">
        <v>21</v>
      </c>
      <c r="F28" s="32">
        <v>0</v>
      </c>
      <c r="G28" s="67">
        <v>0</v>
      </c>
      <c r="H28" s="32">
        <v>2014380.41</v>
      </c>
      <c r="I28" s="67">
        <v>26</v>
      </c>
      <c r="J28" s="32">
        <v>753136.53</v>
      </c>
      <c r="K28" s="67">
        <v>23</v>
      </c>
      <c r="L28" s="32">
        <v>0</v>
      </c>
      <c r="M28" s="67">
        <v>0</v>
      </c>
    </row>
    <row r="29" spans="1:13" x14ac:dyDescent="0.3">
      <c r="A29" s="29" t="s">
        <v>79</v>
      </c>
      <c r="B29" s="32">
        <v>935828.65</v>
      </c>
      <c r="C29" s="67">
        <v>23</v>
      </c>
      <c r="D29" s="32">
        <v>475726.37</v>
      </c>
      <c r="E29" s="67">
        <v>23</v>
      </c>
      <c r="F29" s="32">
        <v>0</v>
      </c>
      <c r="G29" s="67">
        <v>0</v>
      </c>
      <c r="H29" s="32">
        <v>941045.29</v>
      </c>
      <c r="I29" s="67">
        <v>20</v>
      </c>
      <c r="J29" s="32">
        <v>245740.03</v>
      </c>
      <c r="K29" s="67">
        <v>19</v>
      </c>
      <c r="L29" s="32">
        <v>0</v>
      </c>
      <c r="M29" s="67">
        <v>0</v>
      </c>
    </row>
    <row r="30" spans="1:13" x14ac:dyDescent="0.3">
      <c r="A30" s="29" t="s">
        <v>80</v>
      </c>
      <c r="B30" s="32">
        <v>1316538.01</v>
      </c>
      <c r="C30" s="67">
        <v>14</v>
      </c>
      <c r="D30" s="32">
        <v>338444.68</v>
      </c>
      <c r="E30" s="67">
        <v>12</v>
      </c>
      <c r="F30" s="32">
        <v>0</v>
      </c>
      <c r="G30" s="67">
        <v>0</v>
      </c>
      <c r="H30" s="32">
        <v>1406908.05</v>
      </c>
      <c r="I30" s="67">
        <v>13</v>
      </c>
      <c r="J30" s="32">
        <v>312687.84999999998</v>
      </c>
      <c r="K30" s="67">
        <v>12</v>
      </c>
      <c r="L30" s="32">
        <v>0</v>
      </c>
      <c r="M30" s="67">
        <v>0</v>
      </c>
    </row>
    <row r="31" spans="1:13" x14ac:dyDescent="0.3">
      <c r="A31" s="29" t="s">
        <v>81</v>
      </c>
      <c r="B31" s="32">
        <v>5050356.1100000003</v>
      </c>
      <c r="C31" s="67">
        <v>29</v>
      </c>
      <c r="D31" s="32">
        <v>1665653.81</v>
      </c>
      <c r="E31" s="67">
        <v>28</v>
      </c>
      <c r="F31" s="32">
        <v>0</v>
      </c>
      <c r="G31" s="67">
        <v>0</v>
      </c>
      <c r="H31" s="32">
        <v>6387157.3200000003</v>
      </c>
      <c r="I31" s="67">
        <v>25</v>
      </c>
      <c r="J31" s="32">
        <v>1921595.91</v>
      </c>
      <c r="K31" s="67">
        <v>25</v>
      </c>
      <c r="L31" s="32">
        <v>0</v>
      </c>
      <c r="M31" s="67">
        <v>0</v>
      </c>
    </row>
    <row r="32" spans="1:13" x14ac:dyDescent="0.3">
      <c r="A32" s="29" t="s">
        <v>82</v>
      </c>
      <c r="B32" s="32">
        <v>9124999.7799999993</v>
      </c>
      <c r="C32" s="67">
        <v>44</v>
      </c>
      <c r="D32" s="32">
        <v>2423041.27</v>
      </c>
      <c r="E32" s="67">
        <v>44</v>
      </c>
      <c r="F32" s="32">
        <v>0</v>
      </c>
      <c r="G32" s="67">
        <v>0</v>
      </c>
      <c r="H32" s="32">
        <v>8171540.5599999996</v>
      </c>
      <c r="I32" s="67">
        <v>40</v>
      </c>
      <c r="J32" s="32">
        <v>1870430.28</v>
      </c>
      <c r="K32" s="67">
        <v>40</v>
      </c>
      <c r="L32" s="32">
        <v>0</v>
      </c>
      <c r="M32" s="67">
        <v>0</v>
      </c>
    </row>
    <row r="33" spans="1:13" x14ac:dyDescent="0.3">
      <c r="A33" s="29" t="s">
        <v>83</v>
      </c>
      <c r="B33" s="32">
        <v>38588727.969999999</v>
      </c>
      <c r="C33" s="67">
        <v>114</v>
      </c>
      <c r="D33" s="32">
        <v>7160823.9900000002</v>
      </c>
      <c r="E33" s="67">
        <v>106</v>
      </c>
      <c r="F33" s="32">
        <v>36332.499999999964</v>
      </c>
      <c r="G33" s="67">
        <v>27</v>
      </c>
      <c r="H33" s="32">
        <v>35624670.649999999</v>
      </c>
      <c r="I33" s="67">
        <v>112</v>
      </c>
      <c r="J33" s="32">
        <v>6685743.5099999998</v>
      </c>
      <c r="K33" s="67">
        <v>108</v>
      </c>
      <c r="L33" s="32">
        <v>75218.999999999971</v>
      </c>
      <c r="M33" s="67">
        <v>25</v>
      </c>
    </row>
    <row r="34" spans="1:13" x14ac:dyDescent="0.3">
      <c r="A34" s="29" t="s">
        <v>84</v>
      </c>
      <c r="B34" s="32">
        <v>6967122.2000000002</v>
      </c>
      <c r="C34" s="67">
        <v>34</v>
      </c>
      <c r="D34" s="32">
        <v>1433321.52</v>
      </c>
      <c r="E34" s="67">
        <v>34</v>
      </c>
      <c r="F34" s="32">
        <v>0</v>
      </c>
      <c r="G34" s="67">
        <v>0</v>
      </c>
      <c r="H34" s="32">
        <v>7171330.04</v>
      </c>
      <c r="I34" s="67">
        <v>32</v>
      </c>
      <c r="J34" s="32">
        <v>1329351.3700000001</v>
      </c>
      <c r="K34" s="67">
        <v>31</v>
      </c>
      <c r="L34" s="32">
        <v>0</v>
      </c>
      <c r="M34" s="67">
        <v>0</v>
      </c>
    </row>
    <row r="35" spans="1:13" x14ac:dyDescent="0.3">
      <c r="A35" s="29" t="s">
        <v>85</v>
      </c>
      <c r="B35" s="32">
        <v>3899641.64</v>
      </c>
      <c r="C35" s="67">
        <v>27</v>
      </c>
      <c r="D35" s="32">
        <v>1588238.12</v>
      </c>
      <c r="E35" s="67">
        <v>25</v>
      </c>
      <c r="F35" s="32">
        <v>0</v>
      </c>
      <c r="G35" s="67">
        <v>0</v>
      </c>
      <c r="H35" s="32">
        <v>4672300.67</v>
      </c>
      <c r="I35" s="67">
        <v>25</v>
      </c>
      <c r="J35" s="32">
        <v>1413199.04</v>
      </c>
      <c r="K35" s="67">
        <v>23</v>
      </c>
      <c r="L35" s="32">
        <v>0</v>
      </c>
      <c r="M35" s="67">
        <v>0</v>
      </c>
    </row>
    <row r="36" spans="1:13" x14ac:dyDescent="0.3">
      <c r="A36" s="29" t="s">
        <v>86</v>
      </c>
      <c r="B36" s="32">
        <v>1821201.48</v>
      </c>
      <c r="C36" s="67">
        <v>18</v>
      </c>
      <c r="D36" s="32">
        <v>517094.86</v>
      </c>
      <c r="E36" s="67">
        <v>17</v>
      </c>
      <c r="F36" s="32">
        <v>0</v>
      </c>
      <c r="G36" s="67">
        <v>0</v>
      </c>
      <c r="H36" s="32">
        <v>1612882.72</v>
      </c>
      <c r="I36" s="67">
        <v>19</v>
      </c>
      <c r="J36" s="32">
        <v>404024.78</v>
      </c>
      <c r="K36" s="67">
        <v>18</v>
      </c>
      <c r="L36" s="32">
        <v>0</v>
      </c>
      <c r="M36" s="67">
        <v>0</v>
      </c>
    </row>
    <row r="37" spans="1:13" x14ac:dyDescent="0.3">
      <c r="A37" s="29" t="s">
        <v>87</v>
      </c>
      <c r="B37" s="32">
        <v>2184154.9</v>
      </c>
      <c r="C37" s="67">
        <v>15</v>
      </c>
      <c r="D37" s="32">
        <v>568591.43000000005</v>
      </c>
      <c r="E37" s="67">
        <v>15</v>
      </c>
      <c r="F37" s="32">
        <v>0</v>
      </c>
      <c r="G37" s="67">
        <v>0</v>
      </c>
      <c r="H37" s="32">
        <v>2532919.36</v>
      </c>
      <c r="I37" s="67">
        <v>16</v>
      </c>
      <c r="J37" s="32">
        <v>624085.23</v>
      </c>
      <c r="K37" s="67">
        <v>15</v>
      </c>
      <c r="L37" s="32">
        <v>0</v>
      </c>
      <c r="M37" s="67">
        <v>0</v>
      </c>
    </row>
    <row r="38" spans="1:13" x14ac:dyDescent="0.3">
      <c r="A38" s="29" t="s">
        <v>88</v>
      </c>
      <c r="B38" s="32">
        <v>1468310.74</v>
      </c>
      <c r="C38" s="67">
        <v>14</v>
      </c>
      <c r="D38" s="32">
        <v>809947.93</v>
      </c>
      <c r="E38" s="67">
        <v>14</v>
      </c>
      <c r="F38" s="32">
        <v>0</v>
      </c>
      <c r="G38" s="67">
        <v>0</v>
      </c>
      <c r="H38" s="32">
        <v>1264473.19</v>
      </c>
      <c r="I38" s="67">
        <v>14</v>
      </c>
      <c r="J38" s="32">
        <v>610032.85</v>
      </c>
      <c r="K38" s="67">
        <v>14</v>
      </c>
      <c r="L38" s="32">
        <v>0</v>
      </c>
      <c r="M38" s="67">
        <v>0</v>
      </c>
    </row>
    <row r="39" spans="1:13" x14ac:dyDescent="0.3">
      <c r="A39" s="29" t="s">
        <v>89</v>
      </c>
      <c r="B39" s="32">
        <v>11017124.35</v>
      </c>
      <c r="C39" s="67">
        <v>35</v>
      </c>
      <c r="D39" s="32">
        <v>1453337.99</v>
      </c>
      <c r="E39" s="67">
        <v>32</v>
      </c>
      <c r="F39" s="32">
        <v>0</v>
      </c>
      <c r="G39" s="67">
        <v>0</v>
      </c>
      <c r="H39" s="32">
        <v>11549532.83</v>
      </c>
      <c r="I39" s="67">
        <v>35</v>
      </c>
      <c r="J39" s="32">
        <v>1355140.44</v>
      </c>
      <c r="K39" s="67">
        <v>34</v>
      </c>
      <c r="L39" s="32">
        <v>0</v>
      </c>
      <c r="M39" s="67">
        <v>0</v>
      </c>
    </row>
    <row r="40" spans="1:13" x14ac:dyDescent="0.3">
      <c r="A40" s="29" t="s">
        <v>90</v>
      </c>
      <c r="B40" s="32">
        <v>48983770.219999999</v>
      </c>
      <c r="C40" s="67">
        <v>127</v>
      </c>
      <c r="D40" s="32">
        <v>9543247.5600000005</v>
      </c>
      <c r="E40" s="67">
        <v>123</v>
      </c>
      <c r="F40" s="32">
        <v>125027.66666666661</v>
      </c>
      <c r="G40" s="67">
        <v>36</v>
      </c>
      <c r="H40" s="32">
        <v>45145410.68</v>
      </c>
      <c r="I40" s="67">
        <v>125</v>
      </c>
      <c r="J40" s="32">
        <v>8741683.5899999999</v>
      </c>
      <c r="K40" s="67">
        <v>118</v>
      </c>
      <c r="L40" s="32">
        <v>149662.1666666668</v>
      </c>
      <c r="M40" s="67">
        <v>39</v>
      </c>
    </row>
    <row r="41" spans="1:13" x14ac:dyDescent="0.3">
      <c r="A41" s="29" t="s">
        <v>91</v>
      </c>
      <c r="B41" s="32">
        <v>422489.64</v>
      </c>
      <c r="C41" s="67">
        <v>12</v>
      </c>
      <c r="D41" s="32">
        <v>181043.23</v>
      </c>
      <c r="E41" s="67">
        <v>10</v>
      </c>
      <c r="F41" s="32">
        <v>0</v>
      </c>
      <c r="G41" s="67">
        <v>0</v>
      </c>
      <c r="H41" s="32">
        <v>588386.56000000006</v>
      </c>
      <c r="I41" s="67">
        <v>14</v>
      </c>
      <c r="J41" s="32">
        <v>209242.47</v>
      </c>
      <c r="K41" s="67">
        <v>13</v>
      </c>
      <c r="L41" s="32">
        <v>0</v>
      </c>
      <c r="M41" s="67">
        <v>0</v>
      </c>
    </row>
    <row r="42" spans="1:13" x14ac:dyDescent="0.3">
      <c r="A42" s="29" t="s">
        <v>92</v>
      </c>
      <c r="B42" s="32">
        <v>2076309.53</v>
      </c>
      <c r="C42" s="67">
        <v>13</v>
      </c>
      <c r="D42" s="32">
        <v>683080.13</v>
      </c>
      <c r="E42" s="67">
        <v>12</v>
      </c>
      <c r="F42" s="32">
        <v>0</v>
      </c>
      <c r="G42" s="67">
        <v>0</v>
      </c>
      <c r="H42" s="32">
        <v>1968068.84</v>
      </c>
      <c r="I42" s="67">
        <v>13</v>
      </c>
      <c r="J42" s="32">
        <v>689062.47</v>
      </c>
      <c r="K42" s="67">
        <v>12</v>
      </c>
      <c r="L42" s="32">
        <v>0</v>
      </c>
      <c r="M42" s="67">
        <v>0</v>
      </c>
    </row>
    <row r="43" spans="1:13" x14ac:dyDescent="0.3">
      <c r="A43" s="29" t="s">
        <v>93</v>
      </c>
      <c r="B43" s="32">
        <v>6315257.5999999996</v>
      </c>
      <c r="C43" s="67">
        <v>40</v>
      </c>
      <c r="D43" s="32">
        <v>1689190.39</v>
      </c>
      <c r="E43" s="67">
        <v>36</v>
      </c>
      <c r="F43" s="32">
        <v>0</v>
      </c>
      <c r="G43" s="67">
        <v>0</v>
      </c>
      <c r="H43" s="32">
        <v>6526520.29</v>
      </c>
      <c r="I43" s="67">
        <v>37</v>
      </c>
      <c r="J43" s="32">
        <v>1635859.63</v>
      </c>
      <c r="K43" s="67">
        <v>34</v>
      </c>
      <c r="L43" s="32">
        <v>0</v>
      </c>
      <c r="M43" s="67">
        <v>0</v>
      </c>
    </row>
    <row r="44" spans="1:13" x14ac:dyDescent="0.3">
      <c r="A44" s="29" t="s">
        <v>94</v>
      </c>
      <c r="B44" s="32">
        <v>174989.35</v>
      </c>
      <c r="C44" s="67">
        <v>10</v>
      </c>
      <c r="D44" s="32">
        <v>0</v>
      </c>
      <c r="E44" s="67">
        <v>0</v>
      </c>
      <c r="F44" s="32">
        <v>0</v>
      </c>
      <c r="G44" s="67">
        <v>0</v>
      </c>
      <c r="H44" s="32">
        <v>0</v>
      </c>
      <c r="I44" s="67">
        <v>0</v>
      </c>
      <c r="J44" s="32">
        <v>0</v>
      </c>
      <c r="K44" s="67">
        <v>0</v>
      </c>
      <c r="L44" s="32">
        <v>0</v>
      </c>
      <c r="M44" s="67">
        <v>0</v>
      </c>
    </row>
    <row r="45" spans="1:13" x14ac:dyDescent="0.3">
      <c r="A45" s="29" t="s">
        <v>95</v>
      </c>
      <c r="B45" s="32">
        <v>2935828.09</v>
      </c>
      <c r="C45" s="67">
        <v>14</v>
      </c>
      <c r="D45" s="32">
        <v>352127.52</v>
      </c>
      <c r="E45" s="67">
        <v>14</v>
      </c>
      <c r="F45" s="32">
        <v>0</v>
      </c>
      <c r="G45" s="67">
        <v>0</v>
      </c>
      <c r="H45" s="32">
        <v>3715260.15</v>
      </c>
      <c r="I45" s="67">
        <v>16</v>
      </c>
      <c r="J45" s="32">
        <v>358781.48</v>
      </c>
      <c r="K45" s="67">
        <v>15</v>
      </c>
      <c r="L45" s="32">
        <v>0</v>
      </c>
      <c r="M45" s="67">
        <v>0</v>
      </c>
    </row>
    <row r="46" spans="1:13" x14ac:dyDescent="0.3">
      <c r="A46" s="29" t="s">
        <v>96</v>
      </c>
      <c r="B46" s="32">
        <v>1413292.15</v>
      </c>
      <c r="C46" s="67">
        <v>11</v>
      </c>
      <c r="D46" s="32">
        <v>0</v>
      </c>
      <c r="E46" s="67">
        <v>0</v>
      </c>
      <c r="F46" s="32">
        <v>0</v>
      </c>
      <c r="G46" s="67">
        <v>0</v>
      </c>
      <c r="H46" s="32">
        <v>1381848.11</v>
      </c>
      <c r="I46" s="67">
        <v>11</v>
      </c>
      <c r="J46" s="32">
        <v>0</v>
      </c>
      <c r="K46" s="67">
        <v>0</v>
      </c>
      <c r="L46" s="32">
        <v>0</v>
      </c>
      <c r="M46" s="67">
        <v>0</v>
      </c>
    </row>
    <row r="47" spans="1:13" x14ac:dyDescent="0.3">
      <c r="A47" s="29" t="s">
        <v>97</v>
      </c>
      <c r="B47" s="32">
        <v>2263140.2400000002</v>
      </c>
      <c r="C47" s="67">
        <v>12</v>
      </c>
      <c r="D47" s="32">
        <v>208586.65</v>
      </c>
      <c r="E47" s="67">
        <v>12</v>
      </c>
      <c r="F47" s="32">
        <v>0</v>
      </c>
      <c r="G47" s="67">
        <v>0</v>
      </c>
      <c r="H47" s="32">
        <v>1563193.65</v>
      </c>
      <c r="I47" s="67">
        <v>11</v>
      </c>
      <c r="J47" s="32">
        <v>209669.17</v>
      </c>
      <c r="K47" s="67">
        <v>11</v>
      </c>
      <c r="L47" s="32">
        <v>0</v>
      </c>
      <c r="M47" s="67">
        <v>0</v>
      </c>
    </row>
    <row r="48" spans="1:13" x14ac:dyDescent="0.3">
      <c r="A48" s="29" t="s">
        <v>98</v>
      </c>
      <c r="B48" s="32">
        <v>3517513.24</v>
      </c>
      <c r="C48" s="67">
        <v>25</v>
      </c>
      <c r="D48" s="32">
        <v>980154.26</v>
      </c>
      <c r="E48" s="67">
        <v>24</v>
      </c>
      <c r="F48" s="32">
        <v>0</v>
      </c>
      <c r="G48" s="67">
        <v>0</v>
      </c>
      <c r="H48" s="32">
        <v>3991003.32</v>
      </c>
      <c r="I48" s="67">
        <v>23</v>
      </c>
      <c r="J48" s="32">
        <v>1175968.6200000001</v>
      </c>
      <c r="K48" s="67">
        <v>23</v>
      </c>
      <c r="L48" s="32">
        <v>0</v>
      </c>
      <c r="M48" s="67">
        <v>0</v>
      </c>
    </row>
    <row r="49" spans="1:13" x14ac:dyDescent="0.3">
      <c r="A49" s="29" t="s">
        <v>99</v>
      </c>
      <c r="B49" s="32">
        <v>11420987.119999999</v>
      </c>
      <c r="C49" s="67">
        <v>25</v>
      </c>
      <c r="D49" s="32">
        <v>2970375.59</v>
      </c>
      <c r="E49" s="67">
        <v>24</v>
      </c>
      <c r="F49" s="32">
        <v>0</v>
      </c>
      <c r="G49" s="67">
        <v>0</v>
      </c>
      <c r="H49" s="32">
        <v>11088541.25</v>
      </c>
      <c r="I49" s="67">
        <v>30</v>
      </c>
      <c r="J49" s="32">
        <v>2954131.6</v>
      </c>
      <c r="K49" s="67">
        <v>29</v>
      </c>
      <c r="L49" s="32">
        <v>0</v>
      </c>
      <c r="M49" s="67">
        <v>0</v>
      </c>
    </row>
    <row r="50" spans="1:13" x14ac:dyDescent="0.3">
      <c r="A50" s="29" t="s">
        <v>100</v>
      </c>
      <c r="B50" s="32">
        <v>4239696.3</v>
      </c>
      <c r="C50" s="67">
        <v>29</v>
      </c>
      <c r="D50" s="32">
        <v>3593905.67</v>
      </c>
      <c r="E50" s="67">
        <v>27</v>
      </c>
      <c r="F50" s="32">
        <v>0</v>
      </c>
      <c r="G50" s="67">
        <v>0</v>
      </c>
      <c r="H50" s="32">
        <v>4215417.22</v>
      </c>
      <c r="I50" s="67">
        <v>29</v>
      </c>
      <c r="J50" s="32">
        <v>3494614.49</v>
      </c>
      <c r="K50" s="67">
        <v>28</v>
      </c>
      <c r="L50" s="32">
        <v>0</v>
      </c>
      <c r="M50" s="67">
        <v>0</v>
      </c>
    </row>
    <row r="51" spans="1:13" x14ac:dyDescent="0.3">
      <c r="A51" s="29" t="s">
        <v>101</v>
      </c>
      <c r="B51" s="32">
        <v>4649610.13</v>
      </c>
      <c r="C51" s="67">
        <v>22</v>
      </c>
      <c r="D51" s="32">
        <v>2224109.64</v>
      </c>
      <c r="E51" s="67">
        <v>22</v>
      </c>
      <c r="F51" s="32">
        <v>0</v>
      </c>
      <c r="G51" s="67">
        <v>0</v>
      </c>
      <c r="H51" s="32">
        <v>5421069.9400000004</v>
      </c>
      <c r="I51" s="67">
        <v>21</v>
      </c>
      <c r="J51" s="32">
        <v>2283323.7799999998</v>
      </c>
      <c r="K51" s="67">
        <v>21</v>
      </c>
      <c r="L51" s="32">
        <v>0</v>
      </c>
      <c r="M51" s="67">
        <v>0</v>
      </c>
    </row>
    <row r="52" spans="1:13" x14ac:dyDescent="0.3">
      <c r="A52" s="29" t="s">
        <v>102</v>
      </c>
      <c r="B52" s="32">
        <v>5864674.9900000002</v>
      </c>
      <c r="C52" s="67">
        <v>39</v>
      </c>
      <c r="D52" s="32">
        <v>2795431.42</v>
      </c>
      <c r="E52" s="67">
        <v>38</v>
      </c>
      <c r="F52" s="32">
        <v>0</v>
      </c>
      <c r="G52" s="67">
        <v>0</v>
      </c>
      <c r="H52" s="32">
        <v>6528394.8499999996</v>
      </c>
      <c r="I52" s="67">
        <v>38</v>
      </c>
      <c r="J52" s="32">
        <v>2712484.23</v>
      </c>
      <c r="K52" s="67">
        <v>36</v>
      </c>
      <c r="L52" s="32">
        <v>0</v>
      </c>
      <c r="M52" s="67">
        <v>0</v>
      </c>
    </row>
    <row r="53" spans="1:13" x14ac:dyDescent="0.3">
      <c r="A53" s="29" t="s">
        <v>103</v>
      </c>
      <c r="B53" s="32">
        <v>7235622.1699999999</v>
      </c>
      <c r="C53" s="67">
        <v>59</v>
      </c>
      <c r="D53" s="32">
        <v>2866575.93</v>
      </c>
      <c r="E53" s="67">
        <v>53</v>
      </c>
      <c r="F53" s="32">
        <v>29722.499999999964</v>
      </c>
      <c r="G53" s="67">
        <v>11</v>
      </c>
      <c r="H53" s="32">
        <v>9000953.4800000004</v>
      </c>
      <c r="I53" s="67">
        <v>57</v>
      </c>
      <c r="J53" s="32">
        <v>3039922.12</v>
      </c>
      <c r="K53" s="67">
        <v>51</v>
      </c>
      <c r="L53" s="32">
        <v>6300.8333333333303</v>
      </c>
      <c r="M53" s="67">
        <v>11</v>
      </c>
    </row>
    <row r="54" spans="1:13" x14ac:dyDescent="0.3">
      <c r="A54" s="29" t="s">
        <v>104</v>
      </c>
      <c r="B54" s="32">
        <v>20692555.41</v>
      </c>
      <c r="C54" s="67">
        <v>136</v>
      </c>
      <c r="D54" s="32">
        <v>8712177.3900000006</v>
      </c>
      <c r="E54" s="67">
        <v>131</v>
      </c>
      <c r="F54" s="32">
        <v>362418.66666666698</v>
      </c>
      <c r="G54" s="67">
        <v>28</v>
      </c>
      <c r="H54" s="32">
        <v>23761886.780000001</v>
      </c>
      <c r="I54" s="67">
        <v>134</v>
      </c>
      <c r="J54" s="32">
        <v>10818796.789999999</v>
      </c>
      <c r="K54" s="67">
        <v>128</v>
      </c>
      <c r="L54" s="32">
        <v>262145.66666666686</v>
      </c>
      <c r="M54" s="67">
        <v>25</v>
      </c>
    </row>
    <row r="55" spans="1:13" x14ac:dyDescent="0.3">
      <c r="A55" s="29" t="s">
        <v>105</v>
      </c>
      <c r="B55" s="32">
        <v>2833451.53</v>
      </c>
      <c r="C55" s="67">
        <v>11</v>
      </c>
      <c r="D55" s="32">
        <v>402950.24</v>
      </c>
      <c r="E55" s="67">
        <v>11</v>
      </c>
      <c r="F55" s="32">
        <v>0</v>
      </c>
      <c r="G55" s="67">
        <v>0</v>
      </c>
      <c r="H55" s="32">
        <v>2983507.92</v>
      </c>
      <c r="I55" s="67">
        <v>10</v>
      </c>
      <c r="J55" s="32">
        <v>456998.19</v>
      </c>
      <c r="K55" s="67">
        <v>10</v>
      </c>
      <c r="L55" s="32">
        <v>0</v>
      </c>
      <c r="M55" s="67">
        <v>0</v>
      </c>
    </row>
    <row r="56" spans="1:13" x14ac:dyDescent="0.3">
      <c r="A56" s="29" t="s">
        <v>106</v>
      </c>
      <c r="B56" s="32">
        <v>35744340.810000002</v>
      </c>
      <c r="C56" s="67">
        <v>122</v>
      </c>
      <c r="D56" s="32">
        <v>10258873.289999999</v>
      </c>
      <c r="E56" s="67">
        <v>120</v>
      </c>
      <c r="F56" s="32">
        <v>177008.83333333299</v>
      </c>
      <c r="G56" s="67">
        <v>24</v>
      </c>
      <c r="H56" s="32">
        <v>34840722.590000004</v>
      </c>
      <c r="I56" s="67">
        <v>124</v>
      </c>
      <c r="J56" s="32">
        <v>9862882.6199999992</v>
      </c>
      <c r="K56" s="67">
        <v>119</v>
      </c>
      <c r="L56" s="32">
        <v>80715.666666666686</v>
      </c>
      <c r="M56" s="67">
        <v>30</v>
      </c>
    </row>
    <row r="57" spans="1:13" x14ac:dyDescent="0.3">
      <c r="A57" s="29" t="s">
        <v>107</v>
      </c>
      <c r="B57" s="32">
        <v>16668120.26</v>
      </c>
      <c r="C57" s="67">
        <v>86</v>
      </c>
      <c r="D57" s="32">
        <v>4658744.9000000004</v>
      </c>
      <c r="E57" s="67">
        <v>77</v>
      </c>
      <c r="F57" s="32">
        <v>19624.333333333332</v>
      </c>
      <c r="G57" s="67">
        <v>14</v>
      </c>
      <c r="H57" s="32">
        <v>16638413.869999999</v>
      </c>
      <c r="I57" s="67">
        <v>79</v>
      </c>
      <c r="J57" s="32">
        <v>4208476.74</v>
      </c>
      <c r="K57" s="67">
        <v>69</v>
      </c>
      <c r="L57" s="32">
        <v>32525.166666666672</v>
      </c>
      <c r="M57" s="67">
        <v>17</v>
      </c>
    </row>
    <row r="58" spans="1:13" x14ac:dyDescent="0.3">
      <c r="A58" s="29" t="s">
        <v>108</v>
      </c>
      <c r="B58" s="32">
        <v>19430586.34</v>
      </c>
      <c r="C58" s="67">
        <v>98</v>
      </c>
      <c r="D58" s="32">
        <v>6160331.79</v>
      </c>
      <c r="E58" s="67">
        <v>95</v>
      </c>
      <c r="F58" s="32">
        <v>154947.49999999997</v>
      </c>
      <c r="G58" s="67">
        <v>20</v>
      </c>
      <c r="H58" s="32">
        <v>19043674.109999999</v>
      </c>
      <c r="I58" s="67">
        <v>100</v>
      </c>
      <c r="J58" s="32">
        <v>5348818.26</v>
      </c>
      <c r="K58" s="67">
        <v>95</v>
      </c>
      <c r="L58" s="32">
        <v>313465.16666666698</v>
      </c>
      <c r="M58" s="67">
        <v>25</v>
      </c>
    </row>
    <row r="59" spans="1:13" x14ac:dyDescent="0.3">
      <c r="A59" s="29" t="s">
        <v>109</v>
      </c>
      <c r="B59" s="32">
        <v>405942.95</v>
      </c>
      <c r="C59" s="67">
        <v>11</v>
      </c>
      <c r="D59" s="32">
        <v>0</v>
      </c>
      <c r="E59" s="67">
        <v>0</v>
      </c>
      <c r="F59" s="32">
        <v>0</v>
      </c>
      <c r="G59" s="67">
        <v>0</v>
      </c>
      <c r="H59" s="32">
        <v>440426.79</v>
      </c>
      <c r="I59" s="67">
        <v>11</v>
      </c>
      <c r="J59" s="32">
        <v>0</v>
      </c>
      <c r="K59" s="67">
        <v>0</v>
      </c>
      <c r="L59" s="32">
        <v>0</v>
      </c>
      <c r="M59" s="67">
        <v>0</v>
      </c>
    </row>
    <row r="60" spans="1:13" x14ac:dyDescent="0.3">
      <c r="A60" s="29" t="s">
        <v>110</v>
      </c>
      <c r="B60" s="32">
        <v>30135879.800000001</v>
      </c>
      <c r="C60" s="67">
        <v>92</v>
      </c>
      <c r="D60" s="32">
        <v>10689415.73</v>
      </c>
      <c r="E60" s="67">
        <v>89</v>
      </c>
      <c r="F60" s="32">
        <v>163485.16666666677</v>
      </c>
      <c r="G60" s="67">
        <v>33</v>
      </c>
      <c r="H60" s="32">
        <v>29020325.190000001</v>
      </c>
      <c r="I60" s="67">
        <v>89</v>
      </c>
      <c r="J60" s="32">
        <v>9052061.4399999995</v>
      </c>
      <c r="K60" s="67">
        <v>88</v>
      </c>
      <c r="L60" s="32">
        <v>302717.33333333331</v>
      </c>
      <c r="M60" s="67">
        <v>30</v>
      </c>
    </row>
    <row r="61" spans="1:13" x14ac:dyDescent="0.3">
      <c r="A61" s="29" t="s">
        <v>111</v>
      </c>
      <c r="B61" s="32">
        <v>13716364.130000001</v>
      </c>
      <c r="C61" s="67">
        <v>23</v>
      </c>
      <c r="D61" s="32">
        <v>934439.09</v>
      </c>
      <c r="E61" s="67">
        <v>22</v>
      </c>
      <c r="F61" s="32">
        <v>0</v>
      </c>
      <c r="G61" s="67">
        <v>0</v>
      </c>
      <c r="H61" s="32">
        <v>15051046.109999999</v>
      </c>
      <c r="I61" s="67">
        <v>23</v>
      </c>
      <c r="J61" s="32">
        <v>1007601.96</v>
      </c>
      <c r="K61" s="67">
        <v>22</v>
      </c>
      <c r="L61" s="32">
        <v>0</v>
      </c>
      <c r="M61" s="67">
        <v>0</v>
      </c>
    </row>
    <row r="62" spans="1:13" x14ac:dyDescent="0.3">
      <c r="A62" s="29" t="s">
        <v>112</v>
      </c>
      <c r="B62" s="32">
        <v>2111085.69</v>
      </c>
      <c r="C62" s="67">
        <v>13</v>
      </c>
      <c r="D62" s="32">
        <v>313837.13</v>
      </c>
      <c r="E62" s="67">
        <v>10</v>
      </c>
      <c r="F62" s="32">
        <v>0</v>
      </c>
      <c r="G62" s="67">
        <v>0</v>
      </c>
      <c r="H62" s="32">
        <v>3100074.64</v>
      </c>
      <c r="I62" s="67">
        <v>11</v>
      </c>
      <c r="J62" s="32">
        <v>0</v>
      </c>
      <c r="K62" s="67">
        <v>0</v>
      </c>
      <c r="L62" s="32">
        <v>0</v>
      </c>
      <c r="M62" s="67">
        <v>0</v>
      </c>
    </row>
    <row r="63" spans="1:13" x14ac:dyDescent="0.3">
      <c r="A63" s="29" t="s">
        <v>113</v>
      </c>
      <c r="B63" s="32">
        <v>1116041.1200000001</v>
      </c>
      <c r="C63" s="67">
        <v>10</v>
      </c>
      <c r="D63" s="32">
        <v>0</v>
      </c>
      <c r="E63" s="67">
        <v>0</v>
      </c>
      <c r="F63" s="32">
        <v>0</v>
      </c>
      <c r="G63" s="67">
        <v>0</v>
      </c>
      <c r="H63" s="32">
        <v>0</v>
      </c>
      <c r="I63" s="67">
        <v>0</v>
      </c>
      <c r="J63" s="32">
        <v>0</v>
      </c>
      <c r="K63" s="67">
        <v>0</v>
      </c>
      <c r="L63" s="32">
        <v>0</v>
      </c>
      <c r="M63" s="67">
        <v>0</v>
      </c>
    </row>
    <row r="64" spans="1:13" x14ac:dyDescent="0.3">
      <c r="A64" s="29" t="s">
        <v>114</v>
      </c>
      <c r="B64" s="32">
        <v>20350586.859999999</v>
      </c>
      <c r="C64" s="67">
        <v>83</v>
      </c>
      <c r="D64" s="32">
        <v>4664166.0599999996</v>
      </c>
      <c r="E64" s="67">
        <v>77</v>
      </c>
      <c r="F64" s="32">
        <v>117963.5</v>
      </c>
      <c r="G64" s="67">
        <v>23</v>
      </c>
      <c r="H64" s="32">
        <v>21980520.670000002</v>
      </c>
      <c r="I64" s="67">
        <v>89</v>
      </c>
      <c r="J64" s="32">
        <v>4249623.99</v>
      </c>
      <c r="K64" s="67">
        <v>79</v>
      </c>
      <c r="L64" s="32">
        <v>78808.333333333343</v>
      </c>
      <c r="M64" s="67">
        <v>23</v>
      </c>
    </row>
    <row r="65" spans="1:13" x14ac:dyDescent="0.3">
      <c r="A65" s="29" t="s">
        <v>115</v>
      </c>
      <c r="B65" s="32">
        <v>654315.11</v>
      </c>
      <c r="C65" s="67">
        <v>10</v>
      </c>
      <c r="D65" s="32">
        <v>139819.54999999999</v>
      </c>
      <c r="E65" s="67">
        <v>10</v>
      </c>
      <c r="F65" s="32">
        <v>0</v>
      </c>
      <c r="G65" s="67">
        <v>0</v>
      </c>
      <c r="H65" s="32">
        <v>0</v>
      </c>
      <c r="I65" s="67">
        <v>0</v>
      </c>
      <c r="J65" s="32">
        <v>0</v>
      </c>
      <c r="K65" s="67">
        <v>0</v>
      </c>
      <c r="L65" s="32">
        <v>0</v>
      </c>
      <c r="M65" s="67">
        <v>0</v>
      </c>
    </row>
    <row r="66" spans="1:13" x14ac:dyDescent="0.3">
      <c r="A66" s="29" t="s">
        <v>116</v>
      </c>
      <c r="B66" s="32">
        <v>7876395.8600000003</v>
      </c>
      <c r="C66" s="67">
        <v>34</v>
      </c>
      <c r="D66" s="32">
        <v>1856991.57</v>
      </c>
      <c r="E66" s="67">
        <v>32</v>
      </c>
      <c r="F66" s="32">
        <v>0</v>
      </c>
      <c r="G66" s="67">
        <v>0</v>
      </c>
      <c r="H66" s="32">
        <v>7081084.1100000003</v>
      </c>
      <c r="I66" s="67">
        <v>34</v>
      </c>
      <c r="J66" s="32">
        <v>1671456.07</v>
      </c>
      <c r="K66" s="67">
        <v>32</v>
      </c>
      <c r="L66" s="32">
        <v>0</v>
      </c>
      <c r="M66" s="67">
        <v>0</v>
      </c>
    </row>
    <row r="67" spans="1:13" x14ac:dyDescent="0.3">
      <c r="A67" s="29" t="s">
        <v>117</v>
      </c>
      <c r="B67" s="32">
        <v>1564407.11</v>
      </c>
      <c r="C67" s="67">
        <v>17</v>
      </c>
      <c r="D67" s="32">
        <v>405506.39</v>
      </c>
      <c r="E67" s="67">
        <v>17</v>
      </c>
      <c r="F67" s="32">
        <v>0</v>
      </c>
      <c r="G67" s="67">
        <v>0</v>
      </c>
      <c r="H67" s="32">
        <v>2146970.0299999998</v>
      </c>
      <c r="I67" s="67">
        <v>16</v>
      </c>
      <c r="J67" s="32">
        <v>456872.55</v>
      </c>
      <c r="K67" s="67">
        <v>14</v>
      </c>
      <c r="L67" s="32">
        <v>0</v>
      </c>
      <c r="M67" s="67">
        <v>0</v>
      </c>
    </row>
    <row r="68" spans="1:13" x14ac:dyDescent="0.3">
      <c r="A68" s="29" t="s">
        <v>118</v>
      </c>
      <c r="B68" s="32">
        <v>3044116.39</v>
      </c>
      <c r="C68" s="67">
        <v>23</v>
      </c>
      <c r="D68" s="32">
        <v>951052.08</v>
      </c>
      <c r="E68" s="67">
        <v>23</v>
      </c>
      <c r="F68" s="32">
        <v>0</v>
      </c>
      <c r="G68" s="67">
        <v>0</v>
      </c>
      <c r="H68" s="32">
        <v>3135833.16</v>
      </c>
      <c r="I68" s="67">
        <v>21</v>
      </c>
      <c r="J68" s="32">
        <v>910904.13</v>
      </c>
      <c r="K68" s="67">
        <v>21</v>
      </c>
      <c r="L68" s="32">
        <v>0</v>
      </c>
      <c r="M68" s="67">
        <v>0</v>
      </c>
    </row>
    <row r="69" spans="1:13" x14ac:dyDescent="0.3">
      <c r="A69" s="29" t="s">
        <v>119</v>
      </c>
      <c r="B69" s="32">
        <v>2518580.92</v>
      </c>
      <c r="C69" s="67">
        <v>31</v>
      </c>
      <c r="D69" s="32">
        <v>805503.36</v>
      </c>
      <c r="E69" s="67">
        <v>28</v>
      </c>
      <c r="F69" s="32">
        <v>0</v>
      </c>
      <c r="G69" s="67">
        <v>0</v>
      </c>
      <c r="H69" s="32">
        <v>2374626.5699999998</v>
      </c>
      <c r="I69" s="67">
        <v>31</v>
      </c>
      <c r="J69" s="32">
        <v>653233.87</v>
      </c>
      <c r="K69" s="67">
        <v>28</v>
      </c>
      <c r="L69" s="32">
        <v>0</v>
      </c>
      <c r="M69" s="67">
        <v>0</v>
      </c>
    </row>
    <row r="70" spans="1:13" x14ac:dyDescent="0.3">
      <c r="A70" s="29" t="s">
        <v>120</v>
      </c>
      <c r="B70" s="32">
        <v>854798.33</v>
      </c>
      <c r="C70" s="67">
        <v>14</v>
      </c>
      <c r="D70" s="32">
        <v>228589.12</v>
      </c>
      <c r="E70" s="67">
        <v>12</v>
      </c>
      <c r="F70" s="32">
        <v>0</v>
      </c>
      <c r="G70" s="67">
        <v>0</v>
      </c>
      <c r="H70" s="32">
        <v>767321.78</v>
      </c>
      <c r="I70" s="67">
        <v>14</v>
      </c>
      <c r="J70" s="32">
        <v>160088.72</v>
      </c>
      <c r="K70" s="67">
        <v>12</v>
      </c>
      <c r="L70" s="32">
        <v>0</v>
      </c>
      <c r="M70" s="67">
        <v>0</v>
      </c>
    </row>
    <row r="71" spans="1:13" x14ac:dyDescent="0.3">
      <c r="A71" s="29" t="s">
        <v>121</v>
      </c>
      <c r="B71" s="32">
        <v>7297809.8799999999</v>
      </c>
      <c r="C71" s="67">
        <v>53</v>
      </c>
      <c r="D71" s="32">
        <v>1647111.95</v>
      </c>
      <c r="E71" s="67">
        <v>46</v>
      </c>
      <c r="F71" s="32">
        <v>13037.333333333328</v>
      </c>
      <c r="G71" s="67">
        <v>11</v>
      </c>
      <c r="H71" s="32">
        <v>7852863.5099999998</v>
      </c>
      <c r="I71" s="67">
        <v>53</v>
      </c>
      <c r="J71" s="32">
        <v>1640380</v>
      </c>
      <c r="K71" s="67">
        <v>51</v>
      </c>
      <c r="L71" s="32">
        <v>9832.4999999999964</v>
      </c>
      <c r="M71" s="67">
        <v>11</v>
      </c>
    </row>
    <row r="72" spans="1:13" x14ac:dyDescent="0.3">
      <c r="A72" s="29" t="s">
        <v>122</v>
      </c>
      <c r="B72" s="32">
        <v>6242024.96</v>
      </c>
      <c r="C72" s="67">
        <v>13</v>
      </c>
      <c r="D72" s="32">
        <v>301994.98</v>
      </c>
      <c r="E72" s="67">
        <v>12</v>
      </c>
      <c r="F72" s="32">
        <v>0</v>
      </c>
      <c r="G72" s="67">
        <v>0</v>
      </c>
      <c r="H72" s="32">
        <v>6940543.5499999998</v>
      </c>
      <c r="I72" s="67">
        <v>15</v>
      </c>
      <c r="J72" s="32">
        <v>291345.21000000002</v>
      </c>
      <c r="K72" s="67">
        <v>12</v>
      </c>
      <c r="L72" s="32">
        <v>0</v>
      </c>
      <c r="M72" s="67">
        <v>0</v>
      </c>
    </row>
    <row r="73" spans="1:13" x14ac:dyDescent="0.3">
      <c r="A73" s="29" t="s">
        <v>123</v>
      </c>
      <c r="B73" s="32">
        <v>10210364.529999999</v>
      </c>
      <c r="C73" s="67">
        <v>26</v>
      </c>
      <c r="D73" s="32">
        <v>2351241.77</v>
      </c>
      <c r="E73" s="67">
        <v>26</v>
      </c>
      <c r="F73" s="32">
        <v>0</v>
      </c>
      <c r="G73" s="67">
        <v>0</v>
      </c>
      <c r="H73" s="32">
        <v>12028856.560000001</v>
      </c>
      <c r="I73" s="67">
        <v>27</v>
      </c>
      <c r="J73" s="32">
        <v>2156616.36</v>
      </c>
      <c r="K73" s="67">
        <v>25</v>
      </c>
      <c r="L73" s="32">
        <v>0</v>
      </c>
      <c r="M73" s="67">
        <v>0</v>
      </c>
    </row>
    <row r="74" spans="1:13" x14ac:dyDescent="0.3">
      <c r="A74" s="29" t="s">
        <v>124</v>
      </c>
      <c r="B74" s="32">
        <v>1455604.98</v>
      </c>
      <c r="C74" s="67">
        <v>12</v>
      </c>
      <c r="D74" s="32">
        <v>389588.4</v>
      </c>
      <c r="E74" s="67">
        <v>11</v>
      </c>
      <c r="F74" s="32">
        <v>0</v>
      </c>
      <c r="G74" s="67">
        <v>0</v>
      </c>
      <c r="H74" s="32">
        <v>1780740.12</v>
      </c>
      <c r="I74" s="67">
        <v>12</v>
      </c>
      <c r="J74" s="32">
        <v>384896.17</v>
      </c>
      <c r="K74" s="67">
        <v>11</v>
      </c>
      <c r="L74" s="32">
        <v>0</v>
      </c>
      <c r="M74" s="67">
        <v>0</v>
      </c>
    </row>
    <row r="75" spans="1:13" x14ac:dyDescent="0.3">
      <c r="A75" s="29" t="s">
        <v>125</v>
      </c>
      <c r="B75" s="32">
        <v>6617769.7199999997</v>
      </c>
      <c r="C75" s="67">
        <v>46</v>
      </c>
      <c r="D75" s="32">
        <v>1089263.1299999999</v>
      </c>
      <c r="E75" s="67">
        <v>42</v>
      </c>
      <c r="F75" s="32">
        <v>0</v>
      </c>
      <c r="G75" s="67">
        <v>0</v>
      </c>
      <c r="H75" s="32">
        <v>7911082.9100000001</v>
      </c>
      <c r="I75" s="67">
        <v>49</v>
      </c>
      <c r="J75" s="32">
        <v>1134438.03</v>
      </c>
      <c r="K75" s="67">
        <v>45</v>
      </c>
      <c r="L75" s="32">
        <v>0</v>
      </c>
      <c r="M75" s="67">
        <v>0</v>
      </c>
    </row>
    <row r="76" spans="1:13" x14ac:dyDescent="0.3">
      <c r="A76" s="29" t="s">
        <v>126</v>
      </c>
      <c r="B76" s="32">
        <v>5676829.29</v>
      </c>
      <c r="C76" s="67">
        <v>22</v>
      </c>
      <c r="D76" s="32">
        <v>1025936.61</v>
      </c>
      <c r="E76" s="67">
        <v>20</v>
      </c>
      <c r="F76" s="32">
        <v>0</v>
      </c>
      <c r="G76" s="67">
        <v>0</v>
      </c>
      <c r="H76" s="32">
        <v>6387087.8899999997</v>
      </c>
      <c r="I76" s="67">
        <v>24</v>
      </c>
      <c r="J76" s="32">
        <v>959817.24</v>
      </c>
      <c r="K76" s="67">
        <v>18</v>
      </c>
      <c r="L76" s="32">
        <v>0</v>
      </c>
      <c r="M76" s="67">
        <v>0</v>
      </c>
    </row>
    <row r="77" spans="1:13" x14ac:dyDescent="0.3">
      <c r="A77" t="s">
        <v>127</v>
      </c>
      <c r="B77" s="30">
        <v>55578800.890000001</v>
      </c>
      <c r="C77" s="28">
        <v>213</v>
      </c>
      <c r="D77" s="30">
        <v>16070908.65</v>
      </c>
      <c r="E77" s="28">
        <v>202</v>
      </c>
      <c r="F77" s="30">
        <v>414213.33333333337</v>
      </c>
      <c r="G77" s="28">
        <v>51</v>
      </c>
      <c r="H77" s="30">
        <v>46078023.119999997</v>
      </c>
      <c r="I77" s="28">
        <v>211</v>
      </c>
      <c r="J77" s="30">
        <v>15960450.039999999</v>
      </c>
      <c r="K77" s="28">
        <v>199</v>
      </c>
      <c r="L77" s="30">
        <v>609185.00000000035</v>
      </c>
      <c r="M77" s="28">
        <v>53</v>
      </c>
    </row>
    <row r="78" spans="1:13" x14ac:dyDescent="0.3">
      <c r="A78" t="s">
        <v>128</v>
      </c>
      <c r="B78" s="30">
        <v>25148694.77</v>
      </c>
      <c r="C78" s="28">
        <v>55</v>
      </c>
      <c r="D78" s="30">
        <v>11985871.029999999</v>
      </c>
      <c r="E78" s="28">
        <v>53</v>
      </c>
      <c r="F78" s="30">
        <v>1677908.499999997</v>
      </c>
      <c r="G78" s="28">
        <v>19</v>
      </c>
      <c r="H78" s="30">
        <v>23366967.739999998</v>
      </c>
      <c r="I78" s="28">
        <v>61</v>
      </c>
      <c r="J78" s="30">
        <v>11358368.17</v>
      </c>
      <c r="K78" s="28">
        <v>59</v>
      </c>
      <c r="L78" s="30">
        <v>523902.83333333267</v>
      </c>
      <c r="M78" s="28">
        <v>19</v>
      </c>
    </row>
    <row r="79" spans="1:13" x14ac:dyDescent="0.3">
      <c r="A79" t="s">
        <v>129</v>
      </c>
      <c r="B79" s="30">
        <v>5313663.28</v>
      </c>
      <c r="C79" s="28">
        <v>12</v>
      </c>
      <c r="D79" s="30">
        <v>350359.66</v>
      </c>
      <c r="E79" s="28">
        <v>10</v>
      </c>
      <c r="F79" s="30">
        <v>0</v>
      </c>
      <c r="G79" s="28">
        <v>0</v>
      </c>
      <c r="H79" s="30">
        <v>3810580.96</v>
      </c>
      <c r="I79" s="28">
        <v>12</v>
      </c>
      <c r="J79" s="30">
        <v>471952.71</v>
      </c>
      <c r="K79" s="28">
        <v>10</v>
      </c>
      <c r="L79" s="30">
        <v>0</v>
      </c>
      <c r="M79" s="28">
        <v>0</v>
      </c>
    </row>
    <row r="80" spans="1:13" x14ac:dyDescent="0.3">
      <c r="A80" t="s">
        <v>130</v>
      </c>
      <c r="B80" s="30">
        <v>24882780.800000001</v>
      </c>
      <c r="C80" s="28">
        <v>85</v>
      </c>
      <c r="D80" s="30">
        <v>5061231.22</v>
      </c>
      <c r="E80" s="28">
        <v>79</v>
      </c>
      <c r="F80" s="30">
        <v>25990.666666666693</v>
      </c>
      <c r="G80" s="28">
        <v>11</v>
      </c>
      <c r="H80" s="30">
        <v>26574057.120000001</v>
      </c>
      <c r="I80" s="28">
        <v>83</v>
      </c>
      <c r="J80" s="30">
        <v>5135208.51</v>
      </c>
      <c r="K80" s="28">
        <v>79</v>
      </c>
      <c r="L80" s="30">
        <v>41479.166666666635</v>
      </c>
      <c r="M80" s="28">
        <v>13</v>
      </c>
    </row>
    <row r="81" spans="1:13" x14ac:dyDescent="0.3">
      <c r="A81" t="s">
        <v>131</v>
      </c>
      <c r="B81" s="30">
        <v>126895228.31999999</v>
      </c>
      <c r="C81" s="28">
        <v>294</v>
      </c>
      <c r="D81" s="30">
        <v>31091167.149999999</v>
      </c>
      <c r="E81" s="28">
        <v>273</v>
      </c>
      <c r="F81" s="30">
        <v>1653638.3333333335</v>
      </c>
      <c r="G81" s="28">
        <v>92</v>
      </c>
      <c r="H81" s="30">
        <v>127451713.04000001</v>
      </c>
      <c r="I81" s="28">
        <v>292</v>
      </c>
      <c r="J81" s="30">
        <v>32473514.23</v>
      </c>
      <c r="K81" s="28">
        <v>270</v>
      </c>
      <c r="L81" s="30">
        <v>2728552.6666666698</v>
      </c>
      <c r="M81" s="28">
        <v>100</v>
      </c>
    </row>
    <row r="82" spans="1:13" x14ac:dyDescent="0.3">
      <c r="A82" t="s">
        <v>132</v>
      </c>
      <c r="B82" s="30">
        <v>1557591.81</v>
      </c>
      <c r="C82" s="28">
        <v>12</v>
      </c>
      <c r="D82" s="30">
        <v>588340.47</v>
      </c>
      <c r="E82" s="28">
        <v>12</v>
      </c>
      <c r="F82" s="30">
        <v>0</v>
      </c>
      <c r="G82" s="28">
        <v>0</v>
      </c>
      <c r="H82" s="30">
        <v>1657234.34</v>
      </c>
      <c r="I82" s="28">
        <v>16</v>
      </c>
      <c r="J82" s="30">
        <v>648710.52</v>
      </c>
      <c r="K82" s="28">
        <v>16</v>
      </c>
      <c r="L82" s="30">
        <v>0</v>
      </c>
      <c r="M82" s="28">
        <v>0</v>
      </c>
    </row>
    <row r="83" spans="1:13" x14ac:dyDescent="0.3">
      <c r="A83" t="s">
        <v>133</v>
      </c>
      <c r="B83" s="30">
        <v>11528231.74</v>
      </c>
      <c r="C83" s="28">
        <v>69</v>
      </c>
      <c r="D83" s="30">
        <v>4533652.55</v>
      </c>
      <c r="E83" s="28">
        <v>66</v>
      </c>
      <c r="F83" s="30">
        <v>204937.83333333363</v>
      </c>
      <c r="G83" s="28">
        <v>22</v>
      </c>
      <c r="H83" s="30">
        <v>11636532.390000001</v>
      </c>
      <c r="I83" s="28">
        <v>75</v>
      </c>
      <c r="J83" s="30">
        <v>4645491.54</v>
      </c>
      <c r="K83" s="28">
        <v>67</v>
      </c>
      <c r="L83" s="30">
        <v>93511.166666666628</v>
      </c>
      <c r="M83" s="28">
        <v>23</v>
      </c>
    </row>
    <row r="84" spans="1:13" x14ac:dyDescent="0.3">
      <c r="A84" t="s">
        <v>134</v>
      </c>
      <c r="B84" s="30">
        <v>72927089.730000004</v>
      </c>
      <c r="C84" s="28">
        <v>94</v>
      </c>
      <c r="D84" s="30">
        <v>5240607.05</v>
      </c>
      <c r="E84" s="28">
        <v>89</v>
      </c>
      <c r="F84" s="30">
        <v>205754.8333333334</v>
      </c>
      <c r="G84" s="28">
        <v>20</v>
      </c>
      <c r="H84" s="30">
        <v>69511904.510000005</v>
      </c>
      <c r="I84" s="28">
        <v>92</v>
      </c>
      <c r="J84" s="30">
        <v>4602735.82</v>
      </c>
      <c r="K84" s="28">
        <v>86</v>
      </c>
      <c r="L84" s="30">
        <v>211029.16666666689</v>
      </c>
      <c r="M84" s="28">
        <v>18</v>
      </c>
    </row>
    <row r="85" spans="1:13" x14ac:dyDescent="0.3">
      <c r="A85" t="s">
        <v>135</v>
      </c>
      <c r="B85" s="30">
        <v>26315660.870000001</v>
      </c>
      <c r="C85" s="28">
        <v>46</v>
      </c>
      <c r="D85" s="30">
        <v>7933001.2599999998</v>
      </c>
      <c r="E85" s="28">
        <v>44</v>
      </c>
      <c r="F85" s="30">
        <v>143658.83333333326</v>
      </c>
      <c r="G85" s="28">
        <v>15</v>
      </c>
      <c r="H85" s="30">
        <v>36828147.039999999</v>
      </c>
      <c r="I85" s="28">
        <v>51</v>
      </c>
      <c r="J85" s="30">
        <v>8128195.6399999997</v>
      </c>
      <c r="K85" s="28">
        <v>48</v>
      </c>
      <c r="L85" s="30">
        <v>159491.8333333334</v>
      </c>
      <c r="M85" s="28">
        <v>16</v>
      </c>
    </row>
    <row r="86" spans="1:13" x14ac:dyDescent="0.3">
      <c r="A86" t="s">
        <v>136</v>
      </c>
      <c r="B86" s="30">
        <v>26836749.760000002</v>
      </c>
      <c r="C86" s="28">
        <v>109</v>
      </c>
      <c r="D86" s="30">
        <v>7725109.6299999999</v>
      </c>
      <c r="E86" s="28">
        <v>103</v>
      </c>
      <c r="F86" s="30">
        <v>122956.99999999996</v>
      </c>
      <c r="G86" s="28">
        <v>34</v>
      </c>
      <c r="H86" s="30">
        <v>25986586.469999999</v>
      </c>
      <c r="I86" s="28">
        <v>106</v>
      </c>
      <c r="J86" s="30">
        <v>7154677.0800000001</v>
      </c>
      <c r="K86" s="28">
        <v>103</v>
      </c>
      <c r="L86" s="30">
        <v>114094.16666666672</v>
      </c>
      <c r="M86" s="28">
        <v>37</v>
      </c>
    </row>
    <row r="87" spans="1:13" x14ac:dyDescent="0.3">
      <c r="A87" t="s">
        <v>137</v>
      </c>
      <c r="B87" s="30">
        <v>14944886.01</v>
      </c>
      <c r="C87" s="28">
        <v>103</v>
      </c>
      <c r="D87" s="30">
        <v>6895842.1200000001</v>
      </c>
      <c r="E87" s="28">
        <v>98</v>
      </c>
      <c r="F87" s="30">
        <v>437014.99999999971</v>
      </c>
      <c r="G87" s="28">
        <v>16</v>
      </c>
      <c r="H87" s="30">
        <v>11820975.34</v>
      </c>
      <c r="I87" s="28">
        <v>106</v>
      </c>
      <c r="J87" s="30">
        <v>5672057.8200000003</v>
      </c>
      <c r="K87" s="28">
        <v>103</v>
      </c>
      <c r="L87" s="30">
        <v>193750.49999999997</v>
      </c>
      <c r="M87" s="28">
        <v>15</v>
      </c>
    </row>
    <row r="88" spans="1:13" x14ac:dyDescent="0.3">
      <c r="A88" t="s">
        <v>138</v>
      </c>
      <c r="B88" s="30">
        <v>14714736.199999999</v>
      </c>
      <c r="C88" s="28">
        <v>53</v>
      </c>
      <c r="D88" s="30">
        <v>2586739.29</v>
      </c>
      <c r="E88" s="28">
        <v>49</v>
      </c>
      <c r="F88" s="30">
        <v>0</v>
      </c>
      <c r="G88" s="28">
        <v>0</v>
      </c>
      <c r="H88" s="30">
        <v>13402916.76</v>
      </c>
      <c r="I88" s="28">
        <v>50</v>
      </c>
      <c r="J88" s="30">
        <v>2094338.19</v>
      </c>
      <c r="K88" s="28">
        <v>46</v>
      </c>
      <c r="L88" s="30">
        <v>0</v>
      </c>
      <c r="M88" s="28">
        <v>0</v>
      </c>
    </row>
    <row r="89" spans="1:13" x14ac:dyDescent="0.3">
      <c r="A89" t="s">
        <v>139</v>
      </c>
      <c r="B89" s="30">
        <v>1765492.11</v>
      </c>
      <c r="C89" s="28">
        <v>14</v>
      </c>
      <c r="D89" s="30">
        <v>818077.82</v>
      </c>
      <c r="E89" s="28">
        <v>13</v>
      </c>
      <c r="F89" s="30">
        <v>0</v>
      </c>
      <c r="G89" s="28">
        <v>0</v>
      </c>
      <c r="H89" s="30">
        <v>1249866.18</v>
      </c>
      <c r="I89" s="28">
        <v>18</v>
      </c>
      <c r="J89" s="30">
        <v>544072.68000000005</v>
      </c>
      <c r="K89" s="28">
        <v>17</v>
      </c>
      <c r="L89" s="30">
        <v>0</v>
      </c>
      <c r="M89" s="28">
        <v>0</v>
      </c>
    </row>
    <row r="90" spans="1:13" x14ac:dyDescent="0.3">
      <c r="A90" t="s">
        <v>140</v>
      </c>
      <c r="B90" s="30">
        <v>2079830.38</v>
      </c>
      <c r="C90" s="28">
        <v>10</v>
      </c>
      <c r="D90" s="30">
        <v>300372.51</v>
      </c>
      <c r="E90" s="28">
        <v>10</v>
      </c>
      <c r="F90" s="30">
        <v>0</v>
      </c>
      <c r="G90" s="28">
        <v>0</v>
      </c>
      <c r="H90" s="30">
        <v>2574773.02</v>
      </c>
      <c r="I90" s="28">
        <v>11</v>
      </c>
      <c r="J90" s="30">
        <v>261373.48</v>
      </c>
      <c r="K90" s="28">
        <v>11</v>
      </c>
      <c r="L90" s="30">
        <v>0</v>
      </c>
      <c r="M90" s="28">
        <v>0</v>
      </c>
    </row>
    <row r="91" spans="1:13" x14ac:dyDescent="0.3">
      <c r="A91" t="s">
        <v>141</v>
      </c>
      <c r="B91" s="30">
        <v>167208.68</v>
      </c>
      <c r="C91" s="28">
        <v>10</v>
      </c>
      <c r="D91" s="30">
        <v>78199.48</v>
      </c>
      <c r="E91" s="28">
        <v>10</v>
      </c>
      <c r="F91" s="30">
        <v>0</v>
      </c>
      <c r="G91" s="28">
        <v>0</v>
      </c>
      <c r="H91" s="30">
        <v>0</v>
      </c>
      <c r="I91" s="28">
        <v>0</v>
      </c>
      <c r="J91" s="30">
        <v>0</v>
      </c>
      <c r="K91" s="28">
        <v>0</v>
      </c>
      <c r="L91" s="30">
        <v>0</v>
      </c>
      <c r="M91" s="28">
        <v>0</v>
      </c>
    </row>
    <row r="92" spans="1:13" x14ac:dyDescent="0.3">
      <c r="A92" t="s">
        <v>142</v>
      </c>
      <c r="B92" s="30">
        <v>7090287.71</v>
      </c>
      <c r="C92" s="28">
        <v>41</v>
      </c>
      <c r="D92" s="30">
        <v>1446816.03</v>
      </c>
      <c r="E92" s="28">
        <v>37</v>
      </c>
      <c r="F92" s="30">
        <v>0</v>
      </c>
      <c r="G92" s="28">
        <v>0</v>
      </c>
      <c r="H92" s="30">
        <v>8077335</v>
      </c>
      <c r="I92" s="28">
        <v>40</v>
      </c>
      <c r="J92" s="30">
        <v>1460128.36</v>
      </c>
      <c r="K92" s="28">
        <v>36</v>
      </c>
      <c r="L92" s="30">
        <v>103556.99999999997</v>
      </c>
      <c r="M92" s="28">
        <v>10</v>
      </c>
    </row>
    <row r="93" spans="1:13" x14ac:dyDescent="0.3">
      <c r="A93" t="s">
        <v>143</v>
      </c>
      <c r="B93" s="30">
        <v>1737579.45</v>
      </c>
      <c r="C93" s="28">
        <v>10</v>
      </c>
      <c r="D93" s="30">
        <v>0</v>
      </c>
      <c r="E93" s="28">
        <v>0</v>
      </c>
      <c r="F93" s="30">
        <v>0</v>
      </c>
      <c r="G93" s="28">
        <v>0</v>
      </c>
      <c r="H93" s="30">
        <v>1429382.22</v>
      </c>
      <c r="I93" s="28">
        <v>12</v>
      </c>
      <c r="J93" s="30">
        <v>0</v>
      </c>
      <c r="K93" s="28">
        <v>0</v>
      </c>
      <c r="L93" s="30">
        <v>0</v>
      </c>
      <c r="M93" s="28">
        <v>0</v>
      </c>
    </row>
    <row r="94" spans="1:13" x14ac:dyDescent="0.3">
      <c r="A94" t="s">
        <v>144</v>
      </c>
      <c r="B94" s="30">
        <v>7937729.1100000003</v>
      </c>
      <c r="C94" s="28">
        <v>64</v>
      </c>
      <c r="D94" s="30">
        <v>3074637.09</v>
      </c>
      <c r="E94" s="28">
        <v>60</v>
      </c>
      <c r="F94" s="30">
        <v>0</v>
      </c>
      <c r="G94" s="28">
        <v>0</v>
      </c>
      <c r="H94" s="30">
        <v>7877510.2999999998</v>
      </c>
      <c r="I94" s="28">
        <v>59</v>
      </c>
      <c r="J94" s="30">
        <v>2918073.59</v>
      </c>
      <c r="K94" s="28">
        <v>55</v>
      </c>
      <c r="L94" s="30">
        <v>0</v>
      </c>
      <c r="M94" s="28">
        <v>0</v>
      </c>
    </row>
    <row r="95" spans="1:13" x14ac:dyDescent="0.3">
      <c r="A95" t="s">
        <v>145</v>
      </c>
      <c r="B95" s="30">
        <v>4258305.54</v>
      </c>
      <c r="C95" s="28">
        <v>18</v>
      </c>
      <c r="D95" s="30">
        <v>1539184.17</v>
      </c>
      <c r="E95" s="28">
        <v>17</v>
      </c>
      <c r="F95" s="30">
        <v>0</v>
      </c>
      <c r="G95" s="28">
        <v>0</v>
      </c>
      <c r="H95" s="30">
        <v>4511451.0999999996</v>
      </c>
      <c r="I95" s="28">
        <v>17</v>
      </c>
      <c r="J95" s="30">
        <v>1031218.06</v>
      </c>
      <c r="K95" s="28">
        <v>17</v>
      </c>
      <c r="L95" s="30">
        <v>0</v>
      </c>
      <c r="M95" s="28">
        <v>0</v>
      </c>
    </row>
    <row r="96" spans="1:13" x14ac:dyDescent="0.3">
      <c r="A96" t="s">
        <v>146</v>
      </c>
      <c r="B96" s="30">
        <v>9335481.7899999991</v>
      </c>
      <c r="C96" s="28">
        <v>67</v>
      </c>
      <c r="D96" s="30">
        <v>4034959.25</v>
      </c>
      <c r="E96" s="28">
        <v>63</v>
      </c>
      <c r="F96" s="30">
        <v>0</v>
      </c>
      <c r="G96" s="28">
        <v>0</v>
      </c>
      <c r="H96" s="30">
        <v>8702778.4000000004</v>
      </c>
      <c r="I96" s="28">
        <v>70</v>
      </c>
      <c r="J96" s="30">
        <v>3298686.22</v>
      </c>
      <c r="K96" s="28">
        <v>67</v>
      </c>
      <c r="L96" s="30">
        <v>0</v>
      </c>
      <c r="M96" s="28">
        <v>0</v>
      </c>
    </row>
    <row r="97" spans="1:13" x14ac:dyDescent="0.3">
      <c r="A97" t="s">
        <v>147</v>
      </c>
      <c r="B97" s="30">
        <v>1767626.03</v>
      </c>
      <c r="C97" s="28">
        <v>12</v>
      </c>
      <c r="D97" s="30">
        <v>354213.91</v>
      </c>
      <c r="E97" s="28">
        <v>11</v>
      </c>
      <c r="F97" s="30">
        <v>0</v>
      </c>
      <c r="G97" s="28">
        <v>0</v>
      </c>
      <c r="H97" s="30">
        <v>1455042.27</v>
      </c>
      <c r="I97" s="28">
        <v>10</v>
      </c>
      <c r="J97" s="30">
        <v>0</v>
      </c>
      <c r="K97" s="28">
        <v>0</v>
      </c>
      <c r="L97" s="30">
        <v>0</v>
      </c>
      <c r="M97" s="28">
        <v>0</v>
      </c>
    </row>
    <row r="98" spans="1:13" x14ac:dyDescent="0.3">
      <c r="A98" t="s">
        <v>148</v>
      </c>
      <c r="B98" s="30">
        <v>5966097.4500000002</v>
      </c>
      <c r="C98" s="28">
        <v>25</v>
      </c>
      <c r="D98" s="30">
        <v>1370679.67</v>
      </c>
      <c r="E98" s="28">
        <v>22</v>
      </c>
      <c r="F98" s="30">
        <v>0</v>
      </c>
      <c r="G98" s="28">
        <v>0</v>
      </c>
      <c r="H98" s="30">
        <v>5629277.4800000004</v>
      </c>
      <c r="I98" s="28">
        <v>23</v>
      </c>
      <c r="J98" s="30">
        <v>1302325.97</v>
      </c>
      <c r="K98" s="28">
        <v>21</v>
      </c>
      <c r="L98" s="30">
        <v>0</v>
      </c>
      <c r="M98" s="28">
        <v>0</v>
      </c>
    </row>
    <row r="99" spans="1:13" x14ac:dyDescent="0.3">
      <c r="A99" t="s">
        <v>149</v>
      </c>
      <c r="B99" s="30">
        <v>9720298.6999999993</v>
      </c>
      <c r="C99" s="28">
        <v>20</v>
      </c>
      <c r="D99" s="30">
        <v>804400.36</v>
      </c>
      <c r="E99" s="28">
        <v>20</v>
      </c>
      <c r="F99" s="30">
        <v>0</v>
      </c>
      <c r="G99" s="28">
        <v>0</v>
      </c>
      <c r="H99" s="30">
        <v>9736729.2599999998</v>
      </c>
      <c r="I99" s="28">
        <v>20</v>
      </c>
      <c r="J99" s="30">
        <v>753087.25</v>
      </c>
      <c r="K99" s="28">
        <v>20</v>
      </c>
      <c r="L99" s="30">
        <v>0</v>
      </c>
      <c r="M99" s="28">
        <v>0</v>
      </c>
    </row>
    <row r="100" spans="1:13" x14ac:dyDescent="0.3">
      <c r="A100" t="s">
        <v>150</v>
      </c>
      <c r="B100" s="30">
        <v>244587.8</v>
      </c>
      <c r="C100" s="28">
        <v>10</v>
      </c>
      <c r="D100" s="30">
        <v>110668.74</v>
      </c>
      <c r="E100" s="28">
        <v>10</v>
      </c>
      <c r="F100" s="30">
        <v>0</v>
      </c>
      <c r="G100" s="28">
        <v>0</v>
      </c>
      <c r="H100" s="30">
        <v>0</v>
      </c>
      <c r="I100" s="28">
        <v>0</v>
      </c>
      <c r="J100" s="30">
        <v>0</v>
      </c>
      <c r="K100" s="28">
        <v>0</v>
      </c>
      <c r="L100" s="30">
        <v>0</v>
      </c>
      <c r="M100" s="28">
        <v>0</v>
      </c>
    </row>
    <row r="101" spans="1:13" x14ac:dyDescent="0.3">
      <c r="A101" t="s">
        <v>151</v>
      </c>
      <c r="B101" s="30">
        <v>1513878.08</v>
      </c>
      <c r="C101" s="28">
        <v>11</v>
      </c>
      <c r="D101" s="30">
        <v>498805.93</v>
      </c>
      <c r="E101" s="28">
        <v>10</v>
      </c>
      <c r="F101" s="30">
        <v>0</v>
      </c>
      <c r="G101" s="28">
        <v>0</v>
      </c>
      <c r="H101" s="30">
        <v>1462728.49</v>
      </c>
      <c r="I101" s="28">
        <v>12</v>
      </c>
      <c r="J101" s="30">
        <v>482772.14</v>
      </c>
      <c r="K101" s="28">
        <v>12</v>
      </c>
      <c r="L101" s="30">
        <v>0</v>
      </c>
      <c r="M101" s="28">
        <v>0</v>
      </c>
    </row>
    <row r="102" spans="1:13" x14ac:dyDescent="0.3">
      <c r="A102" t="s">
        <v>152</v>
      </c>
      <c r="B102" s="30">
        <v>85487549.590000004</v>
      </c>
      <c r="C102" s="28">
        <v>232</v>
      </c>
      <c r="D102" s="30">
        <v>40415341.579999998</v>
      </c>
      <c r="E102" s="28">
        <v>213</v>
      </c>
      <c r="F102" s="30">
        <v>2731051</v>
      </c>
      <c r="G102" s="28">
        <v>65</v>
      </c>
      <c r="H102" s="30">
        <v>76750225.109999999</v>
      </c>
      <c r="I102" s="28">
        <v>233</v>
      </c>
      <c r="J102" s="30">
        <v>36189800.710000001</v>
      </c>
      <c r="K102" s="28">
        <v>212</v>
      </c>
      <c r="L102" s="30">
        <v>2180050.333333334</v>
      </c>
      <c r="M102" s="28">
        <v>77</v>
      </c>
    </row>
    <row r="103" spans="1:13" x14ac:dyDescent="0.3">
      <c r="A103" t="s">
        <v>153</v>
      </c>
      <c r="B103" s="30">
        <v>5321874.92</v>
      </c>
      <c r="C103" s="28">
        <v>40</v>
      </c>
      <c r="D103" s="30">
        <v>2548449.0299999998</v>
      </c>
      <c r="E103" s="28">
        <v>37</v>
      </c>
      <c r="F103" s="30">
        <v>0</v>
      </c>
      <c r="G103" s="28">
        <v>0</v>
      </c>
      <c r="H103" s="30">
        <v>4239355.59</v>
      </c>
      <c r="I103" s="28">
        <v>42</v>
      </c>
      <c r="J103" s="30">
        <v>1107113.7</v>
      </c>
      <c r="K103" s="28">
        <v>40</v>
      </c>
      <c r="L103" s="30">
        <v>0</v>
      </c>
      <c r="M103" s="28">
        <v>0</v>
      </c>
    </row>
    <row r="104" spans="1:13" x14ac:dyDescent="0.3">
      <c r="A104" t="s">
        <v>154</v>
      </c>
      <c r="B104" s="30">
        <v>3792555</v>
      </c>
      <c r="C104" s="28">
        <v>28</v>
      </c>
      <c r="D104" s="30">
        <v>1305083.05</v>
      </c>
      <c r="E104" s="28">
        <v>24</v>
      </c>
      <c r="F104" s="30">
        <v>0</v>
      </c>
      <c r="G104" s="28">
        <v>0</v>
      </c>
      <c r="H104" s="30">
        <v>3123984.27</v>
      </c>
      <c r="I104" s="28">
        <v>28</v>
      </c>
      <c r="J104" s="30">
        <v>978661.71</v>
      </c>
      <c r="K104" s="28">
        <v>25</v>
      </c>
      <c r="L104" s="30">
        <v>0</v>
      </c>
      <c r="M104" s="28">
        <v>0</v>
      </c>
    </row>
    <row r="105" spans="1:13" x14ac:dyDescent="0.3">
      <c r="A105" t="s">
        <v>155</v>
      </c>
      <c r="B105" s="30">
        <v>836056.06</v>
      </c>
      <c r="C105" s="28">
        <v>17</v>
      </c>
      <c r="D105" s="30">
        <v>376721.68</v>
      </c>
      <c r="E105" s="28">
        <v>14</v>
      </c>
      <c r="F105" s="30">
        <v>0</v>
      </c>
      <c r="G105" s="28">
        <v>0</v>
      </c>
      <c r="H105" s="30">
        <v>874600.37</v>
      </c>
      <c r="I105" s="28">
        <v>16</v>
      </c>
      <c r="J105" s="30">
        <v>366366.98</v>
      </c>
      <c r="K105" s="28">
        <v>14</v>
      </c>
      <c r="L105" s="30">
        <v>0</v>
      </c>
      <c r="M105" s="28">
        <v>0</v>
      </c>
    </row>
    <row r="106" spans="1:13" x14ac:dyDescent="0.3">
      <c r="A106" t="s">
        <v>156</v>
      </c>
      <c r="B106" s="30">
        <v>4988982.76</v>
      </c>
      <c r="C106" s="28">
        <v>47</v>
      </c>
      <c r="D106" s="30">
        <v>1387163.08</v>
      </c>
      <c r="E106" s="28">
        <v>39</v>
      </c>
      <c r="F106" s="30">
        <v>0</v>
      </c>
      <c r="G106" s="28">
        <v>0</v>
      </c>
      <c r="H106" s="30">
        <v>4588087.6900000004</v>
      </c>
      <c r="I106" s="28">
        <v>46</v>
      </c>
      <c r="J106" s="30">
        <v>1052900.1599999999</v>
      </c>
      <c r="K106" s="28">
        <v>37</v>
      </c>
      <c r="L106" s="30">
        <v>0</v>
      </c>
      <c r="M106" s="28">
        <v>0</v>
      </c>
    </row>
    <row r="107" spans="1:13" x14ac:dyDescent="0.3">
      <c r="A107" t="s">
        <v>157</v>
      </c>
      <c r="B107" s="30">
        <v>471914.42</v>
      </c>
      <c r="C107" s="28">
        <v>10</v>
      </c>
      <c r="D107" s="30">
        <v>273312.99</v>
      </c>
      <c r="E107" s="28">
        <v>10</v>
      </c>
      <c r="F107" s="30">
        <v>0</v>
      </c>
      <c r="G107" s="28">
        <v>0</v>
      </c>
      <c r="H107" s="30">
        <v>482954.57</v>
      </c>
      <c r="I107" s="28">
        <v>11</v>
      </c>
      <c r="J107" s="30">
        <v>0</v>
      </c>
      <c r="K107" s="28">
        <v>0</v>
      </c>
      <c r="L107" s="30">
        <v>0</v>
      </c>
      <c r="M107" s="28">
        <v>0</v>
      </c>
    </row>
    <row r="108" spans="1:13" x14ac:dyDescent="0.3">
      <c r="A108" t="s">
        <v>158</v>
      </c>
      <c r="B108" s="30">
        <v>5934283.4500000002</v>
      </c>
      <c r="C108" s="28">
        <v>56</v>
      </c>
      <c r="D108" s="30">
        <v>1806608.46</v>
      </c>
      <c r="E108" s="28">
        <v>51</v>
      </c>
      <c r="F108" s="30">
        <v>324559</v>
      </c>
      <c r="G108" s="28">
        <v>10</v>
      </c>
      <c r="H108" s="30">
        <v>5936357.4199999999</v>
      </c>
      <c r="I108" s="28">
        <v>58</v>
      </c>
      <c r="J108" s="30">
        <v>1808733.88</v>
      </c>
      <c r="K108" s="28">
        <v>51</v>
      </c>
      <c r="L108" s="30">
        <v>80163.333333333328</v>
      </c>
      <c r="M108" s="28">
        <v>11</v>
      </c>
    </row>
    <row r="109" spans="1:13" x14ac:dyDescent="0.3">
      <c r="B109"/>
      <c r="D109"/>
      <c r="F109"/>
      <c r="H109"/>
      <c r="J109"/>
      <c r="L109"/>
    </row>
    <row r="110" spans="1:13" x14ac:dyDescent="0.3">
      <c r="B110"/>
      <c r="D110"/>
      <c r="F110"/>
      <c r="H110"/>
      <c r="J110"/>
      <c r="L110"/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L2" sqref="L2:L16"/>
    </sheetView>
  </sheetViews>
  <sheetFormatPr defaultColWidth="9.109375" defaultRowHeight="14.4" x14ac:dyDescent="0.3"/>
  <cols>
    <col min="1" max="1" width="15" customWidth="1"/>
    <col min="2" max="2" width="15.55468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159</v>
      </c>
      <c r="B2" s="30">
        <v>75353484.560000002</v>
      </c>
      <c r="C2" s="2">
        <v>338</v>
      </c>
      <c r="D2" s="30">
        <v>16890231.25</v>
      </c>
      <c r="E2" s="2">
        <v>319</v>
      </c>
      <c r="F2" s="30">
        <v>442965.49999999936</v>
      </c>
      <c r="G2" s="2">
        <v>52</v>
      </c>
      <c r="H2" s="30">
        <v>78951138.609999999</v>
      </c>
      <c r="I2" s="2">
        <v>335</v>
      </c>
      <c r="J2" s="30">
        <v>17245238.140000001</v>
      </c>
      <c r="K2" s="2">
        <v>311</v>
      </c>
      <c r="L2" s="30">
        <v>490818.5</v>
      </c>
      <c r="M2" s="28">
        <v>63</v>
      </c>
    </row>
    <row r="3" spans="1:13" x14ac:dyDescent="0.3">
      <c r="A3" t="s">
        <v>160</v>
      </c>
      <c r="B3" s="30">
        <v>96906396.5</v>
      </c>
      <c r="C3" s="2">
        <v>408</v>
      </c>
      <c r="D3" s="30">
        <v>28409856.43</v>
      </c>
      <c r="E3" s="2">
        <v>383</v>
      </c>
      <c r="F3" s="30">
        <v>826187.66666666698</v>
      </c>
      <c r="G3" s="2">
        <v>80</v>
      </c>
      <c r="H3" s="30">
        <v>97477657.359999999</v>
      </c>
      <c r="I3" s="2">
        <v>399</v>
      </c>
      <c r="J3" s="30">
        <v>29302432.010000002</v>
      </c>
      <c r="K3" s="2">
        <v>374</v>
      </c>
      <c r="L3" s="30">
        <v>551645.66666666686</v>
      </c>
      <c r="M3" s="28">
        <v>79</v>
      </c>
    </row>
    <row r="4" spans="1:13" x14ac:dyDescent="0.3">
      <c r="A4" t="s">
        <v>161</v>
      </c>
      <c r="B4" s="30">
        <v>49993905.159999996</v>
      </c>
      <c r="C4" s="2">
        <v>276</v>
      </c>
      <c r="D4" s="30">
        <v>14407248.9</v>
      </c>
      <c r="E4" s="2">
        <v>251</v>
      </c>
      <c r="F4" s="30">
        <v>328670.00000000023</v>
      </c>
      <c r="G4" s="2">
        <v>62</v>
      </c>
      <c r="H4" s="30">
        <v>51325010.460000001</v>
      </c>
      <c r="I4" s="2">
        <v>269</v>
      </c>
      <c r="J4" s="30">
        <v>13808649.560000001</v>
      </c>
      <c r="K4" s="2">
        <v>255</v>
      </c>
      <c r="L4" s="30">
        <v>280164.33333333302</v>
      </c>
      <c r="M4" s="28">
        <v>66</v>
      </c>
    </row>
    <row r="5" spans="1:13" x14ac:dyDescent="0.3">
      <c r="A5" t="s">
        <v>162</v>
      </c>
      <c r="B5" s="30">
        <v>516182379.81999999</v>
      </c>
      <c r="C5" s="31">
        <v>1482</v>
      </c>
      <c r="D5" s="30">
        <v>150137748.09999999</v>
      </c>
      <c r="E5" s="31">
        <v>1364</v>
      </c>
      <c r="F5" s="30">
        <v>6690810.333333333</v>
      </c>
      <c r="G5" s="2">
        <v>326</v>
      </c>
      <c r="H5" s="30">
        <v>508859632.06999999</v>
      </c>
      <c r="I5" s="31">
        <v>1446</v>
      </c>
      <c r="J5" s="30">
        <v>145059371.03</v>
      </c>
      <c r="K5" s="31">
        <v>1324</v>
      </c>
      <c r="L5" s="30">
        <v>6808964.8333333377</v>
      </c>
      <c r="M5" s="28">
        <v>350</v>
      </c>
    </row>
    <row r="6" spans="1:13" x14ac:dyDescent="0.3">
      <c r="A6" t="s">
        <v>163</v>
      </c>
      <c r="B6" s="30">
        <v>1291145.22</v>
      </c>
      <c r="C6" s="2">
        <v>27</v>
      </c>
      <c r="D6" s="30">
        <v>487452.02</v>
      </c>
      <c r="E6" s="2">
        <v>26</v>
      </c>
      <c r="F6" s="30">
        <v>0</v>
      </c>
      <c r="G6" s="2">
        <v>0</v>
      </c>
      <c r="H6" s="30">
        <v>1420638.79</v>
      </c>
      <c r="I6" s="2">
        <v>26</v>
      </c>
      <c r="J6" s="30">
        <v>521266.5</v>
      </c>
      <c r="K6" s="2">
        <v>24</v>
      </c>
      <c r="L6" s="30">
        <v>0</v>
      </c>
      <c r="M6" s="28">
        <v>0</v>
      </c>
    </row>
    <row r="7" spans="1:13" x14ac:dyDescent="0.3">
      <c r="A7" t="s">
        <v>164</v>
      </c>
      <c r="B7" s="30">
        <v>139602666.91</v>
      </c>
      <c r="C7" s="2">
        <v>337</v>
      </c>
      <c r="D7" s="30">
        <v>22563489.039999999</v>
      </c>
      <c r="E7" s="2">
        <v>317</v>
      </c>
      <c r="F7" s="30">
        <v>472442.83333333331</v>
      </c>
      <c r="G7" s="2">
        <v>67</v>
      </c>
      <c r="H7" s="30">
        <v>145484019.59999999</v>
      </c>
      <c r="I7" s="2">
        <v>336</v>
      </c>
      <c r="J7" s="30">
        <v>20565260.280000001</v>
      </c>
      <c r="K7" s="2">
        <v>314</v>
      </c>
      <c r="L7" s="30">
        <v>585170.16666666698</v>
      </c>
      <c r="M7" s="28">
        <v>65</v>
      </c>
    </row>
    <row r="8" spans="1:13" x14ac:dyDescent="0.3">
      <c r="A8" t="s">
        <v>165</v>
      </c>
      <c r="B8" s="30">
        <v>4301859.13</v>
      </c>
      <c r="C8" s="2">
        <v>43</v>
      </c>
      <c r="D8" s="30">
        <v>1291591.24</v>
      </c>
      <c r="E8" s="2">
        <v>41</v>
      </c>
      <c r="F8" s="30">
        <v>0</v>
      </c>
      <c r="G8" s="2">
        <v>0</v>
      </c>
      <c r="H8" s="30">
        <v>4384439.72</v>
      </c>
      <c r="I8" s="2">
        <v>46</v>
      </c>
      <c r="J8" s="30">
        <v>1283002.75</v>
      </c>
      <c r="K8" s="2">
        <v>43</v>
      </c>
      <c r="L8" s="30">
        <v>0</v>
      </c>
      <c r="M8" s="28">
        <v>0</v>
      </c>
    </row>
    <row r="9" spans="1:13" x14ac:dyDescent="0.3">
      <c r="A9" t="s">
        <v>166</v>
      </c>
      <c r="B9" s="30">
        <v>63779302.600000001</v>
      </c>
      <c r="C9" s="2">
        <v>299</v>
      </c>
      <c r="D9" s="30">
        <v>22922998.359999999</v>
      </c>
      <c r="E9" s="2">
        <v>285</v>
      </c>
      <c r="F9" s="30">
        <v>674750.33333333314</v>
      </c>
      <c r="G9" s="2">
        <v>63</v>
      </c>
      <c r="H9" s="30">
        <v>61272301.07</v>
      </c>
      <c r="I9" s="2">
        <v>305</v>
      </c>
      <c r="J9" s="30">
        <v>19897817.98</v>
      </c>
      <c r="K9" s="2">
        <v>294</v>
      </c>
      <c r="L9" s="30">
        <v>810862</v>
      </c>
      <c r="M9" s="28">
        <v>61</v>
      </c>
    </row>
    <row r="10" spans="1:13" x14ac:dyDescent="0.3">
      <c r="A10" t="s">
        <v>167</v>
      </c>
      <c r="B10" s="30">
        <v>23841744.510000002</v>
      </c>
      <c r="C10" s="2">
        <v>180</v>
      </c>
      <c r="D10" s="30">
        <v>6110959.2999999998</v>
      </c>
      <c r="E10" s="2">
        <v>159</v>
      </c>
      <c r="F10" s="30">
        <v>163753.99999999997</v>
      </c>
      <c r="G10" s="2">
        <v>45</v>
      </c>
      <c r="H10" s="30">
        <v>24462780.510000002</v>
      </c>
      <c r="I10" s="2">
        <v>181</v>
      </c>
      <c r="J10" s="30">
        <v>5507303.5099999998</v>
      </c>
      <c r="K10" s="2">
        <v>170</v>
      </c>
      <c r="L10" s="30">
        <v>150345.16666666666</v>
      </c>
      <c r="M10" s="28">
        <v>46</v>
      </c>
    </row>
    <row r="11" spans="1:13" x14ac:dyDescent="0.3">
      <c r="A11" t="s">
        <v>168</v>
      </c>
      <c r="B11" s="30">
        <v>65603550.100000001</v>
      </c>
      <c r="C11" s="2">
        <v>255</v>
      </c>
      <c r="D11" s="30">
        <v>15149534.279999999</v>
      </c>
      <c r="E11" s="2">
        <v>231</v>
      </c>
      <c r="F11" s="30">
        <v>368165.50000000006</v>
      </c>
      <c r="G11" s="2">
        <v>71</v>
      </c>
      <c r="H11" s="30">
        <v>74253495.090000004</v>
      </c>
      <c r="I11" s="2">
        <v>260</v>
      </c>
      <c r="J11" s="30">
        <v>17982901.23</v>
      </c>
      <c r="K11" s="2">
        <v>234</v>
      </c>
      <c r="L11" s="30">
        <v>394603.33333333372</v>
      </c>
      <c r="M11" s="28">
        <v>69</v>
      </c>
    </row>
    <row r="12" spans="1:13" x14ac:dyDescent="0.3">
      <c r="A12" t="s">
        <v>169</v>
      </c>
      <c r="B12" s="30">
        <v>1241370829.3599999</v>
      </c>
      <c r="C12" s="2">
        <v>7731</v>
      </c>
      <c r="D12" s="30">
        <v>273349814.61000001</v>
      </c>
      <c r="E12" s="2">
        <v>6192</v>
      </c>
      <c r="F12" s="30">
        <v>6439998.5000000019</v>
      </c>
      <c r="G12" s="2">
        <v>287</v>
      </c>
      <c r="H12" s="30">
        <v>1332164245.99</v>
      </c>
      <c r="I12" s="2">
        <v>7072</v>
      </c>
      <c r="J12" s="30">
        <v>266673738.56</v>
      </c>
      <c r="K12" s="2">
        <v>5724</v>
      </c>
      <c r="L12" s="30">
        <v>4527729.1666666679</v>
      </c>
      <c r="M12" s="28">
        <v>286</v>
      </c>
    </row>
    <row r="13" spans="1:13" x14ac:dyDescent="0.3">
      <c r="A13" t="s">
        <v>170</v>
      </c>
      <c r="B13" s="30">
        <v>135078489.69</v>
      </c>
      <c r="C13" s="2">
        <v>602</v>
      </c>
      <c r="D13" s="30">
        <v>43829469.640000001</v>
      </c>
      <c r="E13" s="2">
        <v>562</v>
      </c>
      <c r="F13" s="30">
        <v>2570117.9999999972</v>
      </c>
      <c r="G13" s="2">
        <v>117</v>
      </c>
      <c r="H13" s="30">
        <v>124338780.55</v>
      </c>
      <c r="I13" s="2">
        <v>604</v>
      </c>
      <c r="J13" s="30">
        <v>41752386.25</v>
      </c>
      <c r="K13" s="2">
        <v>562</v>
      </c>
      <c r="L13" s="30">
        <v>1894272.666666666</v>
      </c>
      <c r="M13" s="28">
        <v>120</v>
      </c>
    </row>
    <row r="14" spans="1:13" x14ac:dyDescent="0.3">
      <c r="A14" t="s">
        <v>171</v>
      </c>
      <c r="B14" s="30">
        <v>233507986.61000001</v>
      </c>
      <c r="C14" s="2">
        <v>594</v>
      </c>
      <c r="D14" s="30">
        <v>39093859.340000004</v>
      </c>
      <c r="E14" s="2">
        <v>557</v>
      </c>
      <c r="F14" s="30">
        <v>3449238.3333333377</v>
      </c>
      <c r="G14" s="2">
        <v>126</v>
      </c>
      <c r="H14" s="30">
        <v>218476798.46000001</v>
      </c>
      <c r="I14" s="2">
        <v>594</v>
      </c>
      <c r="J14" s="30">
        <v>35943402.259999998</v>
      </c>
      <c r="K14" s="2">
        <v>557</v>
      </c>
      <c r="L14" s="30">
        <v>1724742.9999999993</v>
      </c>
      <c r="M14" s="28">
        <v>128</v>
      </c>
    </row>
    <row r="15" spans="1:13" x14ac:dyDescent="0.3">
      <c r="A15" t="s">
        <v>172</v>
      </c>
      <c r="B15" s="30">
        <v>95689319.329999998</v>
      </c>
      <c r="C15" s="2">
        <v>446</v>
      </c>
      <c r="D15" s="30">
        <v>19426175.829999998</v>
      </c>
      <c r="E15" s="2">
        <v>414</v>
      </c>
      <c r="F15" s="30">
        <v>417595.49999999994</v>
      </c>
      <c r="G15" s="2">
        <v>90</v>
      </c>
      <c r="H15" s="30">
        <v>84842538.180000007</v>
      </c>
      <c r="I15" s="2">
        <v>431</v>
      </c>
      <c r="J15" s="30">
        <v>16154633.08</v>
      </c>
      <c r="K15" s="2">
        <v>400</v>
      </c>
      <c r="L15" s="30">
        <v>646910.33333333302</v>
      </c>
      <c r="M15" s="28">
        <v>95</v>
      </c>
    </row>
    <row r="16" spans="1:13" x14ac:dyDescent="0.3">
      <c r="A16" t="s">
        <v>173</v>
      </c>
      <c r="B16" s="30">
        <v>96998451.519999996</v>
      </c>
      <c r="C16" s="2">
        <v>493</v>
      </c>
      <c r="D16" s="30">
        <v>24321311.579999998</v>
      </c>
      <c r="E16" s="2">
        <v>461</v>
      </c>
      <c r="F16" s="30">
        <v>1110750.9999999998</v>
      </c>
      <c r="G16" s="2">
        <v>120</v>
      </c>
      <c r="H16" s="30">
        <v>95359332.239999995</v>
      </c>
      <c r="I16" s="2">
        <v>499</v>
      </c>
      <c r="J16" s="30">
        <v>23081316.609999999</v>
      </c>
      <c r="K16" s="2">
        <v>450</v>
      </c>
      <c r="L16" s="30">
        <v>605176.83333333314</v>
      </c>
      <c r="M16" s="28">
        <v>131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2023-11-20T15:00:45Z</dcterms:modified>
</cp:coreProperties>
</file>