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0F15F51-C0C0-4BCB-A800-C1D61DE8E664}" xr6:coauthVersionLast="47" xr6:coauthVersionMax="47" xr10:uidLastSave="{00000000-0000-0000-0000-000000000000}"/>
  <bookViews>
    <workbookView xWindow="1380" yWindow="420" windowWidth="23340" windowHeight="1441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4" i="3" l="1"/>
  <c r="J474" i="3"/>
  <c r="H474" i="3"/>
  <c r="G474" i="3"/>
  <c r="F474" i="3"/>
  <c r="E474" i="3"/>
  <c r="D474" i="3"/>
  <c r="C474" i="3"/>
  <c r="I474" i="3" s="1"/>
  <c r="B474" i="3"/>
  <c r="I473" i="3"/>
  <c r="H473" i="3"/>
  <c r="G473" i="3"/>
  <c r="F473" i="3"/>
  <c r="E473" i="3"/>
  <c r="K473" i="3" s="1"/>
  <c r="D473" i="3"/>
  <c r="J473" i="3" s="1"/>
  <c r="C473" i="3"/>
  <c r="B473" i="3"/>
  <c r="K472" i="3"/>
  <c r="H472" i="3"/>
  <c r="G472" i="3"/>
  <c r="F472" i="3"/>
  <c r="E472" i="3"/>
  <c r="D472" i="3"/>
  <c r="J472" i="3" s="1"/>
  <c r="C472" i="3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H470" i="3"/>
  <c r="G470" i="3"/>
  <c r="J470" i="3" s="1"/>
  <c r="F470" i="3"/>
  <c r="E470" i="3"/>
  <c r="D470" i="3"/>
  <c r="C470" i="3"/>
  <c r="I470" i="3" s="1"/>
  <c r="B470" i="3"/>
  <c r="I469" i="3"/>
  <c r="H469" i="3"/>
  <c r="G469" i="3"/>
  <c r="F469" i="3"/>
  <c r="E469" i="3"/>
  <c r="K469" i="3" s="1"/>
  <c r="D469" i="3"/>
  <c r="J469" i="3" s="1"/>
  <c r="C469" i="3"/>
  <c r="B469" i="3"/>
  <c r="K468" i="3"/>
  <c r="H468" i="3"/>
  <c r="G468" i="3"/>
  <c r="F468" i="3"/>
  <c r="E468" i="3"/>
  <c r="D468" i="3"/>
  <c r="C468" i="3"/>
  <c r="B468" i="3"/>
  <c r="I467" i="3"/>
  <c r="H467" i="3"/>
  <c r="G467" i="3"/>
  <c r="F467" i="3"/>
  <c r="E467" i="3"/>
  <c r="K467" i="3" s="1"/>
  <c r="D467" i="3"/>
  <c r="J467" i="3" s="1"/>
  <c r="C467" i="3"/>
  <c r="B467" i="3"/>
  <c r="K466" i="3"/>
  <c r="H466" i="3"/>
  <c r="G466" i="3"/>
  <c r="J466" i="3" s="1"/>
  <c r="F466" i="3"/>
  <c r="E466" i="3"/>
  <c r="D466" i="3"/>
  <c r="C466" i="3"/>
  <c r="I466" i="3" s="1"/>
  <c r="B466" i="3"/>
  <c r="I465" i="3"/>
  <c r="H465" i="3"/>
  <c r="G465" i="3"/>
  <c r="F465" i="3"/>
  <c r="E465" i="3"/>
  <c r="K465" i="3" s="1"/>
  <c r="D465" i="3"/>
  <c r="J465" i="3" s="1"/>
  <c r="C465" i="3"/>
  <c r="B465" i="3"/>
  <c r="K464" i="3"/>
  <c r="H464" i="3"/>
  <c r="G464" i="3"/>
  <c r="F464" i="3"/>
  <c r="E464" i="3"/>
  <c r="D464" i="3"/>
  <c r="C464" i="3"/>
  <c r="B464" i="3"/>
  <c r="I463" i="3"/>
  <c r="H463" i="3"/>
  <c r="G463" i="3"/>
  <c r="F463" i="3"/>
  <c r="E463" i="3"/>
  <c r="D463" i="3"/>
  <c r="J463" i="3" s="1"/>
  <c r="C463" i="3"/>
  <c r="B463" i="3"/>
  <c r="K462" i="3"/>
  <c r="J462" i="3"/>
  <c r="H462" i="3"/>
  <c r="G462" i="3"/>
  <c r="F462" i="3"/>
  <c r="E462" i="3"/>
  <c r="D462" i="3"/>
  <c r="C462" i="3"/>
  <c r="I462" i="3" s="1"/>
  <c r="B462" i="3"/>
  <c r="I461" i="3"/>
  <c r="H461" i="3"/>
  <c r="G461" i="3"/>
  <c r="F461" i="3"/>
  <c r="E461" i="3"/>
  <c r="K461" i="3" s="1"/>
  <c r="D461" i="3"/>
  <c r="J461" i="3" s="1"/>
  <c r="C461" i="3"/>
  <c r="B461" i="3"/>
  <c r="K460" i="3"/>
  <c r="H460" i="3"/>
  <c r="G460" i="3"/>
  <c r="F460" i="3"/>
  <c r="E460" i="3"/>
  <c r="D460" i="3"/>
  <c r="C460" i="3"/>
  <c r="B460" i="3"/>
  <c r="I459" i="3"/>
  <c r="H459" i="3"/>
  <c r="G459" i="3"/>
  <c r="F459" i="3"/>
  <c r="E459" i="3"/>
  <c r="D459" i="3"/>
  <c r="J459" i="3" s="1"/>
  <c r="C459" i="3"/>
  <c r="B459" i="3"/>
  <c r="K458" i="3"/>
  <c r="J458" i="3"/>
  <c r="H458" i="3"/>
  <c r="G458" i="3"/>
  <c r="F458" i="3"/>
  <c r="E458" i="3"/>
  <c r="D458" i="3"/>
  <c r="C458" i="3"/>
  <c r="I458" i="3" s="1"/>
  <c r="B458" i="3"/>
  <c r="H457" i="3"/>
  <c r="G457" i="3"/>
  <c r="F457" i="3"/>
  <c r="E457" i="3"/>
  <c r="K457" i="3" s="1"/>
  <c r="D457" i="3"/>
  <c r="J457" i="3" s="1"/>
  <c r="C457" i="3"/>
  <c r="I457" i="3" s="1"/>
  <c r="B457" i="3"/>
  <c r="K456" i="3"/>
  <c r="H456" i="3"/>
  <c r="G456" i="3"/>
  <c r="F456" i="3"/>
  <c r="E456" i="3"/>
  <c r="D456" i="3"/>
  <c r="J456" i="3" s="1"/>
  <c r="C456" i="3"/>
  <c r="I456" i="3" s="1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H454" i="3"/>
  <c r="G454" i="3"/>
  <c r="J454" i="3" s="1"/>
  <c r="F454" i="3"/>
  <c r="E454" i="3"/>
  <c r="D454" i="3"/>
  <c r="C454" i="3"/>
  <c r="I454" i="3" s="1"/>
  <c r="B454" i="3"/>
  <c r="K453" i="3"/>
  <c r="I453" i="3"/>
  <c r="H453" i="3"/>
  <c r="G453" i="3"/>
  <c r="F453" i="3"/>
  <c r="E453" i="3"/>
  <c r="D453" i="3"/>
  <c r="J453" i="3" s="1"/>
  <c r="C453" i="3"/>
  <c r="B453" i="3"/>
  <c r="K452" i="3"/>
  <c r="H452" i="3"/>
  <c r="G452" i="3"/>
  <c r="F452" i="3"/>
  <c r="E452" i="3"/>
  <c r="D452" i="3"/>
  <c r="C452" i="3"/>
  <c r="B452" i="3"/>
  <c r="I451" i="3"/>
  <c r="H451" i="3"/>
  <c r="G451" i="3"/>
  <c r="F451" i="3"/>
  <c r="E451" i="3"/>
  <c r="D451" i="3"/>
  <c r="C451" i="3"/>
  <c r="B451" i="3"/>
  <c r="K450" i="3"/>
  <c r="J450" i="3"/>
  <c r="I450" i="3"/>
  <c r="H450" i="3"/>
  <c r="G450" i="3"/>
  <c r="F450" i="3"/>
  <c r="E450" i="3"/>
  <c r="D450" i="3"/>
  <c r="C450" i="3"/>
  <c r="B450" i="3"/>
  <c r="K449" i="3"/>
  <c r="I449" i="3"/>
  <c r="H449" i="3"/>
  <c r="G449" i="3"/>
  <c r="F449" i="3"/>
  <c r="E449" i="3"/>
  <c r="D449" i="3"/>
  <c r="J449" i="3" s="1"/>
  <c r="C449" i="3"/>
  <c r="B449" i="3"/>
  <c r="K448" i="3"/>
  <c r="H448" i="3"/>
  <c r="G448" i="3"/>
  <c r="F448" i="3"/>
  <c r="E448" i="3"/>
  <c r="D448" i="3"/>
  <c r="C448" i="3"/>
  <c r="I448" i="3" s="1"/>
  <c r="B448" i="3"/>
  <c r="I447" i="3"/>
  <c r="H447" i="3"/>
  <c r="G447" i="3"/>
  <c r="F447" i="3"/>
  <c r="E447" i="3"/>
  <c r="K447" i="3" s="1"/>
  <c r="D447" i="3"/>
  <c r="C447" i="3"/>
  <c r="B447" i="3"/>
  <c r="K446" i="3"/>
  <c r="H446" i="3"/>
  <c r="G446" i="3"/>
  <c r="J446" i="3" s="1"/>
  <c r="F446" i="3"/>
  <c r="E446" i="3"/>
  <c r="D446" i="3"/>
  <c r="C446" i="3"/>
  <c r="I446" i="3" s="1"/>
  <c r="B446" i="3"/>
  <c r="H445" i="3"/>
  <c r="G445" i="3"/>
  <c r="F445" i="3"/>
  <c r="E445" i="3"/>
  <c r="K445" i="3" s="1"/>
  <c r="D445" i="3"/>
  <c r="J445" i="3" s="1"/>
  <c r="C445" i="3"/>
  <c r="I445" i="3" s="1"/>
  <c r="B445" i="3"/>
  <c r="H444" i="3"/>
  <c r="G444" i="3"/>
  <c r="F444" i="3"/>
  <c r="E444" i="3"/>
  <c r="K444" i="3" s="1"/>
  <c r="D444" i="3"/>
  <c r="J444" i="3" s="1"/>
  <c r="C444" i="3"/>
  <c r="B444" i="3"/>
  <c r="I443" i="3"/>
  <c r="H443" i="3"/>
  <c r="G443" i="3"/>
  <c r="F443" i="3"/>
  <c r="E443" i="3"/>
  <c r="K443" i="3" s="1"/>
  <c r="D443" i="3"/>
  <c r="J443" i="3" s="1"/>
  <c r="C443" i="3"/>
  <c r="B443" i="3"/>
  <c r="K442" i="3"/>
  <c r="I442" i="3"/>
  <c r="H442" i="3"/>
  <c r="G442" i="3"/>
  <c r="J442" i="3" s="1"/>
  <c r="F442" i="3"/>
  <c r="E442" i="3"/>
  <c r="D442" i="3"/>
  <c r="C442" i="3"/>
  <c r="B442" i="3"/>
  <c r="I441" i="3"/>
  <c r="H441" i="3"/>
  <c r="G441" i="3"/>
  <c r="F441" i="3"/>
  <c r="E441" i="3"/>
  <c r="K441" i="3" s="1"/>
  <c r="D441" i="3"/>
  <c r="J441" i="3" s="1"/>
  <c r="C441" i="3"/>
  <c r="B441" i="3"/>
  <c r="H440" i="3"/>
  <c r="G440" i="3"/>
  <c r="F440" i="3"/>
  <c r="E440" i="3"/>
  <c r="K440" i="3" s="1"/>
  <c r="D440" i="3"/>
  <c r="C440" i="3"/>
  <c r="I440" i="3" s="1"/>
  <c r="B440" i="3"/>
  <c r="I439" i="3"/>
  <c r="H439" i="3"/>
  <c r="G439" i="3"/>
  <c r="F439" i="3"/>
  <c r="E439" i="3"/>
  <c r="D439" i="3"/>
  <c r="C439" i="3"/>
  <c r="B439" i="3"/>
  <c r="K438" i="3"/>
  <c r="J438" i="3"/>
  <c r="I438" i="3"/>
  <c r="H438" i="3"/>
  <c r="G438" i="3"/>
  <c r="F438" i="3"/>
  <c r="E438" i="3"/>
  <c r="D438" i="3"/>
  <c r="C438" i="3"/>
  <c r="B438" i="3"/>
  <c r="K437" i="3"/>
  <c r="H437" i="3"/>
  <c r="G437" i="3"/>
  <c r="F437" i="3"/>
  <c r="E437" i="3"/>
  <c r="D437" i="3"/>
  <c r="J437" i="3" s="1"/>
  <c r="C437" i="3"/>
  <c r="I437" i="3" s="1"/>
  <c r="B437" i="3"/>
  <c r="H436" i="3"/>
  <c r="G436" i="3"/>
  <c r="F436" i="3"/>
  <c r="E436" i="3"/>
  <c r="K436" i="3" s="1"/>
  <c r="D436" i="3"/>
  <c r="J436" i="3" s="1"/>
  <c r="C436" i="3"/>
  <c r="I436" i="3" s="1"/>
  <c r="B436" i="3"/>
  <c r="I435" i="3"/>
  <c r="H435" i="3"/>
  <c r="G435" i="3"/>
  <c r="F435" i="3"/>
  <c r="E435" i="3"/>
  <c r="D435" i="3"/>
  <c r="J435" i="3" s="1"/>
  <c r="C435" i="3"/>
  <c r="B435" i="3"/>
  <c r="K434" i="3"/>
  <c r="J434" i="3"/>
  <c r="H434" i="3"/>
  <c r="G434" i="3"/>
  <c r="F434" i="3"/>
  <c r="E434" i="3"/>
  <c r="D434" i="3"/>
  <c r="C434" i="3"/>
  <c r="I434" i="3" s="1"/>
  <c r="B434" i="3"/>
  <c r="H433" i="3"/>
  <c r="G433" i="3"/>
  <c r="F433" i="3"/>
  <c r="E433" i="3"/>
  <c r="K433" i="3" s="1"/>
  <c r="D433" i="3"/>
  <c r="J433" i="3" s="1"/>
  <c r="C433" i="3"/>
  <c r="I433" i="3" s="1"/>
  <c r="B433" i="3"/>
  <c r="H432" i="3"/>
  <c r="G432" i="3"/>
  <c r="F432" i="3"/>
  <c r="E432" i="3"/>
  <c r="K432" i="3" s="1"/>
  <c r="D432" i="3"/>
  <c r="C432" i="3"/>
  <c r="B432" i="3"/>
  <c r="I431" i="3"/>
  <c r="H431" i="3"/>
  <c r="G431" i="3"/>
  <c r="F431" i="3"/>
  <c r="E431" i="3"/>
  <c r="K431" i="3" s="1"/>
  <c r="D431" i="3"/>
  <c r="C431" i="3"/>
  <c r="B431" i="3"/>
  <c r="K430" i="3"/>
  <c r="I430" i="3"/>
  <c r="H430" i="3"/>
  <c r="G430" i="3"/>
  <c r="J430" i="3" s="1"/>
  <c r="F430" i="3"/>
  <c r="E430" i="3"/>
  <c r="D430" i="3"/>
  <c r="C430" i="3"/>
  <c r="B430" i="3"/>
  <c r="K429" i="3"/>
  <c r="I429" i="3"/>
  <c r="H429" i="3"/>
  <c r="G429" i="3"/>
  <c r="F429" i="3"/>
  <c r="E429" i="3"/>
  <c r="D429" i="3"/>
  <c r="J429" i="3" s="1"/>
  <c r="C429" i="3"/>
  <c r="B429" i="3"/>
  <c r="K428" i="3"/>
  <c r="H428" i="3"/>
  <c r="G428" i="3"/>
  <c r="J428" i="3" s="1"/>
  <c r="F428" i="3"/>
  <c r="E428" i="3"/>
  <c r="D428" i="3"/>
  <c r="C428" i="3"/>
  <c r="B428" i="3"/>
  <c r="I427" i="3"/>
  <c r="H427" i="3"/>
  <c r="G427" i="3"/>
  <c r="F427" i="3"/>
  <c r="E427" i="3"/>
  <c r="D427" i="3"/>
  <c r="J427" i="3" s="1"/>
  <c r="C427" i="3"/>
  <c r="B427" i="3"/>
  <c r="K426" i="3"/>
  <c r="J426" i="3"/>
  <c r="H426" i="3"/>
  <c r="G426" i="3"/>
  <c r="F426" i="3"/>
  <c r="E426" i="3"/>
  <c r="D426" i="3"/>
  <c r="C426" i="3"/>
  <c r="I426" i="3" s="1"/>
  <c r="B426" i="3"/>
  <c r="H425" i="3"/>
  <c r="G425" i="3"/>
  <c r="F425" i="3"/>
  <c r="E425" i="3"/>
  <c r="K425" i="3" s="1"/>
  <c r="D425" i="3"/>
  <c r="J425" i="3" s="1"/>
  <c r="C425" i="3"/>
  <c r="I425" i="3" s="1"/>
  <c r="B425" i="3"/>
  <c r="K424" i="3"/>
  <c r="H424" i="3"/>
  <c r="G424" i="3"/>
  <c r="J424" i="3" s="1"/>
  <c r="F424" i="3"/>
  <c r="E424" i="3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J422" i="3" s="1"/>
  <c r="F422" i="3"/>
  <c r="E422" i="3"/>
  <c r="D422" i="3"/>
  <c r="C422" i="3"/>
  <c r="I422" i="3" s="1"/>
  <c r="B422" i="3"/>
  <c r="K421" i="3"/>
  <c r="I421" i="3"/>
  <c r="H421" i="3"/>
  <c r="G421" i="3"/>
  <c r="F421" i="3"/>
  <c r="E421" i="3"/>
  <c r="D421" i="3"/>
  <c r="J421" i="3" s="1"/>
  <c r="C421" i="3"/>
  <c r="B421" i="3"/>
  <c r="K420" i="3"/>
  <c r="H420" i="3"/>
  <c r="G420" i="3"/>
  <c r="J420" i="3" s="1"/>
  <c r="F420" i="3"/>
  <c r="E420" i="3"/>
  <c r="D420" i="3"/>
  <c r="C420" i="3"/>
  <c r="B420" i="3"/>
  <c r="I419" i="3"/>
  <c r="H419" i="3"/>
  <c r="G419" i="3"/>
  <c r="F419" i="3"/>
  <c r="E419" i="3"/>
  <c r="D419" i="3"/>
  <c r="C419" i="3"/>
  <c r="B419" i="3"/>
  <c r="K418" i="3"/>
  <c r="J418" i="3"/>
  <c r="I418" i="3"/>
  <c r="H418" i="3"/>
  <c r="G418" i="3"/>
  <c r="F418" i="3"/>
  <c r="E418" i="3"/>
  <c r="D418" i="3"/>
  <c r="C418" i="3"/>
  <c r="B418" i="3"/>
  <c r="K417" i="3"/>
  <c r="I417" i="3"/>
  <c r="H417" i="3"/>
  <c r="G417" i="3"/>
  <c r="F417" i="3"/>
  <c r="E417" i="3"/>
  <c r="D417" i="3"/>
  <c r="J417" i="3" s="1"/>
  <c r="C417" i="3"/>
  <c r="B417" i="3"/>
  <c r="K416" i="3"/>
  <c r="H416" i="3"/>
  <c r="G416" i="3"/>
  <c r="J416" i="3" s="1"/>
  <c r="F416" i="3"/>
  <c r="E416" i="3"/>
  <c r="D416" i="3"/>
  <c r="C416" i="3"/>
  <c r="I416" i="3" s="1"/>
  <c r="B416" i="3"/>
  <c r="I415" i="3"/>
  <c r="H415" i="3"/>
  <c r="G415" i="3"/>
  <c r="F415" i="3"/>
  <c r="E415" i="3"/>
  <c r="K415" i="3" s="1"/>
  <c r="D415" i="3"/>
  <c r="C415" i="3"/>
  <c r="B415" i="3"/>
  <c r="K414" i="3"/>
  <c r="H414" i="3"/>
  <c r="G414" i="3"/>
  <c r="J414" i="3" s="1"/>
  <c r="F414" i="3"/>
  <c r="E414" i="3"/>
  <c r="D414" i="3"/>
  <c r="C414" i="3"/>
  <c r="I414" i="3" s="1"/>
  <c r="B414" i="3"/>
  <c r="H413" i="3"/>
  <c r="G413" i="3"/>
  <c r="F413" i="3"/>
  <c r="E413" i="3"/>
  <c r="K413" i="3" s="1"/>
  <c r="D413" i="3"/>
  <c r="J413" i="3" s="1"/>
  <c r="C413" i="3"/>
  <c r="I413" i="3" s="1"/>
  <c r="B413" i="3"/>
  <c r="H412" i="3"/>
  <c r="G412" i="3"/>
  <c r="J412" i="3" s="1"/>
  <c r="F412" i="3"/>
  <c r="E412" i="3"/>
  <c r="K412" i="3" s="1"/>
  <c r="D412" i="3"/>
  <c r="C412" i="3"/>
  <c r="B412" i="3"/>
  <c r="I411" i="3"/>
  <c r="H411" i="3"/>
  <c r="G411" i="3"/>
  <c r="F411" i="3"/>
  <c r="E411" i="3"/>
  <c r="K411" i="3" s="1"/>
  <c r="D411" i="3"/>
  <c r="J411" i="3" s="1"/>
  <c r="C411" i="3"/>
  <c r="B411" i="3"/>
  <c r="K410" i="3"/>
  <c r="I410" i="3"/>
  <c r="H410" i="3"/>
  <c r="G410" i="3"/>
  <c r="J410" i="3" s="1"/>
  <c r="F410" i="3"/>
  <c r="E410" i="3"/>
  <c r="D410" i="3"/>
  <c r="C410" i="3"/>
  <c r="B410" i="3"/>
  <c r="I409" i="3"/>
  <c r="H409" i="3"/>
  <c r="G409" i="3"/>
  <c r="F409" i="3"/>
  <c r="E409" i="3"/>
  <c r="K409" i="3" s="1"/>
  <c r="D409" i="3"/>
  <c r="J409" i="3" s="1"/>
  <c r="C409" i="3"/>
  <c r="B409" i="3"/>
  <c r="H408" i="3"/>
  <c r="G408" i="3"/>
  <c r="F408" i="3"/>
  <c r="E408" i="3"/>
  <c r="K408" i="3" s="1"/>
  <c r="D408" i="3"/>
  <c r="C408" i="3"/>
  <c r="I408" i="3" s="1"/>
  <c r="B408" i="3"/>
  <c r="I407" i="3"/>
  <c r="H407" i="3"/>
  <c r="G407" i="3"/>
  <c r="F407" i="3"/>
  <c r="E407" i="3"/>
  <c r="D407" i="3"/>
  <c r="C407" i="3"/>
  <c r="B407" i="3"/>
  <c r="K406" i="3"/>
  <c r="J406" i="3"/>
  <c r="I406" i="3"/>
  <c r="H406" i="3"/>
  <c r="G406" i="3"/>
  <c r="F406" i="3"/>
  <c r="E406" i="3"/>
  <c r="D406" i="3"/>
  <c r="C406" i="3"/>
  <c r="B406" i="3"/>
  <c r="K405" i="3"/>
  <c r="H405" i="3"/>
  <c r="G405" i="3"/>
  <c r="F405" i="3"/>
  <c r="E405" i="3"/>
  <c r="D405" i="3"/>
  <c r="J405" i="3" s="1"/>
  <c r="C405" i="3"/>
  <c r="I405" i="3" s="1"/>
  <c r="B405" i="3"/>
  <c r="H404" i="3"/>
  <c r="G404" i="3"/>
  <c r="F404" i="3"/>
  <c r="E404" i="3"/>
  <c r="K404" i="3" s="1"/>
  <c r="D404" i="3"/>
  <c r="J404" i="3" s="1"/>
  <c r="C404" i="3"/>
  <c r="I404" i="3" s="1"/>
  <c r="B404" i="3"/>
  <c r="I403" i="3"/>
  <c r="H403" i="3"/>
  <c r="G403" i="3"/>
  <c r="F403" i="3"/>
  <c r="E403" i="3"/>
  <c r="D403" i="3"/>
  <c r="J403" i="3" s="1"/>
  <c r="C403" i="3"/>
  <c r="B403" i="3"/>
  <c r="K402" i="3"/>
  <c r="J402" i="3"/>
  <c r="H402" i="3"/>
  <c r="G402" i="3"/>
  <c r="F402" i="3"/>
  <c r="E402" i="3"/>
  <c r="D402" i="3"/>
  <c r="C402" i="3"/>
  <c r="I402" i="3" s="1"/>
  <c r="B402" i="3"/>
  <c r="H401" i="3"/>
  <c r="G401" i="3"/>
  <c r="F401" i="3"/>
  <c r="E401" i="3"/>
  <c r="K401" i="3" s="1"/>
  <c r="D401" i="3"/>
  <c r="J401" i="3" s="1"/>
  <c r="C401" i="3"/>
  <c r="I401" i="3" s="1"/>
  <c r="B401" i="3"/>
  <c r="H400" i="3"/>
  <c r="G400" i="3"/>
  <c r="F400" i="3"/>
  <c r="E400" i="3"/>
  <c r="K400" i="3" s="1"/>
  <c r="D400" i="3"/>
  <c r="C400" i="3"/>
  <c r="B400" i="3"/>
  <c r="I399" i="3"/>
  <c r="H399" i="3"/>
  <c r="G399" i="3"/>
  <c r="F399" i="3"/>
  <c r="E399" i="3"/>
  <c r="K399" i="3" s="1"/>
  <c r="D399" i="3"/>
  <c r="C399" i="3"/>
  <c r="B399" i="3"/>
  <c r="K398" i="3"/>
  <c r="I398" i="3"/>
  <c r="H398" i="3"/>
  <c r="G398" i="3"/>
  <c r="J398" i="3" s="1"/>
  <c r="F398" i="3"/>
  <c r="E398" i="3"/>
  <c r="D398" i="3"/>
  <c r="C398" i="3"/>
  <c r="B398" i="3"/>
  <c r="K397" i="3"/>
  <c r="I397" i="3"/>
  <c r="H397" i="3"/>
  <c r="G397" i="3"/>
  <c r="F397" i="3"/>
  <c r="E397" i="3"/>
  <c r="D397" i="3"/>
  <c r="J397" i="3" s="1"/>
  <c r="C397" i="3"/>
  <c r="B397" i="3"/>
  <c r="K396" i="3"/>
  <c r="H396" i="3"/>
  <c r="G396" i="3"/>
  <c r="F396" i="3"/>
  <c r="E396" i="3"/>
  <c r="D396" i="3"/>
  <c r="J396" i="3" s="1"/>
  <c r="C396" i="3"/>
  <c r="B396" i="3"/>
  <c r="I395" i="3"/>
  <c r="H395" i="3"/>
  <c r="G395" i="3"/>
  <c r="F395" i="3"/>
  <c r="E395" i="3"/>
  <c r="D395" i="3"/>
  <c r="J395" i="3" s="1"/>
  <c r="C395" i="3"/>
  <c r="B395" i="3"/>
  <c r="K394" i="3"/>
  <c r="J394" i="3"/>
  <c r="H394" i="3"/>
  <c r="G394" i="3"/>
  <c r="F394" i="3"/>
  <c r="E394" i="3"/>
  <c r="D394" i="3"/>
  <c r="C394" i="3"/>
  <c r="I394" i="3" s="1"/>
  <c r="B394" i="3"/>
  <c r="H393" i="3"/>
  <c r="G393" i="3"/>
  <c r="F393" i="3"/>
  <c r="E393" i="3"/>
  <c r="K393" i="3" s="1"/>
  <c r="D393" i="3"/>
  <c r="J393" i="3" s="1"/>
  <c r="C393" i="3"/>
  <c r="I393" i="3" s="1"/>
  <c r="B393" i="3"/>
  <c r="K392" i="3"/>
  <c r="H392" i="3"/>
  <c r="G392" i="3"/>
  <c r="F392" i="3"/>
  <c r="E392" i="3"/>
  <c r="D392" i="3"/>
  <c r="J392" i="3" s="1"/>
  <c r="C392" i="3"/>
  <c r="I392" i="3" s="1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H390" i="3"/>
  <c r="G390" i="3"/>
  <c r="J390" i="3" s="1"/>
  <c r="F390" i="3"/>
  <c r="E390" i="3"/>
  <c r="D390" i="3"/>
  <c r="C390" i="3"/>
  <c r="I390" i="3" s="1"/>
  <c r="B390" i="3"/>
  <c r="K389" i="3"/>
  <c r="I389" i="3"/>
  <c r="H389" i="3"/>
  <c r="G389" i="3"/>
  <c r="F389" i="3"/>
  <c r="E389" i="3"/>
  <c r="D389" i="3"/>
  <c r="J389" i="3" s="1"/>
  <c r="C389" i="3"/>
  <c r="B389" i="3"/>
  <c r="K388" i="3"/>
  <c r="H388" i="3"/>
  <c r="G388" i="3"/>
  <c r="F388" i="3"/>
  <c r="E388" i="3"/>
  <c r="D388" i="3"/>
  <c r="C388" i="3"/>
  <c r="B388" i="3"/>
  <c r="I387" i="3"/>
  <c r="H387" i="3"/>
  <c r="G387" i="3"/>
  <c r="F387" i="3"/>
  <c r="E387" i="3"/>
  <c r="D387" i="3"/>
  <c r="C387" i="3"/>
  <c r="B387" i="3"/>
  <c r="K386" i="3"/>
  <c r="J386" i="3"/>
  <c r="I386" i="3"/>
  <c r="H386" i="3"/>
  <c r="G386" i="3"/>
  <c r="F386" i="3"/>
  <c r="E386" i="3"/>
  <c r="D386" i="3"/>
  <c r="C386" i="3"/>
  <c r="B386" i="3"/>
  <c r="K385" i="3"/>
  <c r="I385" i="3"/>
  <c r="H385" i="3"/>
  <c r="G385" i="3"/>
  <c r="F385" i="3"/>
  <c r="E385" i="3"/>
  <c r="D385" i="3"/>
  <c r="J385" i="3" s="1"/>
  <c r="C385" i="3"/>
  <c r="B385" i="3"/>
  <c r="K384" i="3"/>
  <c r="H384" i="3"/>
  <c r="G384" i="3"/>
  <c r="F384" i="3"/>
  <c r="E384" i="3"/>
  <c r="D384" i="3"/>
  <c r="C384" i="3"/>
  <c r="I384" i="3" s="1"/>
  <c r="B384" i="3"/>
  <c r="I383" i="3"/>
  <c r="H383" i="3"/>
  <c r="G383" i="3"/>
  <c r="F383" i="3"/>
  <c r="E383" i="3"/>
  <c r="K383" i="3" s="1"/>
  <c r="D383" i="3"/>
  <c r="C383" i="3"/>
  <c r="B383" i="3"/>
  <c r="K382" i="3"/>
  <c r="H382" i="3"/>
  <c r="G382" i="3"/>
  <c r="J382" i="3" s="1"/>
  <c r="F382" i="3"/>
  <c r="E382" i="3"/>
  <c r="D382" i="3"/>
  <c r="C382" i="3"/>
  <c r="I382" i="3" s="1"/>
  <c r="B382" i="3"/>
  <c r="H381" i="3"/>
  <c r="G381" i="3"/>
  <c r="F381" i="3"/>
  <c r="E381" i="3"/>
  <c r="K381" i="3" s="1"/>
  <c r="D381" i="3"/>
  <c r="J381" i="3" s="1"/>
  <c r="C381" i="3"/>
  <c r="I381" i="3" s="1"/>
  <c r="B381" i="3"/>
  <c r="H380" i="3"/>
  <c r="G380" i="3"/>
  <c r="F380" i="3"/>
  <c r="E380" i="3"/>
  <c r="K380" i="3" s="1"/>
  <c r="D380" i="3"/>
  <c r="J380" i="3" s="1"/>
  <c r="C380" i="3"/>
  <c r="B380" i="3"/>
  <c r="I379" i="3"/>
  <c r="H379" i="3"/>
  <c r="G379" i="3"/>
  <c r="F379" i="3"/>
  <c r="E379" i="3"/>
  <c r="K379" i="3" s="1"/>
  <c r="D379" i="3"/>
  <c r="J379" i="3" s="1"/>
  <c r="C379" i="3"/>
  <c r="B379" i="3"/>
  <c r="K378" i="3"/>
  <c r="I378" i="3"/>
  <c r="H378" i="3"/>
  <c r="G378" i="3"/>
  <c r="J378" i="3" s="1"/>
  <c r="F378" i="3"/>
  <c r="E378" i="3"/>
  <c r="D378" i="3"/>
  <c r="C378" i="3"/>
  <c r="B378" i="3"/>
  <c r="I377" i="3"/>
  <c r="H377" i="3"/>
  <c r="G377" i="3"/>
  <c r="F377" i="3"/>
  <c r="E377" i="3"/>
  <c r="K377" i="3" s="1"/>
  <c r="D377" i="3"/>
  <c r="J377" i="3" s="1"/>
  <c r="C377" i="3"/>
  <c r="B377" i="3"/>
  <c r="H376" i="3"/>
  <c r="G376" i="3"/>
  <c r="F376" i="3"/>
  <c r="E376" i="3"/>
  <c r="K376" i="3" s="1"/>
  <c r="D376" i="3"/>
  <c r="C376" i="3"/>
  <c r="I376" i="3" s="1"/>
  <c r="B376" i="3"/>
  <c r="I375" i="3"/>
  <c r="H375" i="3"/>
  <c r="G375" i="3"/>
  <c r="F375" i="3"/>
  <c r="E375" i="3"/>
  <c r="D375" i="3"/>
  <c r="C375" i="3"/>
  <c r="B375" i="3"/>
  <c r="K374" i="3"/>
  <c r="J374" i="3"/>
  <c r="I374" i="3"/>
  <c r="H374" i="3"/>
  <c r="G374" i="3"/>
  <c r="F374" i="3"/>
  <c r="E374" i="3"/>
  <c r="D374" i="3"/>
  <c r="C374" i="3"/>
  <c r="B374" i="3"/>
  <c r="K373" i="3"/>
  <c r="H373" i="3"/>
  <c r="G373" i="3"/>
  <c r="F373" i="3"/>
  <c r="E373" i="3"/>
  <c r="D373" i="3"/>
  <c r="J373" i="3" s="1"/>
  <c r="C373" i="3"/>
  <c r="I373" i="3" s="1"/>
  <c r="B373" i="3"/>
  <c r="H372" i="3"/>
  <c r="G372" i="3"/>
  <c r="F372" i="3"/>
  <c r="E372" i="3"/>
  <c r="K372" i="3" s="1"/>
  <c r="D372" i="3"/>
  <c r="J372" i="3" s="1"/>
  <c r="C372" i="3"/>
  <c r="I372" i="3" s="1"/>
  <c r="B372" i="3"/>
  <c r="I371" i="3"/>
  <c r="H371" i="3"/>
  <c r="G371" i="3"/>
  <c r="F371" i="3"/>
  <c r="E371" i="3"/>
  <c r="D371" i="3"/>
  <c r="J371" i="3" s="1"/>
  <c r="C371" i="3"/>
  <c r="B371" i="3"/>
  <c r="K370" i="3"/>
  <c r="J370" i="3"/>
  <c r="H370" i="3"/>
  <c r="G370" i="3"/>
  <c r="F370" i="3"/>
  <c r="E370" i="3"/>
  <c r="D370" i="3"/>
  <c r="C370" i="3"/>
  <c r="I370" i="3" s="1"/>
  <c r="B370" i="3"/>
  <c r="H369" i="3"/>
  <c r="G369" i="3"/>
  <c r="F369" i="3"/>
  <c r="E369" i="3"/>
  <c r="K369" i="3" s="1"/>
  <c r="D369" i="3"/>
  <c r="J369" i="3" s="1"/>
  <c r="C369" i="3"/>
  <c r="I369" i="3" s="1"/>
  <c r="B369" i="3"/>
  <c r="H368" i="3"/>
  <c r="G368" i="3"/>
  <c r="F368" i="3"/>
  <c r="E368" i="3"/>
  <c r="K368" i="3" s="1"/>
  <c r="D368" i="3"/>
  <c r="C368" i="3"/>
  <c r="B368" i="3"/>
  <c r="I367" i="3"/>
  <c r="H367" i="3"/>
  <c r="G367" i="3"/>
  <c r="F367" i="3"/>
  <c r="E367" i="3"/>
  <c r="K367" i="3" s="1"/>
  <c r="D367" i="3"/>
  <c r="C367" i="3"/>
  <c r="B367" i="3"/>
  <c r="K366" i="3"/>
  <c r="I366" i="3"/>
  <c r="H366" i="3"/>
  <c r="G366" i="3"/>
  <c r="J366" i="3" s="1"/>
  <c r="F366" i="3"/>
  <c r="E366" i="3"/>
  <c r="D366" i="3"/>
  <c r="C366" i="3"/>
  <c r="B366" i="3"/>
  <c r="K365" i="3"/>
  <c r="I365" i="3"/>
  <c r="H365" i="3"/>
  <c r="G365" i="3"/>
  <c r="F365" i="3"/>
  <c r="E365" i="3"/>
  <c r="D365" i="3"/>
  <c r="J365" i="3" s="1"/>
  <c r="C365" i="3"/>
  <c r="B365" i="3"/>
  <c r="K364" i="3"/>
  <c r="H364" i="3"/>
  <c r="G364" i="3"/>
  <c r="F364" i="3"/>
  <c r="E364" i="3"/>
  <c r="D364" i="3"/>
  <c r="J364" i="3" s="1"/>
  <c r="C364" i="3"/>
  <c r="B364" i="3"/>
  <c r="I363" i="3"/>
  <c r="H363" i="3"/>
  <c r="G363" i="3"/>
  <c r="F363" i="3"/>
  <c r="E363" i="3"/>
  <c r="D363" i="3"/>
  <c r="J363" i="3" s="1"/>
  <c r="C363" i="3"/>
  <c r="B363" i="3"/>
  <c r="K362" i="3"/>
  <c r="J362" i="3"/>
  <c r="H362" i="3"/>
  <c r="G362" i="3"/>
  <c r="F362" i="3"/>
  <c r="E362" i="3"/>
  <c r="D362" i="3"/>
  <c r="C362" i="3"/>
  <c r="I362" i="3" s="1"/>
  <c r="B362" i="3"/>
  <c r="H361" i="3"/>
  <c r="G361" i="3"/>
  <c r="F361" i="3"/>
  <c r="E361" i="3"/>
  <c r="K361" i="3" s="1"/>
  <c r="D361" i="3"/>
  <c r="J361" i="3" s="1"/>
  <c r="C361" i="3"/>
  <c r="I361" i="3" s="1"/>
  <c r="B361" i="3"/>
  <c r="K360" i="3"/>
  <c r="H360" i="3"/>
  <c r="G360" i="3"/>
  <c r="F360" i="3"/>
  <c r="E360" i="3"/>
  <c r="D360" i="3"/>
  <c r="J360" i="3" s="1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J358" i="3" s="1"/>
  <c r="F358" i="3"/>
  <c r="E358" i="3"/>
  <c r="D358" i="3"/>
  <c r="C358" i="3"/>
  <c r="I358" i="3" s="1"/>
  <c r="B358" i="3"/>
  <c r="K357" i="3"/>
  <c r="I357" i="3"/>
  <c r="H357" i="3"/>
  <c r="G357" i="3"/>
  <c r="F357" i="3"/>
  <c r="E357" i="3"/>
  <c r="D357" i="3"/>
  <c r="J357" i="3" s="1"/>
  <c r="C357" i="3"/>
  <c r="B357" i="3"/>
  <c r="K356" i="3"/>
  <c r="H356" i="3"/>
  <c r="G356" i="3"/>
  <c r="F356" i="3"/>
  <c r="E356" i="3"/>
  <c r="D356" i="3"/>
  <c r="C356" i="3"/>
  <c r="B356" i="3"/>
  <c r="I355" i="3"/>
  <c r="H355" i="3"/>
  <c r="G355" i="3"/>
  <c r="F355" i="3"/>
  <c r="E355" i="3"/>
  <c r="D355" i="3"/>
  <c r="C355" i="3"/>
  <c r="B355" i="3"/>
  <c r="K354" i="3"/>
  <c r="J354" i="3"/>
  <c r="I354" i="3"/>
  <c r="H354" i="3"/>
  <c r="G354" i="3"/>
  <c r="F354" i="3"/>
  <c r="E354" i="3"/>
  <c r="D354" i="3"/>
  <c r="C354" i="3"/>
  <c r="B354" i="3"/>
  <c r="K353" i="3"/>
  <c r="I353" i="3"/>
  <c r="H353" i="3"/>
  <c r="G353" i="3"/>
  <c r="F353" i="3"/>
  <c r="E353" i="3"/>
  <c r="D353" i="3"/>
  <c r="J353" i="3" s="1"/>
  <c r="C353" i="3"/>
  <c r="B353" i="3"/>
  <c r="K352" i="3"/>
  <c r="H352" i="3"/>
  <c r="G352" i="3"/>
  <c r="F352" i="3"/>
  <c r="E352" i="3"/>
  <c r="D352" i="3"/>
  <c r="C352" i="3"/>
  <c r="I352" i="3" s="1"/>
  <c r="B352" i="3"/>
  <c r="I351" i="3"/>
  <c r="H351" i="3"/>
  <c r="G351" i="3"/>
  <c r="F351" i="3"/>
  <c r="E351" i="3"/>
  <c r="K351" i="3" s="1"/>
  <c r="D351" i="3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K349" i="3"/>
  <c r="H349" i="3"/>
  <c r="G349" i="3"/>
  <c r="F349" i="3"/>
  <c r="E349" i="3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I346" i="3"/>
  <c r="H346" i="3"/>
  <c r="G346" i="3"/>
  <c r="J346" i="3" s="1"/>
  <c r="F346" i="3"/>
  <c r="E346" i="3"/>
  <c r="D346" i="3"/>
  <c r="C346" i="3"/>
  <c r="B346" i="3"/>
  <c r="I345" i="3"/>
  <c r="H345" i="3"/>
  <c r="G345" i="3"/>
  <c r="F345" i="3"/>
  <c r="E345" i="3"/>
  <c r="K345" i="3" s="1"/>
  <c r="D345" i="3"/>
  <c r="J345" i="3" s="1"/>
  <c r="C345" i="3"/>
  <c r="B345" i="3"/>
  <c r="H344" i="3"/>
  <c r="G344" i="3"/>
  <c r="F344" i="3"/>
  <c r="E344" i="3"/>
  <c r="K344" i="3" s="1"/>
  <c r="D344" i="3"/>
  <c r="C344" i="3"/>
  <c r="I344" i="3" s="1"/>
  <c r="B344" i="3"/>
  <c r="I343" i="3"/>
  <c r="H343" i="3"/>
  <c r="G343" i="3"/>
  <c r="J343" i="3" s="1"/>
  <c r="F343" i="3"/>
  <c r="E343" i="3"/>
  <c r="K343" i="3" s="1"/>
  <c r="D343" i="3"/>
  <c r="C343" i="3"/>
  <c r="B343" i="3"/>
  <c r="K342" i="3"/>
  <c r="I342" i="3"/>
  <c r="H342" i="3"/>
  <c r="G342" i="3"/>
  <c r="J342" i="3" s="1"/>
  <c r="F342" i="3"/>
  <c r="E342" i="3"/>
  <c r="D342" i="3"/>
  <c r="C342" i="3"/>
  <c r="B342" i="3"/>
  <c r="K341" i="3"/>
  <c r="H341" i="3"/>
  <c r="G341" i="3"/>
  <c r="F341" i="3"/>
  <c r="E341" i="3"/>
  <c r="D341" i="3"/>
  <c r="J341" i="3" s="1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I339" i="3"/>
  <c r="H339" i="3"/>
  <c r="G339" i="3"/>
  <c r="J339" i="3" s="1"/>
  <c r="F339" i="3"/>
  <c r="E339" i="3"/>
  <c r="D339" i="3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H336" i="3"/>
  <c r="G336" i="3"/>
  <c r="F336" i="3"/>
  <c r="E336" i="3"/>
  <c r="K336" i="3" s="1"/>
  <c r="D336" i="3"/>
  <c r="C336" i="3"/>
  <c r="B336" i="3"/>
  <c r="I335" i="3"/>
  <c r="H335" i="3"/>
  <c r="G335" i="3"/>
  <c r="J335" i="3" s="1"/>
  <c r="F335" i="3"/>
  <c r="E335" i="3"/>
  <c r="K335" i="3" s="1"/>
  <c r="D335" i="3"/>
  <c r="C335" i="3"/>
  <c r="B335" i="3"/>
  <c r="K334" i="3"/>
  <c r="I334" i="3"/>
  <c r="H334" i="3"/>
  <c r="G334" i="3"/>
  <c r="J334" i="3" s="1"/>
  <c r="F334" i="3"/>
  <c r="E334" i="3"/>
  <c r="D334" i="3"/>
  <c r="C334" i="3"/>
  <c r="B334" i="3"/>
  <c r="K333" i="3"/>
  <c r="I333" i="3"/>
  <c r="H333" i="3"/>
  <c r="G333" i="3"/>
  <c r="F333" i="3"/>
  <c r="E333" i="3"/>
  <c r="D333" i="3"/>
  <c r="J333" i="3" s="1"/>
  <c r="C333" i="3"/>
  <c r="B333" i="3"/>
  <c r="K332" i="3"/>
  <c r="H332" i="3"/>
  <c r="G332" i="3"/>
  <c r="F332" i="3"/>
  <c r="E332" i="3"/>
  <c r="D332" i="3"/>
  <c r="J332" i="3" s="1"/>
  <c r="C332" i="3"/>
  <c r="B332" i="3"/>
  <c r="I331" i="3"/>
  <c r="H331" i="3"/>
  <c r="G331" i="3"/>
  <c r="J331" i="3" s="1"/>
  <c r="F331" i="3"/>
  <c r="E331" i="3"/>
  <c r="D331" i="3"/>
  <c r="C331" i="3"/>
  <c r="B331" i="3"/>
  <c r="J330" i="3"/>
  <c r="H330" i="3"/>
  <c r="K330" i="3" s="1"/>
  <c r="G330" i="3"/>
  <c r="F330" i="3"/>
  <c r="E330" i="3"/>
  <c r="D330" i="3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B328" i="3"/>
  <c r="H327" i="3"/>
  <c r="G327" i="3"/>
  <c r="J327" i="3" s="1"/>
  <c r="F327" i="3"/>
  <c r="I327" i="3" s="1"/>
  <c r="E327" i="3"/>
  <c r="K327" i="3" s="1"/>
  <c r="D327" i="3"/>
  <c r="C327" i="3"/>
  <c r="B327" i="3"/>
  <c r="I326" i="3"/>
  <c r="H326" i="3"/>
  <c r="K326" i="3" s="1"/>
  <c r="G326" i="3"/>
  <c r="J326" i="3" s="1"/>
  <c r="F326" i="3"/>
  <c r="E326" i="3"/>
  <c r="D326" i="3"/>
  <c r="C326" i="3"/>
  <c r="B326" i="3"/>
  <c r="K325" i="3"/>
  <c r="J325" i="3"/>
  <c r="I325" i="3"/>
  <c r="H325" i="3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B324" i="3"/>
  <c r="I323" i="3"/>
  <c r="H323" i="3"/>
  <c r="G323" i="3"/>
  <c r="J323" i="3" s="1"/>
  <c r="F323" i="3"/>
  <c r="E323" i="3"/>
  <c r="D323" i="3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J321" i="3"/>
  <c r="H321" i="3"/>
  <c r="G321" i="3"/>
  <c r="F321" i="3"/>
  <c r="E321" i="3"/>
  <c r="K321" i="3" s="1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B320" i="3"/>
  <c r="H319" i="3"/>
  <c r="G319" i="3"/>
  <c r="J319" i="3" s="1"/>
  <c r="F319" i="3"/>
  <c r="I319" i="3" s="1"/>
  <c r="E319" i="3"/>
  <c r="K319" i="3" s="1"/>
  <c r="D319" i="3"/>
  <c r="C319" i="3"/>
  <c r="B319" i="3"/>
  <c r="I318" i="3"/>
  <c r="H318" i="3"/>
  <c r="K318" i="3" s="1"/>
  <c r="G318" i="3"/>
  <c r="J318" i="3" s="1"/>
  <c r="F318" i="3"/>
  <c r="E318" i="3"/>
  <c r="D318" i="3"/>
  <c r="C318" i="3"/>
  <c r="B318" i="3"/>
  <c r="K317" i="3"/>
  <c r="J317" i="3"/>
  <c r="I317" i="3"/>
  <c r="H317" i="3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B316" i="3"/>
  <c r="I315" i="3"/>
  <c r="H315" i="3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H313" i="3"/>
  <c r="G313" i="3"/>
  <c r="F313" i="3"/>
  <c r="E313" i="3"/>
  <c r="K313" i="3" s="1"/>
  <c r="D313" i="3"/>
  <c r="J313" i="3" s="1"/>
  <c r="C313" i="3"/>
  <c r="I313" i="3" s="1"/>
  <c r="B313" i="3"/>
  <c r="H312" i="3"/>
  <c r="G312" i="3"/>
  <c r="F312" i="3"/>
  <c r="E312" i="3"/>
  <c r="K312" i="3" s="1"/>
  <c r="D312" i="3"/>
  <c r="J312" i="3" s="1"/>
  <c r="C312" i="3"/>
  <c r="B312" i="3"/>
  <c r="H311" i="3"/>
  <c r="G311" i="3"/>
  <c r="F311" i="3"/>
  <c r="I311" i="3" s="1"/>
  <c r="E311" i="3"/>
  <c r="K311" i="3" s="1"/>
  <c r="D311" i="3"/>
  <c r="J311" i="3" s="1"/>
  <c r="C311" i="3"/>
  <c r="B311" i="3"/>
  <c r="I310" i="3"/>
  <c r="H310" i="3"/>
  <c r="K310" i="3" s="1"/>
  <c r="G310" i="3"/>
  <c r="J310" i="3" s="1"/>
  <c r="F310" i="3"/>
  <c r="E310" i="3"/>
  <c r="D310" i="3"/>
  <c r="C310" i="3"/>
  <c r="B310" i="3"/>
  <c r="K309" i="3"/>
  <c r="J309" i="3"/>
  <c r="I309" i="3"/>
  <c r="H309" i="3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B308" i="3"/>
  <c r="I307" i="3"/>
  <c r="H307" i="3"/>
  <c r="G307" i="3"/>
  <c r="F307" i="3"/>
  <c r="E307" i="3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H304" i="3"/>
  <c r="G304" i="3"/>
  <c r="J304" i="3" s="1"/>
  <c r="F304" i="3"/>
  <c r="E304" i="3"/>
  <c r="K304" i="3" s="1"/>
  <c r="D304" i="3"/>
  <c r="C304" i="3"/>
  <c r="I304" i="3" s="1"/>
  <c r="B304" i="3"/>
  <c r="I303" i="3"/>
  <c r="H303" i="3"/>
  <c r="G303" i="3"/>
  <c r="J303" i="3" s="1"/>
  <c r="F303" i="3"/>
  <c r="E303" i="3"/>
  <c r="K303" i="3" s="1"/>
  <c r="D303" i="3"/>
  <c r="C303" i="3"/>
  <c r="B303" i="3"/>
  <c r="K302" i="3"/>
  <c r="I302" i="3"/>
  <c r="H302" i="3"/>
  <c r="G302" i="3"/>
  <c r="J302" i="3" s="1"/>
  <c r="F302" i="3"/>
  <c r="E302" i="3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J300" i="3" s="1"/>
  <c r="F300" i="3"/>
  <c r="E300" i="3"/>
  <c r="K300" i="3" s="1"/>
  <c r="D300" i="3"/>
  <c r="C300" i="3"/>
  <c r="B300" i="3"/>
  <c r="I299" i="3"/>
  <c r="H299" i="3"/>
  <c r="G299" i="3"/>
  <c r="J299" i="3" s="1"/>
  <c r="F299" i="3"/>
  <c r="E299" i="3"/>
  <c r="D299" i="3"/>
  <c r="C299" i="3"/>
  <c r="B299" i="3"/>
  <c r="K298" i="3"/>
  <c r="J298" i="3"/>
  <c r="I298" i="3"/>
  <c r="H298" i="3"/>
  <c r="G298" i="3"/>
  <c r="F298" i="3"/>
  <c r="E298" i="3"/>
  <c r="D298" i="3"/>
  <c r="C298" i="3"/>
  <c r="B298" i="3"/>
  <c r="K297" i="3"/>
  <c r="I297" i="3"/>
  <c r="H297" i="3"/>
  <c r="G297" i="3"/>
  <c r="F297" i="3"/>
  <c r="E297" i="3"/>
  <c r="D297" i="3"/>
  <c r="J297" i="3" s="1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I295" i="3"/>
  <c r="H295" i="3"/>
  <c r="G295" i="3"/>
  <c r="J295" i="3" s="1"/>
  <c r="F295" i="3"/>
  <c r="E295" i="3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K293" i="3"/>
  <c r="I293" i="3"/>
  <c r="H293" i="3"/>
  <c r="G293" i="3"/>
  <c r="F293" i="3"/>
  <c r="E293" i="3"/>
  <c r="D293" i="3"/>
  <c r="J293" i="3" s="1"/>
  <c r="C293" i="3"/>
  <c r="B293" i="3"/>
  <c r="H292" i="3"/>
  <c r="G292" i="3"/>
  <c r="F292" i="3"/>
  <c r="E292" i="3"/>
  <c r="K292" i="3" s="1"/>
  <c r="D292" i="3"/>
  <c r="J292" i="3" s="1"/>
  <c r="C292" i="3"/>
  <c r="B292" i="3"/>
  <c r="I291" i="3"/>
  <c r="H291" i="3"/>
  <c r="G291" i="3"/>
  <c r="J291" i="3" s="1"/>
  <c r="F291" i="3"/>
  <c r="E291" i="3"/>
  <c r="K291" i="3" s="1"/>
  <c r="D291" i="3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F288" i="3"/>
  <c r="E288" i="3"/>
  <c r="D288" i="3"/>
  <c r="C288" i="3"/>
  <c r="B288" i="3"/>
  <c r="I287" i="3"/>
  <c r="H287" i="3"/>
  <c r="G287" i="3"/>
  <c r="J287" i="3" s="1"/>
  <c r="F287" i="3"/>
  <c r="E287" i="3"/>
  <c r="D287" i="3"/>
  <c r="C287" i="3"/>
  <c r="B287" i="3"/>
  <c r="K286" i="3"/>
  <c r="J286" i="3"/>
  <c r="I286" i="3"/>
  <c r="H286" i="3"/>
  <c r="G286" i="3"/>
  <c r="F286" i="3"/>
  <c r="E286" i="3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K284" i="3"/>
  <c r="H284" i="3"/>
  <c r="G284" i="3"/>
  <c r="F284" i="3"/>
  <c r="E284" i="3"/>
  <c r="D284" i="3"/>
  <c r="J284" i="3" s="1"/>
  <c r="C284" i="3"/>
  <c r="I284" i="3" s="1"/>
  <c r="B284" i="3"/>
  <c r="I283" i="3"/>
  <c r="H283" i="3"/>
  <c r="G283" i="3"/>
  <c r="J283" i="3" s="1"/>
  <c r="F283" i="3"/>
  <c r="E283" i="3"/>
  <c r="D283" i="3"/>
  <c r="C283" i="3"/>
  <c r="B283" i="3"/>
  <c r="K282" i="3"/>
  <c r="J282" i="3"/>
  <c r="I282" i="3"/>
  <c r="H282" i="3"/>
  <c r="G282" i="3"/>
  <c r="F282" i="3"/>
  <c r="E282" i="3"/>
  <c r="D282" i="3"/>
  <c r="C282" i="3"/>
  <c r="B282" i="3"/>
  <c r="H281" i="3"/>
  <c r="G281" i="3"/>
  <c r="F281" i="3"/>
  <c r="E281" i="3"/>
  <c r="K281" i="3" s="1"/>
  <c r="D281" i="3"/>
  <c r="J281" i="3" s="1"/>
  <c r="C281" i="3"/>
  <c r="I281" i="3" s="1"/>
  <c r="B281" i="3"/>
  <c r="H280" i="3"/>
  <c r="G280" i="3"/>
  <c r="F280" i="3"/>
  <c r="E280" i="3"/>
  <c r="K280" i="3" s="1"/>
  <c r="D280" i="3"/>
  <c r="C280" i="3"/>
  <c r="B280" i="3"/>
  <c r="I279" i="3"/>
  <c r="H279" i="3"/>
  <c r="G279" i="3"/>
  <c r="J279" i="3" s="1"/>
  <c r="F279" i="3"/>
  <c r="E279" i="3"/>
  <c r="K279" i="3" s="1"/>
  <c r="D279" i="3"/>
  <c r="C279" i="3"/>
  <c r="B279" i="3"/>
  <c r="K278" i="3"/>
  <c r="I278" i="3"/>
  <c r="H278" i="3"/>
  <c r="G278" i="3"/>
  <c r="J278" i="3" s="1"/>
  <c r="F278" i="3"/>
  <c r="E278" i="3"/>
  <c r="D278" i="3"/>
  <c r="C278" i="3"/>
  <c r="B278" i="3"/>
  <c r="K277" i="3"/>
  <c r="I277" i="3"/>
  <c r="H277" i="3"/>
  <c r="G277" i="3"/>
  <c r="F277" i="3"/>
  <c r="E277" i="3"/>
  <c r="D277" i="3"/>
  <c r="J277" i="3" s="1"/>
  <c r="C277" i="3"/>
  <c r="B277" i="3"/>
  <c r="K276" i="3"/>
  <c r="H276" i="3"/>
  <c r="G276" i="3"/>
  <c r="F276" i="3"/>
  <c r="E276" i="3"/>
  <c r="D276" i="3"/>
  <c r="C276" i="3"/>
  <c r="B276" i="3"/>
  <c r="I275" i="3"/>
  <c r="H275" i="3"/>
  <c r="G275" i="3"/>
  <c r="J275" i="3" s="1"/>
  <c r="F275" i="3"/>
  <c r="E275" i="3"/>
  <c r="D275" i="3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I271" i="3"/>
  <c r="H271" i="3"/>
  <c r="G271" i="3"/>
  <c r="J271" i="3" s="1"/>
  <c r="F271" i="3"/>
  <c r="E271" i="3"/>
  <c r="K271" i="3" s="1"/>
  <c r="D271" i="3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H269" i="3"/>
  <c r="G269" i="3"/>
  <c r="F269" i="3"/>
  <c r="E269" i="3"/>
  <c r="K269" i="3" s="1"/>
  <c r="D269" i="3"/>
  <c r="J269" i="3" s="1"/>
  <c r="C269" i="3"/>
  <c r="I269" i="3" s="1"/>
  <c r="B269" i="3"/>
  <c r="H268" i="3"/>
  <c r="G268" i="3"/>
  <c r="F268" i="3"/>
  <c r="E268" i="3"/>
  <c r="K268" i="3" s="1"/>
  <c r="D268" i="3"/>
  <c r="C268" i="3"/>
  <c r="B268" i="3"/>
  <c r="I267" i="3"/>
  <c r="H267" i="3"/>
  <c r="G267" i="3"/>
  <c r="J267" i="3" s="1"/>
  <c r="F267" i="3"/>
  <c r="E267" i="3"/>
  <c r="D267" i="3"/>
  <c r="C267" i="3"/>
  <c r="B267" i="3"/>
  <c r="K266" i="3"/>
  <c r="J266" i="3"/>
  <c r="I266" i="3"/>
  <c r="H266" i="3"/>
  <c r="G266" i="3"/>
  <c r="F266" i="3"/>
  <c r="E266" i="3"/>
  <c r="D266" i="3"/>
  <c r="C266" i="3"/>
  <c r="B266" i="3"/>
  <c r="K265" i="3"/>
  <c r="I265" i="3"/>
  <c r="H265" i="3"/>
  <c r="G265" i="3"/>
  <c r="F265" i="3"/>
  <c r="E265" i="3"/>
  <c r="D265" i="3"/>
  <c r="J265" i="3" s="1"/>
  <c r="C265" i="3"/>
  <c r="B265" i="3"/>
  <c r="K264" i="3"/>
  <c r="H264" i="3"/>
  <c r="G264" i="3"/>
  <c r="F264" i="3"/>
  <c r="E264" i="3"/>
  <c r="D264" i="3"/>
  <c r="C264" i="3"/>
  <c r="I264" i="3" s="1"/>
  <c r="B264" i="3"/>
  <c r="I263" i="3"/>
  <c r="H263" i="3"/>
  <c r="G263" i="3"/>
  <c r="J263" i="3" s="1"/>
  <c r="F263" i="3"/>
  <c r="E263" i="3"/>
  <c r="D263" i="3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H260" i="3"/>
  <c r="G260" i="3"/>
  <c r="F260" i="3"/>
  <c r="E260" i="3"/>
  <c r="K260" i="3" s="1"/>
  <c r="D260" i="3"/>
  <c r="J260" i="3" s="1"/>
  <c r="C260" i="3"/>
  <c r="B260" i="3"/>
  <c r="I259" i="3"/>
  <c r="H259" i="3"/>
  <c r="G259" i="3"/>
  <c r="J259" i="3" s="1"/>
  <c r="F259" i="3"/>
  <c r="E259" i="3"/>
  <c r="K259" i="3" s="1"/>
  <c r="D259" i="3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F256" i="3"/>
  <c r="E256" i="3"/>
  <c r="D256" i="3"/>
  <c r="C256" i="3"/>
  <c r="B256" i="3"/>
  <c r="I255" i="3"/>
  <c r="H255" i="3"/>
  <c r="G255" i="3"/>
  <c r="J255" i="3" s="1"/>
  <c r="F255" i="3"/>
  <c r="E255" i="3"/>
  <c r="D255" i="3"/>
  <c r="C255" i="3"/>
  <c r="B255" i="3"/>
  <c r="K254" i="3"/>
  <c r="J254" i="3"/>
  <c r="I254" i="3"/>
  <c r="H254" i="3"/>
  <c r="G254" i="3"/>
  <c r="F254" i="3"/>
  <c r="E254" i="3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K252" i="3"/>
  <c r="H252" i="3"/>
  <c r="G252" i="3"/>
  <c r="F252" i="3"/>
  <c r="E252" i="3"/>
  <c r="D252" i="3"/>
  <c r="J252" i="3" s="1"/>
  <c r="C252" i="3"/>
  <c r="I252" i="3" s="1"/>
  <c r="B252" i="3"/>
  <c r="I251" i="3"/>
  <c r="H251" i="3"/>
  <c r="G251" i="3"/>
  <c r="J251" i="3" s="1"/>
  <c r="F251" i="3"/>
  <c r="E251" i="3"/>
  <c r="D251" i="3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H249" i="3"/>
  <c r="G249" i="3"/>
  <c r="F249" i="3"/>
  <c r="E249" i="3"/>
  <c r="K249" i="3" s="1"/>
  <c r="D249" i="3"/>
  <c r="J249" i="3" s="1"/>
  <c r="C249" i="3"/>
  <c r="I249" i="3" s="1"/>
  <c r="B249" i="3"/>
  <c r="I248" i="3"/>
  <c r="H248" i="3"/>
  <c r="G248" i="3"/>
  <c r="F248" i="3"/>
  <c r="E248" i="3"/>
  <c r="K248" i="3" s="1"/>
  <c r="D248" i="3"/>
  <c r="C248" i="3"/>
  <c r="B248" i="3"/>
  <c r="I247" i="3"/>
  <c r="H247" i="3"/>
  <c r="K247" i="3" s="1"/>
  <c r="G247" i="3"/>
  <c r="J247" i="3" s="1"/>
  <c r="F247" i="3"/>
  <c r="E247" i="3"/>
  <c r="D247" i="3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H245" i="3"/>
  <c r="G245" i="3"/>
  <c r="F245" i="3"/>
  <c r="E245" i="3"/>
  <c r="K245" i="3" s="1"/>
  <c r="D245" i="3"/>
  <c r="J245" i="3" s="1"/>
  <c r="C245" i="3"/>
  <c r="I245" i="3" s="1"/>
  <c r="B245" i="3"/>
  <c r="H244" i="3"/>
  <c r="G244" i="3"/>
  <c r="F244" i="3"/>
  <c r="E244" i="3"/>
  <c r="K244" i="3" s="1"/>
  <c r="D244" i="3"/>
  <c r="C244" i="3"/>
  <c r="I244" i="3" s="1"/>
  <c r="B244" i="3"/>
  <c r="H243" i="3"/>
  <c r="G243" i="3"/>
  <c r="J243" i="3" s="1"/>
  <c r="F243" i="3"/>
  <c r="E243" i="3"/>
  <c r="K243" i="3" s="1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J239" i="3" s="1"/>
  <c r="F239" i="3"/>
  <c r="E239" i="3"/>
  <c r="K239" i="3" s="1"/>
  <c r="D239" i="3"/>
  <c r="C239" i="3"/>
  <c r="I239" i="3" s="1"/>
  <c r="B239" i="3"/>
  <c r="H238" i="3"/>
  <c r="G238" i="3"/>
  <c r="J238" i="3" s="1"/>
  <c r="F238" i="3"/>
  <c r="E238" i="3"/>
  <c r="K238" i="3" s="1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I236" i="3"/>
  <c r="H236" i="3"/>
  <c r="G236" i="3"/>
  <c r="F236" i="3"/>
  <c r="E236" i="3"/>
  <c r="D236" i="3"/>
  <c r="J236" i="3" s="1"/>
  <c r="C236" i="3"/>
  <c r="B236" i="3"/>
  <c r="K235" i="3"/>
  <c r="H235" i="3"/>
  <c r="G235" i="3"/>
  <c r="J235" i="3" s="1"/>
  <c r="F235" i="3"/>
  <c r="E235" i="3"/>
  <c r="D235" i="3"/>
  <c r="C235" i="3"/>
  <c r="I235" i="3" s="1"/>
  <c r="B235" i="3"/>
  <c r="H234" i="3"/>
  <c r="G234" i="3"/>
  <c r="J234" i="3" s="1"/>
  <c r="F234" i="3"/>
  <c r="E234" i="3"/>
  <c r="K234" i="3" s="1"/>
  <c r="D234" i="3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K232" i="3"/>
  <c r="I232" i="3"/>
  <c r="H232" i="3"/>
  <c r="G232" i="3"/>
  <c r="F232" i="3"/>
  <c r="E232" i="3"/>
  <c r="D232" i="3"/>
  <c r="C232" i="3"/>
  <c r="B232" i="3"/>
  <c r="I231" i="3"/>
  <c r="H231" i="3"/>
  <c r="K231" i="3" s="1"/>
  <c r="G231" i="3"/>
  <c r="J231" i="3" s="1"/>
  <c r="F231" i="3"/>
  <c r="E231" i="3"/>
  <c r="D231" i="3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H228" i="3"/>
  <c r="G228" i="3"/>
  <c r="F228" i="3"/>
  <c r="E228" i="3"/>
  <c r="K228" i="3" s="1"/>
  <c r="D228" i="3"/>
  <c r="C228" i="3"/>
  <c r="I228" i="3" s="1"/>
  <c r="B228" i="3"/>
  <c r="H227" i="3"/>
  <c r="G227" i="3"/>
  <c r="J227" i="3" s="1"/>
  <c r="F227" i="3"/>
  <c r="E227" i="3"/>
  <c r="K227" i="3" s="1"/>
  <c r="D227" i="3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E223" i="3"/>
  <c r="K223" i="3" s="1"/>
  <c r="D223" i="3"/>
  <c r="C223" i="3"/>
  <c r="I223" i="3" s="1"/>
  <c r="B223" i="3"/>
  <c r="H222" i="3"/>
  <c r="G222" i="3"/>
  <c r="J222" i="3" s="1"/>
  <c r="F222" i="3"/>
  <c r="E222" i="3"/>
  <c r="K222" i="3" s="1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H219" i="3"/>
  <c r="G219" i="3"/>
  <c r="J219" i="3" s="1"/>
  <c r="F219" i="3"/>
  <c r="E219" i="3"/>
  <c r="D219" i="3"/>
  <c r="C219" i="3"/>
  <c r="I219" i="3" s="1"/>
  <c r="B219" i="3"/>
  <c r="H218" i="3"/>
  <c r="G218" i="3"/>
  <c r="J218" i="3" s="1"/>
  <c r="F218" i="3"/>
  <c r="E218" i="3"/>
  <c r="K218" i="3" s="1"/>
  <c r="D218" i="3"/>
  <c r="C218" i="3"/>
  <c r="I218" i="3" s="1"/>
  <c r="B218" i="3"/>
  <c r="H217" i="3"/>
  <c r="G217" i="3"/>
  <c r="F217" i="3"/>
  <c r="E217" i="3"/>
  <c r="K217" i="3" s="1"/>
  <c r="D217" i="3"/>
  <c r="J217" i="3" s="1"/>
  <c r="C217" i="3"/>
  <c r="I217" i="3" s="1"/>
  <c r="B217" i="3"/>
  <c r="K216" i="3"/>
  <c r="I216" i="3"/>
  <c r="H216" i="3"/>
  <c r="G216" i="3"/>
  <c r="F216" i="3"/>
  <c r="E216" i="3"/>
  <c r="D216" i="3"/>
  <c r="C216" i="3"/>
  <c r="B216" i="3"/>
  <c r="I215" i="3"/>
  <c r="H215" i="3"/>
  <c r="K215" i="3" s="1"/>
  <c r="G215" i="3"/>
  <c r="J215" i="3" s="1"/>
  <c r="F215" i="3"/>
  <c r="E215" i="3"/>
  <c r="D215" i="3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H212" i="3"/>
  <c r="G212" i="3"/>
  <c r="F212" i="3"/>
  <c r="E212" i="3"/>
  <c r="K212" i="3" s="1"/>
  <c r="D212" i="3"/>
  <c r="C212" i="3"/>
  <c r="I212" i="3" s="1"/>
  <c r="B212" i="3"/>
  <c r="I211" i="3"/>
  <c r="H211" i="3"/>
  <c r="G211" i="3"/>
  <c r="J211" i="3" s="1"/>
  <c r="F211" i="3"/>
  <c r="E211" i="3"/>
  <c r="K211" i="3" s="1"/>
  <c r="D211" i="3"/>
  <c r="C211" i="3"/>
  <c r="B211" i="3"/>
  <c r="K210" i="3"/>
  <c r="J210" i="3"/>
  <c r="I210" i="3"/>
  <c r="H210" i="3"/>
  <c r="G210" i="3"/>
  <c r="F210" i="3"/>
  <c r="E210" i="3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I207" i="3" s="1"/>
  <c r="E207" i="3"/>
  <c r="K207" i="3" s="1"/>
  <c r="D207" i="3"/>
  <c r="C207" i="3"/>
  <c r="B207" i="3"/>
  <c r="J206" i="3"/>
  <c r="I206" i="3"/>
  <c r="H206" i="3"/>
  <c r="K206" i="3" s="1"/>
  <c r="G206" i="3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E203" i="3"/>
  <c r="K203" i="3" s="1"/>
  <c r="D203" i="3"/>
  <c r="C203" i="3"/>
  <c r="I203" i="3" s="1"/>
  <c r="B203" i="3"/>
  <c r="I202" i="3"/>
  <c r="H202" i="3"/>
  <c r="G202" i="3"/>
  <c r="J202" i="3" s="1"/>
  <c r="F202" i="3"/>
  <c r="E202" i="3"/>
  <c r="K202" i="3" s="1"/>
  <c r="D202" i="3"/>
  <c r="C202" i="3"/>
  <c r="B202" i="3"/>
  <c r="K201" i="3"/>
  <c r="J201" i="3"/>
  <c r="I201" i="3"/>
  <c r="H201" i="3"/>
  <c r="G201" i="3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J197" i="3"/>
  <c r="I197" i="3"/>
  <c r="H197" i="3"/>
  <c r="G197" i="3"/>
  <c r="F197" i="3"/>
  <c r="E197" i="3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I193" i="3"/>
  <c r="H193" i="3"/>
  <c r="G193" i="3"/>
  <c r="J193" i="3" s="1"/>
  <c r="F193" i="3"/>
  <c r="E193" i="3"/>
  <c r="K193" i="3" s="1"/>
  <c r="D193" i="3"/>
  <c r="C193" i="3"/>
  <c r="B193" i="3"/>
  <c r="I192" i="3"/>
  <c r="H192" i="3"/>
  <c r="K192" i="3" s="1"/>
  <c r="G192" i="3"/>
  <c r="F192" i="3"/>
  <c r="E192" i="3"/>
  <c r="D192" i="3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F189" i="3"/>
  <c r="I189" i="3" s="1"/>
  <c r="E189" i="3"/>
  <c r="K189" i="3" s="1"/>
  <c r="D189" i="3"/>
  <c r="J189" i="3" s="1"/>
  <c r="C189" i="3"/>
  <c r="B189" i="3"/>
  <c r="I188" i="3"/>
  <c r="H188" i="3"/>
  <c r="K188" i="3" s="1"/>
  <c r="G188" i="3"/>
  <c r="F188" i="3"/>
  <c r="E188" i="3"/>
  <c r="D188" i="3"/>
  <c r="C188" i="3"/>
  <c r="B188" i="3"/>
  <c r="K187" i="3"/>
  <c r="J187" i="3"/>
  <c r="I187" i="3"/>
  <c r="H187" i="3"/>
  <c r="G187" i="3"/>
  <c r="F187" i="3"/>
  <c r="E187" i="3"/>
  <c r="D187" i="3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H184" i="3"/>
  <c r="G184" i="3"/>
  <c r="F184" i="3"/>
  <c r="I184" i="3" s="1"/>
  <c r="E184" i="3"/>
  <c r="K184" i="3" s="1"/>
  <c r="D184" i="3"/>
  <c r="C184" i="3"/>
  <c r="B184" i="3"/>
  <c r="J183" i="3"/>
  <c r="I183" i="3"/>
  <c r="H183" i="3"/>
  <c r="K183" i="3" s="1"/>
  <c r="G183" i="3"/>
  <c r="F183" i="3"/>
  <c r="E183" i="3"/>
  <c r="D183" i="3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F180" i="3"/>
  <c r="E180" i="3"/>
  <c r="K180" i="3" s="1"/>
  <c r="D180" i="3"/>
  <c r="C180" i="3"/>
  <c r="I180" i="3" s="1"/>
  <c r="B180" i="3"/>
  <c r="I179" i="3"/>
  <c r="H179" i="3"/>
  <c r="G179" i="3"/>
  <c r="J179" i="3" s="1"/>
  <c r="F179" i="3"/>
  <c r="E179" i="3"/>
  <c r="D179" i="3"/>
  <c r="C179" i="3"/>
  <c r="B179" i="3"/>
  <c r="K178" i="3"/>
  <c r="J178" i="3"/>
  <c r="I178" i="3"/>
  <c r="H178" i="3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I175" i="3"/>
  <c r="H175" i="3"/>
  <c r="G175" i="3"/>
  <c r="J175" i="3" s="1"/>
  <c r="F175" i="3"/>
  <c r="E175" i="3"/>
  <c r="K175" i="3" s="1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E172" i="3"/>
  <c r="K172" i="3" s="1"/>
  <c r="D172" i="3"/>
  <c r="J172" i="3" s="1"/>
  <c r="C172" i="3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E168" i="3"/>
  <c r="K168" i="3" s="1"/>
  <c r="D168" i="3"/>
  <c r="J168" i="3" s="1"/>
  <c r="C168" i="3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B164" i="3"/>
  <c r="I163" i="3"/>
  <c r="H163" i="3"/>
  <c r="G163" i="3"/>
  <c r="J163" i="3" s="1"/>
  <c r="F163" i="3"/>
  <c r="E163" i="3"/>
  <c r="D163" i="3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I159" i="3"/>
  <c r="H159" i="3"/>
  <c r="G159" i="3"/>
  <c r="J159" i="3" s="1"/>
  <c r="F159" i="3"/>
  <c r="E159" i="3"/>
  <c r="D159" i="3"/>
  <c r="C159" i="3"/>
  <c r="B159" i="3"/>
  <c r="K158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E156" i="3"/>
  <c r="K156" i="3" s="1"/>
  <c r="D156" i="3"/>
  <c r="J156" i="3" s="1"/>
  <c r="C156" i="3"/>
  <c r="B156" i="3"/>
  <c r="I155" i="3"/>
  <c r="H155" i="3"/>
  <c r="G155" i="3"/>
  <c r="J155" i="3" s="1"/>
  <c r="F155" i="3"/>
  <c r="E155" i="3"/>
  <c r="D155" i="3"/>
  <c r="C155" i="3"/>
  <c r="B155" i="3"/>
  <c r="K154" i="3"/>
  <c r="J154" i="3"/>
  <c r="I154" i="3"/>
  <c r="H154" i="3"/>
  <c r="G154" i="3"/>
  <c r="F154" i="3"/>
  <c r="E154" i="3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I147" i="3"/>
  <c r="H147" i="3"/>
  <c r="G147" i="3"/>
  <c r="J147" i="3" s="1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I143" i="3"/>
  <c r="H143" i="3"/>
  <c r="G143" i="3"/>
  <c r="J143" i="3" s="1"/>
  <c r="F143" i="3"/>
  <c r="E143" i="3"/>
  <c r="K143" i="3" s="1"/>
  <c r="D143" i="3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F140" i="3"/>
  <c r="E140" i="3"/>
  <c r="K140" i="3" s="1"/>
  <c r="D140" i="3"/>
  <c r="J140" i="3" s="1"/>
  <c r="C140" i="3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J138" i="3"/>
  <c r="I138" i="3"/>
  <c r="H138" i="3"/>
  <c r="G138" i="3"/>
  <c r="F138" i="3"/>
  <c r="E138" i="3"/>
  <c r="D138" i="3"/>
  <c r="C138" i="3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E136" i="3"/>
  <c r="K136" i="3" s="1"/>
  <c r="D136" i="3"/>
  <c r="C136" i="3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J134" i="3"/>
  <c r="I134" i="3"/>
  <c r="H134" i="3"/>
  <c r="G134" i="3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E132" i="3"/>
  <c r="K132" i="3" s="1"/>
  <c r="D132" i="3"/>
  <c r="C132" i="3"/>
  <c r="B132" i="3"/>
  <c r="I131" i="3"/>
  <c r="H131" i="3"/>
  <c r="G131" i="3"/>
  <c r="J131" i="3" s="1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E128" i="3"/>
  <c r="K128" i="3" s="1"/>
  <c r="D128" i="3"/>
  <c r="C128" i="3"/>
  <c r="I128" i="3" s="1"/>
  <c r="B128" i="3"/>
  <c r="I127" i="3"/>
  <c r="H127" i="3"/>
  <c r="G127" i="3"/>
  <c r="J127" i="3" s="1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E124" i="3"/>
  <c r="K124" i="3" s="1"/>
  <c r="D124" i="3"/>
  <c r="J124" i="3" s="1"/>
  <c r="C124" i="3"/>
  <c r="B124" i="3"/>
  <c r="I123" i="3"/>
  <c r="H123" i="3"/>
  <c r="G123" i="3"/>
  <c r="J123" i="3" s="1"/>
  <c r="F123" i="3"/>
  <c r="E123" i="3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F120" i="3"/>
  <c r="E120" i="3"/>
  <c r="K120" i="3" s="1"/>
  <c r="D120" i="3"/>
  <c r="C120" i="3"/>
  <c r="I120" i="3" s="1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H117" i="3"/>
  <c r="G117" i="3"/>
  <c r="F117" i="3"/>
  <c r="E117" i="3"/>
  <c r="K117" i="3" s="1"/>
  <c r="D117" i="3"/>
  <c r="J117" i="3" s="1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I115" i="3"/>
  <c r="H115" i="3"/>
  <c r="G115" i="3"/>
  <c r="J115" i="3" s="1"/>
  <c r="F115" i="3"/>
  <c r="E115" i="3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I111" i="3"/>
  <c r="H111" i="3"/>
  <c r="G111" i="3"/>
  <c r="J111" i="3" s="1"/>
  <c r="F111" i="3"/>
  <c r="E111" i="3"/>
  <c r="K111" i="3" s="1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E108" i="3"/>
  <c r="K108" i="3" s="1"/>
  <c r="D108" i="3"/>
  <c r="J108" i="3" s="1"/>
  <c r="C108" i="3"/>
  <c r="B108" i="3"/>
  <c r="I107" i="3"/>
  <c r="H107" i="3"/>
  <c r="G107" i="3"/>
  <c r="J107" i="3" s="1"/>
  <c r="F107" i="3"/>
  <c r="E107" i="3"/>
  <c r="K107" i="3" s="1"/>
  <c r="D107" i="3"/>
  <c r="C107" i="3"/>
  <c r="B107" i="3"/>
  <c r="K106" i="3"/>
  <c r="J106" i="3"/>
  <c r="I106" i="3"/>
  <c r="H106" i="3"/>
  <c r="G106" i="3"/>
  <c r="F106" i="3"/>
  <c r="E106" i="3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K104" i="3" s="1"/>
  <c r="D104" i="3"/>
  <c r="C104" i="3"/>
  <c r="B104" i="3"/>
  <c r="I103" i="3"/>
  <c r="H103" i="3"/>
  <c r="G103" i="3"/>
  <c r="J103" i="3" s="1"/>
  <c r="F103" i="3"/>
  <c r="E103" i="3"/>
  <c r="K103" i="3" s="1"/>
  <c r="D103" i="3"/>
  <c r="C103" i="3"/>
  <c r="B103" i="3"/>
  <c r="K102" i="3"/>
  <c r="J102" i="3"/>
  <c r="I102" i="3"/>
  <c r="H102" i="3"/>
  <c r="G102" i="3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E100" i="3"/>
  <c r="K100" i="3" s="1"/>
  <c r="D100" i="3"/>
  <c r="C100" i="3"/>
  <c r="B100" i="3"/>
  <c r="I99" i="3"/>
  <c r="H99" i="3"/>
  <c r="G99" i="3"/>
  <c r="J99" i="3" s="1"/>
  <c r="F99" i="3"/>
  <c r="E99" i="3"/>
  <c r="D99" i="3"/>
  <c r="C99" i="3"/>
  <c r="B99" i="3"/>
  <c r="J98" i="3"/>
  <c r="I98" i="3"/>
  <c r="H98" i="3"/>
  <c r="K98" i="3" s="1"/>
  <c r="G98" i="3"/>
  <c r="F98" i="3"/>
  <c r="E98" i="3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H96" i="3"/>
  <c r="G96" i="3"/>
  <c r="F96" i="3"/>
  <c r="E96" i="3"/>
  <c r="D96" i="3"/>
  <c r="J96" i="3" s="1"/>
  <c r="C96" i="3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F93" i="3"/>
  <c r="E93" i="3"/>
  <c r="K93" i="3" s="1"/>
  <c r="D93" i="3"/>
  <c r="J93" i="3" s="1"/>
  <c r="C93" i="3"/>
  <c r="B93" i="3"/>
  <c r="H92" i="3"/>
  <c r="G92" i="3"/>
  <c r="F92" i="3"/>
  <c r="E92" i="3"/>
  <c r="K92" i="3" s="1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I90" i="3"/>
  <c r="H90" i="3"/>
  <c r="K90" i="3" s="1"/>
  <c r="G90" i="3"/>
  <c r="F90" i="3"/>
  <c r="E90" i="3"/>
  <c r="D90" i="3"/>
  <c r="J90" i="3" s="1"/>
  <c r="C90" i="3"/>
  <c r="B90" i="3"/>
  <c r="J89" i="3"/>
  <c r="H89" i="3"/>
  <c r="G89" i="3"/>
  <c r="F89" i="3"/>
  <c r="E89" i="3"/>
  <c r="K89" i="3" s="1"/>
  <c r="D89" i="3"/>
  <c r="C89" i="3"/>
  <c r="I89" i="3" s="1"/>
  <c r="B89" i="3"/>
  <c r="H88" i="3"/>
  <c r="G88" i="3"/>
  <c r="F88" i="3"/>
  <c r="E88" i="3"/>
  <c r="D88" i="3"/>
  <c r="C88" i="3"/>
  <c r="B88" i="3"/>
  <c r="I87" i="3"/>
  <c r="H87" i="3"/>
  <c r="G87" i="3"/>
  <c r="J87" i="3" s="1"/>
  <c r="F87" i="3"/>
  <c r="E87" i="3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E81" i="3"/>
  <c r="K81" i="3" s="1"/>
  <c r="D81" i="3"/>
  <c r="C81" i="3"/>
  <c r="B81" i="3"/>
  <c r="H80" i="3"/>
  <c r="G80" i="3"/>
  <c r="F80" i="3"/>
  <c r="E80" i="3"/>
  <c r="K80" i="3" s="1"/>
  <c r="D80" i="3"/>
  <c r="C80" i="3"/>
  <c r="B80" i="3"/>
  <c r="H79" i="3"/>
  <c r="G79" i="3"/>
  <c r="J79" i="3" s="1"/>
  <c r="F79" i="3"/>
  <c r="I79" i="3" s="1"/>
  <c r="E79" i="3"/>
  <c r="D79" i="3"/>
  <c r="C79" i="3"/>
  <c r="B79" i="3"/>
  <c r="J78" i="3"/>
  <c r="I78" i="3"/>
  <c r="H78" i="3"/>
  <c r="K78" i="3" s="1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J76" i="3"/>
  <c r="H76" i="3"/>
  <c r="G76" i="3"/>
  <c r="F76" i="3"/>
  <c r="E76" i="3"/>
  <c r="D76" i="3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J72" i="3"/>
  <c r="I72" i="3"/>
  <c r="H72" i="3"/>
  <c r="G72" i="3"/>
  <c r="F72" i="3"/>
  <c r="E72" i="3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I69" i="3"/>
  <c r="H69" i="3"/>
  <c r="G69" i="3"/>
  <c r="F69" i="3"/>
  <c r="E69" i="3"/>
  <c r="K69" i="3" s="1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J64" i="3"/>
  <c r="I64" i="3"/>
  <c r="H64" i="3"/>
  <c r="G64" i="3"/>
  <c r="F64" i="3"/>
  <c r="E64" i="3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I61" i="3"/>
  <c r="H61" i="3"/>
  <c r="K61" i="3" s="1"/>
  <c r="G61" i="3"/>
  <c r="F61" i="3"/>
  <c r="E61" i="3"/>
  <c r="D61" i="3"/>
  <c r="J61" i="3" s="1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I57" i="3"/>
  <c r="H57" i="3"/>
  <c r="K57" i="3" s="1"/>
  <c r="G57" i="3"/>
  <c r="F57" i="3"/>
  <c r="E57" i="3"/>
  <c r="D57" i="3"/>
  <c r="J57" i="3" s="1"/>
  <c r="C57" i="3"/>
  <c r="B57" i="3"/>
  <c r="K56" i="3"/>
  <c r="J56" i="3"/>
  <c r="I56" i="3"/>
  <c r="H56" i="3"/>
  <c r="G56" i="3"/>
  <c r="F56" i="3"/>
  <c r="E56" i="3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I53" i="3"/>
  <c r="H53" i="3"/>
  <c r="K53" i="3" s="1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I49" i="3"/>
  <c r="H49" i="3"/>
  <c r="K49" i="3" s="1"/>
  <c r="G49" i="3"/>
  <c r="F49" i="3"/>
  <c r="E49" i="3"/>
  <c r="D49" i="3"/>
  <c r="J49" i="3" s="1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I45" i="3"/>
  <c r="H45" i="3"/>
  <c r="K45" i="3" s="1"/>
  <c r="G45" i="3"/>
  <c r="F45" i="3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I37" i="3"/>
  <c r="H37" i="3"/>
  <c r="K37" i="3" s="1"/>
  <c r="G37" i="3"/>
  <c r="F37" i="3"/>
  <c r="E37" i="3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I33" i="3"/>
  <c r="H33" i="3"/>
  <c r="K33" i="3" s="1"/>
  <c r="G33" i="3"/>
  <c r="F33" i="3"/>
  <c r="E33" i="3"/>
  <c r="D33" i="3"/>
  <c r="J33" i="3" s="1"/>
  <c r="C33" i="3"/>
  <c r="B33" i="3"/>
  <c r="K32" i="3"/>
  <c r="J32" i="3"/>
  <c r="I32" i="3"/>
  <c r="H32" i="3"/>
  <c r="G32" i="3"/>
  <c r="F32" i="3"/>
  <c r="E32" i="3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I22" i="3" s="1"/>
  <c r="E22" i="3"/>
  <c r="K22" i="3" s="1"/>
  <c r="D22" i="3"/>
  <c r="C22" i="3"/>
  <c r="B22" i="3"/>
  <c r="I21" i="3"/>
  <c r="H21" i="3"/>
  <c r="K21" i="3" s="1"/>
  <c r="G21" i="3"/>
  <c r="F21" i="3"/>
  <c r="E21" i="3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I16" i="3"/>
  <c r="H16" i="3"/>
  <c r="G16" i="3"/>
  <c r="F16" i="3"/>
  <c r="E16" i="3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I14" i="3" s="1"/>
  <c r="E14" i="3"/>
  <c r="K14" i="3" s="1"/>
  <c r="D14" i="3"/>
  <c r="C14" i="3"/>
  <c r="B14" i="3"/>
  <c r="I13" i="3"/>
  <c r="H13" i="3"/>
  <c r="K13" i="3" s="1"/>
  <c r="G13" i="3"/>
  <c r="F13" i="3"/>
  <c r="E13" i="3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C234" i="2"/>
  <c r="I234" i="2" s="1"/>
  <c r="B234" i="2"/>
  <c r="H233" i="2"/>
  <c r="G233" i="2"/>
  <c r="F233" i="2"/>
  <c r="I233" i="2" s="1"/>
  <c r="E233" i="2"/>
  <c r="K233" i="2" s="1"/>
  <c r="D233" i="2"/>
  <c r="C233" i="2"/>
  <c r="B233" i="2"/>
  <c r="H232" i="2"/>
  <c r="K232" i="2" s="1"/>
  <c r="G232" i="2"/>
  <c r="J232" i="2" s="1"/>
  <c r="F232" i="2"/>
  <c r="E232" i="2"/>
  <c r="D232" i="2"/>
  <c r="C232" i="2"/>
  <c r="I232" i="2" s="1"/>
  <c r="B232" i="2"/>
  <c r="J231" i="2"/>
  <c r="I231" i="2"/>
  <c r="H231" i="2"/>
  <c r="G231" i="2"/>
  <c r="F231" i="2"/>
  <c r="E231" i="2"/>
  <c r="K231" i="2" s="1"/>
  <c r="D231" i="2"/>
  <c r="C231" i="2"/>
  <c r="B231" i="2"/>
  <c r="K230" i="2"/>
  <c r="H230" i="2"/>
  <c r="G230" i="2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J227" i="2"/>
  <c r="H227" i="2"/>
  <c r="G227" i="2"/>
  <c r="F227" i="2"/>
  <c r="E227" i="2"/>
  <c r="K227" i="2" s="1"/>
  <c r="D227" i="2"/>
  <c r="C227" i="2"/>
  <c r="I227" i="2" s="1"/>
  <c r="B227" i="2"/>
  <c r="H226" i="2"/>
  <c r="G226" i="2"/>
  <c r="F226" i="2"/>
  <c r="E226" i="2"/>
  <c r="K226" i="2" s="1"/>
  <c r="D226" i="2"/>
  <c r="C226" i="2"/>
  <c r="I226" i="2" s="1"/>
  <c r="B226" i="2"/>
  <c r="H225" i="2"/>
  <c r="G225" i="2"/>
  <c r="F225" i="2"/>
  <c r="I225" i="2" s="1"/>
  <c r="E225" i="2"/>
  <c r="K225" i="2" s="1"/>
  <c r="D225" i="2"/>
  <c r="C225" i="2"/>
  <c r="B225" i="2"/>
  <c r="H224" i="2"/>
  <c r="K224" i="2" s="1"/>
  <c r="G224" i="2"/>
  <c r="J224" i="2" s="1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J219" i="2"/>
  <c r="H219" i="2"/>
  <c r="G219" i="2"/>
  <c r="F219" i="2"/>
  <c r="E219" i="2"/>
  <c r="K219" i="2" s="1"/>
  <c r="D219" i="2"/>
  <c r="C219" i="2"/>
  <c r="I219" i="2" s="1"/>
  <c r="B219" i="2"/>
  <c r="H218" i="2"/>
  <c r="G218" i="2"/>
  <c r="F218" i="2"/>
  <c r="E218" i="2"/>
  <c r="K218" i="2" s="1"/>
  <c r="D218" i="2"/>
  <c r="C218" i="2"/>
  <c r="I218" i="2" s="1"/>
  <c r="B218" i="2"/>
  <c r="H217" i="2"/>
  <c r="G217" i="2"/>
  <c r="F217" i="2"/>
  <c r="I217" i="2" s="1"/>
  <c r="E217" i="2"/>
  <c r="K217" i="2" s="1"/>
  <c r="D217" i="2"/>
  <c r="C217" i="2"/>
  <c r="B217" i="2"/>
  <c r="H216" i="2"/>
  <c r="K216" i="2" s="1"/>
  <c r="G216" i="2"/>
  <c r="J216" i="2" s="1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J211" i="2"/>
  <c r="H211" i="2"/>
  <c r="G211" i="2"/>
  <c r="F211" i="2"/>
  <c r="E211" i="2"/>
  <c r="K211" i="2" s="1"/>
  <c r="D211" i="2"/>
  <c r="C211" i="2"/>
  <c r="I211" i="2" s="1"/>
  <c r="B211" i="2"/>
  <c r="H210" i="2"/>
  <c r="G210" i="2"/>
  <c r="F210" i="2"/>
  <c r="E210" i="2"/>
  <c r="K210" i="2" s="1"/>
  <c r="D210" i="2"/>
  <c r="C210" i="2"/>
  <c r="I210" i="2" s="1"/>
  <c r="B210" i="2"/>
  <c r="H209" i="2"/>
  <c r="G209" i="2"/>
  <c r="F209" i="2"/>
  <c r="I209" i="2" s="1"/>
  <c r="E209" i="2"/>
  <c r="K209" i="2" s="1"/>
  <c r="D209" i="2"/>
  <c r="C209" i="2"/>
  <c r="B209" i="2"/>
  <c r="H208" i="2"/>
  <c r="K208" i="2" s="1"/>
  <c r="G208" i="2"/>
  <c r="J208" i="2" s="1"/>
  <c r="F208" i="2"/>
  <c r="E208" i="2"/>
  <c r="D208" i="2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J203" i="2"/>
  <c r="H203" i="2"/>
  <c r="G203" i="2"/>
  <c r="F203" i="2"/>
  <c r="E203" i="2"/>
  <c r="K203" i="2" s="1"/>
  <c r="D203" i="2"/>
  <c r="C203" i="2"/>
  <c r="I203" i="2" s="1"/>
  <c r="B203" i="2"/>
  <c r="H202" i="2"/>
  <c r="G202" i="2"/>
  <c r="F202" i="2"/>
  <c r="E202" i="2"/>
  <c r="K202" i="2" s="1"/>
  <c r="D202" i="2"/>
  <c r="C202" i="2"/>
  <c r="B202" i="2"/>
  <c r="H201" i="2"/>
  <c r="G201" i="2"/>
  <c r="F201" i="2"/>
  <c r="I201" i="2" s="1"/>
  <c r="E201" i="2"/>
  <c r="K201" i="2" s="1"/>
  <c r="D201" i="2"/>
  <c r="C201" i="2"/>
  <c r="B201" i="2"/>
  <c r="H200" i="2"/>
  <c r="K200" i="2" s="1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J195" i="2"/>
  <c r="H195" i="2"/>
  <c r="G195" i="2"/>
  <c r="F195" i="2"/>
  <c r="E195" i="2"/>
  <c r="K195" i="2" s="1"/>
  <c r="D195" i="2"/>
  <c r="C195" i="2"/>
  <c r="I195" i="2" s="1"/>
  <c r="B195" i="2"/>
  <c r="H194" i="2"/>
  <c r="G194" i="2"/>
  <c r="F194" i="2"/>
  <c r="E194" i="2"/>
  <c r="K194" i="2" s="1"/>
  <c r="D194" i="2"/>
  <c r="C194" i="2"/>
  <c r="B194" i="2"/>
  <c r="H193" i="2"/>
  <c r="G193" i="2"/>
  <c r="F193" i="2"/>
  <c r="I193" i="2" s="1"/>
  <c r="E193" i="2"/>
  <c r="K193" i="2" s="1"/>
  <c r="D193" i="2"/>
  <c r="C193" i="2"/>
  <c r="B193" i="2"/>
  <c r="H192" i="2"/>
  <c r="K192" i="2" s="1"/>
  <c r="G192" i="2"/>
  <c r="J192" i="2" s="1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J187" i="2"/>
  <c r="H187" i="2"/>
  <c r="G187" i="2"/>
  <c r="F187" i="2"/>
  <c r="E187" i="2"/>
  <c r="K187" i="2" s="1"/>
  <c r="D187" i="2"/>
  <c r="C187" i="2"/>
  <c r="I187" i="2" s="1"/>
  <c r="B187" i="2"/>
  <c r="H186" i="2"/>
  <c r="G186" i="2"/>
  <c r="F186" i="2"/>
  <c r="E186" i="2"/>
  <c r="K186" i="2" s="1"/>
  <c r="D186" i="2"/>
  <c r="C186" i="2"/>
  <c r="B186" i="2"/>
  <c r="H185" i="2"/>
  <c r="G185" i="2"/>
  <c r="F185" i="2"/>
  <c r="I185" i="2" s="1"/>
  <c r="E185" i="2"/>
  <c r="K185" i="2" s="1"/>
  <c r="D185" i="2"/>
  <c r="C185" i="2"/>
  <c r="B185" i="2"/>
  <c r="H184" i="2"/>
  <c r="K184" i="2" s="1"/>
  <c r="G184" i="2"/>
  <c r="J184" i="2" s="1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J179" i="2"/>
  <c r="H179" i="2"/>
  <c r="G179" i="2"/>
  <c r="F179" i="2"/>
  <c r="E179" i="2"/>
  <c r="K179" i="2" s="1"/>
  <c r="D179" i="2"/>
  <c r="C179" i="2"/>
  <c r="I179" i="2" s="1"/>
  <c r="B179" i="2"/>
  <c r="H178" i="2"/>
  <c r="G178" i="2"/>
  <c r="F178" i="2"/>
  <c r="E178" i="2"/>
  <c r="K178" i="2" s="1"/>
  <c r="D178" i="2"/>
  <c r="C178" i="2"/>
  <c r="B178" i="2"/>
  <c r="H177" i="2"/>
  <c r="G177" i="2"/>
  <c r="F177" i="2"/>
  <c r="I177" i="2" s="1"/>
  <c r="E177" i="2"/>
  <c r="K177" i="2" s="1"/>
  <c r="D177" i="2"/>
  <c r="C177" i="2"/>
  <c r="B177" i="2"/>
  <c r="H176" i="2"/>
  <c r="K176" i="2" s="1"/>
  <c r="G176" i="2"/>
  <c r="J176" i="2" s="1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C174" i="2"/>
  <c r="I174" i="2" s="1"/>
  <c r="B174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K163" i="2" s="1"/>
  <c r="G163" i="2"/>
  <c r="F163" i="2"/>
  <c r="E163" i="2"/>
  <c r="D163" i="2"/>
  <c r="J163" i="2" s="1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I160" i="2" s="1"/>
  <c r="E160" i="2"/>
  <c r="K160" i="2" s="1"/>
  <c r="D160" i="2"/>
  <c r="J160" i="2" s="1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H155" i="2"/>
  <c r="K155" i="2" s="1"/>
  <c r="G155" i="2"/>
  <c r="F155" i="2"/>
  <c r="E155" i="2"/>
  <c r="D155" i="2"/>
  <c r="J155" i="2" s="1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K151" i="2" s="1"/>
  <c r="G151" i="2"/>
  <c r="F151" i="2"/>
  <c r="E151" i="2"/>
  <c r="D151" i="2"/>
  <c r="J151" i="2" s="1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K147" i="2" s="1"/>
  <c r="G147" i="2"/>
  <c r="F147" i="2"/>
  <c r="E147" i="2"/>
  <c r="D147" i="2"/>
  <c r="J147" i="2" s="1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I144" i="2" s="1"/>
  <c r="E144" i="2"/>
  <c r="K144" i="2" s="1"/>
  <c r="D144" i="2"/>
  <c r="J144" i="2" s="1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I136" i="2" s="1"/>
  <c r="E136" i="2"/>
  <c r="K136" i="2" s="1"/>
  <c r="D136" i="2"/>
  <c r="J136" i="2" s="1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I128" i="2" s="1"/>
  <c r="E128" i="2"/>
  <c r="K128" i="2" s="1"/>
  <c r="D128" i="2"/>
  <c r="J128" i="2" s="1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K119" i="2" s="1"/>
  <c r="G119" i="2"/>
  <c r="F119" i="2"/>
  <c r="E119" i="2"/>
  <c r="D119" i="2"/>
  <c r="J119" i="2" s="1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F115" i="2"/>
  <c r="E115" i="2"/>
  <c r="D115" i="2"/>
  <c r="J115" i="2" s="1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F91" i="2"/>
  <c r="E91" i="2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K87" i="2" s="1"/>
  <c r="G87" i="2"/>
  <c r="F87" i="2"/>
  <c r="E87" i="2"/>
  <c r="D87" i="2"/>
  <c r="J87" i="2" s="1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F75" i="2"/>
  <c r="E75" i="2"/>
  <c r="D75" i="2"/>
  <c r="J75" i="2" s="1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F71" i="2"/>
  <c r="E71" i="2"/>
  <c r="D71" i="2"/>
  <c r="J71" i="2" s="1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K67" i="2" s="1"/>
  <c r="G67" i="2"/>
  <c r="F67" i="2"/>
  <c r="E67" i="2"/>
  <c r="D67" i="2"/>
  <c r="J67" i="2" s="1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K63" i="2" s="1"/>
  <c r="G63" i="2"/>
  <c r="F63" i="2"/>
  <c r="E63" i="2"/>
  <c r="D63" i="2"/>
  <c r="J63" i="2" s="1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H59" i="2"/>
  <c r="K59" i="2" s="1"/>
  <c r="G59" i="2"/>
  <c r="F59" i="2"/>
  <c r="E59" i="2"/>
  <c r="D59" i="2"/>
  <c r="J59" i="2" s="1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H55" i="2"/>
  <c r="K55" i="2" s="1"/>
  <c r="G55" i="2"/>
  <c r="F55" i="2"/>
  <c r="E55" i="2"/>
  <c r="D55" i="2"/>
  <c r="J55" i="2" s="1"/>
  <c r="C55" i="2"/>
  <c r="I55" i="2" s="1"/>
  <c r="B55" i="2"/>
  <c r="J54" i="2"/>
  <c r="I54" i="2"/>
  <c r="H54" i="2"/>
  <c r="G54" i="2"/>
  <c r="F54" i="2"/>
  <c r="E54" i="2"/>
  <c r="K54" i="2" s="1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F51" i="2"/>
  <c r="E51" i="2"/>
  <c r="D51" i="2"/>
  <c r="J51" i="2" s="1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H47" i="2"/>
  <c r="K47" i="2" s="1"/>
  <c r="G47" i="2"/>
  <c r="F47" i="2"/>
  <c r="E47" i="2"/>
  <c r="D47" i="2"/>
  <c r="J47" i="2" s="1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F43" i="2"/>
  <c r="E43" i="2"/>
  <c r="D43" i="2"/>
  <c r="J43" i="2" s="1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K39" i="2" s="1"/>
  <c r="G39" i="2"/>
  <c r="F39" i="2"/>
  <c r="E39" i="2"/>
  <c r="D39" i="2"/>
  <c r="J39" i="2" s="1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H35" i="2"/>
  <c r="K35" i="2" s="1"/>
  <c r="G35" i="2"/>
  <c r="F35" i="2"/>
  <c r="E35" i="2"/>
  <c r="D35" i="2"/>
  <c r="J35" i="2" s="1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K31" i="2" s="1"/>
  <c r="G31" i="2"/>
  <c r="F31" i="2"/>
  <c r="E31" i="2"/>
  <c r="D31" i="2"/>
  <c r="J31" i="2" s="1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K27" i="2" s="1"/>
  <c r="G27" i="2"/>
  <c r="F27" i="2"/>
  <c r="E27" i="2"/>
  <c r="D27" i="2"/>
  <c r="J27" i="2" s="1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H23" i="2"/>
  <c r="K23" i="2" s="1"/>
  <c r="G23" i="2"/>
  <c r="F23" i="2"/>
  <c r="E23" i="2"/>
  <c r="D23" i="2"/>
  <c r="J23" i="2" s="1"/>
  <c r="C23" i="2"/>
  <c r="I23" i="2" s="1"/>
  <c r="B23" i="2"/>
  <c r="J22" i="2"/>
  <c r="I22" i="2"/>
  <c r="H22" i="2"/>
  <c r="G22" i="2"/>
  <c r="F22" i="2"/>
  <c r="E22" i="2"/>
  <c r="K22" i="2" s="1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F19" i="2"/>
  <c r="E19" i="2"/>
  <c r="D19" i="2"/>
  <c r="J19" i="2" s="1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H11" i="2"/>
  <c r="K11" i="2" s="1"/>
  <c r="G11" i="2"/>
  <c r="F11" i="2"/>
  <c r="E11" i="2"/>
  <c r="D11" i="2"/>
  <c r="J11" i="2" s="1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I8" i="2" s="1"/>
  <c r="E8" i="2"/>
  <c r="E6" i="2" s="1"/>
  <c r="K6" i="2" s="1"/>
  <c r="D8" i="2"/>
  <c r="J8" i="2" s="1"/>
  <c r="C8" i="2"/>
  <c r="B8" i="2"/>
  <c r="H7" i="2"/>
  <c r="K7" i="2" s="1"/>
  <c r="G7" i="2"/>
  <c r="G6" i="2" s="1"/>
  <c r="F7" i="2"/>
  <c r="F6" i="2" s="1"/>
  <c r="E7" i="2"/>
  <c r="D7" i="2"/>
  <c r="J7" i="2" s="1"/>
  <c r="C7" i="2"/>
  <c r="I7" i="2" s="1"/>
  <c r="B7" i="2"/>
  <c r="H6" i="2"/>
  <c r="F4" i="2"/>
  <c r="C4" i="2"/>
  <c r="I2" i="2"/>
  <c r="G2" i="2"/>
  <c r="I178" i="2" l="1"/>
  <c r="I186" i="2"/>
  <c r="I194" i="2"/>
  <c r="I202" i="2"/>
  <c r="K8" i="2"/>
  <c r="J177" i="2"/>
  <c r="J178" i="2"/>
  <c r="J185" i="2"/>
  <c r="J186" i="2"/>
  <c r="J193" i="2"/>
  <c r="J194" i="2"/>
  <c r="J201" i="2"/>
  <c r="J202" i="2"/>
  <c r="J209" i="2"/>
  <c r="J210" i="2"/>
  <c r="J217" i="2"/>
  <c r="J218" i="2"/>
  <c r="J225" i="2"/>
  <c r="J226" i="2"/>
  <c r="J233" i="2"/>
  <c r="J234" i="2"/>
  <c r="J21" i="3"/>
  <c r="J22" i="3"/>
  <c r="J53" i="3"/>
  <c r="C6" i="2"/>
  <c r="I6" i="2" s="1"/>
  <c r="K173" i="2"/>
  <c r="J174" i="2"/>
  <c r="J181" i="2"/>
  <c r="J182" i="2"/>
  <c r="J189" i="2"/>
  <c r="J190" i="2"/>
  <c r="J197" i="2"/>
  <c r="J198" i="2"/>
  <c r="J205" i="2"/>
  <c r="J206" i="2"/>
  <c r="J213" i="2"/>
  <c r="J214" i="2"/>
  <c r="J221" i="2"/>
  <c r="J222" i="2"/>
  <c r="J229" i="2"/>
  <c r="J230" i="2"/>
  <c r="J6" i="3"/>
  <c r="J37" i="3"/>
  <c r="J69" i="3"/>
  <c r="D6" i="2"/>
  <c r="J6" i="2" s="1"/>
  <c r="J13" i="3"/>
  <c r="J14" i="3"/>
  <c r="J45" i="3"/>
  <c r="I96" i="3"/>
  <c r="K115" i="3"/>
  <c r="J120" i="3"/>
  <c r="I124" i="3"/>
  <c r="K147" i="3"/>
  <c r="I156" i="3"/>
  <c r="K179" i="3"/>
  <c r="K76" i="3"/>
  <c r="I88" i="3"/>
  <c r="K96" i="3"/>
  <c r="I100" i="3"/>
  <c r="K123" i="3"/>
  <c r="J128" i="3"/>
  <c r="I132" i="3"/>
  <c r="K155" i="3"/>
  <c r="I164" i="3"/>
  <c r="I81" i="3"/>
  <c r="K87" i="3"/>
  <c r="J88" i="3"/>
  <c r="J100" i="3"/>
  <c r="I104" i="3"/>
  <c r="K127" i="3"/>
  <c r="J132" i="3"/>
  <c r="I136" i="3"/>
  <c r="K159" i="3"/>
  <c r="I168" i="3"/>
  <c r="I80" i="3"/>
  <c r="K88" i="3"/>
  <c r="I93" i="3"/>
  <c r="K99" i="3"/>
  <c r="J104" i="3"/>
  <c r="I108" i="3"/>
  <c r="K131" i="3"/>
  <c r="J136" i="3"/>
  <c r="I140" i="3"/>
  <c r="K163" i="3"/>
  <c r="I172" i="3"/>
  <c r="K79" i="3"/>
  <c r="J80" i="3"/>
  <c r="J180" i="3"/>
  <c r="J212" i="3"/>
  <c r="J228" i="3"/>
  <c r="J244" i="3"/>
  <c r="I260" i="3"/>
  <c r="K267" i="3"/>
  <c r="J280" i="3"/>
  <c r="I292" i="3"/>
  <c r="K299" i="3"/>
  <c r="J355" i="3"/>
  <c r="J356" i="3"/>
  <c r="K251" i="3"/>
  <c r="J264" i="3"/>
  <c r="I276" i="3"/>
  <c r="K283" i="3"/>
  <c r="J192" i="3"/>
  <c r="I256" i="3"/>
  <c r="K263" i="3"/>
  <c r="J276" i="3"/>
  <c r="I288" i="3"/>
  <c r="K295" i="3"/>
  <c r="J188" i="3"/>
  <c r="J216" i="3"/>
  <c r="J232" i="3"/>
  <c r="J248" i="3"/>
  <c r="J256" i="3"/>
  <c r="I268" i="3"/>
  <c r="K275" i="3"/>
  <c r="J288" i="3"/>
  <c r="I300" i="3"/>
  <c r="J184" i="3"/>
  <c r="K255" i="3"/>
  <c r="J268" i="3"/>
  <c r="I280" i="3"/>
  <c r="K287" i="3"/>
  <c r="I336" i="3"/>
  <c r="I368" i="3"/>
  <c r="K375" i="3"/>
  <c r="J387" i="3"/>
  <c r="J388" i="3"/>
  <c r="I400" i="3"/>
  <c r="K407" i="3"/>
  <c r="J419" i="3"/>
  <c r="I432" i="3"/>
  <c r="K439" i="3"/>
  <c r="J451" i="3"/>
  <c r="J452" i="3"/>
  <c r="K463" i="3"/>
  <c r="J468" i="3"/>
  <c r="I472" i="3"/>
  <c r="I312" i="3"/>
  <c r="I320" i="3"/>
  <c r="I328" i="3"/>
  <c r="J336" i="3"/>
  <c r="I348" i="3"/>
  <c r="K355" i="3"/>
  <c r="J367" i="3"/>
  <c r="J368" i="3"/>
  <c r="I380" i="3"/>
  <c r="K387" i="3"/>
  <c r="J399" i="3"/>
  <c r="J400" i="3"/>
  <c r="I412" i="3"/>
  <c r="K419" i="3"/>
  <c r="J431" i="3"/>
  <c r="J432" i="3"/>
  <c r="I444" i="3"/>
  <c r="K451" i="3"/>
  <c r="I308" i="3"/>
  <c r="I316" i="3"/>
  <c r="I324" i="3"/>
  <c r="I332" i="3"/>
  <c r="K339" i="3"/>
  <c r="J351" i="3"/>
  <c r="J352" i="3"/>
  <c r="I364" i="3"/>
  <c r="K371" i="3"/>
  <c r="J383" i="3"/>
  <c r="J384" i="3"/>
  <c r="I396" i="3"/>
  <c r="K403" i="3"/>
  <c r="J415" i="3"/>
  <c r="I428" i="3"/>
  <c r="K435" i="3"/>
  <c r="J447" i="3"/>
  <c r="J448" i="3"/>
  <c r="I460" i="3"/>
  <c r="J460" i="3"/>
  <c r="I464" i="3"/>
  <c r="K307" i="3"/>
  <c r="K315" i="3"/>
  <c r="K323" i="3"/>
  <c r="K331" i="3"/>
  <c r="J344" i="3"/>
  <c r="I356" i="3"/>
  <c r="K363" i="3"/>
  <c r="J375" i="3"/>
  <c r="J376" i="3"/>
  <c r="I388" i="3"/>
  <c r="K395" i="3"/>
  <c r="J407" i="3"/>
  <c r="J408" i="3"/>
  <c r="I420" i="3"/>
  <c r="K427" i="3"/>
  <c r="J439" i="3"/>
  <c r="J440" i="3"/>
  <c r="I452" i="3"/>
  <c r="K459" i="3"/>
  <c r="J464" i="3"/>
  <c r="I468" i="3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<sst xmlns="http://schemas.openxmlformats.org/spreadsheetml/2006/main" count="213" uniqueCount="176">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</sst>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44317</v>
      </c>
      <c r="F7" s="3" t="s">
        <v>3</v>
      </c>
      <c r="G7" s="5">
        <v>44347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05/01/2021 - 05/31/2021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05/01/2020 - 05/31/2020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2573455332.2399998</v>
      </c>
      <c r="D6" s="43">
        <f t="shared" si="0"/>
        <v>666325670.11999989</v>
      </c>
      <c r="E6" s="44">
        <f t="shared" si="0"/>
        <v>18355434.83333334</v>
      </c>
      <c r="F6" s="42">
        <f t="shared" si="0"/>
        <v>2067679824.1600001</v>
      </c>
      <c r="G6" s="43">
        <f t="shared" si="0"/>
        <v>576704858.78999996</v>
      </c>
      <c r="H6" s="44">
        <f t="shared" si="0"/>
        <v>13060236.166666668</v>
      </c>
      <c r="I6" s="20">
        <f t="shared" ref="I6:I69" si="1">IFERROR((C6-F6)/F6,"")</f>
        <v>0.2446101674786483</v>
      </c>
      <c r="J6" s="20">
        <f t="shared" ref="J6:J69" si="2">IFERROR((D6-G6)/G6,"")</f>
        <v>0.15540151944971603</v>
      </c>
      <c r="K6" s="20">
        <f t="shared" ref="K6:K69" si="3">IFERROR((E6-H6)/H6,"")</f>
        <v>0.40544432727652213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75737593.700000003</v>
      </c>
      <c r="D7" s="50">
        <f>IF('County Data'!E2&gt;9,'County Data'!D2,"*")</f>
        <v>18775627.73</v>
      </c>
      <c r="E7" s="51">
        <f>IF('County Data'!G2&gt;9,'County Data'!F2,"*")</f>
        <v>437696.33333333331</v>
      </c>
      <c r="F7" s="50">
        <f>IF('County Data'!I2&gt;9,'County Data'!H2,"*")</f>
        <v>64744113.189999998</v>
      </c>
      <c r="G7" s="50">
        <f>IF('County Data'!K2&gt;9,'County Data'!J2,"*")</f>
        <v>15661057.23</v>
      </c>
      <c r="H7" s="51">
        <f>IF('County Data'!M2&gt;9,'County Data'!L2,"*")</f>
        <v>257578.66666666669</v>
      </c>
      <c r="I7" s="22">
        <f t="shared" si="1"/>
        <v>0.16979892021593085</v>
      </c>
      <c r="J7" s="22">
        <f t="shared" si="2"/>
        <v>0.19887357885608084</v>
      </c>
      <c r="K7" s="22">
        <f t="shared" si="3"/>
        <v>0.69927245527579907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95397936.640000001</v>
      </c>
      <c r="D8" s="50">
        <f>IF('County Data'!E3&gt;9,'County Data'!D3,"*")</f>
        <v>31439297.940000001</v>
      </c>
      <c r="E8" s="51">
        <f>IF('County Data'!G3&gt;9,'County Data'!F3,"*")</f>
        <v>531964.33333333337</v>
      </c>
      <c r="F8" s="50">
        <f>IF('County Data'!I3&gt;9,'County Data'!H3,"*")</f>
        <v>79420919.049999997</v>
      </c>
      <c r="G8" s="50">
        <f>IF('County Data'!K3&gt;9,'County Data'!J3,"*")</f>
        <v>24741738.52</v>
      </c>
      <c r="H8" s="51">
        <f>IF('County Data'!M3&gt;9,'County Data'!L3,"*")</f>
        <v>495790.16666666669</v>
      </c>
      <c r="I8" s="22">
        <f t="shared" si="1"/>
        <v>0.20116888322510545</v>
      </c>
      <c r="J8" s="22">
        <f t="shared" si="2"/>
        <v>0.27069881991461614</v>
      </c>
      <c r="K8" s="22">
        <f t="shared" si="3"/>
        <v>7.296265456387635E-2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48622601.539999999</v>
      </c>
      <c r="D9" s="46">
        <f>IF('County Data'!E4&gt;9,'County Data'!D4,"*")</f>
        <v>16320588.85</v>
      </c>
      <c r="E9" s="47">
        <f>IF('County Data'!G4&gt;9,'County Data'!F4,"*")</f>
        <v>291488.83333333343</v>
      </c>
      <c r="F9" s="48">
        <f>IF('County Data'!I4&gt;9,'County Data'!H4,"*")</f>
        <v>44875983.240000002</v>
      </c>
      <c r="G9" s="46">
        <f>IF('County Data'!K4&gt;9,'County Data'!J4,"*")</f>
        <v>13673602.640000001</v>
      </c>
      <c r="H9" s="47">
        <f>IF('County Data'!M4&gt;9,'County Data'!L4,"*")</f>
        <v>566373.16666666663</v>
      </c>
      <c r="I9" s="9">
        <f t="shared" si="1"/>
        <v>8.3488272111227321E-2</v>
      </c>
      <c r="J9" s="9">
        <f t="shared" si="2"/>
        <v>0.1935836721082308</v>
      </c>
      <c r="K9" s="9">
        <f t="shared" si="3"/>
        <v>-0.48534137828445828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517910791.54000002</v>
      </c>
      <c r="D10" s="50">
        <f>IF('County Data'!E5&gt;9,'County Data'!D5,"*")</f>
        <v>159252116.03</v>
      </c>
      <c r="E10" s="51">
        <f>IF('County Data'!G5&gt;9,'County Data'!F5,"*")</f>
        <v>4612021.1666666651</v>
      </c>
      <c r="F10" s="50">
        <f>IF('County Data'!I5&gt;9,'County Data'!H5,"*")</f>
        <v>426160530.88999999</v>
      </c>
      <c r="G10" s="50">
        <f>IF('County Data'!K5&gt;9,'County Data'!J5,"*")</f>
        <v>124012606.39</v>
      </c>
      <c r="H10" s="51">
        <f>IF('County Data'!M5&gt;9,'County Data'!L5,"*")</f>
        <v>3649233.5000000005</v>
      </c>
      <c r="I10" s="22">
        <f t="shared" si="1"/>
        <v>0.21529506840623516</v>
      </c>
      <c r="J10" s="22">
        <f t="shared" si="2"/>
        <v>0.28416070483332417</v>
      </c>
      <c r="K10" s="22">
        <f t="shared" si="3"/>
        <v>0.26383284782041611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1524489.35</v>
      </c>
      <c r="D11" s="46">
        <f>IF('County Data'!E6&gt;9,'County Data'!D6,"*")</f>
        <v>648378.31999999995</v>
      </c>
      <c r="E11" s="47" t="str">
        <f>IF('County Data'!G6&gt;9,'County Data'!F6,"*")</f>
        <v>*</v>
      </c>
      <c r="F11" s="48">
        <f>IF('County Data'!I6&gt;9,'County Data'!H6,"*")</f>
        <v>1214592.1100000001</v>
      </c>
      <c r="G11" s="46">
        <f>IF('County Data'!K6&gt;9,'County Data'!J6,"*")</f>
        <v>608086.43999999994</v>
      </c>
      <c r="H11" s="47" t="str">
        <f>IF('County Data'!M6&gt;9,'County Data'!L6,"*")</f>
        <v>*</v>
      </c>
      <c r="I11" s="9">
        <f t="shared" si="1"/>
        <v>0.25514511204918</v>
      </c>
      <c r="J11" s="9">
        <f t="shared" si="2"/>
        <v>6.6260119202789666E-2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124603712.26000001</v>
      </c>
      <c r="D12" s="50">
        <f>IF('County Data'!E7&gt;9,'County Data'!D7,"*")</f>
        <v>23802886.710000001</v>
      </c>
      <c r="E12" s="51">
        <f>IF('County Data'!G7&gt;9,'County Data'!F7,"*")</f>
        <v>454670.16666666657</v>
      </c>
      <c r="F12" s="50">
        <f>IF('County Data'!I7&gt;9,'County Data'!H7,"*")</f>
        <v>100088252.31</v>
      </c>
      <c r="G12" s="50">
        <f>IF('County Data'!K7&gt;9,'County Data'!J7,"*")</f>
        <v>23381296.920000002</v>
      </c>
      <c r="H12" s="51">
        <f>IF('County Data'!M7&gt;9,'County Data'!L7,"*")</f>
        <v>443547.50000000006</v>
      </c>
      <c r="I12" s="22">
        <f t="shared" si="1"/>
        <v>0.24493843567244122</v>
      </c>
      <c r="J12" s="22">
        <f t="shared" si="2"/>
        <v>1.8031069510065445E-2</v>
      </c>
      <c r="K12" s="22">
        <f t="shared" si="3"/>
        <v>2.5076607728972682E-2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4279020.21</v>
      </c>
      <c r="D13" s="46">
        <f>IF('County Data'!E8&gt;9,'County Data'!D8,"*")</f>
        <v>1657396.59</v>
      </c>
      <c r="E13" s="47" t="str">
        <f>IF('County Data'!G8&gt;9,'County Data'!F8,"*")</f>
        <v>*</v>
      </c>
      <c r="F13" s="48">
        <f>IF('County Data'!I8&gt;9,'County Data'!H8,"*")</f>
        <v>3407150.1</v>
      </c>
      <c r="G13" s="46">
        <f>IF('County Data'!K8&gt;9,'County Data'!J8,"*")</f>
        <v>1391371.73</v>
      </c>
      <c r="H13" s="47" t="str">
        <f>IF('County Data'!M8&gt;9,'County Data'!L8,"*")</f>
        <v>*</v>
      </c>
      <c r="I13" s="9">
        <f t="shared" si="1"/>
        <v>0.25589424721851844</v>
      </c>
      <c r="J13" s="9">
        <f t="shared" si="2"/>
        <v>0.19119610831822786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56079716.530000001</v>
      </c>
      <c r="D14" s="50">
        <f>IF('County Data'!E9&gt;9,'County Data'!D9,"*")</f>
        <v>19286047.960000001</v>
      </c>
      <c r="E14" s="51">
        <f>IF('County Data'!G9&gt;9,'County Data'!F9,"*")</f>
        <v>1542884.166666667</v>
      </c>
      <c r="F14" s="50">
        <f>IF('County Data'!I9&gt;9,'County Data'!H9,"*")</f>
        <v>45595380.590000004</v>
      </c>
      <c r="G14" s="50">
        <f>IF('County Data'!K9&gt;9,'County Data'!J9,"*")</f>
        <v>17153435.149999999</v>
      </c>
      <c r="H14" s="51">
        <f>IF('County Data'!M9&gt;9,'County Data'!L9,"*")</f>
        <v>494570.66666666669</v>
      </c>
      <c r="I14" s="22">
        <f t="shared" si="1"/>
        <v>0.229942941682549</v>
      </c>
      <c r="J14" s="22">
        <f t="shared" si="2"/>
        <v>0.12432569869248625</v>
      </c>
      <c r="K14" s="22">
        <f t="shared" si="3"/>
        <v>2.1196435022430231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25521744.370000001</v>
      </c>
      <c r="D15" s="56">
        <f>IF('County Data'!E10&gt;9,'County Data'!D10,"*")</f>
        <v>6563625.7199999997</v>
      </c>
      <c r="E15" s="55">
        <f>IF('County Data'!G10&gt;9,'County Data'!F10,"*")</f>
        <v>255356.83333333334</v>
      </c>
      <c r="F15" s="56">
        <f>IF('County Data'!I10&gt;9,'County Data'!H10,"*")</f>
        <v>20507967.239999998</v>
      </c>
      <c r="G15" s="56">
        <f>IF('County Data'!K10&gt;9,'County Data'!J10,"*")</f>
        <v>6230337.1200000001</v>
      </c>
      <c r="H15" s="55">
        <f>IF('County Data'!M10&gt;9,'County Data'!L10,"*")</f>
        <v>155053.00000000009</v>
      </c>
      <c r="I15" s="23">
        <f t="shared" si="1"/>
        <v>0.24447947821083038</v>
      </c>
      <c r="J15" s="23">
        <f t="shared" si="2"/>
        <v>5.3494472864094332E-2</v>
      </c>
      <c r="K15" s="23">
        <f t="shared" si="3"/>
        <v>0.64690030720678215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71819945.390000001</v>
      </c>
      <c r="D16" s="50">
        <f>IF('County Data'!E11&gt;9,'County Data'!D11,"*")</f>
        <v>19797603.02</v>
      </c>
      <c r="E16" s="51">
        <f>IF('County Data'!G11&gt;9,'County Data'!F11,"*")</f>
        <v>481038.99999999965</v>
      </c>
      <c r="F16" s="50">
        <f>IF('County Data'!I11&gt;9,'County Data'!H11,"*")</f>
        <v>58494296.649999999</v>
      </c>
      <c r="G16" s="50">
        <f>IF('County Data'!K11&gt;9,'County Data'!J11,"*")</f>
        <v>18206109.440000001</v>
      </c>
      <c r="H16" s="51">
        <f>IF('County Data'!M11&gt;9,'County Data'!L11,"*")</f>
        <v>272197.16666666674</v>
      </c>
      <c r="I16" s="22">
        <f t="shared" si="1"/>
        <v>0.22781107737278866</v>
      </c>
      <c r="J16" s="22">
        <f t="shared" si="2"/>
        <v>8.7415358302932303E-2</v>
      </c>
      <c r="K16" s="22">
        <f t="shared" si="3"/>
        <v>0.76724469946111185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1074817323.4100001</v>
      </c>
      <c r="D17" s="46">
        <f>IF('County Data'!E12&gt;9,'County Data'!D12,"*")</f>
        <v>242495116.81999999</v>
      </c>
      <c r="E17" s="47">
        <f>IF('County Data'!G12&gt;9,'County Data'!F12,"*")</f>
        <v>4146355.5000000014</v>
      </c>
      <c r="F17" s="48">
        <f>IF('County Data'!I12&gt;9,'County Data'!H12,"*")</f>
        <v>801311812.44000006</v>
      </c>
      <c r="G17" s="46">
        <f>IF('County Data'!K12&gt;9,'County Data'!J12,"*")</f>
        <v>223850062.36000001</v>
      </c>
      <c r="H17" s="47">
        <f>IF('County Data'!M12&gt;9,'County Data'!L12,"*")</f>
        <v>2829990.6666666656</v>
      </c>
      <c r="I17" s="9">
        <f t="shared" si="1"/>
        <v>0.34132220032695365</v>
      </c>
      <c r="J17" s="9">
        <f t="shared" si="2"/>
        <v>8.3292603376695251E-2</v>
      </c>
      <c r="K17" s="9">
        <f t="shared" si="3"/>
        <v>0.46514811827412494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113758778.7</v>
      </c>
      <c r="D18" s="50">
        <f>IF('County Data'!E13&gt;9,'County Data'!D13,"*")</f>
        <v>42189262.880000003</v>
      </c>
      <c r="E18" s="51">
        <f>IF('County Data'!G13&gt;9,'County Data'!F13,"*")</f>
        <v>2425276.0000000042</v>
      </c>
      <c r="F18" s="50">
        <f>IF('County Data'!I13&gt;9,'County Data'!H13,"*")</f>
        <v>96657008.459999993</v>
      </c>
      <c r="G18" s="50">
        <f>IF('County Data'!K13&gt;9,'County Data'!J13,"*")</f>
        <v>37350890.950000003</v>
      </c>
      <c r="H18" s="51">
        <f>IF('County Data'!M13&gt;9,'County Data'!L13,"*")</f>
        <v>1246361.6666666677</v>
      </c>
      <c r="I18" s="22">
        <f t="shared" si="1"/>
        <v>0.17693254232130837</v>
      </c>
      <c r="J18" s="22">
        <f t="shared" si="2"/>
        <v>0.12953832711720092</v>
      </c>
      <c r="K18" s="22">
        <f t="shared" si="3"/>
        <v>0.94588462150499564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197929774.66999999</v>
      </c>
      <c r="D19" s="46">
        <f>IF('County Data'!E14&gt;9,'County Data'!D14,"*")</f>
        <v>38856840.18</v>
      </c>
      <c r="E19" s="47">
        <f>IF('County Data'!G14&gt;9,'County Data'!F14,"*")</f>
        <v>1769872.0000000002</v>
      </c>
      <c r="F19" s="48">
        <f>IF('County Data'!I14&gt;9,'County Data'!H14,"*")</f>
        <v>177835628.37</v>
      </c>
      <c r="G19" s="46">
        <f>IF('County Data'!K14&gt;9,'County Data'!J14,"*")</f>
        <v>35013300.130000003</v>
      </c>
      <c r="H19" s="47">
        <f>IF('County Data'!M14&gt;9,'County Data'!L14,"*")</f>
        <v>1453113.8333333335</v>
      </c>
      <c r="I19" s="9">
        <f t="shared" si="1"/>
        <v>0.11299280399646715</v>
      </c>
      <c r="J19" s="9">
        <f t="shared" si="2"/>
        <v>0.10977371558034843</v>
      </c>
      <c r="K19" s="9">
        <f t="shared" si="3"/>
        <v>0.21798578982628458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75416557.959999993</v>
      </c>
      <c r="D20" s="50">
        <f>IF('County Data'!E15&gt;9,'County Data'!D15,"*")</f>
        <v>19490313.309999999</v>
      </c>
      <c r="E20" s="51">
        <f>IF('County Data'!G15&gt;9,'County Data'!F15,"*")</f>
        <v>579684.16666666686</v>
      </c>
      <c r="F20" s="50">
        <f>IF('County Data'!I15&gt;9,'County Data'!H15,"*")</f>
        <v>62986673.880000003</v>
      </c>
      <c r="G20" s="50">
        <f>IF('County Data'!K15&gt;9,'County Data'!J15,"*")</f>
        <v>13923359.93</v>
      </c>
      <c r="H20" s="51">
        <f>IF('County Data'!M15&gt;9,'County Data'!L15,"*")</f>
        <v>642956.50000000012</v>
      </c>
      <c r="I20" s="22">
        <f t="shared" si="1"/>
        <v>0.19734149010123903</v>
      </c>
      <c r="J20" s="22">
        <f t="shared" si="2"/>
        <v>0.39982830351208187</v>
      </c>
      <c r="K20" s="22">
        <f t="shared" si="3"/>
        <v>-9.8408420061595531E-2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90035345.969999999</v>
      </c>
      <c r="D21" s="46">
        <f>IF('County Data'!E16&gt;9,'County Data'!D16,"*")</f>
        <v>25750568.059999999</v>
      </c>
      <c r="E21" s="47">
        <f>IF('County Data'!G16&gt;9,'County Data'!F16,"*")</f>
        <v>827126.33333333302</v>
      </c>
      <c r="F21" s="48">
        <f>IF('County Data'!I16&gt;9,'County Data'!H16,"*")</f>
        <v>84379515.640000001</v>
      </c>
      <c r="G21" s="46">
        <f>IF('County Data'!K16&gt;9,'County Data'!J16,"*")</f>
        <v>21507603.84</v>
      </c>
      <c r="H21" s="47">
        <f>IF('County Data'!M16&gt;9,'County Data'!L16,"*")</f>
        <v>553469.66666666663</v>
      </c>
      <c r="I21" s="9">
        <f t="shared" si="1"/>
        <v>6.7028475893725792E-2</v>
      </c>
      <c r="J21" s="9">
        <f t="shared" si="2"/>
        <v>0.19727740252072631</v>
      </c>
      <c r="K21" s="9">
        <f t="shared" si="3"/>
        <v>0.49443841848604725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106" sqref="H106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05/01/2021 - 05/31/2021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05/01/2020 - 05/31/2020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714505.16</v>
      </c>
      <c r="D6" s="43">
        <f>IF('Town Data'!E2&gt;9,'Town Data'!D2,"*")</f>
        <v>273323.19</v>
      </c>
      <c r="E6" s="44" t="str">
        <f>IF('Town Data'!G2&gt;9,'Town Data'!F2,"*")</f>
        <v>*</v>
      </c>
      <c r="F6" s="43" t="str">
        <f>IF('Town Data'!I2&gt;9,'Town Data'!H2,"*")</f>
        <v>*</v>
      </c>
      <c r="G6" s="43" t="str">
        <f>IF('Town Data'!K2&gt;9,'Town Data'!J2,"*")</f>
        <v>*</v>
      </c>
      <c r="H6" s="44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1794211.93</v>
      </c>
      <c r="D7" s="46">
        <f>IF('Town Data'!E3&gt;9,'Town Data'!D3,"*")</f>
        <v>487717.38</v>
      </c>
      <c r="E7" s="47" t="str">
        <f>IF('Town Data'!G3&gt;9,'Town Data'!F3,"*")</f>
        <v>*</v>
      </c>
      <c r="F7" s="48">
        <f>IF('Town Data'!I3&gt;9,'Town Data'!H3,"*")</f>
        <v>1361739.03</v>
      </c>
      <c r="G7" s="46">
        <f>IF('Town Data'!K3&gt;9,'Town Data'!J3,"*")</f>
        <v>439511.13</v>
      </c>
      <c r="H7" s="47" t="str">
        <f>IF('Town Data'!M3&gt;9,'Town Data'!L3,"*")</f>
        <v>*</v>
      </c>
      <c r="I7" s="9">
        <f t="shared" si="0"/>
        <v>0.31758867923466944</v>
      </c>
      <c r="J7" s="9">
        <f t="shared" si="1"/>
        <v>0.10968152274095994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13188074.74</v>
      </c>
      <c r="D8" s="50">
        <f>IF('Town Data'!E4&gt;9,'Town Data'!D4,"*")</f>
        <v>522717.92</v>
      </c>
      <c r="E8" s="51" t="str">
        <f>IF('Town Data'!G4&gt;9,'Town Data'!F4,"*")</f>
        <v>*</v>
      </c>
      <c r="F8" s="50">
        <f>IF('Town Data'!I4&gt;9,'Town Data'!H4,"*")</f>
        <v>11931581.77</v>
      </c>
      <c r="G8" s="50">
        <f>IF('Town Data'!K4&gt;9,'Town Data'!J4,"*")</f>
        <v>504974.5</v>
      </c>
      <c r="H8" s="51" t="str">
        <f>IF('Town Data'!M4&gt;9,'Town Data'!L4,"*")</f>
        <v>*</v>
      </c>
      <c r="I8" s="22">
        <f t="shared" si="0"/>
        <v>0.10530816401554115</v>
      </c>
      <c r="J8" s="22">
        <f t="shared" si="1"/>
        <v>3.5137259406167999E-2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BARRE</v>
      </c>
      <c r="C9" s="45">
        <f>IF('Town Data'!C5&gt;9,'Town Data'!B5,"*")</f>
        <v>38227941.200000003</v>
      </c>
      <c r="D9" s="46">
        <f>IF('Town Data'!E5&gt;9,'Town Data'!D5,"*")</f>
        <v>11679916.970000001</v>
      </c>
      <c r="E9" s="47">
        <f>IF('Town Data'!G5&gt;9,'Town Data'!F5,"*")</f>
        <v>456132.33333333331</v>
      </c>
      <c r="F9" s="48">
        <f>IF('Town Data'!I5&gt;9,'Town Data'!H5,"*")</f>
        <v>33110056.879999999</v>
      </c>
      <c r="G9" s="46">
        <f>IF('Town Data'!K5&gt;9,'Town Data'!J5,"*")</f>
        <v>10563143.99</v>
      </c>
      <c r="H9" s="47">
        <f>IF('Town Data'!M5&gt;9,'Town Data'!L5,"*")</f>
        <v>322234.50000000029</v>
      </c>
      <c r="I9" s="9">
        <f t="shared" si="0"/>
        <v>0.15457189755211331</v>
      </c>
      <c r="J9" s="9">
        <f t="shared" si="1"/>
        <v>0.10572354036423585</v>
      </c>
      <c r="K9" s="9">
        <f t="shared" si="2"/>
        <v>0.41552916690588038</v>
      </c>
      <c r="L9" s="15"/>
    </row>
    <row r="10" spans="1:12" x14ac:dyDescent="0.25">
      <c r="A10" s="15"/>
      <c r="B10" s="27" t="str">
        <f>'Town Data'!A6</f>
        <v>BARRE TOWN</v>
      </c>
      <c r="C10" s="49">
        <f>IF('Town Data'!C6&gt;9,'Town Data'!B6,"*")</f>
        <v>9669171.4700000007</v>
      </c>
      <c r="D10" s="50">
        <f>IF('Town Data'!E6&gt;9,'Town Data'!D6,"*")</f>
        <v>1079456.1000000001</v>
      </c>
      <c r="E10" s="51" t="str">
        <f>IF('Town Data'!G6&gt;9,'Town Data'!F6,"*")</f>
        <v>*</v>
      </c>
      <c r="F10" s="50">
        <f>IF('Town Data'!I6&gt;9,'Town Data'!H6,"*")</f>
        <v>6674459.6200000001</v>
      </c>
      <c r="G10" s="50">
        <f>IF('Town Data'!K6&gt;9,'Town Data'!J6,"*")</f>
        <v>1028767.11</v>
      </c>
      <c r="H10" s="51" t="str">
        <f>IF('Town Data'!M6&gt;9,'Town Data'!L6,"*")</f>
        <v>*</v>
      </c>
      <c r="I10" s="22">
        <f t="shared" si="0"/>
        <v>0.44868229347381988</v>
      </c>
      <c r="J10" s="22">
        <f t="shared" si="1"/>
        <v>4.9271588785531943E-2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BARTON</v>
      </c>
      <c r="C11" s="45">
        <f>IF('Town Data'!C7&gt;9,'Town Data'!B7,"*")</f>
        <v>19339989.940000001</v>
      </c>
      <c r="D11" s="46">
        <f>IF('Town Data'!E7&gt;9,'Town Data'!D7,"*")</f>
        <v>1949453.77</v>
      </c>
      <c r="E11" s="47">
        <f>IF('Town Data'!G7&gt;9,'Town Data'!F7,"*")</f>
        <v>16132.499999999996</v>
      </c>
      <c r="F11" s="48">
        <f>IF('Town Data'!I7&gt;9,'Town Data'!H7,"*")</f>
        <v>12650508.890000001</v>
      </c>
      <c r="G11" s="46">
        <f>IF('Town Data'!K7&gt;9,'Town Data'!J7,"*")</f>
        <v>1743180.15</v>
      </c>
      <c r="H11" s="47">
        <f>IF('Town Data'!M7&gt;9,'Town Data'!L7,"*")</f>
        <v>21450.499999999996</v>
      </c>
      <c r="I11" s="9">
        <f t="shared" si="0"/>
        <v>0.52879145876004363</v>
      </c>
      <c r="J11" s="9">
        <f t="shared" si="1"/>
        <v>0.11833178573080937</v>
      </c>
      <c r="K11" s="9">
        <f t="shared" si="2"/>
        <v>-0.247919628913079</v>
      </c>
      <c r="L11" s="15"/>
    </row>
    <row r="12" spans="1:12" x14ac:dyDescent="0.25">
      <c r="A12" s="15"/>
      <c r="B12" s="27" t="str">
        <f>'Town Data'!A8</f>
        <v>BENNINGTON</v>
      </c>
      <c r="C12" s="49">
        <f>IF('Town Data'!C8&gt;9,'Town Data'!B8,"*")</f>
        <v>43236113.840000004</v>
      </c>
      <c r="D12" s="50">
        <f>IF('Town Data'!E8&gt;9,'Town Data'!D8,"*")</f>
        <v>14194082.26</v>
      </c>
      <c r="E12" s="51">
        <f>IF('Town Data'!G8&gt;9,'Town Data'!F8,"*")</f>
        <v>126039.66666666664</v>
      </c>
      <c r="F12" s="50">
        <f>IF('Town Data'!I8&gt;9,'Town Data'!H8,"*")</f>
        <v>36759885.799999997</v>
      </c>
      <c r="G12" s="50">
        <f>IF('Town Data'!K8&gt;9,'Town Data'!J8,"*")</f>
        <v>13681665.390000001</v>
      </c>
      <c r="H12" s="51">
        <f>IF('Town Data'!M8&gt;9,'Town Data'!L8,"*")</f>
        <v>105027.50000000003</v>
      </c>
      <c r="I12" s="22">
        <f t="shared" si="0"/>
        <v>0.17617650052656059</v>
      </c>
      <c r="J12" s="22">
        <f t="shared" si="1"/>
        <v>3.7452814068565606E-2</v>
      </c>
      <c r="K12" s="22">
        <f t="shared" si="2"/>
        <v>0.20006347543897177</v>
      </c>
      <c r="L12" s="15"/>
    </row>
    <row r="13" spans="1:12" x14ac:dyDescent="0.25">
      <c r="A13" s="15"/>
      <c r="B13" s="15" t="str">
        <f>'Town Data'!A9</f>
        <v>BERLIN</v>
      </c>
      <c r="C13" s="45">
        <f>IF('Town Data'!C9&gt;9,'Town Data'!B9,"*")</f>
        <v>18788230.48</v>
      </c>
      <c r="D13" s="46">
        <f>IF('Town Data'!E9&gt;9,'Town Data'!D9,"*")</f>
        <v>6774580.9900000002</v>
      </c>
      <c r="E13" s="47">
        <f>IF('Town Data'!G9&gt;9,'Town Data'!F9,"*")</f>
        <v>68524.499999999971</v>
      </c>
      <c r="F13" s="48">
        <f>IF('Town Data'!I9&gt;9,'Town Data'!H9,"*")</f>
        <v>15696776.890000001</v>
      </c>
      <c r="G13" s="46">
        <f>IF('Town Data'!K9&gt;9,'Town Data'!J9,"*")</f>
        <v>5880715.9500000002</v>
      </c>
      <c r="H13" s="47">
        <f>IF('Town Data'!M9&gt;9,'Town Data'!L9,"*")</f>
        <v>69938.33333333327</v>
      </c>
      <c r="I13" s="9">
        <f t="shared" si="0"/>
        <v>0.19694830420692816</v>
      </c>
      <c r="J13" s="9">
        <f t="shared" si="1"/>
        <v>0.15199935647291382</v>
      </c>
      <c r="K13" s="9">
        <f t="shared" si="2"/>
        <v>-2.0215427876938741E-2</v>
      </c>
      <c r="L13" s="15"/>
    </row>
    <row r="14" spans="1:12" x14ac:dyDescent="0.25">
      <c r="A14" s="15"/>
      <c r="B14" s="27" t="str">
        <f>'Town Data'!A10</f>
        <v>BETHEL</v>
      </c>
      <c r="C14" s="49">
        <f>IF('Town Data'!C10&gt;9,'Town Data'!B10,"*")</f>
        <v>3994442.51</v>
      </c>
      <c r="D14" s="50">
        <f>IF('Town Data'!E10&gt;9,'Town Data'!D10,"*")</f>
        <v>676523.72</v>
      </c>
      <c r="E14" s="51" t="str">
        <f>IF('Town Data'!G10&gt;9,'Town Data'!F10,"*")</f>
        <v>*</v>
      </c>
      <c r="F14" s="50">
        <f>IF('Town Data'!I10&gt;9,'Town Data'!H10,"*")</f>
        <v>3239599.82</v>
      </c>
      <c r="G14" s="50">
        <f>IF('Town Data'!K10&gt;9,'Town Data'!J10,"*")</f>
        <v>576307.5</v>
      </c>
      <c r="H14" s="51" t="str">
        <f>IF('Town Data'!M10&gt;9,'Town Data'!L10,"*")</f>
        <v>*</v>
      </c>
      <c r="I14" s="22">
        <f t="shared" si="0"/>
        <v>0.2330049178728501</v>
      </c>
      <c r="J14" s="22">
        <f t="shared" si="1"/>
        <v>0.17389365920103411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BRADFORD</v>
      </c>
      <c r="C15" s="45">
        <f>IF('Town Data'!C11&gt;9,'Town Data'!B11,"*")</f>
        <v>8205290.7699999996</v>
      </c>
      <c r="D15" s="46">
        <f>IF('Town Data'!E11&gt;9,'Town Data'!D11,"*")</f>
        <v>1943922.1</v>
      </c>
      <c r="E15" s="47">
        <f>IF('Town Data'!G11&gt;9,'Town Data'!F11,"*")</f>
        <v>111777.33333333333</v>
      </c>
      <c r="F15" s="48">
        <f>IF('Town Data'!I11&gt;9,'Town Data'!H11,"*")</f>
        <v>6983219.3899999997</v>
      </c>
      <c r="G15" s="46">
        <f>IF('Town Data'!K11&gt;9,'Town Data'!J11,"*")</f>
        <v>2068440.5</v>
      </c>
      <c r="H15" s="47">
        <f>IF('Town Data'!M11&gt;9,'Town Data'!L11,"*")</f>
        <v>81604.166666666701</v>
      </c>
      <c r="I15" s="9">
        <f t="shared" si="0"/>
        <v>0.17500114370601208</v>
      </c>
      <c r="J15" s="9">
        <f t="shared" si="1"/>
        <v>-6.0199169374221741E-2</v>
      </c>
      <c r="K15" s="9">
        <f t="shared" si="2"/>
        <v>0.36975031912177625</v>
      </c>
      <c r="L15" s="15"/>
    </row>
    <row r="16" spans="1:12" x14ac:dyDescent="0.25">
      <c r="A16" s="15"/>
      <c r="B16" s="28" t="str">
        <f>'Town Data'!A12</f>
        <v>BRANDON</v>
      </c>
      <c r="C16" s="52">
        <f>IF('Town Data'!C12&gt;9,'Town Data'!B12,"*")</f>
        <v>11208482.460000001</v>
      </c>
      <c r="D16" s="53">
        <f>IF('Town Data'!E12&gt;9,'Town Data'!D12,"*")</f>
        <v>1544637.07</v>
      </c>
      <c r="E16" s="54" t="str">
        <f>IF('Town Data'!G12&gt;9,'Town Data'!F12,"*")</f>
        <v>*</v>
      </c>
      <c r="F16" s="53">
        <f>IF('Town Data'!I12&gt;9,'Town Data'!H12,"*")</f>
        <v>8418775.3100000005</v>
      </c>
      <c r="G16" s="53">
        <f>IF('Town Data'!K12&gt;9,'Town Data'!J12,"*")</f>
        <v>1517180.77</v>
      </c>
      <c r="H16" s="54" t="str">
        <f>IF('Town Data'!M12&gt;9,'Town Data'!L12,"*")</f>
        <v>*</v>
      </c>
      <c r="I16" s="26">
        <f t="shared" si="0"/>
        <v>0.33136733637329968</v>
      </c>
      <c r="J16" s="26">
        <f t="shared" si="1"/>
        <v>1.8096920645784383E-2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BRATTLEBORO</v>
      </c>
      <c r="C17" s="49">
        <f>IF('Town Data'!C13&gt;9,'Town Data'!B13,"*")</f>
        <v>37816373.469999999</v>
      </c>
      <c r="D17" s="50">
        <f>IF('Town Data'!E13&gt;9,'Town Data'!D13,"*")</f>
        <v>8376258.9500000002</v>
      </c>
      <c r="E17" s="51">
        <f>IF('Town Data'!G13&gt;9,'Town Data'!F13,"*")</f>
        <v>158779.00000000009</v>
      </c>
      <c r="F17" s="50">
        <f>IF('Town Data'!I13&gt;9,'Town Data'!H13,"*")</f>
        <v>38294481.920000002</v>
      </c>
      <c r="G17" s="50">
        <f>IF('Town Data'!K13&gt;9,'Town Data'!J13,"*")</f>
        <v>6591307.0899999999</v>
      </c>
      <c r="H17" s="51">
        <f>IF('Town Data'!M13&gt;9,'Town Data'!L13,"*")</f>
        <v>450134.50000000006</v>
      </c>
      <c r="I17" s="22">
        <f t="shared" si="0"/>
        <v>-1.2485048133013179E-2</v>
      </c>
      <c r="J17" s="22">
        <f t="shared" si="1"/>
        <v>0.27080392942213838</v>
      </c>
      <c r="K17" s="22">
        <f t="shared" si="2"/>
        <v>-0.64726320688594174</v>
      </c>
      <c r="L17" s="15"/>
    </row>
    <row r="18" spans="1:12" x14ac:dyDescent="0.25">
      <c r="A18" s="15"/>
      <c r="B18" s="15" t="str">
        <f>'Town Data'!A14</f>
        <v>BRIDPORT</v>
      </c>
      <c r="C18" s="45">
        <f>IF('Town Data'!C14&gt;9,'Town Data'!B14,"*")</f>
        <v>1382643.53</v>
      </c>
      <c r="D18" s="46">
        <f>IF('Town Data'!E14&gt;9,'Town Data'!D14,"*")</f>
        <v>432923.53</v>
      </c>
      <c r="E18" s="47" t="str">
        <f>IF('Town Data'!G14&gt;9,'Town Data'!F14,"*")</f>
        <v>*</v>
      </c>
      <c r="F18" s="48" t="str">
        <f>IF('Town Data'!I14&gt;9,'Town Data'!H14,"*")</f>
        <v>*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 t="str">
        <f t="shared" si="0"/>
        <v/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BRIGHTON</v>
      </c>
      <c r="C19" s="49">
        <f>IF('Town Data'!C15&gt;9,'Town Data'!B15,"*")</f>
        <v>950090.57</v>
      </c>
      <c r="D19" s="50">
        <f>IF('Town Data'!E15&gt;9,'Town Data'!D15,"*")</f>
        <v>386214.16</v>
      </c>
      <c r="E19" s="51" t="str">
        <f>IF('Town Data'!G15&gt;9,'Town Data'!F15,"*")</f>
        <v>*</v>
      </c>
      <c r="F19" s="50">
        <f>IF('Town Data'!I15&gt;9,'Town Data'!H15,"*")</f>
        <v>695233.29</v>
      </c>
      <c r="G19" s="50">
        <f>IF('Town Data'!K15&gt;9,'Town Data'!J15,"*")</f>
        <v>382974.99</v>
      </c>
      <c r="H19" s="51" t="str">
        <f>IF('Town Data'!M15&gt;9,'Town Data'!L15,"*")</f>
        <v>*</v>
      </c>
      <c r="I19" s="22">
        <f t="shared" si="0"/>
        <v>0.36657807338310844</v>
      </c>
      <c r="J19" s="22">
        <f t="shared" si="1"/>
        <v>8.4579152283546857E-3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45">
        <f>IF('Town Data'!C16&gt;9,'Town Data'!B16,"*")</f>
        <v>5685277.7699999996</v>
      </c>
      <c r="D20" s="46">
        <f>IF('Town Data'!E16&gt;9,'Town Data'!D16,"*")</f>
        <v>2339117.62</v>
      </c>
      <c r="E20" s="47" t="str">
        <f>IF('Town Data'!G16&gt;9,'Town Data'!F16,"*")</f>
        <v>*</v>
      </c>
      <c r="F20" s="48">
        <f>IF('Town Data'!I16&gt;9,'Town Data'!H16,"*")</f>
        <v>5397608.7599999998</v>
      </c>
      <c r="G20" s="46">
        <f>IF('Town Data'!K16&gt;9,'Town Data'!J16,"*")</f>
        <v>1984860.45</v>
      </c>
      <c r="H20" s="47" t="str">
        <f>IF('Town Data'!M16&gt;9,'Town Data'!L16,"*")</f>
        <v>*</v>
      </c>
      <c r="I20" s="9">
        <f t="shared" si="0"/>
        <v>5.3295639382354897E-2</v>
      </c>
      <c r="J20" s="9">
        <f t="shared" si="1"/>
        <v>0.17847963568421155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49">
        <f>IF('Town Data'!C17&gt;9,'Town Data'!B17,"*")</f>
        <v>742877.65</v>
      </c>
      <c r="D21" s="50">
        <f>IF('Town Data'!E17&gt;9,'Town Data'!D17,"*")</f>
        <v>388634.27</v>
      </c>
      <c r="E21" s="51" t="str">
        <f>IF('Town Data'!G17&gt;9,'Town Data'!F17,"*")</f>
        <v>*</v>
      </c>
      <c r="F21" s="50">
        <f>IF('Town Data'!I17&gt;9,'Town Data'!H17,"*")</f>
        <v>568950.07999999996</v>
      </c>
      <c r="G21" s="50">
        <f>IF('Town Data'!K17&gt;9,'Town Data'!J17,"*")</f>
        <v>347989.34</v>
      </c>
      <c r="H21" s="51" t="str">
        <f>IF('Town Data'!M17&gt;9,'Town Data'!L17,"*")</f>
        <v>*</v>
      </c>
      <c r="I21" s="22">
        <f t="shared" si="0"/>
        <v>0.30569917487312787</v>
      </c>
      <c r="J21" s="22">
        <f t="shared" si="1"/>
        <v>0.11679935368135125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45">
        <f>IF('Town Data'!C18&gt;9,'Town Data'!B18,"*")</f>
        <v>82836894.299999997</v>
      </c>
      <c r="D22" s="46">
        <f>IF('Town Data'!E18&gt;9,'Town Data'!D18,"*")</f>
        <v>22307850.370000001</v>
      </c>
      <c r="E22" s="47">
        <f>IF('Town Data'!G18&gt;9,'Town Data'!F18,"*")</f>
        <v>568222.83333333279</v>
      </c>
      <c r="F22" s="48">
        <f>IF('Town Data'!I18&gt;9,'Town Data'!H18,"*")</f>
        <v>68705515.25</v>
      </c>
      <c r="G22" s="46">
        <f>IF('Town Data'!K18&gt;9,'Town Data'!J18,"*")</f>
        <v>15641904.98</v>
      </c>
      <c r="H22" s="47">
        <f>IF('Town Data'!M18&gt;9,'Town Data'!L18,"*")</f>
        <v>434713.49999999994</v>
      </c>
      <c r="I22" s="9">
        <f t="shared" si="0"/>
        <v>0.20568041733738396</v>
      </c>
      <c r="J22" s="9">
        <f t="shared" si="1"/>
        <v>0.42615943508947213</v>
      </c>
      <c r="K22" s="9">
        <f t="shared" si="2"/>
        <v>0.30712028343571768</v>
      </c>
      <c r="L22" s="15"/>
    </row>
    <row r="23" spans="1:12" x14ac:dyDescent="0.25">
      <c r="A23" s="15"/>
      <c r="B23" s="27" t="str">
        <f>'Town Data'!A19</f>
        <v>CAMBRIDGE</v>
      </c>
      <c r="C23" s="49">
        <f>IF('Town Data'!C19&gt;9,'Town Data'!B19,"*")</f>
        <v>5767843.1699999999</v>
      </c>
      <c r="D23" s="50">
        <f>IF('Town Data'!E19&gt;9,'Town Data'!D19,"*")</f>
        <v>1859387.63</v>
      </c>
      <c r="E23" s="51" t="str">
        <f>IF('Town Data'!G19&gt;9,'Town Data'!F19,"*")</f>
        <v>*</v>
      </c>
      <c r="F23" s="50">
        <f>IF('Town Data'!I19&gt;9,'Town Data'!H19,"*")</f>
        <v>3317428.56</v>
      </c>
      <c r="G23" s="50">
        <f>IF('Town Data'!K19&gt;9,'Town Data'!J19,"*")</f>
        <v>1707126.13</v>
      </c>
      <c r="H23" s="51" t="str">
        <f>IF('Town Data'!M19&gt;9,'Town Data'!L19,"*")</f>
        <v>*</v>
      </c>
      <c r="I23" s="22">
        <f t="shared" si="0"/>
        <v>0.73864879549960827</v>
      </c>
      <c r="J23" s="22">
        <f t="shared" si="1"/>
        <v>8.9191710749574202E-2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CASTLETON</v>
      </c>
      <c r="C24" s="45">
        <f>IF('Town Data'!C20&gt;9,'Town Data'!B20,"*")</f>
        <v>5805161.5899999999</v>
      </c>
      <c r="D24" s="46">
        <f>IF('Town Data'!E20&gt;9,'Town Data'!D20,"*")</f>
        <v>1906245.21</v>
      </c>
      <c r="E24" s="47" t="str">
        <f>IF('Town Data'!G20&gt;9,'Town Data'!F20,"*")</f>
        <v>*</v>
      </c>
      <c r="F24" s="48">
        <f>IF('Town Data'!I20&gt;9,'Town Data'!H20,"*")</f>
        <v>4050111.29</v>
      </c>
      <c r="G24" s="46">
        <f>IF('Town Data'!K20&gt;9,'Town Data'!J20,"*")</f>
        <v>1285547.52</v>
      </c>
      <c r="H24" s="47" t="str">
        <f>IF('Town Data'!M20&gt;9,'Town Data'!L20,"*")</f>
        <v>*</v>
      </c>
      <c r="I24" s="9">
        <f t="shared" si="0"/>
        <v>0.43333384550032938</v>
      </c>
      <c r="J24" s="9">
        <f t="shared" si="1"/>
        <v>0.48282749594507401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CHARLOTTE</v>
      </c>
      <c r="C25" s="49">
        <f>IF('Town Data'!C21&gt;9,'Town Data'!B21,"*")</f>
        <v>2239612.69</v>
      </c>
      <c r="D25" s="50">
        <f>IF('Town Data'!E21&gt;9,'Town Data'!D21,"*")</f>
        <v>1131606.6399999999</v>
      </c>
      <c r="E25" s="51" t="str">
        <f>IF('Town Data'!G21&gt;9,'Town Data'!F21,"*")</f>
        <v>*</v>
      </c>
      <c r="F25" s="50">
        <f>IF('Town Data'!I21&gt;9,'Town Data'!H21,"*")</f>
        <v>1704980.89</v>
      </c>
      <c r="G25" s="50">
        <f>IF('Town Data'!K21&gt;9,'Town Data'!J21,"*")</f>
        <v>874470.57</v>
      </c>
      <c r="H25" s="51" t="str">
        <f>IF('Town Data'!M21&gt;9,'Town Data'!L21,"*")</f>
        <v>*</v>
      </c>
      <c r="I25" s="22">
        <f t="shared" si="0"/>
        <v>0.31357055268813017</v>
      </c>
      <c r="J25" s="22">
        <f t="shared" si="1"/>
        <v>0.29404771163425197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2711810.45</v>
      </c>
      <c r="D26" s="46">
        <f>IF('Town Data'!E22&gt;9,'Town Data'!D22,"*")</f>
        <v>781290.87</v>
      </c>
      <c r="E26" s="47" t="str">
        <f>IF('Town Data'!G22&gt;9,'Town Data'!F22,"*")</f>
        <v>*</v>
      </c>
      <c r="F26" s="48">
        <f>IF('Town Data'!I22&gt;9,'Town Data'!H22,"*")</f>
        <v>2060696.88</v>
      </c>
      <c r="G26" s="46">
        <f>IF('Town Data'!K22&gt;9,'Town Data'!J22,"*")</f>
        <v>686297.33</v>
      </c>
      <c r="H26" s="47" t="str">
        <f>IF('Town Data'!M22&gt;9,'Town Data'!L22,"*")</f>
        <v>*</v>
      </c>
      <c r="I26" s="9">
        <f t="shared" si="0"/>
        <v>0.31596765944538158</v>
      </c>
      <c r="J26" s="9">
        <f t="shared" si="1"/>
        <v>0.13841455568536168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7880805.8600000003</v>
      </c>
      <c r="D27" s="50">
        <f>IF('Town Data'!E23&gt;9,'Town Data'!D23,"*")</f>
        <v>1483683.9</v>
      </c>
      <c r="E27" s="51" t="str">
        <f>IF('Town Data'!G23&gt;9,'Town Data'!F23,"*")</f>
        <v>*</v>
      </c>
      <c r="F27" s="50">
        <f>IF('Town Data'!I23&gt;9,'Town Data'!H23,"*")</f>
        <v>5369700.5499999998</v>
      </c>
      <c r="G27" s="50">
        <f>IF('Town Data'!K23&gt;9,'Town Data'!J23,"*")</f>
        <v>1915677.59</v>
      </c>
      <c r="H27" s="51" t="str">
        <f>IF('Town Data'!M23&gt;9,'Town Data'!L23,"*")</f>
        <v>*</v>
      </c>
      <c r="I27" s="22">
        <f t="shared" si="0"/>
        <v>0.46764345360003373</v>
      </c>
      <c r="J27" s="22">
        <f t="shared" si="1"/>
        <v>-0.22550438145491913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125863869.79000001</v>
      </c>
      <c r="D28" s="46">
        <f>IF('Town Data'!E24&gt;9,'Town Data'!D24,"*")</f>
        <v>31826893.309999999</v>
      </c>
      <c r="E28" s="47">
        <f>IF('Town Data'!G24&gt;9,'Town Data'!F24,"*")</f>
        <v>375302.49999999965</v>
      </c>
      <c r="F28" s="48">
        <f>IF('Town Data'!I24&gt;9,'Town Data'!H24,"*")</f>
        <v>104308137.14</v>
      </c>
      <c r="G28" s="46">
        <f>IF('Town Data'!K24&gt;9,'Town Data'!J24,"*")</f>
        <v>25596183.640000001</v>
      </c>
      <c r="H28" s="47">
        <f>IF('Town Data'!M24&gt;9,'Town Data'!L24,"*")</f>
        <v>547499.50000000035</v>
      </c>
      <c r="I28" s="9">
        <f t="shared" si="0"/>
        <v>0.20665437271752243</v>
      </c>
      <c r="J28" s="9">
        <f t="shared" si="1"/>
        <v>0.24342338520587353</v>
      </c>
      <c r="K28" s="9">
        <f t="shared" si="2"/>
        <v>-0.31451535572178713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595018.17000000004</v>
      </c>
      <c r="D29" s="50">
        <f>IF('Town Data'!E25&gt;9,'Town Data'!D25,"*")</f>
        <v>225310.1</v>
      </c>
      <c r="E29" s="51" t="str">
        <f>IF('Town Data'!G25&gt;9,'Town Data'!F25,"*")</f>
        <v>*</v>
      </c>
      <c r="F29" s="50">
        <f>IF('Town Data'!I25&gt;9,'Town Data'!H25,"*")</f>
        <v>498263.78</v>
      </c>
      <c r="G29" s="50">
        <f>IF('Town Data'!K25&gt;9,'Town Data'!J25,"*")</f>
        <v>156826.95000000001</v>
      </c>
      <c r="H29" s="51" t="str">
        <f>IF('Town Data'!M25&gt;9,'Town Data'!L25,"*")</f>
        <v>*</v>
      </c>
      <c r="I29" s="22">
        <f t="shared" si="0"/>
        <v>0.19418306905631391</v>
      </c>
      <c r="J29" s="22">
        <f t="shared" si="1"/>
        <v>0.43667972883487172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DANBY</v>
      </c>
      <c r="C30" s="45">
        <f>IF('Town Data'!C26&gt;9,'Town Data'!B26,"*")</f>
        <v>981240.48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 t="str">
        <f>IF('Town Data'!I26&gt;9,'Town Data'!H26,"*")</f>
        <v>*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1275804.18</v>
      </c>
      <c r="D31" s="50">
        <f>IF('Town Data'!E27&gt;9,'Town Data'!D27,"*")</f>
        <v>969231.45</v>
      </c>
      <c r="E31" s="51" t="str">
        <f>IF('Town Data'!G27&gt;9,'Town Data'!F27,"*")</f>
        <v>*</v>
      </c>
      <c r="F31" s="50">
        <f>IF('Town Data'!I27&gt;9,'Town Data'!H27,"*")</f>
        <v>1159529.8700000001</v>
      </c>
      <c r="G31" s="50">
        <f>IF('Town Data'!K27&gt;9,'Town Data'!J27,"*")</f>
        <v>800736.37</v>
      </c>
      <c r="H31" s="51" t="str">
        <f>IF('Town Data'!M27&gt;9,'Town Data'!L27,"*")</f>
        <v>*</v>
      </c>
      <c r="I31" s="22">
        <f t="shared" si="0"/>
        <v>0.10027711489657426</v>
      </c>
      <c r="J31" s="22">
        <f t="shared" si="1"/>
        <v>0.21042516152975538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23453574.399999999</v>
      </c>
      <c r="D32" s="46">
        <f>IF('Town Data'!E28&gt;9,'Town Data'!D28,"*")</f>
        <v>10237443.77</v>
      </c>
      <c r="E32" s="47">
        <f>IF('Town Data'!G28&gt;9,'Town Data'!F28,"*")</f>
        <v>85681.000000000044</v>
      </c>
      <c r="F32" s="48">
        <f>IF('Town Data'!I28&gt;9,'Town Data'!H28,"*")</f>
        <v>21194534.920000002</v>
      </c>
      <c r="G32" s="46">
        <f>IF('Town Data'!K28&gt;9,'Town Data'!J28,"*")</f>
        <v>9137066.0899999999</v>
      </c>
      <c r="H32" s="47">
        <f>IF('Town Data'!M28&gt;9,'Town Data'!L28,"*")</f>
        <v>48126.000000000036</v>
      </c>
      <c r="I32" s="9">
        <f t="shared" si="0"/>
        <v>0.10658594248596971</v>
      </c>
      <c r="J32" s="9">
        <f t="shared" si="1"/>
        <v>0.12043008873540935</v>
      </c>
      <c r="K32" s="9">
        <f t="shared" si="2"/>
        <v>0.78034742135228319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1985513.49</v>
      </c>
      <c r="D33" s="50">
        <f>IF('Town Data'!E29&gt;9,'Town Data'!D29,"*")</f>
        <v>865993.25</v>
      </c>
      <c r="E33" s="51" t="str">
        <f>IF('Town Data'!G29&gt;9,'Town Data'!F29,"*")</f>
        <v>*</v>
      </c>
      <c r="F33" s="50">
        <f>IF('Town Data'!I29&gt;9,'Town Data'!H29,"*")</f>
        <v>1665661.27</v>
      </c>
      <c r="G33" s="50">
        <f>IF('Town Data'!K29&gt;9,'Town Data'!J29,"*")</f>
        <v>722967.77</v>
      </c>
      <c r="H33" s="51" t="str">
        <f>IF('Town Data'!M29&gt;9,'Town Data'!L29,"*")</f>
        <v>*</v>
      </c>
      <c r="I33" s="22">
        <f t="shared" si="0"/>
        <v>0.19202717008602835</v>
      </c>
      <c r="J33" s="22">
        <f t="shared" si="1"/>
        <v>0.19783105960587977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781676.2</v>
      </c>
      <c r="D34" s="46">
        <f>IF('Town Data'!E30&gt;9,'Town Data'!D30,"*")</f>
        <v>409676.92</v>
      </c>
      <c r="E34" s="47" t="str">
        <f>IF('Town Data'!G30&gt;9,'Town Data'!F30,"*")</f>
        <v>*</v>
      </c>
      <c r="F34" s="48">
        <f>IF('Town Data'!I30&gt;9,'Town Data'!H30,"*")</f>
        <v>421022.27</v>
      </c>
      <c r="G34" s="46">
        <f>IF('Town Data'!K30&gt;9,'Town Data'!J30,"*")</f>
        <v>291076.46000000002</v>
      </c>
      <c r="H34" s="47" t="str">
        <f>IF('Town Data'!M30&gt;9,'Town Data'!L30,"*")</f>
        <v>*</v>
      </c>
      <c r="I34" s="9">
        <f t="shared" si="0"/>
        <v>0.85661485317629382</v>
      </c>
      <c r="J34" s="9">
        <f t="shared" si="1"/>
        <v>0.40745465985122931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1992247.5</v>
      </c>
      <c r="D35" s="50">
        <f>IF('Town Data'!E31&gt;9,'Town Data'!D31,"*")</f>
        <v>800023.04000000004</v>
      </c>
      <c r="E35" s="51" t="str">
        <f>IF('Town Data'!G31&gt;9,'Town Data'!F31,"*")</f>
        <v>*</v>
      </c>
      <c r="F35" s="50">
        <f>IF('Town Data'!I31&gt;9,'Town Data'!H31,"*")</f>
        <v>1381998.62</v>
      </c>
      <c r="G35" s="50">
        <f>IF('Town Data'!K31&gt;9,'Town Data'!J31,"*")</f>
        <v>648466.24</v>
      </c>
      <c r="H35" s="51" t="str">
        <f>IF('Town Data'!M31&gt;9,'Town Data'!L31,"*")</f>
        <v>*</v>
      </c>
      <c r="I35" s="22">
        <f t="shared" si="0"/>
        <v>0.44156981864424716</v>
      </c>
      <c r="J35" s="22">
        <f t="shared" si="1"/>
        <v>0.23371579066321177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5811162</v>
      </c>
      <c r="D36" s="46">
        <f>IF('Town Data'!E32&gt;9,'Town Data'!D32,"*")</f>
        <v>2398901.11</v>
      </c>
      <c r="E36" s="47" t="str">
        <f>IF('Town Data'!G32&gt;9,'Town Data'!F32,"*")</f>
        <v>*</v>
      </c>
      <c r="F36" s="48">
        <f>IF('Town Data'!I32&gt;9,'Town Data'!H32,"*")</f>
        <v>5036286.0999999996</v>
      </c>
      <c r="G36" s="46">
        <f>IF('Town Data'!K32&gt;9,'Town Data'!J32,"*")</f>
        <v>1878795.09</v>
      </c>
      <c r="H36" s="47" t="str">
        <f>IF('Town Data'!M32&gt;9,'Town Data'!L32,"*")</f>
        <v>*</v>
      </c>
      <c r="I36" s="9">
        <f t="shared" si="0"/>
        <v>0.15385859433204171</v>
      </c>
      <c r="J36" s="9">
        <f t="shared" si="1"/>
        <v>0.2768295610140219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6560466.8399999999</v>
      </c>
      <c r="D37" s="50">
        <f>IF('Town Data'!E33&gt;9,'Town Data'!D33,"*")</f>
        <v>2423590.1</v>
      </c>
      <c r="E37" s="51" t="str">
        <f>IF('Town Data'!G33&gt;9,'Town Data'!F33,"*")</f>
        <v>*</v>
      </c>
      <c r="F37" s="50">
        <f>IF('Town Data'!I33&gt;9,'Town Data'!H33,"*")</f>
        <v>7330321.5199999996</v>
      </c>
      <c r="G37" s="50">
        <f>IF('Town Data'!K33&gt;9,'Town Data'!J33,"*")</f>
        <v>2626530.65</v>
      </c>
      <c r="H37" s="51" t="str">
        <f>IF('Town Data'!M33&gt;9,'Town Data'!L33,"*")</f>
        <v>*</v>
      </c>
      <c r="I37" s="22">
        <f t="shared" si="0"/>
        <v>-0.10502331690356738</v>
      </c>
      <c r="J37" s="22">
        <f t="shared" si="1"/>
        <v>-7.7265631756476869E-2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40990067.219999999</v>
      </c>
      <c r="D38" s="46">
        <f>IF('Town Data'!E34&gt;9,'Town Data'!D34,"*")</f>
        <v>16246099.210000001</v>
      </c>
      <c r="E38" s="47">
        <f>IF('Town Data'!G34&gt;9,'Town Data'!F34,"*")</f>
        <v>151738.66666666657</v>
      </c>
      <c r="F38" s="48">
        <f>IF('Town Data'!I34&gt;9,'Town Data'!H34,"*")</f>
        <v>37875035.149999999</v>
      </c>
      <c r="G38" s="46">
        <f>IF('Town Data'!K34&gt;9,'Town Data'!J34,"*")</f>
        <v>14973091.41</v>
      </c>
      <c r="H38" s="47">
        <f>IF('Town Data'!M34&gt;9,'Town Data'!L34,"*")</f>
        <v>238777.00000000038</v>
      </c>
      <c r="I38" s="9">
        <f t="shared" si="0"/>
        <v>8.2244994827417359E-2</v>
      </c>
      <c r="J38" s="9">
        <f t="shared" si="1"/>
        <v>8.5019704023833298E-2</v>
      </c>
      <c r="K38" s="9">
        <f t="shared" si="2"/>
        <v>-0.36451724133117375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5907578.5199999996</v>
      </c>
      <c r="D39" s="50">
        <f>IF('Town Data'!E35&gt;9,'Town Data'!D35,"*")</f>
        <v>1599721.52</v>
      </c>
      <c r="E39" s="51" t="str">
        <f>IF('Town Data'!G35&gt;9,'Town Data'!F35,"*")</f>
        <v>*</v>
      </c>
      <c r="F39" s="50">
        <f>IF('Town Data'!I35&gt;9,'Town Data'!H35,"*")</f>
        <v>6393263.5599999996</v>
      </c>
      <c r="G39" s="50">
        <f>IF('Town Data'!K35&gt;9,'Town Data'!J35,"*")</f>
        <v>1630743.25</v>
      </c>
      <c r="H39" s="51" t="str">
        <f>IF('Town Data'!M35&gt;9,'Town Data'!L35,"*")</f>
        <v>*</v>
      </c>
      <c r="I39" s="22">
        <f t="shared" si="0"/>
        <v>-7.5968249305210886E-2</v>
      </c>
      <c r="J39" s="22">
        <f t="shared" si="1"/>
        <v>-1.9023062030150965E-2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3988129.5</v>
      </c>
      <c r="D40" s="46">
        <f>IF('Town Data'!E36&gt;9,'Town Data'!D36,"*")</f>
        <v>1745930.1</v>
      </c>
      <c r="E40" s="47" t="str">
        <f>IF('Town Data'!G36&gt;9,'Town Data'!F36,"*")</f>
        <v>*</v>
      </c>
      <c r="F40" s="48">
        <f>IF('Town Data'!I36&gt;9,'Town Data'!H36,"*")</f>
        <v>3484510.11</v>
      </c>
      <c r="G40" s="46">
        <f>IF('Town Data'!K36&gt;9,'Town Data'!J36,"*")</f>
        <v>1725353.52</v>
      </c>
      <c r="H40" s="47" t="str">
        <f>IF('Town Data'!M36&gt;9,'Town Data'!L36,"*")</f>
        <v>*</v>
      </c>
      <c r="I40" s="9">
        <f t="shared" si="0"/>
        <v>0.14453090222200565</v>
      </c>
      <c r="J40" s="9">
        <f t="shared" si="1"/>
        <v>1.1926008068190034E-2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1700240.18</v>
      </c>
      <c r="D41" s="50">
        <f>IF('Town Data'!E37&gt;9,'Town Data'!D37,"*")</f>
        <v>532989.19999999995</v>
      </c>
      <c r="E41" s="51" t="str">
        <f>IF('Town Data'!G37&gt;9,'Town Data'!F37,"*")</f>
        <v>*</v>
      </c>
      <c r="F41" s="50">
        <f>IF('Town Data'!I37&gt;9,'Town Data'!H37,"*")</f>
        <v>1546039.73</v>
      </c>
      <c r="G41" s="50">
        <f>IF('Town Data'!K37&gt;9,'Town Data'!J37,"*")</f>
        <v>507156.17</v>
      </c>
      <c r="H41" s="51" t="str">
        <f>IF('Town Data'!M37&gt;9,'Town Data'!L37,"*")</f>
        <v>*</v>
      </c>
      <c r="I41" s="22">
        <f t="shared" si="0"/>
        <v>9.9738995711319764E-2</v>
      </c>
      <c r="J41" s="22">
        <f t="shared" si="1"/>
        <v>5.0937031881126422E-2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2407290.81</v>
      </c>
      <c r="D42" s="46">
        <f>IF('Town Data'!E38&gt;9,'Town Data'!D38,"*")</f>
        <v>888876.18</v>
      </c>
      <c r="E42" s="47" t="str">
        <f>IF('Town Data'!G38&gt;9,'Town Data'!F38,"*")</f>
        <v>*</v>
      </c>
      <c r="F42" s="48">
        <f>IF('Town Data'!I38&gt;9,'Town Data'!H38,"*")</f>
        <v>1524622.38</v>
      </c>
      <c r="G42" s="46">
        <f>IF('Town Data'!K38&gt;9,'Town Data'!J38,"*")</f>
        <v>678992.86</v>
      </c>
      <c r="H42" s="47" t="str">
        <f>IF('Town Data'!M38&gt;9,'Town Data'!L38,"*")</f>
        <v>*</v>
      </c>
      <c r="I42" s="9">
        <f t="shared" si="0"/>
        <v>0.5789423280012459</v>
      </c>
      <c r="J42" s="9">
        <f t="shared" si="1"/>
        <v>0.30910976000542933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1366023.12</v>
      </c>
      <c r="D43" s="50">
        <f>IF('Town Data'!E39&gt;9,'Town Data'!D39,"*")</f>
        <v>794122.04</v>
      </c>
      <c r="E43" s="51" t="str">
        <f>IF('Town Data'!G39&gt;9,'Town Data'!F39,"*")</f>
        <v>*</v>
      </c>
      <c r="F43" s="50">
        <f>IF('Town Data'!I39&gt;9,'Town Data'!H39,"*")</f>
        <v>1117696.23</v>
      </c>
      <c r="G43" s="50">
        <f>IF('Town Data'!K39&gt;9,'Town Data'!J39,"*")</f>
        <v>705918.49</v>
      </c>
      <c r="H43" s="51" t="str">
        <f>IF('Town Data'!M39&gt;9,'Town Data'!L39,"*")</f>
        <v>*</v>
      </c>
      <c r="I43" s="22">
        <f t="shared" si="0"/>
        <v>0.22217744261336564</v>
      </c>
      <c r="J43" s="22">
        <f t="shared" si="1"/>
        <v>0.12494863252554846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45">
        <f>IF('Town Data'!C40&gt;9,'Town Data'!B40,"*")</f>
        <v>409323.35</v>
      </c>
      <c r="D44" s="46">
        <f>IF('Town Data'!E40&gt;9,'Town Data'!D40,"*")</f>
        <v>264079.06</v>
      </c>
      <c r="E44" s="47" t="str">
        <f>IF('Town Data'!G40&gt;9,'Town Data'!F40,"*")</f>
        <v>*</v>
      </c>
      <c r="F44" s="48" t="str">
        <f>IF('Town Data'!I40&gt;9,'Town Data'!H40,"*")</f>
        <v>*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HARDWICK</v>
      </c>
      <c r="C45" s="49">
        <f>IF('Town Data'!C41&gt;9,'Town Data'!B41,"*")</f>
        <v>9339734.4100000001</v>
      </c>
      <c r="D45" s="50">
        <f>IF('Town Data'!E41&gt;9,'Town Data'!D41,"*")</f>
        <v>1493452.82</v>
      </c>
      <c r="E45" s="51" t="str">
        <f>IF('Town Data'!G41&gt;9,'Town Data'!F41,"*")</f>
        <v>*</v>
      </c>
      <c r="F45" s="50">
        <f>IF('Town Data'!I41&gt;9,'Town Data'!H41,"*")</f>
        <v>8241592</v>
      </c>
      <c r="G45" s="50">
        <f>IF('Town Data'!K41&gt;9,'Town Data'!J41,"*")</f>
        <v>1483629.15</v>
      </c>
      <c r="H45" s="51" t="str">
        <f>IF('Town Data'!M41&gt;9,'Town Data'!L41,"*")</f>
        <v>*</v>
      </c>
      <c r="I45" s="22">
        <f t="shared" si="0"/>
        <v>0.13324396669963767</v>
      </c>
      <c r="J45" s="22">
        <f t="shared" si="1"/>
        <v>6.6213783949986144E-3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HARTFORD</v>
      </c>
      <c r="C46" s="45">
        <f>IF('Town Data'!C42&gt;9,'Town Data'!B42,"*")</f>
        <v>37413010.609999999</v>
      </c>
      <c r="D46" s="46">
        <f>IF('Town Data'!E42&gt;9,'Town Data'!D42,"*")</f>
        <v>8240245.4400000004</v>
      </c>
      <c r="E46" s="47">
        <f>IF('Town Data'!G42&gt;9,'Town Data'!F42,"*")</f>
        <v>60632.5</v>
      </c>
      <c r="F46" s="48">
        <f>IF('Town Data'!I42&gt;9,'Town Data'!H42,"*")</f>
        <v>31299767.579999998</v>
      </c>
      <c r="G46" s="46">
        <f>IF('Town Data'!K42&gt;9,'Town Data'!J42,"*")</f>
        <v>6008398.79</v>
      </c>
      <c r="H46" s="47">
        <f>IF('Town Data'!M42&gt;9,'Town Data'!L42,"*")</f>
        <v>62295.333333333314</v>
      </c>
      <c r="I46" s="9">
        <f t="shared" si="0"/>
        <v>0.19531272921995294</v>
      </c>
      <c r="J46" s="9">
        <f t="shared" si="1"/>
        <v>0.37145448030422767</v>
      </c>
      <c r="K46" s="9">
        <f t="shared" si="2"/>
        <v>-2.6692743169632521E-2</v>
      </c>
      <c r="L46" s="15"/>
    </row>
    <row r="47" spans="1:12" x14ac:dyDescent="0.25">
      <c r="A47" s="15"/>
      <c r="B47" s="27" t="str">
        <f>'Town Data'!A43</f>
        <v>HARTLAND</v>
      </c>
      <c r="C47" s="49">
        <f>IF('Town Data'!C43&gt;9,'Town Data'!B43,"*")</f>
        <v>726146.42</v>
      </c>
      <c r="D47" s="50">
        <f>IF('Town Data'!E43&gt;9,'Town Data'!D43,"*")</f>
        <v>358641.85</v>
      </c>
      <c r="E47" s="51" t="str">
        <f>IF('Town Data'!G43&gt;9,'Town Data'!F43,"*")</f>
        <v>*</v>
      </c>
      <c r="F47" s="50">
        <f>IF('Town Data'!I43&gt;9,'Town Data'!H43,"*")</f>
        <v>1215924.1100000001</v>
      </c>
      <c r="G47" s="50">
        <f>IF('Town Data'!K43&gt;9,'Town Data'!J43,"*")</f>
        <v>667475.56000000006</v>
      </c>
      <c r="H47" s="51" t="str">
        <f>IF('Town Data'!M43&gt;9,'Town Data'!L43,"*")</f>
        <v>*</v>
      </c>
      <c r="I47" s="22">
        <f t="shared" si="0"/>
        <v>-0.40280284433211871</v>
      </c>
      <c r="J47" s="22">
        <f t="shared" si="1"/>
        <v>-0.46268916572765606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HIGHGATE</v>
      </c>
      <c r="C48" s="45">
        <f>IF('Town Data'!C44&gt;9,'Town Data'!B44,"*")</f>
        <v>2589248</v>
      </c>
      <c r="D48" s="46">
        <f>IF('Town Data'!E44&gt;9,'Town Data'!D44,"*")</f>
        <v>1279753.6599999999</v>
      </c>
      <c r="E48" s="47" t="str">
        <f>IF('Town Data'!G44&gt;9,'Town Data'!F44,"*")</f>
        <v>*</v>
      </c>
      <c r="F48" s="48">
        <f>IF('Town Data'!I44&gt;9,'Town Data'!H44,"*")</f>
        <v>2111387.5</v>
      </c>
      <c r="G48" s="46">
        <f>IF('Town Data'!K44&gt;9,'Town Data'!J44,"*")</f>
        <v>1217765.56</v>
      </c>
      <c r="H48" s="47" t="str">
        <f>IF('Town Data'!M44&gt;9,'Town Data'!L44,"*")</f>
        <v>*</v>
      </c>
      <c r="I48" s="9">
        <f t="shared" si="0"/>
        <v>0.22632534293207665</v>
      </c>
      <c r="J48" s="9">
        <f t="shared" si="1"/>
        <v>5.0903147564790599E-2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HINESBURG</v>
      </c>
      <c r="C49" s="49">
        <f>IF('Town Data'!C45&gt;9,'Town Data'!B45,"*")</f>
        <v>6656946.7599999998</v>
      </c>
      <c r="D49" s="50">
        <f>IF('Town Data'!E45&gt;9,'Town Data'!D45,"*")</f>
        <v>2052819.95</v>
      </c>
      <c r="E49" s="51" t="str">
        <f>IF('Town Data'!G45&gt;9,'Town Data'!F45,"*")</f>
        <v>*</v>
      </c>
      <c r="F49" s="50">
        <f>IF('Town Data'!I45&gt;9,'Town Data'!H45,"*")</f>
        <v>5376202.7599999998</v>
      </c>
      <c r="G49" s="50">
        <f>IF('Town Data'!K45&gt;9,'Town Data'!J45,"*")</f>
        <v>1789378.57</v>
      </c>
      <c r="H49" s="51" t="str">
        <f>IF('Town Data'!M45&gt;9,'Town Data'!L45,"*")</f>
        <v>*</v>
      </c>
      <c r="I49" s="22">
        <f t="shared" si="0"/>
        <v>0.23822464612551184</v>
      </c>
      <c r="J49" s="22">
        <f t="shared" si="1"/>
        <v>0.14722506708013156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HYDE PARK</v>
      </c>
      <c r="C50" s="45">
        <f>IF('Town Data'!C46&gt;9,'Town Data'!B46,"*")</f>
        <v>3895033.17</v>
      </c>
      <c r="D50" s="46">
        <f>IF('Town Data'!E46&gt;9,'Town Data'!D46,"*")</f>
        <v>516106.74</v>
      </c>
      <c r="E50" s="47" t="str">
        <f>IF('Town Data'!G46&gt;9,'Town Data'!F46,"*")</f>
        <v>*</v>
      </c>
      <c r="F50" s="48">
        <f>IF('Town Data'!I46&gt;9,'Town Data'!H46,"*")</f>
        <v>3501928.38</v>
      </c>
      <c r="G50" s="46">
        <f>IF('Town Data'!K46&gt;9,'Town Data'!J46,"*")</f>
        <v>425199.33</v>
      </c>
      <c r="H50" s="47" t="str">
        <f>IF('Town Data'!M46&gt;9,'Town Data'!L46,"*")</f>
        <v>*</v>
      </c>
      <c r="I50" s="9">
        <f t="shared" si="0"/>
        <v>0.11225380628715201</v>
      </c>
      <c r="J50" s="9">
        <f t="shared" si="1"/>
        <v>0.21379951374805781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IRASBURG</v>
      </c>
      <c r="C51" s="49">
        <f>IF('Town Data'!C47&gt;9,'Town Data'!B47,"*")</f>
        <v>2441284.9700000002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>
        <f>IF('Town Data'!I47&gt;9,'Town Data'!H47,"*")</f>
        <v>1500824.47</v>
      </c>
      <c r="G51" s="50" t="str">
        <f>IF('Town Data'!K47&gt;9,'Town Data'!J47,"*")</f>
        <v>*</v>
      </c>
      <c r="H51" s="51" t="str">
        <f>IF('Town Data'!M47&gt;9,'Town Data'!L47,"*")</f>
        <v>*</v>
      </c>
      <c r="I51" s="22">
        <f t="shared" si="0"/>
        <v>0.62662924199256975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JAMAICA</v>
      </c>
      <c r="C52" s="45">
        <f>IF('Town Data'!C48&gt;9,'Town Data'!B48,"*")</f>
        <v>1585257.9</v>
      </c>
      <c r="D52" s="46">
        <f>IF('Town Data'!E48&gt;9,'Town Data'!D48,"*")</f>
        <v>295138.96999999997</v>
      </c>
      <c r="E52" s="47" t="str">
        <f>IF('Town Data'!G48&gt;9,'Town Data'!F48,"*")</f>
        <v>*</v>
      </c>
      <c r="F52" s="48">
        <f>IF('Town Data'!I48&gt;9,'Town Data'!H48,"*")</f>
        <v>696626.16</v>
      </c>
      <c r="G52" s="46">
        <f>IF('Town Data'!K48&gt;9,'Town Data'!J48,"*")</f>
        <v>287226.06</v>
      </c>
      <c r="H52" s="47" t="str">
        <f>IF('Town Data'!M48&gt;9,'Town Data'!L48,"*")</f>
        <v>*</v>
      </c>
      <c r="I52" s="9">
        <f t="shared" si="0"/>
        <v>1.2756221213398014</v>
      </c>
      <c r="J52" s="9">
        <f t="shared" si="1"/>
        <v>2.7549415258490036E-2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49">
        <f>IF('Town Data'!C49&gt;9,'Town Data'!B49,"*")</f>
        <v>3222498.73</v>
      </c>
      <c r="D53" s="50">
        <f>IF('Town Data'!E49&gt;9,'Town Data'!D49,"*")</f>
        <v>1172451.07</v>
      </c>
      <c r="E53" s="51" t="str">
        <f>IF('Town Data'!G49&gt;9,'Town Data'!F49,"*")</f>
        <v>*</v>
      </c>
      <c r="F53" s="50">
        <f>IF('Town Data'!I49&gt;9,'Town Data'!H49,"*")</f>
        <v>3010368.82</v>
      </c>
      <c r="G53" s="50">
        <f>IF('Town Data'!K49&gt;9,'Town Data'!J49,"*")</f>
        <v>1263066.54</v>
      </c>
      <c r="H53" s="51" t="str">
        <f>IF('Town Data'!M49&gt;9,'Town Data'!L49,"*")</f>
        <v>*</v>
      </c>
      <c r="I53" s="22">
        <f t="shared" si="0"/>
        <v>7.0466418795820565E-2</v>
      </c>
      <c r="J53" s="22">
        <f t="shared" si="1"/>
        <v>-7.1742435675637456E-2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45">
        <f>IF('Town Data'!C50&gt;9,'Town Data'!B50,"*")</f>
        <v>9364525.5099999998</v>
      </c>
      <c r="D54" s="46">
        <f>IF('Town Data'!E50&gt;9,'Town Data'!D50,"*")</f>
        <v>2859016.64</v>
      </c>
      <c r="E54" s="47" t="str">
        <f>IF('Town Data'!G50&gt;9,'Town Data'!F50,"*")</f>
        <v>*</v>
      </c>
      <c r="F54" s="48">
        <f>IF('Town Data'!I50&gt;9,'Town Data'!H50,"*")</f>
        <v>8906047.5099999998</v>
      </c>
      <c r="G54" s="46">
        <f>IF('Town Data'!K50&gt;9,'Town Data'!J50,"*")</f>
        <v>2553584.21</v>
      </c>
      <c r="H54" s="47" t="str">
        <f>IF('Town Data'!M50&gt;9,'Town Data'!L50,"*")</f>
        <v>*</v>
      </c>
      <c r="I54" s="9">
        <f t="shared" si="0"/>
        <v>5.1479402000180891E-2</v>
      </c>
      <c r="J54" s="9">
        <f t="shared" si="1"/>
        <v>0.11960930397513704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49">
        <f>IF('Town Data'!C51&gt;9,'Town Data'!B51,"*")</f>
        <v>2764098.26</v>
      </c>
      <c r="D55" s="50">
        <f>IF('Town Data'!E51&gt;9,'Town Data'!D51,"*")</f>
        <v>2279931.3199999998</v>
      </c>
      <c r="E55" s="51" t="str">
        <f>IF('Town Data'!G51&gt;9,'Town Data'!F51,"*")</f>
        <v>*</v>
      </c>
      <c r="F55" s="50">
        <f>IF('Town Data'!I51&gt;9,'Town Data'!H51,"*")</f>
        <v>1804244.31</v>
      </c>
      <c r="G55" s="50">
        <f>IF('Town Data'!K51&gt;9,'Town Data'!J51,"*")</f>
        <v>1415032.63</v>
      </c>
      <c r="H55" s="51" t="str">
        <f>IF('Town Data'!M51&gt;9,'Town Data'!L51,"*")</f>
        <v>*</v>
      </c>
      <c r="I55" s="22">
        <f t="shared" si="0"/>
        <v>0.53199777030196072</v>
      </c>
      <c r="J55" s="22">
        <f t="shared" si="1"/>
        <v>0.61122172850529954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LONDONDERRY</v>
      </c>
      <c r="C56" s="45">
        <f>IF('Town Data'!C52&gt;9,'Town Data'!B52,"*")</f>
        <v>7583808.7400000002</v>
      </c>
      <c r="D56" s="46">
        <f>IF('Town Data'!E52&gt;9,'Town Data'!D52,"*")</f>
        <v>4146036.67</v>
      </c>
      <c r="E56" s="47" t="str">
        <f>IF('Town Data'!G52&gt;9,'Town Data'!F52,"*")</f>
        <v>*</v>
      </c>
      <c r="F56" s="48">
        <f>IF('Town Data'!I52&gt;9,'Town Data'!H52,"*")</f>
        <v>4540665.34</v>
      </c>
      <c r="G56" s="46">
        <f>IF('Town Data'!K52&gt;9,'Town Data'!J52,"*")</f>
        <v>1939848.56</v>
      </c>
      <c r="H56" s="47" t="str">
        <f>IF('Town Data'!M52&gt;9,'Town Data'!L52,"*")</f>
        <v>*</v>
      </c>
      <c r="I56" s="9">
        <f t="shared" si="0"/>
        <v>0.67019768517007694</v>
      </c>
      <c r="J56" s="9">
        <f t="shared" si="1"/>
        <v>1.1372991456611437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LUDLOW</v>
      </c>
      <c r="C57" s="49">
        <f>IF('Town Data'!C53&gt;9,'Town Data'!B53,"*")</f>
        <v>6582826.71</v>
      </c>
      <c r="D57" s="50">
        <f>IF('Town Data'!E53&gt;9,'Town Data'!D53,"*")</f>
        <v>3415890.43</v>
      </c>
      <c r="E57" s="51" t="str">
        <f>IF('Town Data'!G53&gt;9,'Town Data'!F53,"*")</f>
        <v>*</v>
      </c>
      <c r="F57" s="50">
        <f>IF('Town Data'!I53&gt;9,'Town Data'!H53,"*")</f>
        <v>6111851.1699999999</v>
      </c>
      <c r="G57" s="50">
        <f>IF('Town Data'!K53&gt;9,'Town Data'!J53,"*")</f>
        <v>2821494.54</v>
      </c>
      <c r="H57" s="51" t="str">
        <f>IF('Town Data'!M53&gt;9,'Town Data'!L53,"*")</f>
        <v>*</v>
      </c>
      <c r="I57" s="22">
        <f t="shared" si="0"/>
        <v>7.7059392792773129E-2</v>
      </c>
      <c r="J57" s="22">
        <f t="shared" si="1"/>
        <v>0.21066703535070463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LYNDON</v>
      </c>
      <c r="C58" s="45">
        <f>IF('Town Data'!C54&gt;9,'Town Data'!B54,"*")</f>
        <v>10576105.800000001</v>
      </c>
      <c r="D58" s="46">
        <f>IF('Town Data'!E54&gt;9,'Town Data'!D54,"*")</f>
        <v>4247730.83</v>
      </c>
      <c r="E58" s="47">
        <f>IF('Town Data'!G54&gt;9,'Town Data'!F54,"*")</f>
        <v>39950.500000000036</v>
      </c>
      <c r="F58" s="48">
        <f>IF('Town Data'!I54&gt;9,'Town Data'!H54,"*")</f>
        <v>9772911.9900000002</v>
      </c>
      <c r="G58" s="46">
        <f>IF('Town Data'!K54&gt;9,'Town Data'!J54,"*")</f>
        <v>3529389.32</v>
      </c>
      <c r="H58" s="47">
        <f>IF('Town Data'!M54&gt;9,'Town Data'!L54,"*")</f>
        <v>83773.333333333328</v>
      </c>
      <c r="I58" s="9">
        <f t="shared" si="0"/>
        <v>8.2185720164251727E-2</v>
      </c>
      <c r="J58" s="9">
        <f t="shared" si="1"/>
        <v>0.20353138882394542</v>
      </c>
      <c r="K58" s="9">
        <f t="shared" si="2"/>
        <v>-0.52311196880471067</v>
      </c>
      <c r="L58" s="15"/>
    </row>
    <row r="59" spans="1:12" x14ac:dyDescent="0.25">
      <c r="A59" s="15"/>
      <c r="B59" s="27" t="str">
        <f>'Town Data'!A55</f>
        <v>MANCHESTER</v>
      </c>
      <c r="C59" s="49">
        <f>IF('Town Data'!C55&gt;9,'Town Data'!B55,"*")</f>
        <v>25477246.469999999</v>
      </c>
      <c r="D59" s="50">
        <f>IF('Town Data'!E55&gt;9,'Town Data'!D55,"*")</f>
        <v>12955028.460000001</v>
      </c>
      <c r="E59" s="51">
        <f>IF('Town Data'!G55&gt;9,'Town Data'!F55,"*")</f>
        <v>238704.66666666677</v>
      </c>
      <c r="F59" s="50">
        <f>IF('Town Data'!I55&gt;9,'Town Data'!H55,"*")</f>
        <v>19140013.670000002</v>
      </c>
      <c r="G59" s="50">
        <f>IF('Town Data'!K55&gt;9,'Town Data'!J55,"*")</f>
        <v>7547960.8799999999</v>
      </c>
      <c r="H59" s="51">
        <f>IF('Town Data'!M55&gt;9,'Town Data'!L55,"*")</f>
        <v>189402.1666666666</v>
      </c>
      <c r="I59" s="22">
        <f t="shared" si="0"/>
        <v>0.33109865589766824</v>
      </c>
      <c r="J59" s="22">
        <f t="shared" si="1"/>
        <v>0.71636136778705739</v>
      </c>
      <c r="K59" s="22">
        <f t="shared" si="2"/>
        <v>0.26030589231203899</v>
      </c>
      <c r="L59" s="15"/>
    </row>
    <row r="60" spans="1:12" x14ac:dyDescent="0.25">
      <c r="A60" s="15"/>
      <c r="B60" s="15" t="str">
        <f>'Town Data'!A56</f>
        <v>MENDON</v>
      </c>
      <c r="C60" s="45">
        <f>IF('Town Data'!C56&gt;9,'Town Data'!B56,"*")</f>
        <v>2336756.61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 t="str">
        <f>IF('Town Data'!I56&gt;9,'Town Data'!H56,"*")</f>
        <v>*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MIDDLEBURY</v>
      </c>
      <c r="C61" s="49">
        <f>IF('Town Data'!C57&gt;9,'Town Data'!B57,"*")</f>
        <v>36397666.700000003</v>
      </c>
      <c r="D61" s="50">
        <f>IF('Town Data'!E57&gt;9,'Town Data'!D57,"*")</f>
        <v>10535658.27</v>
      </c>
      <c r="E61" s="51">
        <f>IF('Town Data'!G57&gt;9,'Town Data'!F57,"*")</f>
        <v>52665.499999999993</v>
      </c>
      <c r="F61" s="50">
        <f>IF('Town Data'!I57&gt;9,'Town Data'!H57,"*")</f>
        <v>32363953.809999999</v>
      </c>
      <c r="G61" s="50">
        <f>IF('Town Data'!K57&gt;9,'Town Data'!J57,"*")</f>
        <v>8841625.2599999998</v>
      </c>
      <c r="H61" s="51">
        <f>IF('Town Data'!M57&gt;9,'Town Data'!L57,"*")</f>
        <v>45365.5</v>
      </c>
      <c r="I61" s="22">
        <f t="shared" si="0"/>
        <v>0.12463597351797125</v>
      </c>
      <c r="J61" s="22">
        <f t="shared" si="1"/>
        <v>0.19159746768095889</v>
      </c>
      <c r="K61" s="22">
        <f t="shared" si="2"/>
        <v>0.16091523294133192</v>
      </c>
      <c r="L61" s="15"/>
    </row>
    <row r="62" spans="1:12" x14ac:dyDescent="0.25">
      <c r="A62" s="15"/>
      <c r="B62" s="15" t="str">
        <f>'Town Data'!A58</f>
        <v>MILTON</v>
      </c>
      <c r="C62" s="45">
        <f>IF('Town Data'!C58&gt;9,'Town Data'!B58,"*")</f>
        <v>19333154.359999999</v>
      </c>
      <c r="D62" s="46">
        <f>IF('Town Data'!E58&gt;9,'Town Data'!D58,"*")</f>
        <v>4697429.3899999997</v>
      </c>
      <c r="E62" s="47">
        <f>IF('Town Data'!G58&gt;9,'Town Data'!F58,"*")</f>
        <v>483043.83333333302</v>
      </c>
      <c r="F62" s="48">
        <f>IF('Town Data'!I58&gt;9,'Town Data'!H58,"*")</f>
        <v>15252040.4</v>
      </c>
      <c r="G62" s="46">
        <f>IF('Town Data'!K58&gt;9,'Town Data'!J58,"*")</f>
        <v>4491724.1399999997</v>
      </c>
      <c r="H62" s="47">
        <f>IF('Town Data'!M58&gt;9,'Town Data'!L58,"*")</f>
        <v>32869.5</v>
      </c>
      <c r="I62" s="9">
        <f t="shared" si="0"/>
        <v>0.26757822907418988</v>
      </c>
      <c r="J62" s="9">
        <f t="shared" si="1"/>
        <v>4.5796501207217954E-2</v>
      </c>
      <c r="K62" s="9">
        <f t="shared" si="2"/>
        <v>13.695807156583856</v>
      </c>
      <c r="L62" s="15"/>
    </row>
    <row r="63" spans="1:12" x14ac:dyDescent="0.25">
      <c r="A63" s="15"/>
      <c r="B63" s="27" t="str">
        <f>'Town Data'!A59</f>
        <v>MONTPELIER</v>
      </c>
      <c r="C63" s="49">
        <f>IF('Town Data'!C59&gt;9,'Town Data'!B59,"*")</f>
        <v>16366252.970000001</v>
      </c>
      <c r="D63" s="50">
        <f>IF('Town Data'!E59&gt;9,'Town Data'!D59,"*")</f>
        <v>6079463.9100000001</v>
      </c>
      <c r="E63" s="51">
        <f>IF('Town Data'!G59&gt;9,'Town Data'!F59,"*")</f>
        <v>212130.33333333369</v>
      </c>
      <c r="F63" s="50">
        <f>IF('Town Data'!I59&gt;9,'Town Data'!H59,"*")</f>
        <v>16543291.970000001</v>
      </c>
      <c r="G63" s="50">
        <f>IF('Town Data'!K59&gt;9,'Town Data'!J59,"*")</f>
        <v>6182555.1299999999</v>
      </c>
      <c r="H63" s="51">
        <f>IF('Town Data'!M59&gt;9,'Town Data'!L59,"*")</f>
        <v>102853.00000000001</v>
      </c>
      <c r="I63" s="22">
        <f t="shared" si="0"/>
        <v>-1.0701558088985357E-2</v>
      </c>
      <c r="J63" s="22">
        <f t="shared" si="1"/>
        <v>-1.6674533074483033E-2</v>
      </c>
      <c r="K63" s="22">
        <f t="shared" si="2"/>
        <v>1.062461312099148</v>
      </c>
      <c r="L63" s="15"/>
    </row>
    <row r="64" spans="1:12" x14ac:dyDescent="0.25">
      <c r="A64" s="15"/>
      <c r="B64" s="15" t="str">
        <f>'Town Data'!A60</f>
        <v>MORETOWN</v>
      </c>
      <c r="C64" s="45">
        <f>IF('Town Data'!C60&gt;9,'Town Data'!B60,"*")</f>
        <v>504524.67</v>
      </c>
      <c r="D64" s="46" t="str">
        <f>IF('Town Data'!E60&gt;9,'Town Data'!D60,"*")</f>
        <v>*</v>
      </c>
      <c r="E64" s="47" t="str">
        <f>IF('Town Data'!G60&gt;9,'Town Data'!F60,"*")</f>
        <v>*</v>
      </c>
      <c r="F64" s="48">
        <f>IF('Town Data'!I60&gt;9,'Town Data'!H60,"*")</f>
        <v>344249.82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0.46557714975711528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MORRISTOWN</v>
      </c>
      <c r="C65" s="49">
        <f>IF('Town Data'!C61&gt;9,'Town Data'!B61,"*")</f>
        <v>25721057.25</v>
      </c>
      <c r="D65" s="50">
        <f>IF('Town Data'!E61&gt;9,'Town Data'!D61,"*")</f>
        <v>8653849.4100000001</v>
      </c>
      <c r="E65" s="51">
        <f>IF('Town Data'!G61&gt;9,'Town Data'!F61,"*")</f>
        <v>125314.99999999997</v>
      </c>
      <c r="F65" s="50">
        <f>IF('Town Data'!I61&gt;9,'Town Data'!H61,"*")</f>
        <v>21041116.469999999</v>
      </c>
      <c r="G65" s="50">
        <f>IF('Town Data'!K61&gt;9,'Town Data'!J61,"*")</f>
        <v>8566128.3599999994</v>
      </c>
      <c r="H65" s="51">
        <f>IF('Town Data'!M61&gt;9,'Town Data'!L61,"*")</f>
        <v>168968.16666666672</v>
      </c>
      <c r="I65" s="22">
        <f t="shared" si="0"/>
        <v>0.22241884296741415</v>
      </c>
      <c r="J65" s="22">
        <f t="shared" si="1"/>
        <v>1.024045476712898E-2</v>
      </c>
      <c r="K65" s="22">
        <f t="shared" si="2"/>
        <v>-0.25835142516983023</v>
      </c>
      <c r="L65" s="15"/>
    </row>
    <row r="66" spans="1:12" x14ac:dyDescent="0.25">
      <c r="A66" s="15"/>
      <c r="B66" s="15" t="str">
        <f>'Town Data'!A62</f>
        <v>NEW HAVEN</v>
      </c>
      <c r="C66" s="45">
        <f>IF('Town Data'!C62&gt;9,'Town Data'!B62,"*")</f>
        <v>12361132.77</v>
      </c>
      <c r="D66" s="46">
        <f>IF('Town Data'!E62&gt;9,'Town Data'!D62,"*")</f>
        <v>1208023.1599999999</v>
      </c>
      <c r="E66" s="47" t="str">
        <f>IF('Town Data'!G62&gt;9,'Town Data'!F62,"*")</f>
        <v>*</v>
      </c>
      <c r="F66" s="48">
        <f>IF('Town Data'!I62&gt;9,'Town Data'!H62,"*")</f>
        <v>10207340.18</v>
      </c>
      <c r="G66" s="46">
        <f>IF('Town Data'!K62&gt;9,'Town Data'!J62,"*")</f>
        <v>1202640.8799999999</v>
      </c>
      <c r="H66" s="47" t="str">
        <f>IF('Town Data'!M62&gt;9,'Town Data'!L62,"*")</f>
        <v>*</v>
      </c>
      <c r="I66" s="9">
        <f t="shared" si="0"/>
        <v>0.21100429220729663</v>
      </c>
      <c r="J66" s="9">
        <f t="shared" si="1"/>
        <v>4.4753842061314502E-3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NEWBURY</v>
      </c>
      <c r="C67" s="49">
        <f>IF('Town Data'!C63&gt;9,'Town Data'!B63,"*")</f>
        <v>2992827.86</v>
      </c>
      <c r="D67" s="50">
        <f>IF('Town Data'!E63&gt;9,'Town Data'!D63,"*")</f>
        <v>286664.51</v>
      </c>
      <c r="E67" s="51" t="str">
        <f>IF('Town Data'!G63&gt;9,'Town Data'!F63,"*")</f>
        <v>*</v>
      </c>
      <c r="F67" s="50">
        <f>IF('Town Data'!I63&gt;9,'Town Data'!H63,"*")</f>
        <v>2452380.5</v>
      </c>
      <c r="G67" s="50">
        <f>IF('Town Data'!K63&gt;9,'Town Data'!J63,"*")</f>
        <v>280429.56</v>
      </c>
      <c r="H67" s="51" t="str">
        <f>IF('Town Data'!M63&gt;9,'Town Data'!L63,"*")</f>
        <v>*</v>
      </c>
      <c r="I67" s="22">
        <f t="shared" si="0"/>
        <v>0.22037663405005867</v>
      </c>
      <c r="J67" s="22">
        <f t="shared" si="1"/>
        <v>2.2233569100204742E-2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NEWPORT</v>
      </c>
      <c r="C68" s="45">
        <f>IF('Town Data'!C64&gt;9,'Town Data'!B64,"*")</f>
        <v>20871940.52</v>
      </c>
      <c r="D68" s="46">
        <f>IF('Town Data'!E64&gt;9,'Town Data'!D64,"*")</f>
        <v>4684620.4800000004</v>
      </c>
      <c r="E68" s="47">
        <f>IF('Town Data'!G64&gt;9,'Town Data'!F64,"*")</f>
        <v>96057.499999999956</v>
      </c>
      <c r="F68" s="48">
        <f>IF('Town Data'!I64&gt;9,'Town Data'!H64,"*")</f>
        <v>18906071.670000002</v>
      </c>
      <c r="G68" s="46">
        <f>IF('Town Data'!K64&gt;9,'Town Data'!J64,"*")</f>
        <v>4824720.1399999997</v>
      </c>
      <c r="H68" s="47">
        <f>IF('Town Data'!M64&gt;9,'Town Data'!L64,"*")</f>
        <v>34580.166666666693</v>
      </c>
      <c r="I68" s="9">
        <f t="shared" si="0"/>
        <v>0.1039808207814753</v>
      </c>
      <c r="J68" s="9">
        <f t="shared" si="1"/>
        <v>-2.9037883221139378E-2</v>
      </c>
      <c r="K68" s="9">
        <f t="shared" si="2"/>
        <v>1.7778206197193926</v>
      </c>
      <c r="L68" s="15"/>
    </row>
    <row r="69" spans="1:12" x14ac:dyDescent="0.25">
      <c r="A69" s="15"/>
      <c r="B69" s="27" t="str">
        <f>'Town Data'!A65</f>
        <v>NORTHFIELD</v>
      </c>
      <c r="C69" s="49">
        <f>IF('Town Data'!C65&gt;9,'Town Data'!B65,"*")</f>
        <v>4865964.84</v>
      </c>
      <c r="D69" s="50">
        <f>IF('Town Data'!E65&gt;9,'Town Data'!D65,"*")</f>
        <v>1647280.72</v>
      </c>
      <c r="E69" s="51" t="str">
        <f>IF('Town Data'!G65&gt;9,'Town Data'!F65,"*")</f>
        <v>*</v>
      </c>
      <c r="F69" s="50">
        <f>IF('Town Data'!I65&gt;9,'Town Data'!H65,"*")</f>
        <v>4162659.14</v>
      </c>
      <c r="G69" s="50">
        <f>IF('Town Data'!K65&gt;9,'Town Data'!J65,"*")</f>
        <v>1464906.17</v>
      </c>
      <c r="H69" s="51" t="str">
        <f>IF('Town Data'!M65&gt;9,'Town Data'!L65,"*")</f>
        <v>*</v>
      </c>
      <c r="I69" s="22">
        <f t="shared" si="0"/>
        <v>0.16895587083788938</v>
      </c>
      <c r="J69" s="22">
        <f t="shared" si="1"/>
        <v>0.12449572111502545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NORWICH</v>
      </c>
      <c r="C70" s="45">
        <f>IF('Town Data'!C66&gt;9,'Town Data'!B66,"*")</f>
        <v>2036146.21</v>
      </c>
      <c r="D70" s="46">
        <f>IF('Town Data'!E66&gt;9,'Town Data'!D66,"*")</f>
        <v>608319.26</v>
      </c>
      <c r="E70" s="47" t="str">
        <f>IF('Town Data'!G66&gt;9,'Town Data'!F66,"*")</f>
        <v>*</v>
      </c>
      <c r="F70" s="48">
        <f>IF('Town Data'!I66&gt;9,'Town Data'!H66,"*")</f>
        <v>10627028.83</v>
      </c>
      <c r="G70" s="46">
        <f>IF('Town Data'!K66&gt;9,'Town Data'!J66,"*")</f>
        <v>636860.32999999996</v>
      </c>
      <c r="H70" s="47" t="str">
        <f>IF('Town Data'!M66&gt;9,'Town Data'!L66,"*")</f>
        <v>*</v>
      </c>
      <c r="I70" s="9">
        <f t="shared" ref="I70:I133" si="3">IFERROR((C70-F70)/F70,"")</f>
        <v>-0.80839929555361911</v>
      </c>
      <c r="J70" s="9">
        <f t="shared" ref="J70:J133" si="4">IFERROR((D70-G70)/G70,"")</f>
        <v>-4.4815273703733359E-2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ORWELL</v>
      </c>
      <c r="C71" s="49">
        <f>IF('Town Data'!C67&gt;9,'Town Data'!B67,"*")</f>
        <v>1126484.92</v>
      </c>
      <c r="D71" s="50">
        <f>IF('Town Data'!E67&gt;9,'Town Data'!D67,"*")</f>
        <v>245546.89</v>
      </c>
      <c r="E71" s="51" t="str">
        <f>IF('Town Data'!G67&gt;9,'Town Data'!F67,"*")</f>
        <v>*</v>
      </c>
      <c r="F71" s="50" t="str">
        <f>IF('Town Data'!I67&gt;9,'Town Data'!H67,"*")</f>
        <v>*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PITTSFORD</v>
      </c>
      <c r="C72" s="45">
        <f>IF('Town Data'!C68&gt;9,'Town Data'!B68,"*")</f>
        <v>3138139.62</v>
      </c>
      <c r="D72" s="46">
        <f>IF('Town Data'!E68&gt;9,'Town Data'!D68,"*")</f>
        <v>871277.51</v>
      </c>
      <c r="E72" s="47" t="str">
        <f>IF('Town Data'!G68&gt;9,'Town Data'!F68,"*")</f>
        <v>*</v>
      </c>
      <c r="F72" s="48">
        <f>IF('Town Data'!I68&gt;9,'Town Data'!H68,"*")</f>
        <v>2870189.28</v>
      </c>
      <c r="G72" s="46">
        <f>IF('Town Data'!K68&gt;9,'Town Data'!J68,"*")</f>
        <v>948969.49</v>
      </c>
      <c r="H72" s="47" t="str">
        <f>IF('Town Data'!M68&gt;9,'Town Data'!L68,"*")</f>
        <v>*</v>
      </c>
      <c r="I72" s="9">
        <f t="shared" si="3"/>
        <v>9.3356330841010013E-2</v>
      </c>
      <c r="J72" s="9">
        <f t="shared" si="4"/>
        <v>-8.1869839672084693E-2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POULTNEY</v>
      </c>
      <c r="C73" s="49">
        <f>IF('Town Data'!C69&gt;9,'Town Data'!B69,"*")</f>
        <v>2501671.6</v>
      </c>
      <c r="D73" s="50">
        <f>IF('Town Data'!E69&gt;9,'Town Data'!D69,"*")</f>
        <v>824774.82</v>
      </c>
      <c r="E73" s="51" t="str">
        <f>IF('Town Data'!G69&gt;9,'Town Data'!F69,"*")</f>
        <v>*</v>
      </c>
      <c r="F73" s="50">
        <f>IF('Town Data'!I69&gt;9,'Town Data'!H69,"*")</f>
        <v>2241403.2799999998</v>
      </c>
      <c r="G73" s="50">
        <f>IF('Town Data'!K69&gt;9,'Town Data'!J69,"*")</f>
        <v>860504.98</v>
      </c>
      <c r="H73" s="51" t="str">
        <f>IF('Town Data'!M69&gt;9,'Town Data'!L69,"*")</f>
        <v>*</v>
      </c>
      <c r="I73" s="22">
        <f t="shared" si="3"/>
        <v>0.11611847021121532</v>
      </c>
      <c r="J73" s="22">
        <f t="shared" si="4"/>
        <v>-4.1522316349639293E-2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POWNAL</v>
      </c>
      <c r="C74" s="45">
        <f>IF('Town Data'!C70&gt;9,'Town Data'!B70,"*")</f>
        <v>1108003.77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>
        <f>IF('Town Data'!I70&gt;9,'Town Data'!H70,"*")</f>
        <v>938194.46</v>
      </c>
      <c r="G74" s="46">
        <f>IF('Town Data'!K70&gt;9,'Town Data'!J70,"*")</f>
        <v>638449.18000000005</v>
      </c>
      <c r="H74" s="47" t="str">
        <f>IF('Town Data'!M70&gt;9,'Town Data'!L70,"*")</f>
        <v>*</v>
      </c>
      <c r="I74" s="9">
        <f t="shared" si="3"/>
        <v>0.18099585665854398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PUTNEY</v>
      </c>
      <c r="C75" s="49">
        <f>IF('Town Data'!C71&gt;9,'Town Data'!B71,"*")</f>
        <v>751568.43</v>
      </c>
      <c r="D75" s="50">
        <f>IF('Town Data'!E71&gt;9,'Town Data'!D71,"*")</f>
        <v>162801.26</v>
      </c>
      <c r="E75" s="51" t="str">
        <f>IF('Town Data'!G71&gt;9,'Town Data'!F71,"*")</f>
        <v>*</v>
      </c>
      <c r="F75" s="50">
        <f>IF('Town Data'!I71&gt;9,'Town Data'!H71,"*")</f>
        <v>670706.59</v>
      </c>
      <c r="G75" s="50">
        <f>IF('Town Data'!K71&gt;9,'Town Data'!J71,"*")</f>
        <v>195158.04</v>
      </c>
      <c r="H75" s="51" t="str">
        <f>IF('Town Data'!M71&gt;9,'Town Data'!L71,"*")</f>
        <v>*</v>
      </c>
      <c r="I75" s="22">
        <f t="shared" si="3"/>
        <v>0.12056216713183046</v>
      </c>
      <c r="J75" s="22">
        <f t="shared" si="4"/>
        <v>-0.16579783236191548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RANDOLPH</v>
      </c>
      <c r="C76" s="45">
        <f>IF('Town Data'!C72&gt;9,'Town Data'!B72,"*")</f>
        <v>7874961.2199999997</v>
      </c>
      <c r="D76" s="46">
        <f>IF('Town Data'!E72&gt;9,'Town Data'!D72,"*")</f>
        <v>1767064.6</v>
      </c>
      <c r="E76" s="47">
        <f>IF('Town Data'!G72&gt;9,'Town Data'!F72,"*")</f>
        <v>26425.500000000004</v>
      </c>
      <c r="F76" s="48">
        <f>IF('Town Data'!I72&gt;9,'Town Data'!H72,"*")</f>
        <v>5832241.6200000001</v>
      </c>
      <c r="G76" s="46">
        <f>IF('Town Data'!K72&gt;9,'Town Data'!J72,"*")</f>
        <v>1629543.69</v>
      </c>
      <c r="H76" s="47">
        <f>IF('Town Data'!M72&gt;9,'Town Data'!L72,"*")</f>
        <v>9661.8333333333194</v>
      </c>
      <c r="I76" s="9">
        <f t="shared" si="3"/>
        <v>0.35024605170593043</v>
      </c>
      <c r="J76" s="9">
        <f t="shared" si="4"/>
        <v>8.4392281620875198E-2</v>
      </c>
      <c r="K76" s="9">
        <f t="shared" si="5"/>
        <v>1.735039933759988</v>
      </c>
      <c r="L76" s="15"/>
    </row>
    <row r="77" spans="1:12" x14ac:dyDescent="0.25">
      <c r="A77" s="15"/>
      <c r="B77" s="27" t="str">
        <f>'Town Data'!A73</f>
        <v>RICHFORD</v>
      </c>
      <c r="C77" s="49">
        <f>IF('Town Data'!C73&gt;9,'Town Data'!B73,"*")</f>
        <v>5395850.2199999997</v>
      </c>
      <c r="D77" s="50">
        <f>IF('Town Data'!E73&gt;9,'Town Data'!D73,"*")</f>
        <v>317617.65999999997</v>
      </c>
      <c r="E77" s="51" t="str">
        <f>IF('Town Data'!G73&gt;9,'Town Data'!F73,"*")</f>
        <v>*</v>
      </c>
      <c r="F77" s="50">
        <f>IF('Town Data'!I73&gt;9,'Town Data'!H73,"*")</f>
        <v>4492483.71</v>
      </c>
      <c r="G77" s="50">
        <f>IF('Town Data'!K73&gt;9,'Town Data'!J73,"*")</f>
        <v>354932.56</v>
      </c>
      <c r="H77" s="51" t="str">
        <f>IF('Town Data'!M73&gt;9,'Town Data'!L73,"*")</f>
        <v>*</v>
      </c>
      <c r="I77" s="22">
        <f t="shared" si="3"/>
        <v>0.20108398122605542</v>
      </c>
      <c r="J77" s="22">
        <f t="shared" si="4"/>
        <v>-0.10513236655436746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RICHMOND</v>
      </c>
      <c r="C78" s="45">
        <f>IF('Town Data'!C74&gt;9,'Town Data'!B74,"*")</f>
        <v>7853222.6600000001</v>
      </c>
      <c r="D78" s="46">
        <f>IF('Town Data'!E74&gt;9,'Town Data'!D74,"*")</f>
        <v>3175349.75</v>
      </c>
      <c r="E78" s="47" t="str">
        <f>IF('Town Data'!G74&gt;9,'Town Data'!F74,"*")</f>
        <v>*</v>
      </c>
      <c r="F78" s="48">
        <f>IF('Town Data'!I74&gt;9,'Town Data'!H74,"*")</f>
        <v>7821823.6200000001</v>
      </c>
      <c r="G78" s="46">
        <f>IF('Town Data'!K74&gt;9,'Town Data'!J74,"*")</f>
        <v>2690454.1</v>
      </c>
      <c r="H78" s="47" t="str">
        <f>IF('Town Data'!M74&gt;9,'Town Data'!L74,"*")</f>
        <v>*</v>
      </c>
      <c r="I78" s="9">
        <f t="shared" si="3"/>
        <v>4.0142863768641256E-3</v>
      </c>
      <c r="J78" s="9">
        <f t="shared" si="4"/>
        <v>0.18022818155492781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ROCHESTER</v>
      </c>
      <c r="C79" s="49">
        <f>IF('Town Data'!C75&gt;9,'Town Data'!B75,"*")</f>
        <v>1688376.81</v>
      </c>
      <c r="D79" s="50">
        <f>IF('Town Data'!E75&gt;9,'Town Data'!D75,"*")</f>
        <v>375961.49</v>
      </c>
      <c r="E79" s="51" t="str">
        <f>IF('Town Data'!G75&gt;9,'Town Data'!F75,"*")</f>
        <v>*</v>
      </c>
      <c r="F79" s="50">
        <f>IF('Town Data'!I75&gt;9,'Town Data'!H75,"*")</f>
        <v>1748088.09</v>
      </c>
      <c r="G79" s="50" t="str">
        <f>IF('Town Data'!K75&gt;9,'Town Data'!J75,"*")</f>
        <v>*</v>
      </c>
      <c r="H79" s="51" t="str">
        <f>IF('Town Data'!M75&gt;9,'Town Data'!L75,"*")</f>
        <v>*</v>
      </c>
      <c r="I79" s="22">
        <f t="shared" si="3"/>
        <v>-3.4158049781118312E-2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ROCKINGHAM</v>
      </c>
      <c r="C80" s="45">
        <f>IF('Town Data'!C76&gt;9,'Town Data'!B76,"*")</f>
        <v>5497599.79</v>
      </c>
      <c r="D80" s="46">
        <f>IF('Town Data'!E76&gt;9,'Town Data'!D76,"*")</f>
        <v>1078912.48</v>
      </c>
      <c r="E80" s="47" t="str">
        <f>IF('Town Data'!G76&gt;9,'Town Data'!F76,"*")</f>
        <v>*</v>
      </c>
      <c r="F80" s="48">
        <f>IF('Town Data'!I76&gt;9,'Town Data'!H76,"*")</f>
        <v>5886478.9199999999</v>
      </c>
      <c r="G80" s="46">
        <f>IF('Town Data'!K76&gt;9,'Town Data'!J76,"*")</f>
        <v>788720.77</v>
      </c>
      <c r="H80" s="47" t="str">
        <f>IF('Town Data'!M76&gt;9,'Town Data'!L76,"*")</f>
        <v>*</v>
      </c>
      <c r="I80" s="9">
        <f t="shared" si="3"/>
        <v>-6.6063114348161103E-2</v>
      </c>
      <c r="J80" s="9">
        <f t="shared" si="4"/>
        <v>0.36792705484350308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ROYALTON</v>
      </c>
      <c r="C81" s="49">
        <f>IF('Town Data'!C77&gt;9,'Town Data'!B77,"*")</f>
        <v>6339851.2599999998</v>
      </c>
      <c r="D81" s="50">
        <f>IF('Town Data'!E77&gt;9,'Town Data'!D77,"*")</f>
        <v>945180.47</v>
      </c>
      <c r="E81" s="51" t="str">
        <f>IF('Town Data'!G77&gt;9,'Town Data'!F77,"*")</f>
        <v>*</v>
      </c>
      <c r="F81" s="50">
        <f>IF('Town Data'!I77&gt;9,'Town Data'!H77,"*")</f>
        <v>6187873.9400000004</v>
      </c>
      <c r="G81" s="50">
        <f>IF('Town Data'!K77&gt;9,'Town Data'!J77,"*")</f>
        <v>1241148.8400000001</v>
      </c>
      <c r="H81" s="51" t="str">
        <f>IF('Town Data'!M77&gt;9,'Town Data'!L77,"*")</f>
        <v>*</v>
      </c>
      <c r="I81" s="22">
        <f t="shared" si="3"/>
        <v>2.4560506803084511E-2</v>
      </c>
      <c r="J81" s="22">
        <f t="shared" si="4"/>
        <v>-0.23846323701192848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RUTLAND</v>
      </c>
      <c r="C82" s="45">
        <f>IF('Town Data'!C78&gt;9,'Town Data'!B78,"*")</f>
        <v>37587284.969999999</v>
      </c>
      <c r="D82" s="46">
        <f>IF('Town Data'!E78&gt;9,'Town Data'!D78,"*")</f>
        <v>14535035.6</v>
      </c>
      <c r="E82" s="47">
        <f>IF('Town Data'!G78&gt;9,'Town Data'!F78,"*")</f>
        <v>506673.00000000047</v>
      </c>
      <c r="F82" s="48">
        <f>IF('Town Data'!I78&gt;9,'Town Data'!H78,"*")</f>
        <v>34518998.840000004</v>
      </c>
      <c r="G82" s="46">
        <f>IF('Town Data'!K78&gt;9,'Town Data'!J78,"*")</f>
        <v>13478087.02</v>
      </c>
      <c r="H82" s="47">
        <f>IF('Town Data'!M78&gt;9,'Town Data'!L78,"*")</f>
        <v>429244.50000000029</v>
      </c>
      <c r="I82" s="9">
        <f t="shared" si="3"/>
        <v>8.8886880648592848E-2</v>
      </c>
      <c r="J82" s="9">
        <f t="shared" si="4"/>
        <v>7.8419777111663147E-2</v>
      </c>
      <c r="K82" s="9">
        <f t="shared" si="5"/>
        <v>0.18038320817156683</v>
      </c>
      <c r="L82" s="15"/>
    </row>
    <row r="83" spans="1:12" x14ac:dyDescent="0.25">
      <c r="A83" s="15"/>
      <c r="B83" s="27" t="str">
        <f>'Town Data'!A79</f>
        <v>RUTLAND TOWN</v>
      </c>
      <c r="C83" s="49">
        <f>IF('Town Data'!C79&gt;9,'Town Data'!B79,"*")</f>
        <v>25317141.280000001</v>
      </c>
      <c r="D83" s="50">
        <f>IF('Town Data'!E79&gt;9,'Town Data'!D79,"*")</f>
        <v>13607904</v>
      </c>
      <c r="E83" s="51">
        <f>IF('Town Data'!G79&gt;9,'Town Data'!F79,"*")</f>
        <v>1319047.8333333367</v>
      </c>
      <c r="F83" s="50">
        <f>IF('Town Data'!I79&gt;9,'Town Data'!H79,"*")</f>
        <v>20237587.370000001</v>
      </c>
      <c r="G83" s="50">
        <f>IF('Town Data'!K79&gt;9,'Town Data'!J79,"*")</f>
        <v>11375532.199999999</v>
      </c>
      <c r="H83" s="51">
        <f>IF('Town Data'!M79&gt;9,'Town Data'!L79,"*")</f>
        <v>421737.16666666704</v>
      </c>
      <c r="I83" s="22">
        <f t="shared" si="3"/>
        <v>0.25099602127128456</v>
      </c>
      <c r="J83" s="22">
        <f t="shared" si="4"/>
        <v>0.1962432843361826</v>
      </c>
      <c r="K83" s="22">
        <f t="shared" si="5"/>
        <v>2.1276537559135424</v>
      </c>
      <c r="L83" s="15"/>
    </row>
    <row r="84" spans="1:12" x14ac:dyDescent="0.25">
      <c r="A84" s="15"/>
      <c r="B84" s="15" t="str">
        <f>'Town Data'!A80</f>
        <v>SHAFTSBURY</v>
      </c>
      <c r="C84" s="45">
        <f>IF('Town Data'!C80&gt;9,'Town Data'!B80,"*")</f>
        <v>8589438.7799999993</v>
      </c>
      <c r="D84" s="48">
        <f>IF('Town Data'!E80&gt;9,'Town Data'!D80,"*")</f>
        <v>776368.8</v>
      </c>
      <c r="E84" s="55" t="str">
        <f>IF('Town Data'!G80&gt;9,'Town Data'!F80,"*")</f>
        <v>*</v>
      </c>
      <c r="F84" s="48">
        <f>IF('Town Data'!I80&gt;9,'Town Data'!H80,"*")</f>
        <v>7605626.0700000003</v>
      </c>
      <c r="G84" s="46">
        <f>IF('Town Data'!K80&gt;9,'Town Data'!J80,"*")</f>
        <v>603192.78</v>
      </c>
      <c r="H84" s="47" t="str">
        <f>IF('Town Data'!M80&gt;9,'Town Data'!L80,"*")</f>
        <v>*</v>
      </c>
      <c r="I84" s="9">
        <f t="shared" si="3"/>
        <v>0.12935328412746946</v>
      </c>
      <c r="J84" s="9">
        <f t="shared" si="4"/>
        <v>0.28709896030254212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SHELBURNE</v>
      </c>
      <c r="C85" s="49">
        <f>IF('Town Data'!C81&gt;9,'Town Data'!B81,"*")</f>
        <v>27448089.91</v>
      </c>
      <c r="D85" s="50">
        <f>IF('Town Data'!E81&gt;9,'Town Data'!D81,"*")</f>
        <v>4916703.6900000004</v>
      </c>
      <c r="E85" s="51">
        <f>IF('Town Data'!G81&gt;9,'Town Data'!F81,"*")</f>
        <v>22551.000000000004</v>
      </c>
      <c r="F85" s="50">
        <f>IF('Town Data'!I81&gt;9,'Town Data'!H81,"*")</f>
        <v>22868207.140000001</v>
      </c>
      <c r="G85" s="50">
        <f>IF('Town Data'!K81&gt;9,'Town Data'!J81,"*")</f>
        <v>3935613.22</v>
      </c>
      <c r="H85" s="51">
        <f>IF('Town Data'!M81&gt;9,'Town Data'!L81,"*")</f>
        <v>28401.333333333339</v>
      </c>
      <c r="I85" s="22">
        <f t="shared" si="3"/>
        <v>0.20027292659900225</v>
      </c>
      <c r="J85" s="22">
        <f t="shared" si="4"/>
        <v>0.24928528672845554</v>
      </c>
      <c r="K85" s="22">
        <f t="shared" si="5"/>
        <v>-0.20598798178489278</v>
      </c>
      <c r="L85" s="15"/>
    </row>
    <row r="86" spans="1:12" x14ac:dyDescent="0.25">
      <c r="A86" s="15"/>
      <c r="B86" s="15" t="str">
        <f>'Town Data'!A82</f>
        <v>SOUTH BURLINGTON</v>
      </c>
      <c r="C86" s="45">
        <f>IF('Town Data'!C82&gt;9,'Town Data'!B82,"*")</f>
        <v>118475115.78</v>
      </c>
      <c r="D86" s="46">
        <f>IF('Town Data'!E82&gt;9,'Town Data'!D82,"*")</f>
        <v>30709989.57</v>
      </c>
      <c r="E86" s="47">
        <f>IF('Town Data'!G82&gt;9,'Town Data'!F82,"*")</f>
        <v>964902.83333333291</v>
      </c>
      <c r="F86" s="48">
        <f>IF('Town Data'!I82&gt;9,'Town Data'!H82,"*")</f>
        <v>87073527.549999997</v>
      </c>
      <c r="G86" s="46">
        <f>IF('Town Data'!K82&gt;9,'Town Data'!J82,"*")</f>
        <v>20750417.059999999</v>
      </c>
      <c r="H86" s="47">
        <f>IF('Town Data'!M82&gt;9,'Town Data'!L82,"*")</f>
        <v>852459.83333333326</v>
      </c>
      <c r="I86" s="9">
        <f t="shared" si="3"/>
        <v>0.36063300883231536</v>
      </c>
      <c r="J86" s="9">
        <f t="shared" si="4"/>
        <v>0.47996975102725969</v>
      </c>
      <c r="K86" s="9">
        <f t="shared" si="5"/>
        <v>0.13190416205338276</v>
      </c>
      <c r="L86" s="15"/>
    </row>
    <row r="87" spans="1:12" x14ac:dyDescent="0.25">
      <c r="A87" s="15"/>
      <c r="B87" s="27" t="str">
        <f>'Town Data'!A83</f>
        <v>SOUTH HERO</v>
      </c>
      <c r="C87" s="49">
        <f>IF('Town Data'!C83&gt;9,'Town Data'!B83,"*")</f>
        <v>1683610.81</v>
      </c>
      <c r="D87" s="50">
        <f>IF('Town Data'!E83&gt;9,'Town Data'!D83,"*")</f>
        <v>783262.62</v>
      </c>
      <c r="E87" s="51" t="str">
        <f>IF('Town Data'!G83&gt;9,'Town Data'!F83,"*")</f>
        <v>*</v>
      </c>
      <c r="F87" s="50">
        <f>IF('Town Data'!I83&gt;9,'Town Data'!H83,"*")</f>
        <v>1302784.42</v>
      </c>
      <c r="G87" s="50">
        <f>IF('Town Data'!K83&gt;9,'Town Data'!J83,"*")</f>
        <v>604493.09</v>
      </c>
      <c r="H87" s="51" t="str">
        <f>IF('Town Data'!M83&gt;9,'Town Data'!L83,"*")</f>
        <v>*</v>
      </c>
      <c r="I87" s="22">
        <f t="shared" si="3"/>
        <v>0.29231727379730266</v>
      </c>
      <c r="J87" s="22">
        <f t="shared" si="4"/>
        <v>0.29573461294652686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SPRINGFIELD</v>
      </c>
      <c r="C88" s="45">
        <f>IF('Town Data'!C84&gt;9,'Town Data'!B84,"*")</f>
        <v>13625655.460000001</v>
      </c>
      <c r="D88" s="46">
        <f>IF('Town Data'!E84&gt;9,'Town Data'!D84,"*")</f>
        <v>5695536.71</v>
      </c>
      <c r="E88" s="47">
        <f>IF('Town Data'!G84&gt;9,'Town Data'!F84,"*")</f>
        <v>380669.33333333302</v>
      </c>
      <c r="F88" s="48">
        <f>IF('Town Data'!I84&gt;9,'Town Data'!H84,"*")</f>
        <v>10652597.699999999</v>
      </c>
      <c r="G88" s="46">
        <f>IF('Town Data'!K84&gt;9,'Town Data'!J84,"*")</f>
        <v>4856156.7300000004</v>
      </c>
      <c r="H88" s="47">
        <f>IF('Town Data'!M84&gt;9,'Town Data'!L84,"*")</f>
        <v>78682.999999999971</v>
      </c>
      <c r="I88" s="9">
        <f t="shared" si="3"/>
        <v>0.27909227812104476</v>
      </c>
      <c r="J88" s="9">
        <f t="shared" si="4"/>
        <v>0.17284861808815619</v>
      </c>
      <c r="K88" s="9">
        <f t="shared" si="5"/>
        <v>3.8380124465682948</v>
      </c>
      <c r="L88" s="15"/>
    </row>
    <row r="89" spans="1:12" x14ac:dyDescent="0.25">
      <c r="A89" s="15"/>
      <c r="B89" s="27" t="str">
        <f>'Town Data'!A85</f>
        <v>ST ALBANS</v>
      </c>
      <c r="C89" s="49">
        <f>IF('Town Data'!C85&gt;9,'Town Data'!B85,"*")</f>
        <v>53641719.079999998</v>
      </c>
      <c r="D89" s="50">
        <f>IF('Town Data'!E85&gt;9,'Town Data'!D85,"*")</f>
        <v>3646175.33</v>
      </c>
      <c r="E89" s="51">
        <f>IF('Town Data'!G85&gt;9,'Town Data'!F85,"*")</f>
        <v>166549.66666666669</v>
      </c>
      <c r="F89" s="50">
        <f>IF('Town Data'!I85&gt;9,'Town Data'!H85,"*")</f>
        <v>38231964.299999997</v>
      </c>
      <c r="G89" s="50">
        <f>IF('Town Data'!K85&gt;9,'Town Data'!J85,"*")</f>
        <v>3824365.46</v>
      </c>
      <c r="H89" s="51">
        <f>IF('Town Data'!M85&gt;9,'Town Data'!L85,"*")</f>
        <v>136500.50000000003</v>
      </c>
      <c r="I89" s="22">
        <f t="shared" si="3"/>
        <v>0.40305945724060016</v>
      </c>
      <c r="J89" s="22">
        <f t="shared" si="4"/>
        <v>-4.6593384409449164E-2</v>
      </c>
      <c r="K89" s="22">
        <f t="shared" si="5"/>
        <v>0.22013960876822172</v>
      </c>
      <c r="L89" s="15"/>
    </row>
    <row r="90" spans="1:12" x14ac:dyDescent="0.25">
      <c r="A90" s="15"/>
      <c r="B90" s="15" t="str">
        <f>'Town Data'!A86</f>
        <v>ST ALBANS TOWN</v>
      </c>
      <c r="C90" s="45">
        <f>IF('Town Data'!C86&gt;9,'Town Data'!B86,"*")</f>
        <v>33278048.859999999</v>
      </c>
      <c r="D90" s="46">
        <f>IF('Town Data'!E86&gt;9,'Town Data'!D86,"*")</f>
        <v>9098650.3399999999</v>
      </c>
      <c r="E90" s="47">
        <f>IF('Town Data'!G86&gt;9,'Town Data'!F86,"*")</f>
        <v>71117.999999999956</v>
      </c>
      <c r="F90" s="48">
        <f>IF('Town Data'!I86&gt;9,'Town Data'!H86,"*")</f>
        <v>27897674.940000001</v>
      </c>
      <c r="G90" s="46">
        <f>IF('Town Data'!K86&gt;9,'Town Data'!J86,"*")</f>
        <v>8332611.2999999998</v>
      </c>
      <c r="H90" s="47">
        <f>IF('Town Data'!M86&gt;9,'Town Data'!L86,"*")</f>
        <v>35919.333333333299</v>
      </c>
      <c r="I90" s="9">
        <f t="shared" si="3"/>
        <v>0.19286101553522503</v>
      </c>
      <c r="J90" s="9">
        <f t="shared" si="4"/>
        <v>9.1932650212545028E-2</v>
      </c>
      <c r="K90" s="9">
        <f t="shared" si="5"/>
        <v>0.9799365244343814</v>
      </c>
      <c r="L90" s="15"/>
    </row>
    <row r="91" spans="1:12" x14ac:dyDescent="0.25">
      <c r="A91" s="15"/>
      <c r="B91" s="27" t="str">
        <f>'Town Data'!A87</f>
        <v>ST JOHNSBURY</v>
      </c>
      <c r="C91" s="49">
        <f>IF('Town Data'!C87&gt;9,'Town Data'!B87,"*")</f>
        <v>22131988.25</v>
      </c>
      <c r="D91" s="50">
        <f>IF('Town Data'!E87&gt;9,'Town Data'!D87,"*")</f>
        <v>7480440.7199999997</v>
      </c>
      <c r="E91" s="51">
        <f>IF('Town Data'!G87&gt;9,'Town Data'!F87,"*")</f>
        <v>186836.16666666672</v>
      </c>
      <c r="F91" s="50">
        <f>IF('Town Data'!I87&gt;9,'Town Data'!H87,"*")</f>
        <v>19506222.84</v>
      </c>
      <c r="G91" s="50">
        <f>IF('Town Data'!K87&gt;9,'Town Data'!J87,"*")</f>
        <v>6492742</v>
      </c>
      <c r="H91" s="51">
        <f>IF('Town Data'!M87&gt;9,'Town Data'!L87,"*")</f>
        <v>263001.49999999971</v>
      </c>
      <c r="I91" s="22">
        <f t="shared" si="3"/>
        <v>0.13461167913121205</v>
      </c>
      <c r="J91" s="22">
        <f t="shared" si="4"/>
        <v>0.15212351268539542</v>
      </c>
      <c r="K91" s="22">
        <f t="shared" si="5"/>
        <v>-0.28960037617022366</v>
      </c>
      <c r="L91" s="15"/>
    </row>
    <row r="92" spans="1:12" x14ac:dyDescent="0.25">
      <c r="A92" s="15"/>
      <c r="B92" s="15" t="str">
        <f>'Town Data'!A88</f>
        <v>STOWE</v>
      </c>
      <c r="C92" s="45">
        <f>IF('Town Data'!C88&gt;9,'Town Data'!B88,"*")</f>
        <v>10093220.220000001</v>
      </c>
      <c r="D92" s="46">
        <f>IF('Town Data'!E88&gt;9,'Town Data'!D88,"*")</f>
        <v>4708464.3600000003</v>
      </c>
      <c r="E92" s="47">
        <f>IF('Town Data'!G88&gt;9,'Town Data'!F88,"*")</f>
        <v>1200250.166666667</v>
      </c>
      <c r="F92" s="48">
        <f>IF('Town Data'!I88&gt;9,'Town Data'!H88,"*")</f>
        <v>7879696.5</v>
      </c>
      <c r="G92" s="46">
        <f>IF('Town Data'!K88&gt;9,'Town Data'!J88,"*")</f>
        <v>3385363.78</v>
      </c>
      <c r="H92" s="47">
        <f>IF('Town Data'!M88&gt;9,'Town Data'!L88,"*")</f>
        <v>74842.33333333327</v>
      </c>
      <c r="I92" s="9">
        <f t="shared" si="3"/>
        <v>0.28091484488012969</v>
      </c>
      <c r="J92" s="9">
        <f t="shared" si="4"/>
        <v>0.39082966144335618</v>
      </c>
      <c r="K92" s="9">
        <f t="shared" si="5"/>
        <v>15.037048996334535</v>
      </c>
      <c r="L92" s="15"/>
    </row>
    <row r="93" spans="1:12" x14ac:dyDescent="0.25">
      <c r="A93" s="15"/>
      <c r="B93" s="27" t="str">
        <f>'Town Data'!A89</f>
        <v>SWANTON</v>
      </c>
      <c r="C93" s="49">
        <f>IF('Town Data'!C89&gt;9,'Town Data'!B89,"*")</f>
        <v>15025809.91</v>
      </c>
      <c r="D93" s="50">
        <f>IF('Town Data'!E89&gt;9,'Town Data'!D89,"*")</f>
        <v>3581586.38</v>
      </c>
      <c r="E93" s="51" t="str">
        <f>IF('Town Data'!G89&gt;9,'Town Data'!F89,"*")</f>
        <v>*</v>
      </c>
      <c r="F93" s="50">
        <f>IF('Town Data'!I89&gt;9,'Town Data'!H89,"*")</f>
        <v>12645461.890000001</v>
      </c>
      <c r="G93" s="50">
        <f>IF('Town Data'!K89&gt;9,'Town Data'!J89,"*")</f>
        <v>3669389.17</v>
      </c>
      <c r="H93" s="51" t="str">
        <f>IF('Town Data'!M89&gt;9,'Town Data'!L89,"*")</f>
        <v>*</v>
      </c>
      <c r="I93" s="22">
        <f t="shared" si="3"/>
        <v>0.18823733294252959</v>
      </c>
      <c r="J93" s="22">
        <f t="shared" si="4"/>
        <v>-2.3928448559736727E-2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THETFORD</v>
      </c>
      <c r="C94" s="45">
        <f>IF('Town Data'!C90&gt;9,'Town Data'!B90,"*")</f>
        <v>1818898.83</v>
      </c>
      <c r="D94" s="46">
        <f>IF('Town Data'!E90&gt;9,'Town Data'!D90,"*")</f>
        <v>937960.91</v>
      </c>
      <c r="E94" s="47" t="str">
        <f>IF('Town Data'!G90&gt;9,'Town Data'!F90,"*")</f>
        <v>*</v>
      </c>
      <c r="F94" s="48">
        <f>IF('Town Data'!I90&gt;9,'Town Data'!H90,"*")</f>
        <v>1219851.29</v>
      </c>
      <c r="G94" s="46">
        <f>IF('Town Data'!K90&gt;9,'Town Data'!J90,"*")</f>
        <v>713928.49</v>
      </c>
      <c r="H94" s="47" t="str">
        <f>IF('Town Data'!M90&gt;9,'Town Data'!L90,"*")</f>
        <v>*</v>
      </c>
      <c r="I94" s="9">
        <f t="shared" si="3"/>
        <v>0.49108243349892267</v>
      </c>
      <c r="J94" s="9">
        <f t="shared" si="4"/>
        <v>0.31380232493593307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TROY</v>
      </c>
      <c r="C95" s="49">
        <f>IF('Town Data'!C91&gt;9,'Town Data'!B91,"*")</f>
        <v>1493893.62</v>
      </c>
      <c r="D95" s="50">
        <f>IF('Town Data'!E91&gt;9,'Town Data'!D91,"*")</f>
        <v>301833.40000000002</v>
      </c>
      <c r="E95" s="51" t="str">
        <f>IF('Town Data'!G91&gt;9,'Town Data'!F91,"*")</f>
        <v>*</v>
      </c>
      <c r="F95" s="50">
        <f>IF('Town Data'!I91&gt;9,'Town Data'!H91,"*")</f>
        <v>1204979.5</v>
      </c>
      <c r="G95" s="50">
        <f>IF('Town Data'!K91&gt;9,'Town Data'!J91,"*")</f>
        <v>319197.46999999997</v>
      </c>
      <c r="H95" s="51" t="str">
        <f>IF('Town Data'!M91&gt;9,'Town Data'!L91,"*")</f>
        <v>*</v>
      </c>
      <c r="I95" s="22">
        <f t="shared" si="3"/>
        <v>0.23976683420755301</v>
      </c>
      <c r="J95" s="22">
        <f t="shared" si="4"/>
        <v>-5.4399146710028594E-2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UNDERHILL</v>
      </c>
      <c r="C96" s="45">
        <f>IF('Town Data'!C92&gt;9,'Town Data'!B92,"*")</f>
        <v>2267068.27</v>
      </c>
      <c r="D96" s="46">
        <f>IF('Town Data'!E92&gt;9,'Town Data'!D92,"*")</f>
        <v>234889</v>
      </c>
      <c r="E96" s="47" t="str">
        <f>IF('Town Data'!G92&gt;9,'Town Data'!F92,"*")</f>
        <v>*</v>
      </c>
      <c r="F96" s="48">
        <f>IF('Town Data'!I92&gt;9,'Town Data'!H92,"*")</f>
        <v>1936256.53</v>
      </c>
      <c r="G96" s="46">
        <f>IF('Town Data'!K92&gt;9,'Town Data'!J92,"*")</f>
        <v>154240.28</v>
      </c>
      <c r="H96" s="47" t="str">
        <f>IF('Town Data'!M92&gt;9,'Town Data'!L92,"*")</f>
        <v>*</v>
      </c>
      <c r="I96" s="9">
        <f t="shared" si="3"/>
        <v>0.17085119397893006</v>
      </c>
      <c r="J96" s="9">
        <f t="shared" si="4"/>
        <v>0.52287716282672725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49">
        <f>IF('Town Data'!C93&gt;9,'Town Data'!B93,"*")</f>
        <v>7800021.2999999998</v>
      </c>
      <c r="D97" s="50">
        <f>IF('Town Data'!E93&gt;9,'Town Data'!D93,"*")</f>
        <v>1923927.16</v>
      </c>
      <c r="E97" s="51">
        <f>IF('Town Data'!G93&gt;9,'Town Data'!F93,"*")</f>
        <v>200507.49999999997</v>
      </c>
      <c r="F97" s="50">
        <f>IF('Town Data'!I93&gt;9,'Town Data'!H93,"*")</f>
        <v>7555659.1500000004</v>
      </c>
      <c r="G97" s="50">
        <f>IF('Town Data'!K93&gt;9,'Town Data'!J93,"*")</f>
        <v>1675924.65</v>
      </c>
      <c r="H97" s="51">
        <f>IF('Town Data'!M93&gt;9,'Town Data'!L93,"*")</f>
        <v>29098.499999999964</v>
      </c>
      <c r="I97" s="22">
        <f t="shared" si="3"/>
        <v>3.2341605827997076E-2</v>
      </c>
      <c r="J97" s="22">
        <f t="shared" si="4"/>
        <v>0.1479795108926884</v>
      </c>
      <c r="K97" s="22">
        <f t="shared" si="5"/>
        <v>5.8906472842242801</v>
      </c>
      <c r="L97" s="15"/>
    </row>
    <row r="98" spans="1:12" x14ac:dyDescent="0.25">
      <c r="A98" s="15"/>
      <c r="B98" s="15" t="str">
        <f>'Town Data'!A94</f>
        <v>VERNON</v>
      </c>
      <c r="C98" s="45">
        <f>IF('Town Data'!C94&gt;9,'Town Data'!B94,"*")</f>
        <v>1292344.1100000001</v>
      </c>
      <c r="D98" s="46">
        <f>IF('Town Data'!E94&gt;9,'Town Data'!D94,"*")</f>
        <v>474306.94</v>
      </c>
      <c r="E98" s="47" t="str">
        <f>IF('Town Data'!G94&gt;9,'Town Data'!F94,"*")</f>
        <v>*</v>
      </c>
      <c r="F98" s="48">
        <f>IF('Town Data'!I94&gt;9,'Town Data'!H94,"*")</f>
        <v>680198.06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>
        <f t="shared" si="3"/>
        <v>0.89995265496640786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WAITSFIELD</v>
      </c>
      <c r="C99" s="49">
        <f>IF('Town Data'!C95&gt;9,'Town Data'!B95,"*")</f>
        <v>7713741.7999999998</v>
      </c>
      <c r="D99" s="50">
        <f>IF('Town Data'!E95&gt;9,'Town Data'!D95,"*")</f>
        <v>3422494.27</v>
      </c>
      <c r="E99" s="51" t="str">
        <f>IF('Town Data'!G95&gt;9,'Town Data'!F95,"*")</f>
        <v>*</v>
      </c>
      <c r="F99" s="50">
        <f>IF('Town Data'!I95&gt;9,'Town Data'!H95,"*")</f>
        <v>6731620.0700000003</v>
      </c>
      <c r="G99" s="50">
        <f>IF('Town Data'!K95&gt;9,'Town Data'!J95,"*")</f>
        <v>2944384.64</v>
      </c>
      <c r="H99" s="51" t="str">
        <f>IF('Town Data'!M95&gt;9,'Town Data'!L95,"*")</f>
        <v>*</v>
      </c>
      <c r="I99" s="22">
        <f t="shared" si="3"/>
        <v>0.14589678558611813</v>
      </c>
      <c r="J99" s="22">
        <f t="shared" si="4"/>
        <v>0.16238015356580582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WARREN</v>
      </c>
      <c r="C100" s="49">
        <f>IF('Town Data'!C96&gt;9,'Town Data'!B96,"*")</f>
        <v>3754380.83</v>
      </c>
      <c r="D100" s="50">
        <f>IF('Town Data'!E96&gt;9,'Town Data'!D96,"*")</f>
        <v>933997.88</v>
      </c>
      <c r="E100" s="51" t="str">
        <f>IF('Town Data'!G96&gt;9,'Town Data'!F96,"*")</f>
        <v>*</v>
      </c>
      <c r="F100" s="50">
        <f>IF('Town Data'!I96&gt;9,'Town Data'!H96,"*")</f>
        <v>2387490.46</v>
      </c>
      <c r="G100" s="50">
        <f>IF('Town Data'!K96&gt;9,'Town Data'!J96,"*")</f>
        <v>547620.67000000004</v>
      </c>
      <c r="H100" s="51" t="str">
        <f>IF('Town Data'!M96&gt;9,'Town Data'!L96,"*")</f>
        <v>*</v>
      </c>
      <c r="I100" s="22">
        <f t="shared" si="3"/>
        <v>0.57252181439083116</v>
      </c>
      <c r="J100" s="22">
        <f t="shared" si="4"/>
        <v>0.70555629319105129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WATERBURY</v>
      </c>
      <c r="C101" s="49">
        <f>IF('Town Data'!C97&gt;9,'Town Data'!B97,"*")</f>
        <v>8346116.8600000003</v>
      </c>
      <c r="D101" s="50">
        <f>IF('Town Data'!E97&gt;9,'Town Data'!D97,"*")</f>
        <v>3632136.27</v>
      </c>
      <c r="E101" s="51">
        <f>IF('Town Data'!G97&gt;9,'Town Data'!F97,"*")</f>
        <v>587436.66666666663</v>
      </c>
      <c r="F101" s="50">
        <f>IF('Town Data'!I97&gt;9,'Town Data'!H97,"*")</f>
        <v>8164797.2699999996</v>
      </c>
      <c r="G101" s="50">
        <f>IF('Town Data'!K97&gt;9,'Town Data'!J97,"*")</f>
        <v>3489553.6</v>
      </c>
      <c r="H101" s="51">
        <f>IF('Town Data'!M97&gt;9,'Town Data'!L97,"*")</f>
        <v>697339.16666666663</v>
      </c>
      <c r="I101" s="22">
        <f t="shared" si="3"/>
        <v>2.2207482195084654E-2</v>
      </c>
      <c r="J101" s="22">
        <f t="shared" si="4"/>
        <v>4.0859859553382394E-2</v>
      </c>
      <c r="K101" s="22">
        <f t="shared" si="5"/>
        <v>-0.15760264911741895</v>
      </c>
      <c r="L101" s="15"/>
    </row>
    <row r="102" spans="1:12" x14ac:dyDescent="0.25">
      <c r="B102" s="27" t="str">
        <f>'Town Data'!A98</f>
        <v>WATERFORD</v>
      </c>
      <c r="C102" s="49" t="str">
        <f>IF('Town Data'!C98&gt;9,'Town Data'!B98,"*")</f>
        <v>*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1256338.97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WEATHERSFIELD</v>
      </c>
      <c r="C103" s="49">
        <f>IF('Town Data'!C99&gt;9,'Town Data'!B99,"*")</f>
        <v>1437307.15</v>
      </c>
      <c r="D103" s="50">
        <f>IF('Town Data'!E99&gt;9,'Town Data'!D99,"*")</f>
        <v>340657.07</v>
      </c>
      <c r="E103" s="51" t="str">
        <f>IF('Town Data'!G99&gt;9,'Town Data'!F99,"*")</f>
        <v>*</v>
      </c>
      <c r="F103" s="50">
        <f>IF('Town Data'!I99&gt;9,'Town Data'!H99,"*")</f>
        <v>1096889.58</v>
      </c>
      <c r="G103" s="50">
        <f>IF('Town Data'!K99&gt;9,'Town Data'!J99,"*")</f>
        <v>348729.94</v>
      </c>
      <c r="H103" s="51" t="str">
        <f>IF('Town Data'!M99&gt;9,'Town Data'!L99,"*")</f>
        <v>*</v>
      </c>
      <c r="I103" s="22">
        <f t="shared" si="3"/>
        <v>0.31034807532769143</v>
      </c>
      <c r="J103" s="22">
        <f t="shared" si="4"/>
        <v>-2.3149345880654801E-2</v>
      </c>
      <c r="K103" s="22" t="str">
        <f t="shared" si="5"/>
        <v/>
      </c>
      <c r="L103" s="15"/>
    </row>
    <row r="104" spans="1:12" x14ac:dyDescent="0.25">
      <c r="B104" s="27" t="str">
        <f>'Town Data'!A100</f>
        <v>WEST RUTLAND</v>
      </c>
      <c r="C104" s="49">
        <f>IF('Town Data'!C100&gt;9,'Town Data'!B100,"*")</f>
        <v>4117690.22</v>
      </c>
      <c r="D104" s="50">
        <f>IF('Town Data'!E100&gt;9,'Town Data'!D100,"*")</f>
        <v>1275869.25</v>
      </c>
      <c r="E104" s="51" t="str">
        <f>IF('Town Data'!G100&gt;9,'Town Data'!F100,"*")</f>
        <v>*</v>
      </c>
      <c r="F104" s="50">
        <f>IF('Town Data'!I100&gt;9,'Town Data'!H100,"*")</f>
        <v>5078021.07</v>
      </c>
      <c r="G104" s="50">
        <f>IF('Town Data'!K100&gt;9,'Town Data'!J100,"*")</f>
        <v>1153681.19</v>
      </c>
      <c r="H104" s="51" t="str">
        <f>IF('Town Data'!M100&gt;9,'Town Data'!L100,"*")</f>
        <v>*</v>
      </c>
      <c r="I104" s="22">
        <f t="shared" si="3"/>
        <v>-0.18911517631808489</v>
      </c>
      <c r="J104" s="22">
        <f t="shared" si="4"/>
        <v>0.10591146068698586</v>
      </c>
      <c r="K104" s="22" t="str">
        <f t="shared" si="5"/>
        <v/>
      </c>
      <c r="L104" s="15"/>
    </row>
    <row r="105" spans="1:12" x14ac:dyDescent="0.25">
      <c r="B105" s="27" t="str">
        <f>'Town Data'!A101</f>
        <v>WESTMINSTER</v>
      </c>
      <c r="C105" s="49">
        <f>IF('Town Data'!C101&gt;9,'Town Data'!B101,"*")</f>
        <v>11244043.029999999</v>
      </c>
      <c r="D105" s="50">
        <f>IF('Town Data'!E101&gt;9,'Town Data'!D101,"*")</f>
        <v>885430.65</v>
      </c>
      <c r="E105" s="51" t="str">
        <f>IF('Town Data'!G101&gt;9,'Town Data'!F101,"*")</f>
        <v>*</v>
      </c>
      <c r="F105" s="50">
        <f>IF('Town Data'!I101&gt;9,'Town Data'!H101,"*")</f>
        <v>3107249.33</v>
      </c>
      <c r="G105" s="50">
        <f>IF('Town Data'!K101&gt;9,'Town Data'!J101,"*")</f>
        <v>768428.8</v>
      </c>
      <c r="H105" s="51" t="str">
        <f>IF('Town Data'!M101&gt;9,'Town Data'!L101,"*")</f>
        <v>*</v>
      </c>
      <c r="I105" s="22">
        <f t="shared" si="3"/>
        <v>2.6186484687406786</v>
      </c>
      <c r="J105" s="22">
        <f t="shared" si="4"/>
        <v>0.15226114638077071</v>
      </c>
      <c r="K105" s="22" t="str">
        <f t="shared" si="5"/>
        <v/>
      </c>
      <c r="L105" s="15"/>
    </row>
    <row r="106" spans="1:12" x14ac:dyDescent="0.25">
      <c r="B106" s="27" t="str">
        <f>'Town Data'!A102</f>
        <v>WHITINGHAM</v>
      </c>
      <c r="C106" s="49">
        <f>IF('Town Data'!C102&gt;9,'Town Data'!B102,"*")</f>
        <v>440373.94</v>
      </c>
      <c r="D106" s="50">
        <f>IF('Town Data'!E102&gt;9,'Town Data'!D102,"*")</f>
        <v>217167.35999999999</v>
      </c>
      <c r="E106" s="51" t="str">
        <f>IF('Town Data'!G102&gt;9,'Town Data'!F102,"*")</f>
        <v>*</v>
      </c>
      <c r="F106" s="50" t="str">
        <f>IF('Town Data'!I102&gt;9,'Town Data'!H102,"*")</f>
        <v>*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WILLIAMSTOWN</v>
      </c>
      <c r="C107" s="49">
        <f>IF('Town Data'!C103&gt;9,'Town Data'!B103,"*")</f>
        <v>1493569.96</v>
      </c>
      <c r="D107" s="50">
        <f>IF('Town Data'!E103&gt;9,'Town Data'!D103,"*")</f>
        <v>510887.89</v>
      </c>
      <c r="E107" s="51" t="str">
        <f>IF('Town Data'!G103&gt;9,'Town Data'!F103,"*")</f>
        <v>*</v>
      </c>
      <c r="F107" s="50">
        <f>IF('Town Data'!I103&gt;9,'Town Data'!H103,"*")</f>
        <v>1225656.5</v>
      </c>
      <c r="G107" s="50">
        <f>IF('Town Data'!K103&gt;9,'Town Data'!J103,"*")</f>
        <v>477547.25</v>
      </c>
      <c r="H107" s="51" t="str">
        <f>IF('Town Data'!M103&gt;9,'Town Data'!L103,"*")</f>
        <v>*</v>
      </c>
      <c r="I107" s="22">
        <f t="shared" si="3"/>
        <v>0.21858772013202718</v>
      </c>
      <c r="J107" s="22">
        <f t="shared" si="4"/>
        <v>6.9816421307001594E-2</v>
      </c>
      <c r="K107" s="22" t="str">
        <f t="shared" si="5"/>
        <v/>
      </c>
      <c r="L107" s="15"/>
    </row>
    <row r="108" spans="1:12" x14ac:dyDescent="0.25">
      <c r="B108" s="27" t="str">
        <f>'Town Data'!A104</f>
        <v>WILLISTON</v>
      </c>
      <c r="C108" s="49">
        <f>IF('Town Data'!C104&gt;9,'Town Data'!B104,"*")</f>
        <v>74488617.769999996</v>
      </c>
      <c r="D108" s="50">
        <f>IF('Town Data'!E104&gt;9,'Town Data'!D104,"*")</f>
        <v>39126736.729999997</v>
      </c>
      <c r="E108" s="51">
        <f>IF('Town Data'!G104&gt;9,'Town Data'!F104,"*")</f>
        <v>1835354.3333333337</v>
      </c>
      <c r="F108" s="50">
        <f>IF('Town Data'!I104&gt;9,'Town Data'!H104,"*")</f>
        <v>64052714.100000001</v>
      </c>
      <c r="G108" s="50">
        <f>IF('Town Data'!K104&gt;9,'Town Data'!J104,"*")</f>
        <v>30368551.039999999</v>
      </c>
      <c r="H108" s="51">
        <f>IF('Town Data'!M104&gt;9,'Town Data'!L104,"*")</f>
        <v>1142845.6666666663</v>
      </c>
      <c r="I108" s="22">
        <f t="shared" si="3"/>
        <v>0.16292679891295964</v>
      </c>
      <c r="J108" s="22">
        <f t="shared" si="4"/>
        <v>0.28839656124732904</v>
      </c>
      <c r="K108" s="22">
        <f t="shared" si="5"/>
        <v>0.60595116809298044</v>
      </c>
      <c r="L108" s="15"/>
    </row>
    <row r="109" spans="1:12" x14ac:dyDescent="0.25">
      <c r="B109" s="27" t="str">
        <f>'Town Data'!A105</f>
        <v>WILMINGTON</v>
      </c>
      <c r="C109" s="49">
        <f>IF('Town Data'!C105&gt;9,'Town Data'!B105,"*")</f>
        <v>3607843.49</v>
      </c>
      <c r="D109" s="50">
        <f>IF('Town Data'!E105&gt;9,'Town Data'!D105,"*")</f>
        <v>1336761.8600000001</v>
      </c>
      <c r="E109" s="51" t="str">
        <f>IF('Town Data'!G105&gt;9,'Town Data'!F105,"*")</f>
        <v>*</v>
      </c>
      <c r="F109" s="50">
        <f>IF('Town Data'!I105&gt;9,'Town Data'!H105,"*")</f>
        <v>4719957.37</v>
      </c>
      <c r="G109" s="50">
        <f>IF('Town Data'!K105&gt;9,'Town Data'!J105,"*")</f>
        <v>1107951.02</v>
      </c>
      <c r="H109" s="51" t="str">
        <f>IF('Town Data'!M105&gt;9,'Town Data'!L105,"*")</f>
        <v>*</v>
      </c>
      <c r="I109" s="22">
        <f t="shared" si="3"/>
        <v>-0.23561947552081383</v>
      </c>
      <c r="J109" s="22">
        <f t="shared" si="4"/>
        <v>0.20651710758838426</v>
      </c>
      <c r="K109" s="22" t="str">
        <f t="shared" si="5"/>
        <v/>
      </c>
      <c r="L109" s="15"/>
    </row>
    <row r="110" spans="1:12" x14ac:dyDescent="0.25">
      <c r="B110" s="27" t="str">
        <f>'Town Data'!A106</f>
        <v>WINDSOR</v>
      </c>
      <c r="C110" s="49">
        <f>IF('Town Data'!C106&gt;9,'Town Data'!B106,"*")</f>
        <v>3899978.33</v>
      </c>
      <c r="D110" s="50">
        <f>IF('Town Data'!E106&gt;9,'Town Data'!D106,"*")</f>
        <v>1190251.8899999999</v>
      </c>
      <c r="E110" s="51">
        <f>IF('Town Data'!G106&gt;9,'Town Data'!F106,"*")</f>
        <v>21412.666666666668</v>
      </c>
      <c r="F110" s="50">
        <f>IF('Town Data'!I106&gt;9,'Town Data'!H106,"*")</f>
        <v>2906279.7</v>
      </c>
      <c r="G110" s="50">
        <f>IF('Town Data'!K106&gt;9,'Town Data'!J106,"*")</f>
        <v>1164248.6100000001</v>
      </c>
      <c r="H110" s="51">
        <f>IF('Town Data'!M106&gt;9,'Town Data'!L106,"*")</f>
        <v>12588</v>
      </c>
      <c r="I110" s="22">
        <f t="shared" si="3"/>
        <v>0.34191431402834344</v>
      </c>
      <c r="J110" s="22">
        <f t="shared" si="4"/>
        <v>2.2334817303324754E-2</v>
      </c>
      <c r="K110" s="22">
        <f t="shared" si="5"/>
        <v>0.70103802563287798</v>
      </c>
      <c r="L110" s="15"/>
    </row>
    <row r="111" spans="1:12" x14ac:dyDescent="0.25">
      <c r="B111" s="27" t="str">
        <f>'Town Data'!A107</f>
        <v>WINHALL</v>
      </c>
      <c r="C111" s="49">
        <f>IF('Town Data'!C107&gt;9,'Town Data'!B107,"*")</f>
        <v>680183.02</v>
      </c>
      <c r="D111" s="50">
        <f>IF('Town Data'!E107&gt;9,'Town Data'!D107,"*")</f>
        <v>431726.28</v>
      </c>
      <c r="E111" s="51" t="str">
        <f>IF('Town Data'!G107&gt;9,'Town Data'!F107,"*")</f>
        <v>*</v>
      </c>
      <c r="F111" s="50">
        <f>IF('Town Data'!I107&gt;9,'Town Data'!H107,"*")</f>
        <v>897210.87</v>
      </c>
      <c r="G111" s="50">
        <f>IF('Town Data'!K107&gt;9,'Town Data'!J107,"*")</f>
        <v>696687.99</v>
      </c>
      <c r="H111" s="51" t="str">
        <f>IF('Town Data'!M107&gt;9,'Town Data'!L107,"*")</f>
        <v>*</v>
      </c>
      <c r="I111" s="22">
        <f t="shared" si="3"/>
        <v>-0.24189168595338126</v>
      </c>
      <c r="J111" s="22">
        <f t="shared" si="4"/>
        <v>-0.38031617281072977</v>
      </c>
      <c r="K111" s="22" t="str">
        <f t="shared" si="5"/>
        <v/>
      </c>
      <c r="L111" s="15"/>
    </row>
    <row r="112" spans="1:12" x14ac:dyDescent="0.25">
      <c r="B112" s="27" t="str">
        <f>'Town Data'!A108</f>
        <v>WINOOSKI</v>
      </c>
      <c r="C112" s="49">
        <f>IF('Town Data'!C108&gt;9,'Town Data'!B108,"*")</f>
        <v>4265644.6399999997</v>
      </c>
      <c r="D112" s="50">
        <f>IF('Town Data'!E108&gt;9,'Town Data'!D108,"*")</f>
        <v>1239504.43</v>
      </c>
      <c r="E112" s="51" t="str">
        <f>IF('Town Data'!G108&gt;9,'Town Data'!F108,"*")</f>
        <v>*</v>
      </c>
      <c r="F112" s="50">
        <f>IF('Town Data'!I108&gt;9,'Town Data'!H108,"*")</f>
        <v>4512600.4000000004</v>
      </c>
      <c r="G112" s="50">
        <f>IF('Town Data'!K108&gt;9,'Town Data'!J108,"*")</f>
        <v>1137020.67</v>
      </c>
      <c r="H112" s="51" t="str">
        <f>IF('Town Data'!M108&gt;9,'Town Data'!L108,"*")</f>
        <v>*</v>
      </c>
      <c r="I112" s="22">
        <f t="shared" si="3"/>
        <v>-5.4725820615537039E-2</v>
      </c>
      <c r="J112" s="22">
        <f t="shared" si="4"/>
        <v>9.0133594493053512E-2</v>
      </c>
      <c r="K112" s="22" t="str">
        <f t="shared" si="5"/>
        <v/>
      </c>
      <c r="L112" s="15"/>
    </row>
    <row r="113" spans="2:12" x14ac:dyDescent="0.25">
      <c r="B113" s="27" t="str">
        <f>'Town Data'!A109</f>
        <v>WOLCOTT</v>
      </c>
      <c r="C113" s="49">
        <f>IF('Town Data'!C109&gt;9,'Town Data'!B109,"*")</f>
        <v>705060.38</v>
      </c>
      <c r="D113" s="50">
        <f>IF('Town Data'!E109&gt;9,'Town Data'!D109,"*")</f>
        <v>481136.43</v>
      </c>
      <c r="E113" s="51" t="str">
        <f>IF('Town Data'!G109&gt;9,'Town Data'!F109,"*")</f>
        <v>*</v>
      </c>
      <c r="F113" s="50">
        <f>IF('Town Data'!I109&gt;9,'Town Data'!H109,"*")</f>
        <v>475156.54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>
        <f t="shared" si="3"/>
        <v>0.48384862807528661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WOODSTOCK</v>
      </c>
      <c r="C114" s="49">
        <f>IF('Town Data'!C110&gt;9,'Town Data'!B110,"*")</f>
        <v>5805734.4800000004</v>
      </c>
      <c r="D114" s="50">
        <f>IF('Town Data'!E110&gt;9,'Town Data'!D110,"*")</f>
        <v>1977075.51</v>
      </c>
      <c r="E114" s="51">
        <f>IF('Town Data'!G110&gt;9,'Town Data'!F110,"*")</f>
        <v>133054.66666666666</v>
      </c>
      <c r="F114" s="50">
        <f>IF('Town Data'!I110&gt;9,'Town Data'!H110,"*")</f>
        <v>4680349</v>
      </c>
      <c r="G114" s="50">
        <f>IF('Town Data'!K110&gt;9,'Town Data'!J110,"*")</f>
        <v>1354599.09</v>
      </c>
      <c r="H114" s="51" t="str">
        <f>IF('Town Data'!M110&gt;9,'Town Data'!L110,"*")</f>
        <v>*</v>
      </c>
      <c r="I114" s="22">
        <f t="shared" si="3"/>
        <v>0.24044905198308938</v>
      </c>
      <c r="J114" s="22">
        <f t="shared" si="4"/>
        <v>0.45952815456269047</v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714505.16</v>
      </c>
      <c r="C2" s="38">
        <v>10</v>
      </c>
      <c r="D2" s="41">
        <v>273323.19</v>
      </c>
      <c r="E2" s="38">
        <v>10</v>
      </c>
      <c r="F2" s="38">
        <v>0</v>
      </c>
      <c r="G2" s="38">
        <v>0</v>
      </c>
      <c r="H2" s="41">
        <v>0</v>
      </c>
      <c r="I2" s="38">
        <v>0</v>
      </c>
      <c r="J2" s="41">
        <v>0</v>
      </c>
      <c r="K2" s="38">
        <v>0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1794211.93</v>
      </c>
      <c r="C3" s="38">
        <v>18</v>
      </c>
      <c r="D3" s="41">
        <v>487717.38</v>
      </c>
      <c r="E3" s="38">
        <v>18</v>
      </c>
      <c r="F3" s="38">
        <v>0</v>
      </c>
      <c r="G3" s="38">
        <v>0</v>
      </c>
      <c r="H3" s="41">
        <v>1361739.03</v>
      </c>
      <c r="I3" s="38">
        <v>17</v>
      </c>
      <c r="J3" s="41">
        <v>439511.13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13188074.74</v>
      </c>
      <c r="C4" s="38">
        <v>19</v>
      </c>
      <c r="D4" s="41">
        <v>522717.92</v>
      </c>
      <c r="E4" s="38">
        <v>17</v>
      </c>
      <c r="F4" s="41">
        <v>0</v>
      </c>
      <c r="G4" s="38">
        <v>0</v>
      </c>
      <c r="H4" s="41">
        <v>11931581.77</v>
      </c>
      <c r="I4" s="38">
        <v>13</v>
      </c>
      <c r="J4" s="41">
        <v>504974.5</v>
      </c>
      <c r="K4" s="38">
        <v>11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38227941.200000003</v>
      </c>
      <c r="C5" s="38">
        <v>159</v>
      </c>
      <c r="D5" s="41">
        <v>11679916.970000001</v>
      </c>
      <c r="E5" s="38">
        <v>149</v>
      </c>
      <c r="F5" s="38">
        <v>456132.33333333331</v>
      </c>
      <c r="G5" s="38">
        <v>39</v>
      </c>
      <c r="H5" s="41">
        <v>33110056.879999999</v>
      </c>
      <c r="I5" s="38">
        <v>154</v>
      </c>
      <c r="J5" s="41">
        <v>10563143.99</v>
      </c>
      <c r="K5" s="38">
        <v>148</v>
      </c>
      <c r="L5" s="38">
        <v>322234.50000000029</v>
      </c>
      <c r="M5" s="38">
        <v>42</v>
      </c>
      <c r="N5" s="34"/>
      <c r="O5" s="34"/>
      <c r="P5" s="34"/>
      <c r="Q5" s="34"/>
    </row>
    <row r="6" spans="1:17" x14ac:dyDescent="0.25">
      <c r="A6" s="37" t="s">
        <v>56</v>
      </c>
      <c r="B6" s="41">
        <v>9669171.4700000007</v>
      </c>
      <c r="C6" s="38">
        <v>30</v>
      </c>
      <c r="D6" s="41">
        <v>1079456.1000000001</v>
      </c>
      <c r="E6" s="38">
        <v>28</v>
      </c>
      <c r="F6" s="41">
        <v>0</v>
      </c>
      <c r="G6" s="38">
        <v>0</v>
      </c>
      <c r="H6" s="41">
        <v>6674459.6200000001</v>
      </c>
      <c r="I6" s="38">
        <v>28</v>
      </c>
      <c r="J6" s="41">
        <v>1028767.11</v>
      </c>
      <c r="K6" s="38">
        <v>26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19339989.940000001</v>
      </c>
      <c r="C7" s="38">
        <v>41</v>
      </c>
      <c r="D7" s="41">
        <v>1949453.77</v>
      </c>
      <c r="E7" s="38">
        <v>36</v>
      </c>
      <c r="F7" s="41">
        <v>16132.499999999996</v>
      </c>
      <c r="G7" s="38">
        <v>13</v>
      </c>
      <c r="H7" s="41">
        <v>12650508.890000001</v>
      </c>
      <c r="I7" s="38">
        <v>41</v>
      </c>
      <c r="J7" s="41">
        <v>1743180.15</v>
      </c>
      <c r="K7" s="38">
        <v>34</v>
      </c>
      <c r="L7" s="41">
        <v>21450.499999999996</v>
      </c>
      <c r="M7" s="38">
        <v>12</v>
      </c>
      <c r="N7" s="34"/>
      <c r="O7" s="34"/>
      <c r="P7" s="34"/>
      <c r="Q7" s="34"/>
    </row>
    <row r="8" spans="1:17" x14ac:dyDescent="0.25">
      <c r="A8" s="37" t="s">
        <v>58</v>
      </c>
      <c r="B8" s="41">
        <v>43236113.840000004</v>
      </c>
      <c r="C8" s="38">
        <v>161</v>
      </c>
      <c r="D8" s="41">
        <v>14194082.26</v>
      </c>
      <c r="E8" s="38">
        <v>152</v>
      </c>
      <c r="F8" s="41">
        <v>126039.66666666664</v>
      </c>
      <c r="G8" s="38">
        <v>37</v>
      </c>
      <c r="H8" s="41">
        <v>36759885.799999997</v>
      </c>
      <c r="I8" s="38">
        <v>151</v>
      </c>
      <c r="J8" s="41">
        <v>13681665.390000001</v>
      </c>
      <c r="K8" s="38">
        <v>142</v>
      </c>
      <c r="L8" s="41">
        <v>105027.50000000003</v>
      </c>
      <c r="M8" s="38">
        <v>35</v>
      </c>
      <c r="N8" s="34"/>
      <c r="O8" s="34"/>
      <c r="P8" s="34"/>
      <c r="Q8" s="34"/>
    </row>
    <row r="9" spans="1:17" x14ac:dyDescent="0.25">
      <c r="A9" s="37" t="s">
        <v>59</v>
      </c>
      <c r="B9" s="41">
        <v>18788230.48</v>
      </c>
      <c r="C9" s="38">
        <v>46</v>
      </c>
      <c r="D9" s="41">
        <v>6774580.9900000002</v>
      </c>
      <c r="E9" s="38">
        <v>45</v>
      </c>
      <c r="F9" s="38">
        <v>68524.499999999971</v>
      </c>
      <c r="G9" s="38">
        <v>20</v>
      </c>
      <c r="H9" s="41">
        <v>15696776.890000001</v>
      </c>
      <c r="I9" s="38">
        <v>40</v>
      </c>
      <c r="J9" s="41">
        <v>5880715.9500000002</v>
      </c>
      <c r="K9" s="38">
        <v>39</v>
      </c>
      <c r="L9" s="38">
        <v>69938.33333333327</v>
      </c>
      <c r="M9" s="38">
        <v>19</v>
      </c>
      <c r="N9" s="34"/>
      <c r="O9" s="34"/>
      <c r="P9" s="34"/>
      <c r="Q9" s="34"/>
    </row>
    <row r="10" spans="1:17" x14ac:dyDescent="0.25">
      <c r="A10" s="37" t="s">
        <v>60</v>
      </c>
      <c r="B10" s="41">
        <v>3994442.51</v>
      </c>
      <c r="C10" s="38">
        <v>23</v>
      </c>
      <c r="D10" s="41">
        <v>676523.72</v>
      </c>
      <c r="E10" s="38">
        <v>20</v>
      </c>
      <c r="F10" s="41">
        <v>0</v>
      </c>
      <c r="G10" s="38">
        <v>0</v>
      </c>
      <c r="H10" s="41">
        <v>3239599.82</v>
      </c>
      <c r="I10" s="38">
        <v>20</v>
      </c>
      <c r="J10" s="41">
        <v>576307.5</v>
      </c>
      <c r="K10" s="38">
        <v>17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8205290.7699999996</v>
      </c>
      <c r="C11" s="38">
        <v>25</v>
      </c>
      <c r="D11" s="41">
        <v>1943922.1</v>
      </c>
      <c r="E11" s="38">
        <v>24</v>
      </c>
      <c r="F11" s="38">
        <v>111777.33333333333</v>
      </c>
      <c r="G11" s="38">
        <v>15</v>
      </c>
      <c r="H11" s="41">
        <v>6983219.3899999997</v>
      </c>
      <c r="I11" s="38">
        <v>29</v>
      </c>
      <c r="J11" s="41">
        <v>2068440.5</v>
      </c>
      <c r="K11" s="38">
        <v>27</v>
      </c>
      <c r="L11" s="38">
        <v>81604.166666666701</v>
      </c>
      <c r="M11" s="38">
        <v>13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11208482.460000001</v>
      </c>
      <c r="C12" s="38">
        <v>49</v>
      </c>
      <c r="D12" s="41">
        <v>1544637.07</v>
      </c>
      <c r="E12" s="38">
        <v>44</v>
      </c>
      <c r="F12" s="41">
        <v>0</v>
      </c>
      <c r="G12" s="38">
        <v>0</v>
      </c>
      <c r="H12" s="41">
        <v>8418775.3100000005</v>
      </c>
      <c r="I12" s="38">
        <v>42</v>
      </c>
      <c r="J12" s="41">
        <v>1517180.77</v>
      </c>
      <c r="K12" s="38">
        <v>39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37816373.469999999</v>
      </c>
      <c r="C13" s="38">
        <v>178</v>
      </c>
      <c r="D13" s="41">
        <v>8376258.9500000002</v>
      </c>
      <c r="E13" s="38">
        <v>166</v>
      </c>
      <c r="F13" s="38">
        <v>158779.00000000009</v>
      </c>
      <c r="G13" s="38">
        <v>43</v>
      </c>
      <c r="H13" s="38">
        <v>38294481.920000002</v>
      </c>
      <c r="I13" s="38">
        <v>166</v>
      </c>
      <c r="J13" s="38">
        <v>6591307.0899999999</v>
      </c>
      <c r="K13" s="38">
        <v>144</v>
      </c>
      <c r="L13" s="38">
        <v>450134.50000000006</v>
      </c>
      <c r="M13" s="38">
        <v>41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1382643.53</v>
      </c>
      <c r="C14" s="38">
        <v>10</v>
      </c>
      <c r="D14" s="41">
        <v>432923.53</v>
      </c>
      <c r="E14" s="38">
        <v>10</v>
      </c>
      <c r="F14" s="38">
        <v>0</v>
      </c>
      <c r="G14" s="38">
        <v>0</v>
      </c>
      <c r="H14" s="41">
        <v>0</v>
      </c>
      <c r="I14" s="38">
        <v>0</v>
      </c>
      <c r="J14" s="41">
        <v>0</v>
      </c>
      <c r="K14" s="38">
        <v>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950090.57</v>
      </c>
      <c r="C15" s="38">
        <v>13</v>
      </c>
      <c r="D15" s="41">
        <v>386214.16</v>
      </c>
      <c r="E15" s="38">
        <v>11</v>
      </c>
      <c r="F15" s="38">
        <v>0</v>
      </c>
      <c r="G15" s="38">
        <v>0</v>
      </c>
      <c r="H15" s="41">
        <v>695233.29</v>
      </c>
      <c r="I15" s="38">
        <v>12</v>
      </c>
      <c r="J15" s="41">
        <v>382974.99</v>
      </c>
      <c r="K15" s="38">
        <v>10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5685277.7699999996</v>
      </c>
      <c r="C16" s="38">
        <v>41</v>
      </c>
      <c r="D16" s="41">
        <v>2339117.62</v>
      </c>
      <c r="E16" s="38">
        <v>38</v>
      </c>
      <c r="F16" s="38">
        <v>0</v>
      </c>
      <c r="G16" s="38">
        <v>0</v>
      </c>
      <c r="H16" s="41">
        <v>5397608.7599999998</v>
      </c>
      <c r="I16" s="38">
        <v>39</v>
      </c>
      <c r="J16" s="41">
        <v>1984860.45</v>
      </c>
      <c r="K16" s="38">
        <v>38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742877.65</v>
      </c>
      <c r="C17" s="38">
        <v>20</v>
      </c>
      <c r="D17" s="41">
        <v>388634.27</v>
      </c>
      <c r="E17" s="38">
        <v>20</v>
      </c>
      <c r="F17" s="41">
        <v>0</v>
      </c>
      <c r="G17" s="38">
        <v>0</v>
      </c>
      <c r="H17" s="41">
        <v>568950.07999999996</v>
      </c>
      <c r="I17" s="38">
        <v>14</v>
      </c>
      <c r="J17" s="41">
        <v>347989.34</v>
      </c>
      <c r="K17" s="38">
        <v>14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82836894.299999997</v>
      </c>
      <c r="C18" s="38">
        <v>320</v>
      </c>
      <c r="D18" s="41">
        <v>22307850.370000001</v>
      </c>
      <c r="E18" s="38">
        <v>296</v>
      </c>
      <c r="F18" s="38">
        <v>568222.83333333279</v>
      </c>
      <c r="G18" s="38">
        <v>55</v>
      </c>
      <c r="H18" s="41">
        <v>68705515.25</v>
      </c>
      <c r="I18" s="38">
        <v>298</v>
      </c>
      <c r="J18" s="41">
        <v>15641904.98</v>
      </c>
      <c r="K18" s="38">
        <v>267</v>
      </c>
      <c r="L18" s="38">
        <v>434713.49999999994</v>
      </c>
      <c r="M18" s="38">
        <v>52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5767843.1699999999</v>
      </c>
      <c r="C19" s="38">
        <v>38</v>
      </c>
      <c r="D19" s="41">
        <v>1859387.63</v>
      </c>
      <c r="E19" s="38">
        <v>38</v>
      </c>
      <c r="F19" s="38">
        <v>0</v>
      </c>
      <c r="G19" s="38">
        <v>0</v>
      </c>
      <c r="H19" s="41">
        <v>3317428.56</v>
      </c>
      <c r="I19" s="38">
        <v>34</v>
      </c>
      <c r="J19" s="41">
        <v>1707126.13</v>
      </c>
      <c r="K19" s="38">
        <v>33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5805161.5899999999</v>
      </c>
      <c r="C20" s="38">
        <v>40</v>
      </c>
      <c r="D20" s="41">
        <v>1906245.21</v>
      </c>
      <c r="E20" s="38">
        <v>35</v>
      </c>
      <c r="F20" s="38">
        <v>0</v>
      </c>
      <c r="G20" s="38">
        <v>0</v>
      </c>
      <c r="H20" s="41">
        <v>4050111.29</v>
      </c>
      <c r="I20" s="38">
        <v>40</v>
      </c>
      <c r="J20" s="41">
        <v>1285547.52</v>
      </c>
      <c r="K20" s="38">
        <v>36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2239612.69</v>
      </c>
      <c r="C21" s="38">
        <v>24</v>
      </c>
      <c r="D21" s="41">
        <v>1131606.6399999999</v>
      </c>
      <c r="E21" s="38">
        <v>17</v>
      </c>
      <c r="F21" s="38">
        <v>0</v>
      </c>
      <c r="G21" s="38">
        <v>0</v>
      </c>
      <c r="H21" s="41">
        <v>1704980.89</v>
      </c>
      <c r="I21" s="38">
        <v>21</v>
      </c>
      <c r="J21" s="41">
        <v>874470.57</v>
      </c>
      <c r="K21" s="38">
        <v>15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2711810.45</v>
      </c>
      <c r="C22" s="38">
        <v>34</v>
      </c>
      <c r="D22" s="41">
        <v>781290.87</v>
      </c>
      <c r="E22" s="38">
        <v>29</v>
      </c>
      <c r="F22" s="38">
        <v>0</v>
      </c>
      <c r="G22" s="38">
        <v>0</v>
      </c>
      <c r="H22" s="41">
        <v>2060696.88</v>
      </c>
      <c r="I22" s="38">
        <v>31</v>
      </c>
      <c r="J22" s="41">
        <v>686297.33</v>
      </c>
      <c r="K22" s="38">
        <v>27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7880805.8600000003</v>
      </c>
      <c r="C23" s="38">
        <v>26</v>
      </c>
      <c r="D23" s="41">
        <v>1483683.9</v>
      </c>
      <c r="E23" s="38">
        <v>26</v>
      </c>
      <c r="F23" s="41">
        <v>0</v>
      </c>
      <c r="G23" s="38">
        <v>0</v>
      </c>
      <c r="H23" s="41">
        <v>5369700.5499999998</v>
      </c>
      <c r="I23" s="38">
        <v>28</v>
      </c>
      <c r="J23" s="41">
        <v>1915677.59</v>
      </c>
      <c r="K23" s="38">
        <v>28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125863869.79000001</v>
      </c>
      <c r="C24" s="38">
        <v>137</v>
      </c>
      <c r="D24" s="41">
        <v>31826893.309999999</v>
      </c>
      <c r="E24" s="38">
        <v>123</v>
      </c>
      <c r="F24" s="38">
        <v>375302.49999999965</v>
      </c>
      <c r="G24" s="38">
        <v>34</v>
      </c>
      <c r="H24" s="41">
        <v>104308137.14</v>
      </c>
      <c r="I24" s="38">
        <v>123</v>
      </c>
      <c r="J24" s="41">
        <v>25596183.640000001</v>
      </c>
      <c r="K24" s="38">
        <v>110</v>
      </c>
      <c r="L24" s="38">
        <v>547499.50000000035</v>
      </c>
      <c r="M24" s="38">
        <v>36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595018.17000000004</v>
      </c>
      <c r="C25" s="38">
        <v>12</v>
      </c>
      <c r="D25" s="38">
        <v>225310.1</v>
      </c>
      <c r="E25" s="38">
        <v>12</v>
      </c>
      <c r="F25" s="38">
        <v>0</v>
      </c>
      <c r="G25" s="38">
        <v>0</v>
      </c>
      <c r="H25" s="41">
        <v>498263.78</v>
      </c>
      <c r="I25" s="38">
        <v>11</v>
      </c>
      <c r="J25" s="41">
        <v>156826.95000000001</v>
      </c>
      <c r="K25" s="38">
        <v>11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981240.48</v>
      </c>
      <c r="C26" s="38">
        <v>11</v>
      </c>
      <c r="D26" s="41">
        <v>0</v>
      </c>
      <c r="E26" s="38">
        <v>0</v>
      </c>
      <c r="F26" s="38">
        <v>0</v>
      </c>
      <c r="G26" s="38">
        <v>0</v>
      </c>
      <c r="H26" s="41">
        <v>0</v>
      </c>
      <c r="I26" s="38">
        <v>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1275804.18</v>
      </c>
      <c r="C27" s="38">
        <v>15</v>
      </c>
      <c r="D27" s="41">
        <v>969231.45</v>
      </c>
      <c r="E27" s="38">
        <v>15</v>
      </c>
      <c r="F27" s="41">
        <v>0</v>
      </c>
      <c r="G27" s="38">
        <v>0</v>
      </c>
      <c r="H27" s="41">
        <v>1159529.8700000001</v>
      </c>
      <c r="I27" s="38">
        <v>13</v>
      </c>
      <c r="J27" s="41">
        <v>800736.37</v>
      </c>
      <c r="K27" s="38">
        <v>13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23453574.399999999</v>
      </c>
      <c r="C28" s="38">
        <v>49</v>
      </c>
      <c r="D28" s="41">
        <v>10237443.77</v>
      </c>
      <c r="E28" s="38">
        <v>46</v>
      </c>
      <c r="F28" s="38">
        <v>85681.000000000044</v>
      </c>
      <c r="G28" s="38">
        <v>21</v>
      </c>
      <c r="H28" s="41">
        <v>21194534.920000002</v>
      </c>
      <c r="I28" s="38">
        <v>54</v>
      </c>
      <c r="J28" s="41">
        <v>9137066.0899999999</v>
      </c>
      <c r="K28" s="38">
        <v>50</v>
      </c>
      <c r="L28" s="38">
        <v>48126.000000000036</v>
      </c>
      <c r="M28" s="38">
        <v>23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1985513.49</v>
      </c>
      <c r="C29" s="38">
        <v>27</v>
      </c>
      <c r="D29" s="41">
        <v>865993.25</v>
      </c>
      <c r="E29" s="38">
        <v>26</v>
      </c>
      <c r="F29" s="38">
        <v>0</v>
      </c>
      <c r="G29" s="38">
        <v>0</v>
      </c>
      <c r="H29" s="41">
        <v>1665661.27</v>
      </c>
      <c r="I29" s="38">
        <v>26</v>
      </c>
      <c r="J29" s="41">
        <v>722967.77</v>
      </c>
      <c r="K29" s="38">
        <v>24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781676.2</v>
      </c>
      <c r="C30" s="38">
        <v>23</v>
      </c>
      <c r="D30" s="41">
        <v>409676.92</v>
      </c>
      <c r="E30" s="38">
        <v>21</v>
      </c>
      <c r="F30" s="38">
        <v>0</v>
      </c>
      <c r="G30" s="38">
        <v>0</v>
      </c>
      <c r="H30" s="41">
        <v>421022.27</v>
      </c>
      <c r="I30" s="38">
        <v>19</v>
      </c>
      <c r="J30" s="41">
        <v>291076.46000000002</v>
      </c>
      <c r="K30" s="38">
        <v>17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1992247.5</v>
      </c>
      <c r="C31" s="38">
        <v>16</v>
      </c>
      <c r="D31" s="41">
        <v>800023.04000000004</v>
      </c>
      <c r="E31" s="38">
        <v>13</v>
      </c>
      <c r="F31" s="38">
        <v>0</v>
      </c>
      <c r="G31" s="38">
        <v>0</v>
      </c>
      <c r="H31" s="41">
        <v>1381998.62</v>
      </c>
      <c r="I31" s="38">
        <v>15</v>
      </c>
      <c r="J31" s="41">
        <v>648466.24</v>
      </c>
      <c r="K31" s="38">
        <v>12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5811162</v>
      </c>
      <c r="C32" s="38">
        <v>28</v>
      </c>
      <c r="D32" s="41">
        <v>2398901.11</v>
      </c>
      <c r="E32" s="38">
        <v>26</v>
      </c>
      <c r="F32" s="41">
        <v>0</v>
      </c>
      <c r="G32" s="38">
        <v>0</v>
      </c>
      <c r="H32" s="41">
        <v>5036286.0999999996</v>
      </c>
      <c r="I32" s="38">
        <v>26</v>
      </c>
      <c r="J32" s="41">
        <v>1878795.09</v>
      </c>
      <c r="K32" s="38">
        <v>25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6560466.8399999999</v>
      </c>
      <c r="C33" s="38">
        <v>40</v>
      </c>
      <c r="D33" s="41">
        <v>2423590.1</v>
      </c>
      <c r="E33" s="38">
        <v>40</v>
      </c>
      <c r="F33" s="41">
        <v>0</v>
      </c>
      <c r="G33" s="38">
        <v>0</v>
      </c>
      <c r="H33" s="41">
        <v>7330321.5199999996</v>
      </c>
      <c r="I33" s="38">
        <v>35</v>
      </c>
      <c r="J33" s="41">
        <v>2626530.65</v>
      </c>
      <c r="K33" s="38">
        <v>34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40990067.219999999</v>
      </c>
      <c r="C34" s="38">
        <v>161</v>
      </c>
      <c r="D34" s="41">
        <v>16246099.210000001</v>
      </c>
      <c r="E34" s="38">
        <v>152</v>
      </c>
      <c r="F34" s="38">
        <v>151738.66666666657</v>
      </c>
      <c r="G34" s="38">
        <v>33</v>
      </c>
      <c r="H34" s="41">
        <v>37875035.149999999</v>
      </c>
      <c r="I34" s="38">
        <v>149</v>
      </c>
      <c r="J34" s="41">
        <v>14973091.41</v>
      </c>
      <c r="K34" s="38">
        <v>137</v>
      </c>
      <c r="L34" s="38">
        <v>238777.00000000038</v>
      </c>
      <c r="M34" s="38">
        <v>35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5907578.5199999996</v>
      </c>
      <c r="C35" s="38">
        <v>31</v>
      </c>
      <c r="D35" s="41">
        <v>1599721.52</v>
      </c>
      <c r="E35" s="38">
        <v>29</v>
      </c>
      <c r="F35" s="38">
        <v>0</v>
      </c>
      <c r="G35" s="38">
        <v>0</v>
      </c>
      <c r="H35" s="41">
        <v>6393263.5599999996</v>
      </c>
      <c r="I35" s="38">
        <v>32</v>
      </c>
      <c r="J35" s="41">
        <v>1630743.25</v>
      </c>
      <c r="K35" s="38">
        <v>31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3988129.5</v>
      </c>
      <c r="C36" s="38">
        <v>20</v>
      </c>
      <c r="D36" s="41">
        <v>1745930.1</v>
      </c>
      <c r="E36" s="38">
        <v>19</v>
      </c>
      <c r="F36" s="38">
        <v>0</v>
      </c>
      <c r="G36" s="38">
        <v>0</v>
      </c>
      <c r="H36" s="41">
        <v>3484510.11</v>
      </c>
      <c r="I36" s="38">
        <v>20</v>
      </c>
      <c r="J36" s="41">
        <v>1725353.52</v>
      </c>
      <c r="K36" s="38">
        <v>20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1700240.18</v>
      </c>
      <c r="C37" s="38">
        <v>22</v>
      </c>
      <c r="D37" s="41">
        <v>532989.19999999995</v>
      </c>
      <c r="E37" s="38">
        <v>21</v>
      </c>
      <c r="F37" s="38">
        <v>0</v>
      </c>
      <c r="G37" s="38">
        <v>0</v>
      </c>
      <c r="H37" s="41">
        <v>1546039.73</v>
      </c>
      <c r="I37" s="38">
        <v>20</v>
      </c>
      <c r="J37" s="41">
        <v>507156.17</v>
      </c>
      <c r="K37" s="38">
        <v>19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2407290.81</v>
      </c>
      <c r="C38" s="38">
        <v>16</v>
      </c>
      <c r="D38" s="41">
        <v>888876.18</v>
      </c>
      <c r="E38" s="38">
        <v>14</v>
      </c>
      <c r="F38" s="38">
        <v>0</v>
      </c>
      <c r="G38" s="38">
        <v>0</v>
      </c>
      <c r="H38" s="41">
        <v>1524622.38</v>
      </c>
      <c r="I38" s="38">
        <v>15</v>
      </c>
      <c r="J38" s="41">
        <v>678992.86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1366023.12</v>
      </c>
      <c r="C39" s="38">
        <v>14</v>
      </c>
      <c r="D39" s="41">
        <v>794122.04</v>
      </c>
      <c r="E39" s="38">
        <v>14</v>
      </c>
      <c r="F39" s="38">
        <v>0</v>
      </c>
      <c r="G39" s="38">
        <v>0</v>
      </c>
      <c r="H39" s="41">
        <v>1117696.23</v>
      </c>
      <c r="I39" s="38">
        <v>15</v>
      </c>
      <c r="J39" s="41">
        <v>705918.49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409323.35</v>
      </c>
      <c r="C40" s="38">
        <v>11</v>
      </c>
      <c r="D40" s="41">
        <v>264079.06</v>
      </c>
      <c r="E40" s="38">
        <v>11</v>
      </c>
      <c r="F40" s="41">
        <v>0</v>
      </c>
      <c r="G40" s="38">
        <v>0</v>
      </c>
      <c r="H40" s="41">
        <v>0</v>
      </c>
      <c r="I40" s="38">
        <v>0</v>
      </c>
      <c r="J40" s="41">
        <v>0</v>
      </c>
      <c r="K40" s="38">
        <v>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9339734.4100000001</v>
      </c>
      <c r="C41" s="38">
        <v>37</v>
      </c>
      <c r="D41" s="41">
        <v>1493452.82</v>
      </c>
      <c r="E41" s="38">
        <v>34</v>
      </c>
      <c r="F41" s="38">
        <v>0</v>
      </c>
      <c r="G41" s="38">
        <v>0</v>
      </c>
      <c r="H41" s="41">
        <v>8241592</v>
      </c>
      <c r="I41" s="38">
        <v>36</v>
      </c>
      <c r="J41" s="41">
        <v>1483629.15</v>
      </c>
      <c r="K41" s="38">
        <v>34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37413010.609999999</v>
      </c>
      <c r="C42" s="38">
        <v>122</v>
      </c>
      <c r="D42" s="41">
        <v>8240245.4400000004</v>
      </c>
      <c r="E42" s="38">
        <v>114</v>
      </c>
      <c r="F42" s="38">
        <v>60632.5</v>
      </c>
      <c r="G42" s="38">
        <v>39</v>
      </c>
      <c r="H42" s="41">
        <v>31299767.579999998</v>
      </c>
      <c r="I42" s="38">
        <v>112</v>
      </c>
      <c r="J42" s="41">
        <v>6008398.79</v>
      </c>
      <c r="K42" s="38">
        <v>100</v>
      </c>
      <c r="L42" s="38">
        <v>62295.333333333314</v>
      </c>
      <c r="M42" s="38">
        <v>35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726146.42</v>
      </c>
      <c r="C43" s="38">
        <v>15</v>
      </c>
      <c r="D43" s="41">
        <v>358641.85</v>
      </c>
      <c r="E43" s="38">
        <v>15</v>
      </c>
      <c r="F43" s="38">
        <v>0</v>
      </c>
      <c r="G43" s="38">
        <v>0</v>
      </c>
      <c r="H43" s="41">
        <v>1215924.1100000001</v>
      </c>
      <c r="I43" s="38">
        <v>15</v>
      </c>
      <c r="J43" s="41">
        <v>667475.56000000006</v>
      </c>
      <c r="K43" s="38">
        <v>14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2589248</v>
      </c>
      <c r="C44" s="38">
        <v>14</v>
      </c>
      <c r="D44" s="41">
        <v>1279753.6599999999</v>
      </c>
      <c r="E44" s="38">
        <v>12</v>
      </c>
      <c r="F44" s="38">
        <v>0</v>
      </c>
      <c r="G44" s="38">
        <v>0</v>
      </c>
      <c r="H44" s="41">
        <v>2111387.5</v>
      </c>
      <c r="I44" s="38">
        <v>13</v>
      </c>
      <c r="J44" s="41">
        <v>1217765.56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6656946.7599999998</v>
      </c>
      <c r="C45" s="38">
        <v>36</v>
      </c>
      <c r="D45" s="41">
        <v>2052819.95</v>
      </c>
      <c r="E45" s="38">
        <v>33</v>
      </c>
      <c r="F45" s="38">
        <v>0</v>
      </c>
      <c r="G45" s="38">
        <v>0</v>
      </c>
      <c r="H45" s="41">
        <v>5376202.7599999998</v>
      </c>
      <c r="I45" s="38">
        <v>34</v>
      </c>
      <c r="J45" s="41">
        <v>1789378.57</v>
      </c>
      <c r="K45" s="38">
        <v>26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3895033.17</v>
      </c>
      <c r="C46" s="38">
        <v>21</v>
      </c>
      <c r="D46" s="41">
        <v>516106.74</v>
      </c>
      <c r="E46" s="38">
        <v>20</v>
      </c>
      <c r="F46" s="38">
        <v>0</v>
      </c>
      <c r="G46" s="38">
        <v>0</v>
      </c>
      <c r="H46" s="41">
        <v>3501928.38</v>
      </c>
      <c r="I46" s="38">
        <v>20</v>
      </c>
      <c r="J46" s="41">
        <v>425199.33</v>
      </c>
      <c r="K46" s="38">
        <v>18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2441284.9700000002</v>
      </c>
      <c r="C47" s="38">
        <v>11</v>
      </c>
      <c r="D47" s="41">
        <v>0</v>
      </c>
      <c r="E47" s="38">
        <v>0</v>
      </c>
      <c r="F47" s="38">
        <v>0</v>
      </c>
      <c r="G47" s="38">
        <v>0</v>
      </c>
      <c r="H47" s="41">
        <v>1500824.47</v>
      </c>
      <c r="I47" s="38">
        <v>10</v>
      </c>
      <c r="J47" s="41">
        <v>0</v>
      </c>
      <c r="K47" s="38">
        <v>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1585257.9</v>
      </c>
      <c r="C48" s="38">
        <v>14</v>
      </c>
      <c r="D48" s="41">
        <v>295138.96999999997</v>
      </c>
      <c r="E48" s="38">
        <v>12</v>
      </c>
      <c r="F48" s="38">
        <v>0</v>
      </c>
      <c r="G48" s="38">
        <v>0</v>
      </c>
      <c r="H48" s="41">
        <v>696626.16</v>
      </c>
      <c r="I48" s="38">
        <v>11</v>
      </c>
      <c r="J48" s="41">
        <v>287226.06</v>
      </c>
      <c r="K48" s="38">
        <v>10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3222498.73</v>
      </c>
      <c r="C49" s="38">
        <v>22</v>
      </c>
      <c r="D49" s="41">
        <v>1172451.07</v>
      </c>
      <c r="E49" s="38">
        <v>22</v>
      </c>
      <c r="F49" s="38">
        <v>0</v>
      </c>
      <c r="G49" s="38">
        <v>0</v>
      </c>
      <c r="H49" s="41">
        <v>3010368.82</v>
      </c>
      <c r="I49" s="38">
        <v>21</v>
      </c>
      <c r="J49" s="41">
        <v>1263066.54</v>
      </c>
      <c r="K49" s="38">
        <v>21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9364525.5099999998</v>
      </c>
      <c r="C50" s="38">
        <v>24</v>
      </c>
      <c r="D50" s="41">
        <v>2859016.64</v>
      </c>
      <c r="E50" s="38">
        <v>24</v>
      </c>
      <c r="F50" s="38">
        <v>0</v>
      </c>
      <c r="G50" s="38">
        <v>0</v>
      </c>
      <c r="H50" s="41">
        <v>8906047.5099999998</v>
      </c>
      <c r="I50" s="38">
        <v>25</v>
      </c>
      <c r="J50" s="41">
        <v>2553584.21</v>
      </c>
      <c r="K50" s="38">
        <v>23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2764098.26</v>
      </c>
      <c r="C51" s="38">
        <v>28</v>
      </c>
      <c r="D51" s="41">
        <v>2279931.3199999998</v>
      </c>
      <c r="E51" s="38">
        <v>25</v>
      </c>
      <c r="F51" s="41">
        <v>0</v>
      </c>
      <c r="G51" s="38">
        <v>0</v>
      </c>
      <c r="H51" s="41">
        <v>1804244.31</v>
      </c>
      <c r="I51" s="38">
        <v>22</v>
      </c>
      <c r="J51" s="41">
        <v>1415032.63</v>
      </c>
      <c r="K51" s="38">
        <v>21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7583808.7400000002</v>
      </c>
      <c r="C52" s="38">
        <v>26</v>
      </c>
      <c r="D52" s="41">
        <v>4146036.67</v>
      </c>
      <c r="E52" s="38">
        <v>24</v>
      </c>
      <c r="F52" s="41">
        <v>0</v>
      </c>
      <c r="G52" s="38">
        <v>0</v>
      </c>
      <c r="H52" s="41">
        <v>4540665.34</v>
      </c>
      <c r="I52" s="38">
        <v>23</v>
      </c>
      <c r="J52" s="41">
        <v>1939848.56</v>
      </c>
      <c r="K52" s="38">
        <v>22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6582826.71</v>
      </c>
      <c r="C53" s="38">
        <v>38</v>
      </c>
      <c r="D53" s="41">
        <v>3415890.43</v>
      </c>
      <c r="E53" s="38">
        <v>36</v>
      </c>
      <c r="F53" s="41">
        <v>0</v>
      </c>
      <c r="G53" s="38">
        <v>0</v>
      </c>
      <c r="H53" s="41">
        <v>6111851.1699999999</v>
      </c>
      <c r="I53" s="38">
        <v>33</v>
      </c>
      <c r="J53" s="41">
        <v>2821494.54</v>
      </c>
      <c r="K53" s="38">
        <v>32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10576105.800000001</v>
      </c>
      <c r="C54" s="38">
        <v>58</v>
      </c>
      <c r="D54" s="41">
        <v>4247730.83</v>
      </c>
      <c r="E54" s="38">
        <v>54</v>
      </c>
      <c r="F54" s="41">
        <v>39950.500000000036</v>
      </c>
      <c r="G54" s="38">
        <v>14</v>
      </c>
      <c r="H54" s="41">
        <v>9772911.9900000002</v>
      </c>
      <c r="I54" s="38">
        <v>58</v>
      </c>
      <c r="J54" s="41">
        <v>3529389.32</v>
      </c>
      <c r="K54" s="38">
        <v>52</v>
      </c>
      <c r="L54" s="41">
        <v>83773.333333333328</v>
      </c>
      <c r="M54" s="38">
        <v>15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25477246.469999999</v>
      </c>
      <c r="C55" s="38">
        <v>138</v>
      </c>
      <c r="D55" s="41">
        <v>12955028.460000001</v>
      </c>
      <c r="E55" s="38">
        <v>131</v>
      </c>
      <c r="F55" s="41">
        <v>238704.66666666677</v>
      </c>
      <c r="G55" s="38">
        <v>24</v>
      </c>
      <c r="H55" s="41">
        <v>19140013.670000002</v>
      </c>
      <c r="I55" s="38">
        <v>117</v>
      </c>
      <c r="J55" s="41">
        <v>7547960.8799999999</v>
      </c>
      <c r="K55" s="38">
        <v>108</v>
      </c>
      <c r="L55" s="41">
        <v>189402.1666666666</v>
      </c>
      <c r="M55" s="38">
        <v>23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2336756.61</v>
      </c>
      <c r="C56" s="38">
        <v>10</v>
      </c>
      <c r="D56" s="41">
        <v>0</v>
      </c>
      <c r="E56" s="38">
        <v>0</v>
      </c>
      <c r="F56" s="41">
        <v>0</v>
      </c>
      <c r="G56" s="38">
        <v>0</v>
      </c>
      <c r="H56" s="41">
        <v>0</v>
      </c>
      <c r="I56" s="38">
        <v>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36397666.700000003</v>
      </c>
      <c r="C57" s="38">
        <v>122</v>
      </c>
      <c r="D57" s="41">
        <v>10535658.27</v>
      </c>
      <c r="E57" s="38">
        <v>119</v>
      </c>
      <c r="F57" s="38">
        <v>52665.499999999993</v>
      </c>
      <c r="G57" s="38">
        <v>29</v>
      </c>
      <c r="H57" s="41">
        <v>32363953.809999999</v>
      </c>
      <c r="I57" s="38">
        <v>112</v>
      </c>
      <c r="J57" s="41">
        <v>8841625.2599999998</v>
      </c>
      <c r="K57" s="38">
        <v>111</v>
      </c>
      <c r="L57" s="38">
        <v>45365.5</v>
      </c>
      <c r="M57" s="38">
        <v>23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19333154.359999999</v>
      </c>
      <c r="C58" s="38">
        <v>72</v>
      </c>
      <c r="D58" s="41">
        <v>4697429.3899999997</v>
      </c>
      <c r="E58" s="38">
        <v>67</v>
      </c>
      <c r="F58" s="38">
        <v>483043.83333333302</v>
      </c>
      <c r="G58" s="38">
        <v>16</v>
      </c>
      <c r="H58" s="41">
        <v>15252040.4</v>
      </c>
      <c r="I58" s="38">
        <v>62</v>
      </c>
      <c r="J58" s="41">
        <v>4491724.1399999997</v>
      </c>
      <c r="K58" s="38">
        <v>60</v>
      </c>
      <c r="L58" s="38">
        <v>32869.5</v>
      </c>
      <c r="M58" s="38">
        <v>13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16366252.970000001</v>
      </c>
      <c r="C59" s="38">
        <v>103</v>
      </c>
      <c r="D59" s="41">
        <v>6079463.9100000001</v>
      </c>
      <c r="E59" s="38">
        <v>97</v>
      </c>
      <c r="F59" s="41">
        <v>212130.33333333369</v>
      </c>
      <c r="G59" s="38">
        <v>24</v>
      </c>
      <c r="H59" s="41">
        <v>16543291.970000001</v>
      </c>
      <c r="I59" s="38">
        <v>98</v>
      </c>
      <c r="J59" s="41">
        <v>6182555.1299999999</v>
      </c>
      <c r="K59" s="38">
        <v>91</v>
      </c>
      <c r="L59" s="41">
        <v>102853.00000000001</v>
      </c>
      <c r="M59" s="38">
        <v>24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504524.67</v>
      </c>
      <c r="C60" s="38">
        <v>11</v>
      </c>
      <c r="D60" s="41">
        <v>0</v>
      </c>
      <c r="E60" s="38">
        <v>0</v>
      </c>
      <c r="F60" s="38">
        <v>0</v>
      </c>
      <c r="G60" s="38">
        <v>0</v>
      </c>
      <c r="H60" s="41">
        <v>344249.82</v>
      </c>
      <c r="I60" s="38">
        <v>10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25721057.25</v>
      </c>
      <c r="C61" s="38">
        <v>92</v>
      </c>
      <c r="D61" s="41">
        <v>8653849.4100000001</v>
      </c>
      <c r="E61" s="38">
        <v>92</v>
      </c>
      <c r="F61" s="38">
        <v>125314.99999999997</v>
      </c>
      <c r="G61" s="38">
        <v>24</v>
      </c>
      <c r="H61" s="41">
        <v>21041116.469999999</v>
      </c>
      <c r="I61" s="38">
        <v>86</v>
      </c>
      <c r="J61" s="41">
        <v>8566128.3599999994</v>
      </c>
      <c r="K61" s="38">
        <v>83</v>
      </c>
      <c r="L61" s="38">
        <v>168968.16666666672</v>
      </c>
      <c r="M61" s="38">
        <v>28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12361132.77</v>
      </c>
      <c r="C62" s="38">
        <v>23</v>
      </c>
      <c r="D62" s="41">
        <v>1208023.1599999999</v>
      </c>
      <c r="E62" s="38">
        <v>21</v>
      </c>
      <c r="F62" s="38">
        <v>0</v>
      </c>
      <c r="G62" s="38">
        <v>0</v>
      </c>
      <c r="H62" s="41">
        <v>10207340.18</v>
      </c>
      <c r="I62" s="38">
        <v>22</v>
      </c>
      <c r="J62" s="41">
        <v>1202640.8799999999</v>
      </c>
      <c r="K62" s="38">
        <v>21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2992827.86</v>
      </c>
      <c r="C63" s="38">
        <v>15</v>
      </c>
      <c r="D63" s="41">
        <v>286664.51</v>
      </c>
      <c r="E63" s="38">
        <v>13</v>
      </c>
      <c r="F63" s="38">
        <v>0</v>
      </c>
      <c r="G63" s="38">
        <v>0</v>
      </c>
      <c r="H63" s="41">
        <v>2452380.5</v>
      </c>
      <c r="I63" s="38">
        <v>12</v>
      </c>
      <c r="J63" s="41">
        <v>280429.56</v>
      </c>
      <c r="K63" s="38">
        <v>11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20871940.52</v>
      </c>
      <c r="C64" s="38">
        <v>90</v>
      </c>
      <c r="D64" s="41">
        <v>4684620.4800000004</v>
      </c>
      <c r="E64" s="38">
        <v>85</v>
      </c>
      <c r="F64" s="38">
        <v>96057.499999999956</v>
      </c>
      <c r="G64" s="38">
        <v>26</v>
      </c>
      <c r="H64" s="41">
        <v>18906071.670000002</v>
      </c>
      <c r="I64" s="38">
        <v>84</v>
      </c>
      <c r="J64" s="41">
        <v>4824720.1399999997</v>
      </c>
      <c r="K64" s="38">
        <v>80</v>
      </c>
      <c r="L64" s="38">
        <v>34580.166666666693</v>
      </c>
      <c r="M64" s="38">
        <v>24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4865964.84</v>
      </c>
      <c r="C65" s="38">
        <v>35</v>
      </c>
      <c r="D65" s="41">
        <v>1647280.72</v>
      </c>
      <c r="E65" s="38">
        <v>33</v>
      </c>
      <c r="F65" s="41">
        <v>0</v>
      </c>
      <c r="G65" s="38">
        <v>0</v>
      </c>
      <c r="H65" s="41">
        <v>4162659.14</v>
      </c>
      <c r="I65" s="38">
        <v>32</v>
      </c>
      <c r="J65" s="41">
        <v>1464906.17</v>
      </c>
      <c r="K65" s="38">
        <v>31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2036146.21</v>
      </c>
      <c r="C66" s="38">
        <v>16</v>
      </c>
      <c r="D66" s="41">
        <v>608319.26</v>
      </c>
      <c r="E66" s="38">
        <v>16</v>
      </c>
      <c r="F66" s="38">
        <v>0</v>
      </c>
      <c r="G66" s="38">
        <v>0</v>
      </c>
      <c r="H66" s="41">
        <v>10627028.83</v>
      </c>
      <c r="I66" s="38">
        <v>18</v>
      </c>
      <c r="J66" s="41">
        <v>636860.32999999996</v>
      </c>
      <c r="K66" s="38">
        <v>17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1126484.92</v>
      </c>
      <c r="C67" s="38">
        <v>10</v>
      </c>
      <c r="D67" s="41">
        <v>245546.89</v>
      </c>
      <c r="E67" s="38">
        <v>10</v>
      </c>
      <c r="F67" s="38">
        <v>0</v>
      </c>
      <c r="G67" s="38">
        <v>0</v>
      </c>
      <c r="H67" s="41">
        <v>0</v>
      </c>
      <c r="I67" s="38">
        <v>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3138139.62</v>
      </c>
      <c r="C68" s="38">
        <v>24</v>
      </c>
      <c r="D68" s="41">
        <v>871277.51</v>
      </c>
      <c r="E68" s="38">
        <v>23</v>
      </c>
      <c r="F68" s="38">
        <v>0</v>
      </c>
      <c r="G68" s="38">
        <v>0</v>
      </c>
      <c r="H68" s="41">
        <v>2870189.28</v>
      </c>
      <c r="I68" s="38">
        <v>22</v>
      </c>
      <c r="J68" s="41">
        <v>948969.49</v>
      </c>
      <c r="K68" s="38">
        <v>21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2501671.6</v>
      </c>
      <c r="C69" s="38">
        <v>30</v>
      </c>
      <c r="D69" s="41">
        <v>824774.82</v>
      </c>
      <c r="E69" s="38">
        <v>29</v>
      </c>
      <c r="F69" s="38">
        <v>0</v>
      </c>
      <c r="G69" s="38">
        <v>0</v>
      </c>
      <c r="H69" s="41">
        <v>2241403.2799999998</v>
      </c>
      <c r="I69" s="38">
        <v>28</v>
      </c>
      <c r="J69" s="41">
        <v>860504.98</v>
      </c>
      <c r="K69" s="38">
        <v>26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1108003.77</v>
      </c>
      <c r="C70" s="38">
        <v>10</v>
      </c>
      <c r="D70" s="41">
        <v>0</v>
      </c>
      <c r="E70" s="38">
        <v>0</v>
      </c>
      <c r="F70" s="38">
        <v>0</v>
      </c>
      <c r="G70" s="38">
        <v>0</v>
      </c>
      <c r="H70" s="41">
        <v>938194.46</v>
      </c>
      <c r="I70" s="38">
        <v>11</v>
      </c>
      <c r="J70" s="41">
        <v>638449.18000000005</v>
      </c>
      <c r="K70" s="38">
        <v>11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751568.43</v>
      </c>
      <c r="C71" s="38">
        <v>16</v>
      </c>
      <c r="D71" s="41">
        <v>162801.26</v>
      </c>
      <c r="E71" s="38">
        <v>13</v>
      </c>
      <c r="F71" s="41">
        <v>0</v>
      </c>
      <c r="G71" s="38">
        <v>0</v>
      </c>
      <c r="H71" s="41">
        <v>670706.59</v>
      </c>
      <c r="I71" s="38">
        <v>15</v>
      </c>
      <c r="J71" s="41">
        <v>195158.04</v>
      </c>
      <c r="K71" s="38">
        <v>13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7874961.2199999997</v>
      </c>
      <c r="C72" s="38">
        <v>55</v>
      </c>
      <c r="D72" s="41">
        <v>1767064.6</v>
      </c>
      <c r="E72" s="38">
        <v>53</v>
      </c>
      <c r="F72" s="41">
        <v>26425.500000000004</v>
      </c>
      <c r="G72" s="38">
        <v>10</v>
      </c>
      <c r="H72" s="41">
        <v>5832241.6200000001</v>
      </c>
      <c r="I72" s="38">
        <v>54</v>
      </c>
      <c r="J72" s="41">
        <v>1629543.69</v>
      </c>
      <c r="K72" s="38">
        <v>49</v>
      </c>
      <c r="L72" s="41">
        <v>9661.8333333333194</v>
      </c>
      <c r="M72" s="38">
        <v>11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5395850.2199999997</v>
      </c>
      <c r="C73" s="38">
        <v>14</v>
      </c>
      <c r="D73" s="38">
        <v>317617.65999999997</v>
      </c>
      <c r="E73" s="38">
        <v>12</v>
      </c>
      <c r="F73" s="38">
        <v>0</v>
      </c>
      <c r="G73" s="38">
        <v>0</v>
      </c>
      <c r="H73" s="41">
        <v>4492483.71</v>
      </c>
      <c r="I73" s="38">
        <v>15</v>
      </c>
      <c r="J73" s="38">
        <v>354932.56</v>
      </c>
      <c r="K73" s="38">
        <v>12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7853222.6600000001</v>
      </c>
      <c r="C74" s="38">
        <v>29</v>
      </c>
      <c r="D74" s="41">
        <v>3175349.75</v>
      </c>
      <c r="E74" s="38">
        <v>29</v>
      </c>
      <c r="F74" s="41">
        <v>0</v>
      </c>
      <c r="G74" s="38">
        <v>0</v>
      </c>
      <c r="H74" s="41">
        <v>7821823.6200000001</v>
      </c>
      <c r="I74" s="38">
        <v>23</v>
      </c>
      <c r="J74" s="41">
        <v>2690454.1</v>
      </c>
      <c r="K74" s="38">
        <v>22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1688376.81</v>
      </c>
      <c r="C75" s="38">
        <v>13</v>
      </c>
      <c r="D75" s="41">
        <v>375961.49</v>
      </c>
      <c r="E75" s="38">
        <v>11</v>
      </c>
      <c r="F75" s="41">
        <v>0</v>
      </c>
      <c r="G75" s="38">
        <v>0</v>
      </c>
      <c r="H75" s="41">
        <v>1748088.09</v>
      </c>
      <c r="I75" s="38">
        <v>10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5497599.79</v>
      </c>
      <c r="C76" s="38">
        <v>42</v>
      </c>
      <c r="D76" s="41">
        <v>1078912.48</v>
      </c>
      <c r="E76" s="38">
        <v>39</v>
      </c>
      <c r="F76" s="38">
        <v>0</v>
      </c>
      <c r="G76" s="38">
        <v>0</v>
      </c>
      <c r="H76" s="41">
        <v>5886478.9199999999</v>
      </c>
      <c r="I76" s="38">
        <v>39</v>
      </c>
      <c r="J76" s="41">
        <v>788720.77</v>
      </c>
      <c r="K76" s="38">
        <v>34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6339851.2599999998</v>
      </c>
      <c r="C77" s="34">
        <v>23</v>
      </c>
      <c r="D77" s="39">
        <v>945180.47</v>
      </c>
      <c r="E77" s="34">
        <v>18</v>
      </c>
      <c r="F77" s="39">
        <v>0</v>
      </c>
      <c r="G77" s="34">
        <v>0</v>
      </c>
      <c r="H77" s="39">
        <v>6187873.9400000004</v>
      </c>
      <c r="I77" s="34">
        <v>22</v>
      </c>
      <c r="J77" s="39">
        <v>1241148.8400000001</v>
      </c>
      <c r="K77" s="34">
        <v>20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37587284.969999999</v>
      </c>
      <c r="C78" s="34">
        <v>193</v>
      </c>
      <c r="D78" s="39">
        <v>14535035.6</v>
      </c>
      <c r="E78" s="34">
        <v>184</v>
      </c>
      <c r="F78" s="39">
        <v>506673.00000000047</v>
      </c>
      <c r="G78" s="34">
        <v>50</v>
      </c>
      <c r="H78" s="39">
        <v>34518998.840000004</v>
      </c>
      <c r="I78" s="34">
        <v>183</v>
      </c>
      <c r="J78" s="39">
        <v>13478087.02</v>
      </c>
      <c r="K78" s="34">
        <v>176</v>
      </c>
      <c r="L78" s="39">
        <v>429244.50000000029</v>
      </c>
      <c r="M78" s="34">
        <v>52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25317141.280000001</v>
      </c>
      <c r="C79" s="34">
        <v>63</v>
      </c>
      <c r="D79" s="39">
        <v>13607904</v>
      </c>
      <c r="E79" s="34">
        <v>61</v>
      </c>
      <c r="F79" s="39">
        <v>1319047.8333333367</v>
      </c>
      <c r="G79" s="34">
        <v>22</v>
      </c>
      <c r="H79" s="39">
        <v>20237587.370000001</v>
      </c>
      <c r="I79" s="34">
        <v>60</v>
      </c>
      <c r="J79" s="39">
        <v>11375532.199999999</v>
      </c>
      <c r="K79" s="34">
        <v>58</v>
      </c>
      <c r="L79" s="39">
        <v>421737.16666666704</v>
      </c>
      <c r="M79" s="34">
        <v>19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8589438.7799999993</v>
      </c>
      <c r="C80" s="34">
        <v>12</v>
      </c>
      <c r="D80" s="39">
        <v>776368.8</v>
      </c>
      <c r="E80" s="34">
        <v>10</v>
      </c>
      <c r="F80" s="39">
        <v>0</v>
      </c>
      <c r="G80" s="34">
        <v>0</v>
      </c>
      <c r="H80" s="39">
        <v>7605626.0700000003</v>
      </c>
      <c r="I80" s="34">
        <v>12</v>
      </c>
      <c r="J80" s="39">
        <v>603192.78</v>
      </c>
      <c r="K80" s="34">
        <v>10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27448089.91</v>
      </c>
      <c r="C81" s="34">
        <v>83</v>
      </c>
      <c r="D81" s="39">
        <v>4916703.6900000004</v>
      </c>
      <c r="E81" s="34">
        <v>75</v>
      </c>
      <c r="F81" s="39">
        <v>22551.000000000004</v>
      </c>
      <c r="G81" s="34">
        <v>12</v>
      </c>
      <c r="H81" s="39">
        <v>22868207.140000001</v>
      </c>
      <c r="I81" s="34">
        <v>79</v>
      </c>
      <c r="J81" s="39">
        <v>3935613.22</v>
      </c>
      <c r="K81" s="34">
        <v>71</v>
      </c>
      <c r="L81" s="39">
        <v>28401.333333333339</v>
      </c>
      <c r="M81" s="34">
        <v>12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118475115.78</v>
      </c>
      <c r="C82" s="34">
        <v>306</v>
      </c>
      <c r="D82" s="39">
        <v>30709989.57</v>
      </c>
      <c r="E82" s="34">
        <v>279</v>
      </c>
      <c r="F82" s="39">
        <v>964902.83333333291</v>
      </c>
      <c r="G82" s="34">
        <v>100</v>
      </c>
      <c r="H82" s="39">
        <v>87073527.549999997</v>
      </c>
      <c r="I82" s="34">
        <v>281</v>
      </c>
      <c r="J82" s="39">
        <v>20750417.059999999</v>
      </c>
      <c r="K82" s="34">
        <v>254</v>
      </c>
      <c r="L82" s="39">
        <v>852459.83333333326</v>
      </c>
      <c r="M82" s="34">
        <v>106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1683610.81</v>
      </c>
      <c r="C83" s="34">
        <v>20</v>
      </c>
      <c r="D83" s="39">
        <v>783262.62</v>
      </c>
      <c r="E83" s="34">
        <v>20</v>
      </c>
      <c r="F83" s="34">
        <v>0</v>
      </c>
      <c r="G83" s="34">
        <v>0</v>
      </c>
      <c r="H83" s="39">
        <v>1302784.42</v>
      </c>
      <c r="I83" s="34">
        <v>15</v>
      </c>
      <c r="J83" s="39">
        <v>604493.09</v>
      </c>
      <c r="K83" s="34">
        <v>15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13625655.460000001</v>
      </c>
      <c r="C84" s="34">
        <v>72</v>
      </c>
      <c r="D84" s="39">
        <v>5695536.71</v>
      </c>
      <c r="E84" s="34">
        <v>69</v>
      </c>
      <c r="F84" s="34">
        <v>380669.33333333302</v>
      </c>
      <c r="G84" s="34">
        <v>21</v>
      </c>
      <c r="H84" s="39">
        <v>10652597.699999999</v>
      </c>
      <c r="I84" s="34">
        <v>65</v>
      </c>
      <c r="J84" s="39">
        <v>4856156.7300000004</v>
      </c>
      <c r="K84" s="34">
        <v>63</v>
      </c>
      <c r="L84" s="34">
        <v>78682.999999999971</v>
      </c>
      <c r="M84" s="34">
        <v>19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53641719.079999998</v>
      </c>
      <c r="C85" s="34">
        <v>81</v>
      </c>
      <c r="D85" s="39">
        <v>3646175.33</v>
      </c>
      <c r="E85" s="34">
        <v>75</v>
      </c>
      <c r="F85" s="39">
        <v>166549.66666666669</v>
      </c>
      <c r="G85" s="34">
        <v>21</v>
      </c>
      <c r="H85" s="39">
        <v>38231964.299999997</v>
      </c>
      <c r="I85" s="34">
        <v>75</v>
      </c>
      <c r="J85" s="39">
        <v>3824365.46</v>
      </c>
      <c r="K85" s="34">
        <v>69</v>
      </c>
      <c r="L85" s="39">
        <v>136500.50000000003</v>
      </c>
      <c r="M85" s="34">
        <v>20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33278048.859999999</v>
      </c>
      <c r="C86" s="34">
        <v>56</v>
      </c>
      <c r="D86" s="39">
        <v>9098650.3399999999</v>
      </c>
      <c r="E86" s="34">
        <v>52</v>
      </c>
      <c r="F86" s="34">
        <v>71117.999999999956</v>
      </c>
      <c r="G86" s="34">
        <v>18</v>
      </c>
      <c r="H86" s="39">
        <v>27897674.940000001</v>
      </c>
      <c r="I86" s="34">
        <v>57</v>
      </c>
      <c r="J86" s="39">
        <v>8332611.2999999998</v>
      </c>
      <c r="K86" s="34">
        <v>52</v>
      </c>
      <c r="L86" s="34">
        <v>35919.333333333299</v>
      </c>
      <c r="M86" s="34">
        <v>17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22131988.25</v>
      </c>
      <c r="C87" s="34">
        <v>113</v>
      </c>
      <c r="D87" s="39">
        <v>7480440.7199999997</v>
      </c>
      <c r="E87" s="34">
        <v>108</v>
      </c>
      <c r="F87" s="34">
        <v>186836.16666666672</v>
      </c>
      <c r="G87" s="34">
        <v>36</v>
      </c>
      <c r="H87" s="39">
        <v>19506222.84</v>
      </c>
      <c r="I87" s="34">
        <v>105</v>
      </c>
      <c r="J87" s="39">
        <v>6492742</v>
      </c>
      <c r="K87" s="34">
        <v>99</v>
      </c>
      <c r="L87" s="34">
        <v>263001.49999999971</v>
      </c>
      <c r="M87" s="34">
        <v>34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10093220.220000001</v>
      </c>
      <c r="C88" s="34">
        <v>99</v>
      </c>
      <c r="D88" s="39">
        <v>4708464.3600000003</v>
      </c>
      <c r="E88" s="34">
        <v>98</v>
      </c>
      <c r="F88" s="39">
        <v>1200250.166666667</v>
      </c>
      <c r="G88" s="34">
        <v>22</v>
      </c>
      <c r="H88" s="39">
        <v>7879696.5</v>
      </c>
      <c r="I88" s="34">
        <v>90</v>
      </c>
      <c r="J88" s="39">
        <v>3385363.78</v>
      </c>
      <c r="K88" s="34">
        <v>87</v>
      </c>
      <c r="L88" s="39">
        <v>74842.33333333327</v>
      </c>
      <c r="M88" s="34">
        <v>14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15025809.91</v>
      </c>
      <c r="C89" s="34">
        <v>55</v>
      </c>
      <c r="D89" s="39">
        <v>3581586.38</v>
      </c>
      <c r="E89" s="34">
        <v>50</v>
      </c>
      <c r="F89" s="34">
        <v>0</v>
      </c>
      <c r="G89" s="34">
        <v>0</v>
      </c>
      <c r="H89" s="39">
        <v>12645461.890000001</v>
      </c>
      <c r="I89" s="34">
        <v>51</v>
      </c>
      <c r="J89" s="39">
        <v>3669389.17</v>
      </c>
      <c r="K89" s="34">
        <v>46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1818898.83</v>
      </c>
      <c r="C90" s="34">
        <v>19</v>
      </c>
      <c r="D90" s="39">
        <v>937960.91</v>
      </c>
      <c r="E90" s="34">
        <v>19</v>
      </c>
      <c r="F90" s="34">
        <v>0</v>
      </c>
      <c r="G90" s="34">
        <v>0</v>
      </c>
      <c r="H90" s="39">
        <v>1219851.29</v>
      </c>
      <c r="I90" s="34">
        <v>18</v>
      </c>
      <c r="J90" s="39">
        <v>713928.49</v>
      </c>
      <c r="K90" s="34">
        <v>18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1493893.62</v>
      </c>
      <c r="C91" s="34">
        <v>10</v>
      </c>
      <c r="D91" s="39">
        <v>301833.40000000002</v>
      </c>
      <c r="E91" s="34">
        <v>10</v>
      </c>
      <c r="F91" s="34">
        <v>0</v>
      </c>
      <c r="G91" s="34">
        <v>0</v>
      </c>
      <c r="H91" s="39">
        <v>1204979.5</v>
      </c>
      <c r="I91" s="34">
        <v>11</v>
      </c>
      <c r="J91" s="39">
        <v>319197.46999999997</v>
      </c>
      <c r="K91" s="34">
        <v>11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2267068.27</v>
      </c>
      <c r="C92" s="34">
        <v>14</v>
      </c>
      <c r="D92" s="39">
        <v>234889</v>
      </c>
      <c r="E92" s="34">
        <v>12</v>
      </c>
      <c r="F92" s="34">
        <v>0</v>
      </c>
      <c r="G92" s="34">
        <v>0</v>
      </c>
      <c r="H92" s="39">
        <v>1936256.53</v>
      </c>
      <c r="I92" s="34">
        <v>12</v>
      </c>
      <c r="J92" s="39">
        <v>154240.28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7800021.2999999998</v>
      </c>
      <c r="C93" s="34">
        <v>45</v>
      </c>
      <c r="D93" s="39">
        <v>1923927.16</v>
      </c>
      <c r="E93" s="34">
        <v>40</v>
      </c>
      <c r="F93" s="34">
        <v>200507.49999999997</v>
      </c>
      <c r="G93" s="34">
        <v>10</v>
      </c>
      <c r="H93" s="39">
        <v>7555659.1500000004</v>
      </c>
      <c r="I93" s="34">
        <v>41</v>
      </c>
      <c r="J93" s="39">
        <v>1675924.65</v>
      </c>
      <c r="K93" s="34">
        <v>34</v>
      </c>
      <c r="L93" s="34">
        <v>29098.499999999964</v>
      </c>
      <c r="M93" s="34">
        <v>10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1292344.1100000001</v>
      </c>
      <c r="C94" s="34">
        <v>12</v>
      </c>
      <c r="D94" s="39">
        <v>474306.94</v>
      </c>
      <c r="E94" s="34">
        <v>10</v>
      </c>
      <c r="F94" s="39">
        <v>0</v>
      </c>
      <c r="G94" s="34">
        <v>0</v>
      </c>
      <c r="H94" s="39">
        <v>680198.06</v>
      </c>
      <c r="I94" s="34">
        <v>11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7713741.7999999998</v>
      </c>
      <c r="C95" s="34">
        <v>58</v>
      </c>
      <c r="D95" s="39">
        <v>3422494.27</v>
      </c>
      <c r="E95" s="34">
        <v>55</v>
      </c>
      <c r="F95" s="34">
        <v>0</v>
      </c>
      <c r="G95" s="34">
        <v>0</v>
      </c>
      <c r="H95" s="39">
        <v>6731620.0700000003</v>
      </c>
      <c r="I95" s="34">
        <v>57</v>
      </c>
      <c r="J95" s="39">
        <v>2944384.64</v>
      </c>
      <c r="K95" s="34">
        <v>52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3754380.83</v>
      </c>
      <c r="C96" s="34">
        <v>21</v>
      </c>
      <c r="D96" s="39">
        <v>933997.88</v>
      </c>
      <c r="E96" s="34">
        <v>20</v>
      </c>
      <c r="F96" s="34">
        <v>0</v>
      </c>
      <c r="G96" s="34">
        <v>0</v>
      </c>
      <c r="H96" s="39">
        <v>2387490.46</v>
      </c>
      <c r="I96" s="34">
        <v>19</v>
      </c>
      <c r="J96" s="39">
        <v>547620.67000000004</v>
      </c>
      <c r="K96" s="34">
        <v>16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8346116.8600000003</v>
      </c>
      <c r="C97" s="34">
        <v>65</v>
      </c>
      <c r="D97" s="39">
        <v>3632136.27</v>
      </c>
      <c r="E97" s="34">
        <v>63</v>
      </c>
      <c r="F97" s="34">
        <v>587436.66666666663</v>
      </c>
      <c r="G97" s="34">
        <v>11</v>
      </c>
      <c r="H97" s="39">
        <v>8164797.2699999996</v>
      </c>
      <c r="I97" s="34">
        <v>53</v>
      </c>
      <c r="J97" s="39">
        <v>3489553.6</v>
      </c>
      <c r="K97" s="34">
        <v>51</v>
      </c>
      <c r="L97" s="34">
        <v>697339.16666666663</v>
      </c>
      <c r="M97" s="34">
        <v>10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0</v>
      </c>
      <c r="C98" s="34">
        <v>0</v>
      </c>
      <c r="D98" s="39">
        <v>0</v>
      </c>
      <c r="E98" s="34">
        <v>0</v>
      </c>
      <c r="F98" s="39">
        <v>0</v>
      </c>
      <c r="G98" s="34">
        <v>0</v>
      </c>
      <c r="H98" s="39">
        <v>1256338.97</v>
      </c>
      <c r="I98" s="34">
        <v>10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1437307.15</v>
      </c>
      <c r="C99" s="34">
        <v>13</v>
      </c>
      <c r="D99" s="39">
        <v>340657.07</v>
      </c>
      <c r="E99" s="34">
        <v>12</v>
      </c>
      <c r="F99" s="39">
        <v>0</v>
      </c>
      <c r="G99" s="34">
        <v>0</v>
      </c>
      <c r="H99" s="39">
        <v>1096889.58</v>
      </c>
      <c r="I99" s="34">
        <v>13</v>
      </c>
      <c r="J99" s="39">
        <v>348729.94</v>
      </c>
      <c r="K99" s="34">
        <v>13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4117690.22</v>
      </c>
      <c r="C100" s="34">
        <v>22</v>
      </c>
      <c r="D100" s="34">
        <v>1275869.25</v>
      </c>
      <c r="E100" s="34">
        <v>21</v>
      </c>
      <c r="F100" s="34">
        <v>0</v>
      </c>
      <c r="G100" s="34">
        <v>0</v>
      </c>
      <c r="H100" s="34">
        <v>5078021.07</v>
      </c>
      <c r="I100" s="34">
        <v>21</v>
      </c>
      <c r="J100" s="34">
        <v>1153681.19</v>
      </c>
      <c r="K100" s="34">
        <v>17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11244043.029999999</v>
      </c>
      <c r="C101" s="34">
        <v>21</v>
      </c>
      <c r="D101" s="34">
        <v>885430.65</v>
      </c>
      <c r="E101" s="34">
        <v>21</v>
      </c>
      <c r="F101" s="34">
        <v>0</v>
      </c>
      <c r="G101" s="34">
        <v>0</v>
      </c>
      <c r="H101" s="34">
        <v>3107249.33</v>
      </c>
      <c r="I101" s="34">
        <v>19</v>
      </c>
      <c r="J101" s="34">
        <v>768428.8</v>
      </c>
      <c r="K101" s="34">
        <v>19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440373.94</v>
      </c>
      <c r="C102" s="34">
        <v>10</v>
      </c>
      <c r="D102" s="34">
        <v>217167.35999999999</v>
      </c>
      <c r="E102" s="34">
        <v>10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1493569.96</v>
      </c>
      <c r="C103" s="34">
        <v>14</v>
      </c>
      <c r="D103" s="34">
        <v>510887.89</v>
      </c>
      <c r="E103" s="34">
        <v>14</v>
      </c>
      <c r="F103" s="34">
        <v>0</v>
      </c>
      <c r="G103" s="34">
        <v>0</v>
      </c>
      <c r="H103" s="34">
        <v>1225656.5</v>
      </c>
      <c r="I103" s="34">
        <v>12</v>
      </c>
      <c r="J103" s="34">
        <v>477547.25</v>
      </c>
      <c r="K103" s="34">
        <v>12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74488617.769999996</v>
      </c>
      <c r="C104" s="34">
        <v>229</v>
      </c>
      <c r="D104" s="34">
        <v>39126736.729999997</v>
      </c>
      <c r="E104" s="34">
        <v>214</v>
      </c>
      <c r="F104" s="34">
        <v>1835354.3333333337</v>
      </c>
      <c r="G104" s="34">
        <v>73</v>
      </c>
      <c r="H104" s="34">
        <v>64052714.100000001</v>
      </c>
      <c r="I104" s="34">
        <v>226</v>
      </c>
      <c r="J104" s="34">
        <v>30368551.039999999</v>
      </c>
      <c r="K104" s="34">
        <v>202</v>
      </c>
      <c r="L104" s="34">
        <v>1142845.6666666663</v>
      </c>
      <c r="M104" s="34">
        <v>79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3607843.49</v>
      </c>
      <c r="C105" s="34">
        <v>39</v>
      </c>
      <c r="D105" s="34">
        <v>1336761.8600000001</v>
      </c>
      <c r="E105" s="34">
        <v>36</v>
      </c>
      <c r="F105" s="34">
        <v>0</v>
      </c>
      <c r="G105" s="34">
        <v>0</v>
      </c>
      <c r="H105" s="34">
        <v>4719957.37</v>
      </c>
      <c r="I105" s="34">
        <v>35</v>
      </c>
      <c r="J105" s="34">
        <v>1107951.02</v>
      </c>
      <c r="K105" s="34">
        <v>33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3899978.33</v>
      </c>
      <c r="C106" s="34">
        <v>27</v>
      </c>
      <c r="D106" s="34">
        <v>1190251.8899999999</v>
      </c>
      <c r="E106" s="34">
        <v>24</v>
      </c>
      <c r="F106" s="34">
        <v>21412.666666666668</v>
      </c>
      <c r="G106" s="34">
        <v>10</v>
      </c>
      <c r="H106" s="34">
        <v>2906279.7</v>
      </c>
      <c r="I106" s="34">
        <v>30</v>
      </c>
      <c r="J106" s="34">
        <v>1164248.6100000001</v>
      </c>
      <c r="K106" s="34">
        <v>27</v>
      </c>
      <c r="L106" s="34">
        <v>12588</v>
      </c>
      <c r="M106" s="34">
        <v>11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680183.02</v>
      </c>
      <c r="C107" s="34">
        <v>17</v>
      </c>
      <c r="D107" s="34">
        <v>431726.28</v>
      </c>
      <c r="E107" s="34">
        <v>16</v>
      </c>
      <c r="F107" s="34">
        <v>0</v>
      </c>
      <c r="G107" s="34">
        <v>0</v>
      </c>
      <c r="H107" s="34">
        <v>897210.87</v>
      </c>
      <c r="I107" s="34">
        <v>13</v>
      </c>
      <c r="J107" s="34">
        <v>696687.99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4265644.6399999997</v>
      </c>
      <c r="C108" s="34">
        <v>44</v>
      </c>
      <c r="D108" s="34">
        <v>1239504.43</v>
      </c>
      <c r="E108" s="34">
        <v>39</v>
      </c>
      <c r="F108" s="34">
        <v>0</v>
      </c>
      <c r="G108" s="34">
        <v>0</v>
      </c>
      <c r="H108" s="34">
        <v>4512600.4000000004</v>
      </c>
      <c r="I108" s="34">
        <v>37</v>
      </c>
      <c r="J108" s="34">
        <v>1137020.67</v>
      </c>
      <c r="K108" s="34">
        <v>34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705060.38</v>
      </c>
      <c r="C109" s="34">
        <v>14</v>
      </c>
      <c r="D109" s="34">
        <v>481136.43</v>
      </c>
      <c r="E109" s="34">
        <v>12</v>
      </c>
      <c r="F109" s="34">
        <v>0</v>
      </c>
      <c r="G109" s="34">
        <v>0</v>
      </c>
      <c r="H109" s="34">
        <v>475156.54</v>
      </c>
      <c r="I109" s="34">
        <v>10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5805734.4800000004</v>
      </c>
      <c r="C110" s="34">
        <v>58</v>
      </c>
      <c r="D110" s="34">
        <v>1977075.51</v>
      </c>
      <c r="E110" s="34">
        <v>54</v>
      </c>
      <c r="F110" s="34">
        <v>133054.66666666666</v>
      </c>
      <c r="G110" s="34">
        <v>12</v>
      </c>
      <c r="H110" s="34">
        <v>4680349</v>
      </c>
      <c r="I110" s="34">
        <v>48</v>
      </c>
      <c r="J110" s="34">
        <v>1354599.09</v>
      </c>
      <c r="K110" s="34">
        <v>42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161</v>
      </c>
      <c r="B2" s="39">
        <v>75737593.700000003</v>
      </c>
      <c r="C2" s="35">
        <v>345</v>
      </c>
      <c r="D2" s="39">
        <v>18775627.73</v>
      </c>
      <c r="E2" s="35">
        <v>320</v>
      </c>
      <c r="F2" s="39">
        <v>437696.33333333331</v>
      </c>
      <c r="G2" s="35">
        <v>64</v>
      </c>
      <c r="H2" s="39">
        <v>64744113.189999998</v>
      </c>
      <c r="I2" s="35">
        <v>305</v>
      </c>
      <c r="J2" s="39">
        <v>15661057.23</v>
      </c>
      <c r="K2" s="35">
        <v>289</v>
      </c>
      <c r="L2" s="39">
        <v>257578.66666666669</v>
      </c>
      <c r="M2" s="36">
        <v>53</v>
      </c>
      <c r="N2" s="34"/>
    </row>
    <row r="3" spans="1:14" x14ac:dyDescent="0.25">
      <c r="A3" s="34" t="s">
        <v>162</v>
      </c>
      <c r="B3" s="39">
        <v>95397936.640000001</v>
      </c>
      <c r="C3" s="35">
        <v>408</v>
      </c>
      <c r="D3" s="39">
        <v>31439297.940000001</v>
      </c>
      <c r="E3" s="35">
        <v>384</v>
      </c>
      <c r="F3" s="39">
        <v>531964.33333333337</v>
      </c>
      <c r="G3" s="35">
        <v>84</v>
      </c>
      <c r="H3" s="39">
        <v>79420919.049999997</v>
      </c>
      <c r="I3" s="35">
        <v>360</v>
      </c>
      <c r="J3" s="39">
        <v>24741738.52</v>
      </c>
      <c r="K3" s="35">
        <v>332</v>
      </c>
      <c r="L3" s="39">
        <v>495790.16666666669</v>
      </c>
      <c r="M3" s="36">
        <v>79</v>
      </c>
      <c r="N3" s="34"/>
    </row>
    <row r="4" spans="1:14" x14ac:dyDescent="0.25">
      <c r="A4" s="34" t="s">
        <v>163</v>
      </c>
      <c r="B4" s="39">
        <v>48622601.539999999</v>
      </c>
      <c r="C4" s="35">
        <v>287</v>
      </c>
      <c r="D4" s="39">
        <v>16320588.85</v>
      </c>
      <c r="E4" s="35">
        <v>270</v>
      </c>
      <c r="F4" s="39">
        <v>291488.83333333343</v>
      </c>
      <c r="G4" s="35">
        <v>70</v>
      </c>
      <c r="H4" s="39">
        <v>44875983.240000002</v>
      </c>
      <c r="I4" s="35">
        <v>269</v>
      </c>
      <c r="J4" s="39">
        <v>13673602.640000001</v>
      </c>
      <c r="K4" s="35">
        <v>251</v>
      </c>
      <c r="L4" s="39">
        <v>566373.16666666663</v>
      </c>
      <c r="M4" s="36">
        <v>67</v>
      </c>
      <c r="N4" s="34"/>
    </row>
    <row r="5" spans="1:14" x14ac:dyDescent="0.25">
      <c r="A5" s="34" t="s">
        <v>164</v>
      </c>
      <c r="B5" s="39">
        <v>517910791.54000002</v>
      </c>
      <c r="C5" s="40">
        <v>1499</v>
      </c>
      <c r="D5" s="39">
        <v>159252116.03</v>
      </c>
      <c r="E5" s="40">
        <v>1380</v>
      </c>
      <c r="F5" s="39">
        <v>4612021.1666666651</v>
      </c>
      <c r="G5" s="35">
        <v>347</v>
      </c>
      <c r="H5" s="39">
        <v>426160530.88999999</v>
      </c>
      <c r="I5" s="40">
        <v>1387</v>
      </c>
      <c r="J5" s="39">
        <v>124012606.39</v>
      </c>
      <c r="K5" s="40">
        <v>1245</v>
      </c>
      <c r="L5" s="39">
        <v>3649233.5000000005</v>
      </c>
      <c r="M5" s="36">
        <v>358</v>
      </c>
      <c r="N5" s="34"/>
    </row>
    <row r="6" spans="1:14" x14ac:dyDescent="0.25">
      <c r="A6" s="34" t="s">
        <v>165</v>
      </c>
      <c r="B6" s="39">
        <v>1524489.35</v>
      </c>
      <c r="C6" s="35">
        <v>25</v>
      </c>
      <c r="D6" s="39">
        <v>648378.31999999995</v>
      </c>
      <c r="E6" s="35">
        <v>23</v>
      </c>
      <c r="F6" s="34">
        <v>0</v>
      </c>
      <c r="G6" s="35">
        <v>0</v>
      </c>
      <c r="H6" s="39">
        <v>1214592.1100000001</v>
      </c>
      <c r="I6" s="35">
        <v>27</v>
      </c>
      <c r="J6" s="39">
        <v>608086.43999999994</v>
      </c>
      <c r="K6" s="35">
        <v>25</v>
      </c>
      <c r="L6" s="34">
        <v>0</v>
      </c>
      <c r="M6" s="36">
        <v>0</v>
      </c>
      <c r="N6" s="34"/>
    </row>
    <row r="7" spans="1:14" x14ac:dyDescent="0.25">
      <c r="A7" s="34" t="s">
        <v>166</v>
      </c>
      <c r="B7" s="39">
        <v>124603712.26000001</v>
      </c>
      <c r="C7" s="35">
        <v>328</v>
      </c>
      <c r="D7" s="39">
        <v>23802886.710000001</v>
      </c>
      <c r="E7" s="35">
        <v>306</v>
      </c>
      <c r="F7" s="39">
        <v>454670.16666666657</v>
      </c>
      <c r="G7" s="35">
        <v>74</v>
      </c>
      <c r="H7" s="39">
        <v>100088252.31</v>
      </c>
      <c r="I7" s="35">
        <v>312</v>
      </c>
      <c r="J7" s="39">
        <v>23381296.920000002</v>
      </c>
      <c r="K7" s="35">
        <v>289</v>
      </c>
      <c r="L7" s="39">
        <v>443547.50000000006</v>
      </c>
      <c r="M7" s="36">
        <v>70</v>
      </c>
      <c r="N7" s="34"/>
    </row>
    <row r="8" spans="1:14" x14ac:dyDescent="0.25">
      <c r="A8" s="34" t="s">
        <v>167</v>
      </c>
      <c r="B8" s="39">
        <v>4279020.21</v>
      </c>
      <c r="C8" s="35">
        <v>58</v>
      </c>
      <c r="D8" s="39">
        <v>1657396.59</v>
      </c>
      <c r="E8" s="35">
        <v>57</v>
      </c>
      <c r="F8" s="34">
        <v>0</v>
      </c>
      <c r="G8" s="35">
        <v>0</v>
      </c>
      <c r="H8" s="39">
        <v>3407150.1</v>
      </c>
      <c r="I8" s="35">
        <v>49</v>
      </c>
      <c r="J8" s="39">
        <v>1391371.73</v>
      </c>
      <c r="K8" s="35">
        <v>47</v>
      </c>
      <c r="L8" s="34">
        <v>0</v>
      </c>
      <c r="M8" s="36">
        <v>0</v>
      </c>
      <c r="N8" s="34"/>
    </row>
    <row r="9" spans="1:14" x14ac:dyDescent="0.25">
      <c r="A9" s="34" t="s">
        <v>168</v>
      </c>
      <c r="B9" s="39">
        <v>56079716.530000001</v>
      </c>
      <c r="C9" s="35">
        <v>302</v>
      </c>
      <c r="D9" s="39">
        <v>19286047.960000001</v>
      </c>
      <c r="E9" s="35">
        <v>298</v>
      </c>
      <c r="F9" s="39">
        <v>1542884.166666667</v>
      </c>
      <c r="G9" s="35">
        <v>59</v>
      </c>
      <c r="H9" s="39">
        <v>45595380.590000004</v>
      </c>
      <c r="I9" s="35">
        <v>275</v>
      </c>
      <c r="J9" s="39">
        <v>17153435.149999999</v>
      </c>
      <c r="K9" s="35">
        <v>262</v>
      </c>
      <c r="L9" s="39">
        <v>494570.66666666669</v>
      </c>
      <c r="M9" s="36">
        <v>60</v>
      </c>
      <c r="N9" s="34"/>
    </row>
    <row r="10" spans="1:14" x14ac:dyDescent="0.25">
      <c r="A10" s="34" t="s">
        <v>169</v>
      </c>
      <c r="B10" s="39">
        <v>25521744.370000001</v>
      </c>
      <c r="C10" s="35">
        <v>196</v>
      </c>
      <c r="D10" s="39">
        <v>6563625.7199999997</v>
      </c>
      <c r="E10" s="35">
        <v>188</v>
      </c>
      <c r="F10" s="39">
        <v>255356.83333333334</v>
      </c>
      <c r="G10" s="35">
        <v>50</v>
      </c>
      <c r="H10" s="39">
        <v>20507967.239999998</v>
      </c>
      <c r="I10" s="35">
        <v>186</v>
      </c>
      <c r="J10" s="39">
        <v>6230337.1200000001</v>
      </c>
      <c r="K10" s="35">
        <v>173</v>
      </c>
      <c r="L10" s="39">
        <v>155053.00000000009</v>
      </c>
      <c r="M10" s="36">
        <v>47</v>
      </c>
      <c r="N10" s="34"/>
    </row>
    <row r="11" spans="1:14" x14ac:dyDescent="0.25">
      <c r="A11" s="34" t="s">
        <v>170</v>
      </c>
      <c r="B11" s="39">
        <v>71819945.390000001</v>
      </c>
      <c r="C11" s="35">
        <v>267</v>
      </c>
      <c r="D11" s="39">
        <v>19797603.02</v>
      </c>
      <c r="E11" s="35">
        <v>247</v>
      </c>
      <c r="F11" s="39">
        <v>481038.99999999965</v>
      </c>
      <c r="G11" s="35">
        <v>76</v>
      </c>
      <c r="H11" s="39">
        <v>58494296.649999999</v>
      </c>
      <c r="I11" s="35">
        <v>257</v>
      </c>
      <c r="J11" s="39">
        <v>18206109.440000001</v>
      </c>
      <c r="K11" s="35">
        <v>240</v>
      </c>
      <c r="L11" s="39">
        <v>272197.16666666674</v>
      </c>
      <c r="M11" s="36">
        <v>72</v>
      </c>
      <c r="N11" s="34"/>
    </row>
    <row r="12" spans="1:14" x14ac:dyDescent="0.25">
      <c r="A12" s="34" t="s">
        <v>171</v>
      </c>
      <c r="B12" s="39">
        <v>1074817323.4100001</v>
      </c>
      <c r="C12" s="35">
        <v>6064</v>
      </c>
      <c r="D12" s="39">
        <v>242495116.81999999</v>
      </c>
      <c r="E12" s="35">
        <v>4887</v>
      </c>
      <c r="F12" s="39">
        <v>4146355.5000000014</v>
      </c>
      <c r="G12" s="35">
        <v>269</v>
      </c>
      <c r="H12" s="39">
        <v>801311812.44000006</v>
      </c>
      <c r="I12" s="35">
        <v>4949</v>
      </c>
      <c r="J12" s="39">
        <v>223850062.36000001</v>
      </c>
      <c r="K12" s="35">
        <v>3938</v>
      </c>
      <c r="L12" s="39">
        <v>2829990.6666666656</v>
      </c>
      <c r="M12" s="36">
        <v>245</v>
      </c>
      <c r="N12" s="34"/>
    </row>
    <row r="13" spans="1:14" x14ac:dyDescent="0.25">
      <c r="A13" s="34" t="s">
        <v>172</v>
      </c>
      <c r="B13" s="39">
        <v>113758778.7</v>
      </c>
      <c r="C13" s="35">
        <v>587</v>
      </c>
      <c r="D13" s="39">
        <v>42189262.880000003</v>
      </c>
      <c r="E13" s="35">
        <v>549</v>
      </c>
      <c r="F13" s="39">
        <v>2425276.0000000042</v>
      </c>
      <c r="G13" s="35">
        <v>123</v>
      </c>
      <c r="H13" s="39">
        <v>96657008.459999993</v>
      </c>
      <c r="I13" s="35">
        <v>546</v>
      </c>
      <c r="J13" s="39">
        <v>37350890.950000003</v>
      </c>
      <c r="K13" s="35">
        <v>514</v>
      </c>
      <c r="L13" s="39">
        <v>1246361.6666666677</v>
      </c>
      <c r="M13" s="36">
        <v>111</v>
      </c>
      <c r="N13" s="34"/>
    </row>
    <row r="14" spans="1:14" x14ac:dyDescent="0.25">
      <c r="A14" s="34" t="s">
        <v>173</v>
      </c>
      <c r="B14" s="39">
        <v>197929774.66999999</v>
      </c>
      <c r="C14" s="35">
        <v>601</v>
      </c>
      <c r="D14" s="39">
        <v>38856840.18</v>
      </c>
      <c r="E14" s="35">
        <v>566</v>
      </c>
      <c r="F14" s="39">
        <v>1769872.0000000002</v>
      </c>
      <c r="G14" s="35">
        <v>127</v>
      </c>
      <c r="H14" s="39">
        <v>177835628.37</v>
      </c>
      <c r="I14" s="35">
        <v>556</v>
      </c>
      <c r="J14" s="39">
        <v>35013300.130000003</v>
      </c>
      <c r="K14" s="35">
        <v>521</v>
      </c>
      <c r="L14" s="39">
        <v>1453113.8333333335</v>
      </c>
      <c r="M14" s="36">
        <v>123</v>
      </c>
      <c r="N14" s="34"/>
    </row>
    <row r="15" spans="1:14" x14ac:dyDescent="0.25">
      <c r="A15" s="34" t="s">
        <v>174</v>
      </c>
      <c r="B15" s="39">
        <v>75416557.959999993</v>
      </c>
      <c r="C15" s="35">
        <v>443</v>
      </c>
      <c r="D15" s="39">
        <v>19490313.309999999</v>
      </c>
      <c r="E15" s="35">
        <v>409</v>
      </c>
      <c r="F15" s="39">
        <v>579684.16666666686</v>
      </c>
      <c r="G15" s="35">
        <v>92</v>
      </c>
      <c r="H15" s="39">
        <v>62986673.880000003</v>
      </c>
      <c r="I15" s="35">
        <v>405</v>
      </c>
      <c r="J15" s="39">
        <v>13923359.93</v>
      </c>
      <c r="K15" s="35">
        <v>361</v>
      </c>
      <c r="L15" s="39">
        <v>642956.50000000012</v>
      </c>
      <c r="M15" s="36">
        <v>86</v>
      </c>
      <c r="N15" s="34"/>
    </row>
    <row r="16" spans="1:14" x14ac:dyDescent="0.25">
      <c r="A16" s="34" t="s">
        <v>175</v>
      </c>
      <c r="B16" s="34">
        <v>90035345.969999999</v>
      </c>
      <c r="C16" s="35">
        <v>507</v>
      </c>
      <c r="D16" s="34">
        <v>25750568.059999999</v>
      </c>
      <c r="E16" s="35">
        <v>464</v>
      </c>
      <c r="F16" s="34">
        <v>827126.33333333302</v>
      </c>
      <c r="G16" s="35">
        <v>132</v>
      </c>
      <c r="H16" s="34">
        <v>84379515.640000001</v>
      </c>
      <c r="I16" s="35">
        <v>463</v>
      </c>
      <c r="J16" s="34">
        <v>21507603.84</v>
      </c>
      <c r="K16" s="35">
        <v>421</v>
      </c>
      <c r="L16" s="34">
        <v>553469.66666666663</v>
      </c>
      <c r="M16" s="36">
        <v>123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2021-12-03T14:38:28Z</dcterms:modified>
</cp:coreProperties>
</file>