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AAD44917-6881-4917-B8B1-D8B4F5DCD823}" xr6:coauthVersionLast="34" xr6:coauthVersionMax="34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C332" i="3"/>
  <c r="I332" i="3" s="1"/>
  <c r="B332" i="3"/>
  <c r="I331" i="3"/>
  <c r="H331" i="3"/>
  <c r="G331" i="3"/>
  <c r="J331" i="3" s="1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F324" i="3"/>
  <c r="E324" i="3"/>
  <c r="D324" i="3"/>
  <c r="C324" i="3"/>
  <c r="I324" i="3" s="1"/>
  <c r="B324" i="3"/>
  <c r="I323" i="3"/>
  <c r="H323" i="3"/>
  <c r="G323" i="3"/>
  <c r="J323" i="3" s="1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K306" i="3"/>
  <c r="H306" i="3"/>
  <c r="G306" i="3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H300" i="3"/>
  <c r="K300" i="3" s="1"/>
  <c r="G300" i="3"/>
  <c r="F300" i="3"/>
  <c r="E300" i="3"/>
  <c r="D300" i="3"/>
  <c r="J300" i="3" s="1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H292" i="3"/>
  <c r="K292" i="3" s="1"/>
  <c r="G292" i="3"/>
  <c r="F292" i="3"/>
  <c r="E292" i="3"/>
  <c r="D292" i="3"/>
  <c r="J292" i="3" s="1"/>
  <c r="C292" i="3"/>
  <c r="I292" i="3" s="1"/>
  <c r="B292" i="3"/>
  <c r="J291" i="3"/>
  <c r="I291" i="3"/>
  <c r="H291" i="3"/>
  <c r="G291" i="3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H284" i="3"/>
  <c r="K284" i="3" s="1"/>
  <c r="G284" i="3"/>
  <c r="F284" i="3"/>
  <c r="E284" i="3"/>
  <c r="D284" i="3"/>
  <c r="J284" i="3" s="1"/>
  <c r="C284" i="3"/>
  <c r="I284" i="3" s="1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H282" i="3"/>
  <c r="G282" i="3"/>
  <c r="F282" i="3"/>
  <c r="E282" i="3"/>
  <c r="D282" i="3"/>
  <c r="C282" i="3"/>
  <c r="I282" i="3" s="1"/>
  <c r="B282" i="3"/>
  <c r="J281" i="3"/>
  <c r="H281" i="3"/>
  <c r="G281" i="3"/>
  <c r="F281" i="3"/>
  <c r="I281" i="3" s="1"/>
  <c r="E281" i="3"/>
  <c r="K281" i="3" s="1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H276" i="3"/>
  <c r="K276" i="3" s="1"/>
  <c r="G276" i="3"/>
  <c r="F276" i="3"/>
  <c r="E276" i="3"/>
  <c r="D276" i="3"/>
  <c r="J276" i="3" s="1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K274" i="3"/>
  <c r="H274" i="3"/>
  <c r="G274" i="3"/>
  <c r="F274" i="3"/>
  <c r="E274" i="3"/>
  <c r="D274" i="3"/>
  <c r="C274" i="3"/>
  <c r="I274" i="3" s="1"/>
  <c r="B274" i="3"/>
  <c r="J273" i="3"/>
  <c r="H273" i="3"/>
  <c r="G273" i="3"/>
  <c r="F273" i="3"/>
  <c r="I273" i="3" s="1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H268" i="3"/>
  <c r="K268" i="3" s="1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C267" i="3"/>
  <c r="I267" i="3" s="1"/>
  <c r="B267" i="3"/>
  <c r="I266" i="3"/>
  <c r="H266" i="3"/>
  <c r="G266" i="3"/>
  <c r="J266" i="3" s="1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C261" i="3"/>
  <c r="I261" i="3" s="1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C259" i="3"/>
  <c r="I259" i="3" s="1"/>
  <c r="B259" i="3"/>
  <c r="I258" i="3"/>
  <c r="H258" i="3"/>
  <c r="G258" i="3"/>
  <c r="J258" i="3" s="1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C257" i="3"/>
  <c r="I257" i="3" s="1"/>
  <c r="B257" i="3"/>
  <c r="I256" i="3"/>
  <c r="H256" i="3"/>
  <c r="G256" i="3"/>
  <c r="J256" i="3" s="1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C255" i="3"/>
  <c r="I255" i="3" s="1"/>
  <c r="B255" i="3"/>
  <c r="I254" i="3"/>
  <c r="H254" i="3"/>
  <c r="G254" i="3"/>
  <c r="J254" i="3" s="1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C253" i="3"/>
  <c r="I253" i="3" s="1"/>
  <c r="B253" i="3"/>
  <c r="I252" i="3"/>
  <c r="H252" i="3"/>
  <c r="G252" i="3"/>
  <c r="J252" i="3" s="1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C251" i="3"/>
  <c r="I251" i="3" s="1"/>
  <c r="B251" i="3"/>
  <c r="I250" i="3"/>
  <c r="H250" i="3"/>
  <c r="G250" i="3"/>
  <c r="J250" i="3" s="1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C249" i="3"/>
  <c r="I249" i="3" s="1"/>
  <c r="B249" i="3"/>
  <c r="I248" i="3"/>
  <c r="H248" i="3"/>
  <c r="G248" i="3"/>
  <c r="J248" i="3" s="1"/>
  <c r="F248" i="3"/>
  <c r="E248" i="3"/>
  <c r="K248" i="3" s="1"/>
  <c r="D248" i="3"/>
  <c r="C248" i="3"/>
  <c r="B248" i="3"/>
  <c r="K247" i="3"/>
  <c r="H247" i="3"/>
  <c r="G247" i="3"/>
  <c r="F247" i="3"/>
  <c r="E247" i="3"/>
  <c r="D247" i="3"/>
  <c r="C247" i="3"/>
  <c r="I247" i="3" s="1"/>
  <c r="B247" i="3"/>
  <c r="I246" i="3"/>
  <c r="H246" i="3"/>
  <c r="G246" i="3"/>
  <c r="J246" i="3" s="1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C245" i="3"/>
  <c r="I245" i="3" s="1"/>
  <c r="B245" i="3"/>
  <c r="I244" i="3"/>
  <c r="H244" i="3"/>
  <c r="G244" i="3"/>
  <c r="J244" i="3" s="1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C243" i="3"/>
  <c r="I243" i="3" s="1"/>
  <c r="B243" i="3"/>
  <c r="I242" i="3"/>
  <c r="H242" i="3"/>
  <c r="G242" i="3"/>
  <c r="J242" i="3" s="1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C241" i="3"/>
  <c r="I241" i="3" s="1"/>
  <c r="B241" i="3"/>
  <c r="I240" i="3"/>
  <c r="H240" i="3"/>
  <c r="G240" i="3"/>
  <c r="J240" i="3" s="1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F237" i="3"/>
  <c r="E237" i="3"/>
  <c r="D237" i="3"/>
  <c r="C237" i="3"/>
  <c r="I237" i="3" s="1"/>
  <c r="B237" i="3"/>
  <c r="I236" i="3"/>
  <c r="H236" i="3"/>
  <c r="G236" i="3"/>
  <c r="J236" i="3" s="1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C235" i="3"/>
  <c r="I235" i="3" s="1"/>
  <c r="B235" i="3"/>
  <c r="I234" i="3"/>
  <c r="H234" i="3"/>
  <c r="G234" i="3"/>
  <c r="J234" i="3" s="1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C231" i="3"/>
  <c r="I231" i="3" s="1"/>
  <c r="B231" i="3"/>
  <c r="I230" i="3"/>
  <c r="H230" i="3"/>
  <c r="G230" i="3"/>
  <c r="J230" i="3" s="1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C229" i="3"/>
  <c r="I229" i="3" s="1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C223" i="3"/>
  <c r="I223" i="3" s="1"/>
  <c r="B223" i="3"/>
  <c r="I222" i="3"/>
  <c r="H222" i="3"/>
  <c r="G222" i="3"/>
  <c r="J222" i="3" s="1"/>
  <c r="F222" i="3"/>
  <c r="E222" i="3"/>
  <c r="K222" i="3" s="1"/>
  <c r="D222" i="3"/>
  <c r="C222" i="3"/>
  <c r="B222" i="3"/>
  <c r="K221" i="3"/>
  <c r="H221" i="3"/>
  <c r="G221" i="3"/>
  <c r="F221" i="3"/>
  <c r="E221" i="3"/>
  <c r="D221" i="3"/>
  <c r="C221" i="3"/>
  <c r="I221" i="3" s="1"/>
  <c r="B221" i="3"/>
  <c r="I220" i="3"/>
  <c r="H220" i="3"/>
  <c r="G220" i="3"/>
  <c r="J220" i="3" s="1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C219" i="3"/>
  <c r="I219" i="3" s="1"/>
  <c r="B219" i="3"/>
  <c r="I218" i="3"/>
  <c r="H218" i="3"/>
  <c r="G218" i="3"/>
  <c r="J218" i="3" s="1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C217" i="3"/>
  <c r="I217" i="3" s="1"/>
  <c r="B217" i="3"/>
  <c r="I216" i="3"/>
  <c r="H216" i="3"/>
  <c r="G216" i="3"/>
  <c r="J216" i="3" s="1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C215" i="3"/>
  <c r="I215" i="3" s="1"/>
  <c r="B215" i="3"/>
  <c r="I214" i="3"/>
  <c r="H214" i="3"/>
  <c r="G214" i="3"/>
  <c r="J214" i="3" s="1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C213" i="3"/>
  <c r="I213" i="3" s="1"/>
  <c r="B213" i="3"/>
  <c r="I212" i="3"/>
  <c r="H212" i="3"/>
  <c r="G212" i="3"/>
  <c r="J212" i="3" s="1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C211" i="3"/>
  <c r="I211" i="3" s="1"/>
  <c r="B211" i="3"/>
  <c r="I210" i="3"/>
  <c r="H210" i="3"/>
  <c r="G210" i="3"/>
  <c r="J210" i="3" s="1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C207" i="3"/>
  <c r="I207" i="3" s="1"/>
  <c r="B207" i="3"/>
  <c r="I206" i="3"/>
  <c r="H206" i="3"/>
  <c r="G206" i="3"/>
  <c r="J206" i="3" s="1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C205" i="3"/>
  <c r="I205" i="3" s="1"/>
  <c r="B205" i="3"/>
  <c r="I204" i="3"/>
  <c r="H204" i="3"/>
  <c r="G204" i="3"/>
  <c r="J204" i="3" s="1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C203" i="3"/>
  <c r="I203" i="3" s="1"/>
  <c r="B203" i="3"/>
  <c r="I202" i="3"/>
  <c r="H202" i="3"/>
  <c r="G202" i="3"/>
  <c r="J202" i="3" s="1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C201" i="3"/>
  <c r="I201" i="3" s="1"/>
  <c r="B201" i="3"/>
  <c r="I200" i="3"/>
  <c r="H200" i="3"/>
  <c r="G200" i="3"/>
  <c r="J200" i="3" s="1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C199" i="3"/>
  <c r="I199" i="3" s="1"/>
  <c r="B199" i="3"/>
  <c r="I198" i="3"/>
  <c r="H198" i="3"/>
  <c r="G198" i="3"/>
  <c r="J198" i="3" s="1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C195" i="3"/>
  <c r="I195" i="3" s="1"/>
  <c r="B195" i="3"/>
  <c r="I194" i="3"/>
  <c r="H194" i="3"/>
  <c r="G194" i="3"/>
  <c r="J194" i="3" s="1"/>
  <c r="F194" i="3"/>
  <c r="E194" i="3"/>
  <c r="K194" i="3" s="1"/>
  <c r="D194" i="3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H189" i="3"/>
  <c r="G189" i="3"/>
  <c r="J189" i="3" s="1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J185" i="3" s="1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J183" i="3" s="1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J177" i="3" s="1"/>
  <c r="F177" i="3"/>
  <c r="E177" i="3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J175" i="3" s="1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I172" i="3"/>
  <c r="H172" i="3"/>
  <c r="G172" i="3"/>
  <c r="F172" i="3"/>
  <c r="E172" i="3"/>
  <c r="D172" i="3"/>
  <c r="J172" i="3" s="1"/>
  <c r="C172" i="3"/>
  <c r="B172" i="3"/>
  <c r="K171" i="3"/>
  <c r="H171" i="3"/>
  <c r="G171" i="3"/>
  <c r="J171" i="3" s="1"/>
  <c r="F171" i="3"/>
  <c r="E171" i="3"/>
  <c r="D171" i="3"/>
  <c r="C171" i="3"/>
  <c r="I171" i="3" s="1"/>
  <c r="B171" i="3"/>
  <c r="I170" i="3"/>
  <c r="H170" i="3"/>
  <c r="G170" i="3"/>
  <c r="F170" i="3"/>
  <c r="E170" i="3"/>
  <c r="D170" i="3"/>
  <c r="J170" i="3" s="1"/>
  <c r="C170" i="3"/>
  <c r="B170" i="3"/>
  <c r="K169" i="3"/>
  <c r="J169" i="3"/>
  <c r="H169" i="3"/>
  <c r="G169" i="3"/>
  <c r="F169" i="3"/>
  <c r="E169" i="3"/>
  <c r="D169" i="3"/>
  <c r="C169" i="3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J165" i="3" s="1"/>
  <c r="F165" i="3"/>
  <c r="E165" i="3"/>
  <c r="D165" i="3"/>
  <c r="C165" i="3"/>
  <c r="I165" i="3" s="1"/>
  <c r="B165" i="3"/>
  <c r="I164" i="3"/>
  <c r="H164" i="3"/>
  <c r="G164" i="3"/>
  <c r="F164" i="3"/>
  <c r="E164" i="3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I162" i="3"/>
  <c r="H162" i="3"/>
  <c r="G162" i="3"/>
  <c r="F162" i="3"/>
  <c r="E162" i="3"/>
  <c r="D162" i="3"/>
  <c r="J162" i="3" s="1"/>
  <c r="C162" i="3"/>
  <c r="B162" i="3"/>
  <c r="K161" i="3"/>
  <c r="J161" i="3"/>
  <c r="H161" i="3"/>
  <c r="G161" i="3"/>
  <c r="F161" i="3"/>
  <c r="E161" i="3"/>
  <c r="D161" i="3"/>
  <c r="C161" i="3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H156" i="3"/>
  <c r="G156" i="3"/>
  <c r="F156" i="3"/>
  <c r="I156" i="3" s="1"/>
  <c r="E156" i="3"/>
  <c r="D156" i="3"/>
  <c r="J156" i="3" s="1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J153" i="3"/>
  <c r="H153" i="3"/>
  <c r="G153" i="3"/>
  <c r="F153" i="3"/>
  <c r="E153" i="3"/>
  <c r="D153" i="3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H148" i="3"/>
  <c r="K148" i="3" s="1"/>
  <c r="G148" i="3"/>
  <c r="F148" i="3"/>
  <c r="E148" i="3"/>
  <c r="D148" i="3"/>
  <c r="J148" i="3" s="1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H140" i="3"/>
  <c r="K140" i="3" s="1"/>
  <c r="G140" i="3"/>
  <c r="F140" i="3"/>
  <c r="E140" i="3"/>
  <c r="D140" i="3"/>
  <c r="J140" i="3" s="1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H136" i="3"/>
  <c r="K136" i="3" s="1"/>
  <c r="G136" i="3"/>
  <c r="F136" i="3"/>
  <c r="E136" i="3"/>
  <c r="D136" i="3"/>
  <c r="J136" i="3" s="1"/>
  <c r="C136" i="3"/>
  <c r="I136" i="3" s="1"/>
  <c r="B136" i="3"/>
  <c r="J135" i="3"/>
  <c r="H135" i="3"/>
  <c r="G135" i="3"/>
  <c r="F135" i="3"/>
  <c r="I135" i="3" s="1"/>
  <c r="E135" i="3"/>
  <c r="K135" i="3" s="1"/>
  <c r="D135" i="3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H132" i="3"/>
  <c r="K132" i="3" s="1"/>
  <c r="G132" i="3"/>
  <c r="F132" i="3"/>
  <c r="E132" i="3"/>
  <c r="D132" i="3"/>
  <c r="J132" i="3" s="1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H128" i="3"/>
  <c r="K128" i="3" s="1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H124" i="3"/>
  <c r="K124" i="3" s="1"/>
  <c r="G124" i="3"/>
  <c r="F124" i="3"/>
  <c r="E124" i="3"/>
  <c r="D124" i="3"/>
  <c r="J124" i="3" s="1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K120" i="3" s="1"/>
  <c r="G120" i="3"/>
  <c r="F120" i="3"/>
  <c r="E120" i="3"/>
  <c r="D120" i="3"/>
  <c r="J120" i="3" s="1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J117" i="3"/>
  <c r="H117" i="3"/>
  <c r="G117" i="3"/>
  <c r="F117" i="3"/>
  <c r="I117" i="3" s="1"/>
  <c r="E117" i="3"/>
  <c r="K117" i="3" s="1"/>
  <c r="D117" i="3"/>
  <c r="C117" i="3"/>
  <c r="B117" i="3"/>
  <c r="H116" i="3"/>
  <c r="K116" i="3" s="1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H108" i="3"/>
  <c r="K108" i="3" s="1"/>
  <c r="G108" i="3"/>
  <c r="F108" i="3"/>
  <c r="E108" i="3"/>
  <c r="D108" i="3"/>
  <c r="J108" i="3" s="1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H100" i="3"/>
  <c r="K100" i="3" s="1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J85" i="3"/>
  <c r="H85" i="3"/>
  <c r="G85" i="3"/>
  <c r="F85" i="3"/>
  <c r="I85" i="3" s="1"/>
  <c r="E85" i="3"/>
  <c r="K85" i="3" s="1"/>
  <c r="D85" i="3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H76" i="3"/>
  <c r="K76" i="3" s="1"/>
  <c r="G76" i="3"/>
  <c r="F76" i="3"/>
  <c r="E76" i="3"/>
  <c r="D76" i="3"/>
  <c r="J76" i="3" s="1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H68" i="3"/>
  <c r="K68" i="3" s="1"/>
  <c r="G68" i="3"/>
  <c r="F68" i="3"/>
  <c r="E68" i="3"/>
  <c r="D68" i="3"/>
  <c r="C68" i="3"/>
  <c r="I68" i="3" s="1"/>
  <c r="B68" i="3"/>
  <c r="J67" i="3"/>
  <c r="I67" i="3"/>
  <c r="H67" i="3"/>
  <c r="G67" i="3"/>
  <c r="F67" i="3"/>
  <c r="E67" i="3"/>
  <c r="K67" i="3" s="1"/>
  <c r="D67" i="3"/>
  <c r="C67" i="3"/>
  <c r="B67" i="3"/>
  <c r="H66" i="3"/>
  <c r="K66" i="3" s="1"/>
  <c r="G66" i="3"/>
  <c r="F66" i="3"/>
  <c r="E66" i="3"/>
  <c r="D66" i="3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H60" i="3"/>
  <c r="K60" i="3" s="1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H58" i="3"/>
  <c r="K58" i="3" s="1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C54" i="3"/>
  <c r="I54" i="3" s="1"/>
  <c r="B54" i="3"/>
  <c r="J53" i="3"/>
  <c r="H53" i="3"/>
  <c r="G53" i="3"/>
  <c r="F53" i="3"/>
  <c r="I53" i="3" s="1"/>
  <c r="E53" i="3"/>
  <c r="K53" i="3" s="1"/>
  <c r="D53" i="3"/>
  <c r="C53" i="3"/>
  <c r="B53" i="3"/>
  <c r="H52" i="3"/>
  <c r="K52" i="3" s="1"/>
  <c r="G52" i="3"/>
  <c r="F52" i="3"/>
  <c r="E52" i="3"/>
  <c r="D52" i="3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H50" i="3"/>
  <c r="K50" i="3" s="1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H44" i="3"/>
  <c r="K44" i="3" s="1"/>
  <c r="G44" i="3"/>
  <c r="F44" i="3"/>
  <c r="E44" i="3"/>
  <c r="D44" i="3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K38" i="3"/>
  <c r="H38" i="3"/>
  <c r="G38" i="3"/>
  <c r="F38" i="3"/>
  <c r="E38" i="3"/>
  <c r="D38" i="3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H36" i="3"/>
  <c r="K36" i="3" s="1"/>
  <c r="G36" i="3"/>
  <c r="F36" i="3"/>
  <c r="E36" i="3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H34" i="3"/>
  <c r="K34" i="3" s="1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H32" i="3"/>
  <c r="K32" i="3" s="1"/>
  <c r="G32" i="3"/>
  <c r="F32" i="3"/>
  <c r="E32" i="3"/>
  <c r="D32" i="3"/>
  <c r="J32" i="3" s="1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H28" i="3"/>
  <c r="K28" i="3" s="1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K22" i="3"/>
  <c r="H22" i="3"/>
  <c r="G22" i="3"/>
  <c r="F22" i="3"/>
  <c r="E22" i="3"/>
  <c r="D22" i="3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H20" i="3"/>
  <c r="K20" i="3" s="1"/>
  <c r="G20" i="3"/>
  <c r="F20" i="3"/>
  <c r="E20" i="3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H18" i="3"/>
  <c r="K18" i="3" s="1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H16" i="3"/>
  <c r="K16" i="3" s="1"/>
  <c r="G16" i="3"/>
  <c r="F16" i="3"/>
  <c r="E16" i="3"/>
  <c r="D16" i="3"/>
  <c r="J16" i="3" s="1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H12" i="3"/>
  <c r="K12" i="3" s="1"/>
  <c r="G12" i="3"/>
  <c r="F12" i="3"/>
  <c r="E12" i="3"/>
  <c r="D12" i="3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K224" i="2" s="1"/>
  <c r="G224" i="2"/>
  <c r="F224" i="2"/>
  <c r="E224" i="2"/>
  <c r="D224" i="2"/>
  <c r="J224" i="2" s="1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C222" i="2"/>
  <c r="I222" i="2" s="1"/>
  <c r="B222" i="2"/>
  <c r="I221" i="2"/>
  <c r="H221" i="2"/>
  <c r="G221" i="2"/>
  <c r="J221" i="2" s="1"/>
  <c r="F221" i="2"/>
  <c r="E221" i="2"/>
  <c r="K221" i="2" s="1"/>
  <c r="D221" i="2"/>
  <c r="C221" i="2"/>
  <c r="B221" i="2"/>
  <c r="K220" i="2"/>
  <c r="I220" i="2"/>
  <c r="H220" i="2"/>
  <c r="G220" i="2"/>
  <c r="F220" i="2"/>
  <c r="E220" i="2"/>
  <c r="D220" i="2"/>
  <c r="J220" i="2" s="1"/>
  <c r="C220" i="2"/>
  <c r="B220" i="2"/>
  <c r="K219" i="2"/>
  <c r="H219" i="2"/>
  <c r="G219" i="2"/>
  <c r="J219" i="2" s="1"/>
  <c r="F219" i="2"/>
  <c r="E219" i="2"/>
  <c r="D219" i="2"/>
  <c r="C219" i="2"/>
  <c r="I219" i="2" s="1"/>
  <c r="B219" i="2"/>
  <c r="I218" i="2"/>
  <c r="H218" i="2"/>
  <c r="G218" i="2"/>
  <c r="F218" i="2"/>
  <c r="E218" i="2"/>
  <c r="D218" i="2"/>
  <c r="J218" i="2" s="1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H216" i="2"/>
  <c r="K216" i="2" s="1"/>
  <c r="G216" i="2"/>
  <c r="F216" i="2"/>
  <c r="E216" i="2"/>
  <c r="D216" i="2"/>
  <c r="J216" i="2" s="1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C214" i="2"/>
  <c r="I214" i="2" s="1"/>
  <c r="B214" i="2"/>
  <c r="I213" i="2"/>
  <c r="H213" i="2"/>
  <c r="G213" i="2"/>
  <c r="J213" i="2" s="1"/>
  <c r="F213" i="2"/>
  <c r="E213" i="2"/>
  <c r="K213" i="2" s="1"/>
  <c r="D213" i="2"/>
  <c r="C213" i="2"/>
  <c r="B213" i="2"/>
  <c r="K212" i="2"/>
  <c r="I212" i="2"/>
  <c r="H212" i="2"/>
  <c r="G212" i="2"/>
  <c r="F212" i="2"/>
  <c r="E212" i="2"/>
  <c r="D212" i="2"/>
  <c r="J212" i="2" s="1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I210" i="2"/>
  <c r="H210" i="2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K208" i="2" s="1"/>
  <c r="G208" i="2"/>
  <c r="F208" i="2"/>
  <c r="E208" i="2"/>
  <c r="D208" i="2"/>
  <c r="J208" i="2" s="1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C206" i="2"/>
  <c r="I206" i="2" s="1"/>
  <c r="B206" i="2"/>
  <c r="I205" i="2"/>
  <c r="H205" i="2"/>
  <c r="G205" i="2"/>
  <c r="J205" i="2" s="1"/>
  <c r="F205" i="2"/>
  <c r="E205" i="2"/>
  <c r="K205" i="2" s="1"/>
  <c r="D205" i="2"/>
  <c r="C205" i="2"/>
  <c r="B205" i="2"/>
  <c r="K204" i="2"/>
  <c r="I204" i="2"/>
  <c r="H204" i="2"/>
  <c r="G204" i="2"/>
  <c r="F204" i="2"/>
  <c r="E204" i="2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H200" i="2"/>
  <c r="K200" i="2" s="1"/>
  <c r="G200" i="2"/>
  <c r="F200" i="2"/>
  <c r="E200" i="2"/>
  <c r="D200" i="2"/>
  <c r="J200" i="2" s="1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C198" i="2"/>
  <c r="I198" i="2" s="1"/>
  <c r="B198" i="2"/>
  <c r="I197" i="2"/>
  <c r="H197" i="2"/>
  <c r="G197" i="2"/>
  <c r="J197" i="2" s="1"/>
  <c r="F197" i="2"/>
  <c r="E197" i="2"/>
  <c r="K197" i="2" s="1"/>
  <c r="D197" i="2"/>
  <c r="C197" i="2"/>
  <c r="B197" i="2"/>
  <c r="K196" i="2"/>
  <c r="I196" i="2"/>
  <c r="H196" i="2"/>
  <c r="G196" i="2"/>
  <c r="F196" i="2"/>
  <c r="E196" i="2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K192" i="2" s="1"/>
  <c r="G192" i="2"/>
  <c r="F192" i="2"/>
  <c r="E192" i="2"/>
  <c r="D192" i="2"/>
  <c r="J192" i="2" s="1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C190" i="2"/>
  <c r="I190" i="2" s="1"/>
  <c r="B190" i="2"/>
  <c r="I189" i="2"/>
  <c r="H189" i="2"/>
  <c r="G189" i="2"/>
  <c r="J189" i="2" s="1"/>
  <c r="F189" i="2"/>
  <c r="E189" i="2"/>
  <c r="K189" i="2" s="1"/>
  <c r="D189" i="2"/>
  <c r="C189" i="2"/>
  <c r="B189" i="2"/>
  <c r="K188" i="2"/>
  <c r="I188" i="2"/>
  <c r="H188" i="2"/>
  <c r="G188" i="2"/>
  <c r="F188" i="2"/>
  <c r="E188" i="2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D186" i="2"/>
  <c r="J186" i="2" s="1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H184" i="2"/>
  <c r="K184" i="2" s="1"/>
  <c r="G184" i="2"/>
  <c r="F184" i="2"/>
  <c r="E184" i="2"/>
  <c r="D184" i="2"/>
  <c r="J184" i="2" s="1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C182" i="2"/>
  <c r="I182" i="2" s="1"/>
  <c r="B182" i="2"/>
  <c r="I181" i="2"/>
  <c r="H181" i="2"/>
  <c r="G181" i="2"/>
  <c r="J181" i="2" s="1"/>
  <c r="F181" i="2"/>
  <c r="E181" i="2"/>
  <c r="K181" i="2" s="1"/>
  <c r="D181" i="2"/>
  <c r="C181" i="2"/>
  <c r="B181" i="2"/>
  <c r="K180" i="2"/>
  <c r="I180" i="2"/>
  <c r="H180" i="2"/>
  <c r="G180" i="2"/>
  <c r="F180" i="2"/>
  <c r="E180" i="2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K176" i="2" s="1"/>
  <c r="G176" i="2"/>
  <c r="F176" i="2"/>
  <c r="E176" i="2"/>
  <c r="D176" i="2"/>
  <c r="J176" i="2" s="1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C174" i="2"/>
  <c r="I174" i="2" s="1"/>
  <c r="B174" i="2"/>
  <c r="I173" i="2"/>
  <c r="H173" i="2"/>
  <c r="G173" i="2"/>
  <c r="J173" i="2" s="1"/>
  <c r="F173" i="2"/>
  <c r="E173" i="2"/>
  <c r="K173" i="2" s="1"/>
  <c r="D173" i="2"/>
  <c r="C173" i="2"/>
  <c r="B173" i="2"/>
  <c r="K172" i="2"/>
  <c r="I172" i="2"/>
  <c r="H172" i="2"/>
  <c r="G172" i="2"/>
  <c r="F172" i="2"/>
  <c r="E172" i="2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I169" i="2" s="1"/>
  <c r="B169" i="2"/>
  <c r="H168" i="2"/>
  <c r="K168" i="2" s="1"/>
  <c r="G168" i="2"/>
  <c r="F168" i="2"/>
  <c r="E168" i="2"/>
  <c r="D168" i="2"/>
  <c r="J168" i="2" s="1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C166" i="2"/>
  <c r="I166" i="2" s="1"/>
  <c r="B166" i="2"/>
  <c r="J165" i="2"/>
  <c r="H165" i="2"/>
  <c r="G165" i="2"/>
  <c r="F165" i="2"/>
  <c r="I165" i="2" s="1"/>
  <c r="E165" i="2"/>
  <c r="K165" i="2" s="1"/>
  <c r="D165" i="2"/>
  <c r="C165" i="2"/>
  <c r="B165" i="2"/>
  <c r="H164" i="2"/>
  <c r="G164" i="2"/>
  <c r="F164" i="2"/>
  <c r="E164" i="2"/>
  <c r="K164" i="2" s="1"/>
  <c r="D164" i="2"/>
  <c r="C164" i="2"/>
  <c r="I164" i="2" s="1"/>
  <c r="B164" i="2"/>
  <c r="K163" i="2"/>
  <c r="I163" i="2"/>
  <c r="H163" i="2"/>
  <c r="G163" i="2"/>
  <c r="J163" i="2" s="1"/>
  <c r="F163" i="2"/>
  <c r="E163" i="2"/>
  <c r="D163" i="2"/>
  <c r="C163" i="2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B161" i="2"/>
  <c r="H160" i="2"/>
  <c r="G160" i="2"/>
  <c r="F160" i="2"/>
  <c r="E160" i="2"/>
  <c r="D160" i="2"/>
  <c r="J160" i="2" s="1"/>
  <c r="C160" i="2"/>
  <c r="I160" i="2" s="1"/>
  <c r="B160" i="2"/>
  <c r="J159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F158" i="2"/>
  <c r="E158" i="2"/>
  <c r="D158" i="2"/>
  <c r="J158" i="2" s="1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C156" i="2"/>
  <c r="I156" i="2" s="1"/>
  <c r="B156" i="2"/>
  <c r="H155" i="2"/>
  <c r="G155" i="2"/>
  <c r="J155" i="2" s="1"/>
  <c r="F155" i="2"/>
  <c r="E155" i="2"/>
  <c r="K155" i="2" s="1"/>
  <c r="D155" i="2"/>
  <c r="C155" i="2"/>
  <c r="I155" i="2" s="1"/>
  <c r="B155" i="2"/>
  <c r="I154" i="2"/>
  <c r="H154" i="2"/>
  <c r="K154" i="2" s="1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K150" i="2"/>
  <c r="H150" i="2"/>
  <c r="G150" i="2"/>
  <c r="F150" i="2"/>
  <c r="E150" i="2"/>
  <c r="D150" i="2"/>
  <c r="C150" i="2"/>
  <c r="I150" i="2" s="1"/>
  <c r="B150" i="2"/>
  <c r="J149" i="2"/>
  <c r="H149" i="2"/>
  <c r="G149" i="2"/>
  <c r="F149" i="2"/>
  <c r="I149" i="2" s="1"/>
  <c r="E149" i="2"/>
  <c r="K149" i="2" s="1"/>
  <c r="D149" i="2"/>
  <c r="C149" i="2"/>
  <c r="B149" i="2"/>
  <c r="H148" i="2"/>
  <c r="G148" i="2"/>
  <c r="F148" i="2"/>
  <c r="E148" i="2"/>
  <c r="K148" i="2" s="1"/>
  <c r="D148" i="2"/>
  <c r="C148" i="2"/>
  <c r="I148" i="2" s="1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B145" i="2"/>
  <c r="I144" i="2"/>
  <c r="H144" i="2"/>
  <c r="G144" i="2"/>
  <c r="F144" i="2"/>
  <c r="E144" i="2"/>
  <c r="D144" i="2"/>
  <c r="J144" i="2" s="1"/>
  <c r="C144" i="2"/>
  <c r="B144" i="2"/>
  <c r="K143" i="2"/>
  <c r="J143" i="2"/>
  <c r="H143" i="2"/>
  <c r="G143" i="2"/>
  <c r="F143" i="2"/>
  <c r="E143" i="2"/>
  <c r="D143" i="2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I140" i="2"/>
  <c r="H140" i="2"/>
  <c r="G140" i="2"/>
  <c r="F140" i="2"/>
  <c r="E140" i="2"/>
  <c r="D140" i="2"/>
  <c r="C140" i="2"/>
  <c r="B140" i="2"/>
  <c r="I139" i="2"/>
  <c r="H139" i="2"/>
  <c r="G139" i="2"/>
  <c r="J139" i="2" s="1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J137" i="2"/>
  <c r="H137" i="2"/>
  <c r="G137" i="2"/>
  <c r="F137" i="2"/>
  <c r="I137" i="2" s="1"/>
  <c r="E137" i="2"/>
  <c r="K137" i="2" s="1"/>
  <c r="D137" i="2"/>
  <c r="C137" i="2"/>
  <c r="B137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K134" i="2" s="1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B133" i="2"/>
  <c r="I132" i="2"/>
  <c r="H132" i="2"/>
  <c r="G132" i="2"/>
  <c r="F132" i="2"/>
  <c r="E132" i="2"/>
  <c r="K132" i="2" s="1"/>
  <c r="D132" i="2"/>
  <c r="C132" i="2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H130" i="2"/>
  <c r="G130" i="2"/>
  <c r="F130" i="2"/>
  <c r="E130" i="2"/>
  <c r="D130" i="2"/>
  <c r="J130" i="2" s="1"/>
  <c r="C130" i="2"/>
  <c r="B130" i="2"/>
  <c r="J129" i="2"/>
  <c r="H129" i="2"/>
  <c r="G129" i="2"/>
  <c r="F129" i="2"/>
  <c r="I129" i="2" s="1"/>
  <c r="E129" i="2"/>
  <c r="K129" i="2" s="1"/>
  <c r="D129" i="2"/>
  <c r="C129" i="2"/>
  <c r="B129" i="2"/>
  <c r="J128" i="2"/>
  <c r="H128" i="2"/>
  <c r="K128" i="2" s="1"/>
  <c r="G128" i="2"/>
  <c r="F128" i="2"/>
  <c r="E128" i="2"/>
  <c r="D128" i="2"/>
  <c r="C128" i="2"/>
  <c r="B128" i="2"/>
  <c r="J127" i="2"/>
  <c r="H127" i="2"/>
  <c r="G127" i="2"/>
  <c r="F127" i="2"/>
  <c r="I127" i="2" s="1"/>
  <c r="E127" i="2"/>
  <c r="K127" i="2" s="1"/>
  <c r="D127" i="2"/>
  <c r="C127" i="2"/>
  <c r="B127" i="2"/>
  <c r="J126" i="2"/>
  <c r="H126" i="2"/>
  <c r="K126" i="2" s="1"/>
  <c r="G126" i="2"/>
  <c r="F126" i="2"/>
  <c r="E126" i="2"/>
  <c r="D126" i="2"/>
  <c r="C126" i="2"/>
  <c r="B126" i="2"/>
  <c r="J125" i="2"/>
  <c r="H125" i="2"/>
  <c r="G125" i="2"/>
  <c r="F125" i="2"/>
  <c r="I125" i="2" s="1"/>
  <c r="E125" i="2"/>
  <c r="K125" i="2" s="1"/>
  <c r="D125" i="2"/>
  <c r="C125" i="2"/>
  <c r="B125" i="2"/>
  <c r="J124" i="2"/>
  <c r="H124" i="2"/>
  <c r="K124" i="2" s="1"/>
  <c r="G124" i="2"/>
  <c r="F124" i="2"/>
  <c r="E124" i="2"/>
  <c r="D124" i="2"/>
  <c r="C124" i="2"/>
  <c r="B124" i="2"/>
  <c r="J123" i="2"/>
  <c r="H123" i="2"/>
  <c r="G123" i="2"/>
  <c r="F123" i="2"/>
  <c r="I123" i="2" s="1"/>
  <c r="E123" i="2"/>
  <c r="K123" i="2" s="1"/>
  <c r="D123" i="2"/>
  <c r="C123" i="2"/>
  <c r="B123" i="2"/>
  <c r="J122" i="2"/>
  <c r="H122" i="2"/>
  <c r="K122" i="2" s="1"/>
  <c r="G122" i="2"/>
  <c r="F122" i="2"/>
  <c r="E122" i="2"/>
  <c r="D122" i="2"/>
  <c r="C122" i="2"/>
  <c r="B122" i="2"/>
  <c r="J121" i="2"/>
  <c r="H121" i="2"/>
  <c r="G121" i="2"/>
  <c r="F121" i="2"/>
  <c r="I121" i="2" s="1"/>
  <c r="E121" i="2"/>
  <c r="K121" i="2" s="1"/>
  <c r="D121" i="2"/>
  <c r="C121" i="2"/>
  <c r="B121" i="2"/>
  <c r="J120" i="2"/>
  <c r="H120" i="2"/>
  <c r="K120" i="2" s="1"/>
  <c r="G120" i="2"/>
  <c r="F120" i="2"/>
  <c r="E120" i="2"/>
  <c r="D120" i="2"/>
  <c r="C120" i="2"/>
  <c r="B120" i="2"/>
  <c r="J119" i="2"/>
  <c r="H119" i="2"/>
  <c r="G119" i="2"/>
  <c r="F119" i="2"/>
  <c r="I119" i="2" s="1"/>
  <c r="E119" i="2"/>
  <c r="K119" i="2" s="1"/>
  <c r="D119" i="2"/>
  <c r="C119" i="2"/>
  <c r="B119" i="2"/>
  <c r="J118" i="2"/>
  <c r="H118" i="2"/>
  <c r="K118" i="2" s="1"/>
  <c r="G118" i="2"/>
  <c r="F118" i="2"/>
  <c r="E118" i="2"/>
  <c r="D118" i="2"/>
  <c r="C118" i="2"/>
  <c r="B118" i="2"/>
  <c r="J117" i="2"/>
  <c r="H117" i="2"/>
  <c r="G117" i="2"/>
  <c r="F117" i="2"/>
  <c r="I117" i="2" s="1"/>
  <c r="E117" i="2"/>
  <c r="K117" i="2" s="1"/>
  <c r="D117" i="2"/>
  <c r="C117" i="2"/>
  <c r="B117" i="2"/>
  <c r="J116" i="2"/>
  <c r="H116" i="2"/>
  <c r="K116" i="2" s="1"/>
  <c r="G116" i="2"/>
  <c r="F116" i="2"/>
  <c r="E116" i="2"/>
  <c r="D116" i="2"/>
  <c r="C116" i="2"/>
  <c r="B116" i="2"/>
  <c r="J115" i="2"/>
  <c r="H115" i="2"/>
  <c r="G115" i="2"/>
  <c r="F115" i="2"/>
  <c r="I115" i="2" s="1"/>
  <c r="E115" i="2"/>
  <c r="K115" i="2" s="1"/>
  <c r="D115" i="2"/>
  <c r="C115" i="2"/>
  <c r="B115" i="2"/>
  <c r="J114" i="2"/>
  <c r="H114" i="2"/>
  <c r="K114" i="2" s="1"/>
  <c r="G114" i="2"/>
  <c r="F114" i="2"/>
  <c r="E114" i="2"/>
  <c r="D114" i="2"/>
  <c r="C114" i="2"/>
  <c r="B114" i="2"/>
  <c r="J113" i="2"/>
  <c r="H113" i="2"/>
  <c r="G113" i="2"/>
  <c r="F113" i="2"/>
  <c r="I113" i="2" s="1"/>
  <c r="E113" i="2"/>
  <c r="K113" i="2" s="1"/>
  <c r="D113" i="2"/>
  <c r="C113" i="2"/>
  <c r="B113" i="2"/>
  <c r="J112" i="2"/>
  <c r="H112" i="2"/>
  <c r="K112" i="2" s="1"/>
  <c r="G112" i="2"/>
  <c r="F112" i="2"/>
  <c r="E112" i="2"/>
  <c r="D112" i="2"/>
  <c r="C112" i="2"/>
  <c r="B112" i="2"/>
  <c r="J111" i="2"/>
  <c r="H111" i="2"/>
  <c r="G111" i="2"/>
  <c r="F111" i="2"/>
  <c r="I111" i="2" s="1"/>
  <c r="E111" i="2"/>
  <c r="K111" i="2" s="1"/>
  <c r="D111" i="2"/>
  <c r="C111" i="2"/>
  <c r="B111" i="2"/>
  <c r="J110" i="2"/>
  <c r="H110" i="2"/>
  <c r="K110" i="2" s="1"/>
  <c r="G110" i="2"/>
  <c r="F110" i="2"/>
  <c r="E110" i="2"/>
  <c r="D110" i="2"/>
  <c r="C110" i="2"/>
  <c r="B110" i="2"/>
  <c r="J109" i="2"/>
  <c r="H109" i="2"/>
  <c r="G109" i="2"/>
  <c r="F109" i="2"/>
  <c r="I109" i="2" s="1"/>
  <c r="E109" i="2"/>
  <c r="K109" i="2" s="1"/>
  <c r="D109" i="2"/>
  <c r="C109" i="2"/>
  <c r="B109" i="2"/>
  <c r="J108" i="2"/>
  <c r="H108" i="2"/>
  <c r="K108" i="2" s="1"/>
  <c r="G108" i="2"/>
  <c r="F108" i="2"/>
  <c r="E108" i="2"/>
  <c r="D108" i="2"/>
  <c r="C108" i="2"/>
  <c r="B108" i="2"/>
  <c r="J107" i="2"/>
  <c r="H107" i="2"/>
  <c r="G107" i="2"/>
  <c r="F107" i="2"/>
  <c r="I107" i="2" s="1"/>
  <c r="E107" i="2"/>
  <c r="K107" i="2" s="1"/>
  <c r="D107" i="2"/>
  <c r="C107" i="2"/>
  <c r="B107" i="2"/>
  <c r="J106" i="2"/>
  <c r="H106" i="2"/>
  <c r="K106" i="2" s="1"/>
  <c r="G106" i="2"/>
  <c r="F106" i="2"/>
  <c r="E106" i="2"/>
  <c r="D106" i="2"/>
  <c r="C106" i="2"/>
  <c r="B106" i="2"/>
  <c r="J105" i="2"/>
  <c r="H105" i="2"/>
  <c r="G105" i="2"/>
  <c r="F105" i="2"/>
  <c r="I105" i="2" s="1"/>
  <c r="E105" i="2"/>
  <c r="K105" i="2" s="1"/>
  <c r="D105" i="2"/>
  <c r="C105" i="2"/>
  <c r="B105" i="2"/>
  <c r="J104" i="2"/>
  <c r="H104" i="2"/>
  <c r="K104" i="2" s="1"/>
  <c r="G104" i="2"/>
  <c r="F104" i="2"/>
  <c r="E104" i="2"/>
  <c r="D104" i="2"/>
  <c r="C104" i="2"/>
  <c r="B104" i="2"/>
  <c r="J103" i="2"/>
  <c r="H103" i="2"/>
  <c r="G103" i="2"/>
  <c r="F103" i="2"/>
  <c r="I103" i="2" s="1"/>
  <c r="E103" i="2"/>
  <c r="K103" i="2" s="1"/>
  <c r="D103" i="2"/>
  <c r="C103" i="2"/>
  <c r="B103" i="2"/>
  <c r="J102" i="2"/>
  <c r="H102" i="2"/>
  <c r="K102" i="2" s="1"/>
  <c r="G102" i="2"/>
  <c r="F102" i="2"/>
  <c r="E102" i="2"/>
  <c r="D102" i="2"/>
  <c r="C102" i="2"/>
  <c r="B102" i="2"/>
  <c r="J101" i="2"/>
  <c r="H101" i="2"/>
  <c r="G101" i="2"/>
  <c r="F101" i="2"/>
  <c r="I101" i="2" s="1"/>
  <c r="E101" i="2"/>
  <c r="K101" i="2" s="1"/>
  <c r="D101" i="2"/>
  <c r="C101" i="2"/>
  <c r="B101" i="2"/>
  <c r="J100" i="2"/>
  <c r="H100" i="2"/>
  <c r="K100" i="2" s="1"/>
  <c r="G100" i="2"/>
  <c r="F100" i="2"/>
  <c r="E100" i="2"/>
  <c r="D100" i="2"/>
  <c r="C100" i="2"/>
  <c r="B100" i="2"/>
  <c r="J99" i="2"/>
  <c r="H99" i="2"/>
  <c r="G99" i="2"/>
  <c r="F99" i="2"/>
  <c r="I99" i="2" s="1"/>
  <c r="E99" i="2"/>
  <c r="K99" i="2" s="1"/>
  <c r="D99" i="2"/>
  <c r="C99" i="2"/>
  <c r="B99" i="2"/>
  <c r="J98" i="2"/>
  <c r="H98" i="2"/>
  <c r="K98" i="2" s="1"/>
  <c r="G98" i="2"/>
  <c r="F98" i="2"/>
  <c r="E98" i="2"/>
  <c r="D98" i="2"/>
  <c r="C98" i="2"/>
  <c r="B98" i="2"/>
  <c r="J97" i="2"/>
  <c r="H97" i="2"/>
  <c r="G97" i="2"/>
  <c r="F97" i="2"/>
  <c r="I97" i="2" s="1"/>
  <c r="E97" i="2"/>
  <c r="K97" i="2" s="1"/>
  <c r="D97" i="2"/>
  <c r="C97" i="2"/>
  <c r="B97" i="2"/>
  <c r="J96" i="2"/>
  <c r="H96" i="2"/>
  <c r="K96" i="2" s="1"/>
  <c r="G96" i="2"/>
  <c r="F96" i="2"/>
  <c r="E96" i="2"/>
  <c r="D96" i="2"/>
  <c r="C96" i="2"/>
  <c r="B96" i="2"/>
  <c r="J95" i="2"/>
  <c r="H95" i="2"/>
  <c r="G95" i="2"/>
  <c r="F95" i="2"/>
  <c r="I95" i="2" s="1"/>
  <c r="E95" i="2"/>
  <c r="K95" i="2" s="1"/>
  <c r="D95" i="2"/>
  <c r="C95" i="2"/>
  <c r="B95" i="2"/>
  <c r="J94" i="2"/>
  <c r="H94" i="2"/>
  <c r="K94" i="2" s="1"/>
  <c r="G94" i="2"/>
  <c r="F94" i="2"/>
  <c r="E94" i="2"/>
  <c r="D94" i="2"/>
  <c r="C94" i="2"/>
  <c r="B94" i="2"/>
  <c r="J93" i="2"/>
  <c r="H93" i="2"/>
  <c r="G93" i="2"/>
  <c r="F93" i="2"/>
  <c r="I93" i="2" s="1"/>
  <c r="E93" i="2"/>
  <c r="K93" i="2" s="1"/>
  <c r="D93" i="2"/>
  <c r="C93" i="2"/>
  <c r="B93" i="2"/>
  <c r="J92" i="2"/>
  <c r="H92" i="2"/>
  <c r="K92" i="2" s="1"/>
  <c r="G92" i="2"/>
  <c r="F92" i="2"/>
  <c r="E92" i="2"/>
  <c r="D92" i="2"/>
  <c r="C92" i="2"/>
  <c r="B92" i="2"/>
  <c r="J91" i="2"/>
  <c r="H91" i="2"/>
  <c r="G91" i="2"/>
  <c r="F91" i="2"/>
  <c r="I91" i="2" s="1"/>
  <c r="E91" i="2"/>
  <c r="K91" i="2" s="1"/>
  <c r="D91" i="2"/>
  <c r="C91" i="2"/>
  <c r="B91" i="2"/>
  <c r="J90" i="2"/>
  <c r="H90" i="2"/>
  <c r="K90" i="2" s="1"/>
  <c r="G90" i="2"/>
  <c r="F90" i="2"/>
  <c r="E90" i="2"/>
  <c r="D90" i="2"/>
  <c r="C90" i="2"/>
  <c r="B90" i="2"/>
  <c r="J89" i="2"/>
  <c r="H89" i="2"/>
  <c r="G89" i="2"/>
  <c r="F89" i="2"/>
  <c r="I89" i="2" s="1"/>
  <c r="E89" i="2"/>
  <c r="K89" i="2" s="1"/>
  <c r="D89" i="2"/>
  <c r="C89" i="2"/>
  <c r="B89" i="2"/>
  <c r="J88" i="2"/>
  <c r="H88" i="2"/>
  <c r="K88" i="2" s="1"/>
  <c r="G88" i="2"/>
  <c r="F88" i="2"/>
  <c r="E88" i="2"/>
  <c r="D88" i="2"/>
  <c r="C88" i="2"/>
  <c r="B88" i="2"/>
  <c r="J87" i="2"/>
  <c r="H87" i="2"/>
  <c r="G87" i="2"/>
  <c r="F87" i="2"/>
  <c r="I87" i="2" s="1"/>
  <c r="E87" i="2"/>
  <c r="K87" i="2" s="1"/>
  <c r="D87" i="2"/>
  <c r="C87" i="2"/>
  <c r="B87" i="2"/>
  <c r="J86" i="2"/>
  <c r="H86" i="2"/>
  <c r="K86" i="2" s="1"/>
  <c r="G86" i="2"/>
  <c r="F86" i="2"/>
  <c r="E86" i="2"/>
  <c r="D86" i="2"/>
  <c r="C86" i="2"/>
  <c r="B86" i="2"/>
  <c r="J85" i="2"/>
  <c r="H85" i="2"/>
  <c r="G85" i="2"/>
  <c r="F85" i="2"/>
  <c r="I85" i="2" s="1"/>
  <c r="E85" i="2"/>
  <c r="K85" i="2" s="1"/>
  <c r="D85" i="2"/>
  <c r="C85" i="2"/>
  <c r="B85" i="2"/>
  <c r="J84" i="2"/>
  <c r="H84" i="2"/>
  <c r="K84" i="2" s="1"/>
  <c r="G84" i="2"/>
  <c r="F84" i="2"/>
  <c r="E84" i="2"/>
  <c r="D84" i="2"/>
  <c r="C84" i="2"/>
  <c r="B84" i="2"/>
  <c r="J83" i="2"/>
  <c r="H83" i="2"/>
  <c r="G83" i="2"/>
  <c r="F83" i="2"/>
  <c r="I83" i="2" s="1"/>
  <c r="E83" i="2"/>
  <c r="K83" i="2" s="1"/>
  <c r="D83" i="2"/>
  <c r="C83" i="2"/>
  <c r="B83" i="2"/>
  <c r="J82" i="2"/>
  <c r="H82" i="2"/>
  <c r="K82" i="2" s="1"/>
  <c r="G82" i="2"/>
  <c r="F82" i="2"/>
  <c r="E82" i="2"/>
  <c r="D82" i="2"/>
  <c r="C82" i="2"/>
  <c r="B82" i="2"/>
  <c r="J81" i="2"/>
  <c r="H81" i="2"/>
  <c r="G81" i="2"/>
  <c r="F81" i="2"/>
  <c r="I81" i="2" s="1"/>
  <c r="E81" i="2"/>
  <c r="K81" i="2" s="1"/>
  <c r="D81" i="2"/>
  <c r="C81" i="2"/>
  <c r="B81" i="2"/>
  <c r="J80" i="2"/>
  <c r="H80" i="2"/>
  <c r="K80" i="2" s="1"/>
  <c r="G80" i="2"/>
  <c r="F80" i="2"/>
  <c r="E80" i="2"/>
  <c r="D80" i="2"/>
  <c r="C80" i="2"/>
  <c r="B80" i="2"/>
  <c r="J79" i="2"/>
  <c r="H79" i="2"/>
  <c r="G79" i="2"/>
  <c r="F79" i="2"/>
  <c r="I79" i="2" s="1"/>
  <c r="E79" i="2"/>
  <c r="K79" i="2" s="1"/>
  <c r="D79" i="2"/>
  <c r="C79" i="2"/>
  <c r="B79" i="2"/>
  <c r="J78" i="2"/>
  <c r="H78" i="2"/>
  <c r="K78" i="2" s="1"/>
  <c r="G78" i="2"/>
  <c r="F78" i="2"/>
  <c r="E78" i="2"/>
  <c r="D78" i="2"/>
  <c r="C78" i="2"/>
  <c r="B78" i="2"/>
  <c r="J77" i="2"/>
  <c r="H77" i="2"/>
  <c r="G77" i="2"/>
  <c r="F77" i="2"/>
  <c r="I77" i="2" s="1"/>
  <c r="E77" i="2"/>
  <c r="K77" i="2" s="1"/>
  <c r="D77" i="2"/>
  <c r="C77" i="2"/>
  <c r="B77" i="2"/>
  <c r="J76" i="2"/>
  <c r="H76" i="2"/>
  <c r="K76" i="2" s="1"/>
  <c r="G76" i="2"/>
  <c r="F76" i="2"/>
  <c r="E76" i="2"/>
  <c r="D76" i="2"/>
  <c r="C76" i="2"/>
  <c r="B76" i="2"/>
  <c r="J75" i="2"/>
  <c r="H75" i="2"/>
  <c r="G75" i="2"/>
  <c r="F75" i="2"/>
  <c r="I75" i="2" s="1"/>
  <c r="E75" i="2"/>
  <c r="K75" i="2" s="1"/>
  <c r="D75" i="2"/>
  <c r="C75" i="2"/>
  <c r="B75" i="2"/>
  <c r="J74" i="2"/>
  <c r="H74" i="2"/>
  <c r="K74" i="2" s="1"/>
  <c r="G74" i="2"/>
  <c r="F74" i="2"/>
  <c r="E74" i="2"/>
  <c r="D74" i="2"/>
  <c r="C74" i="2"/>
  <c r="B74" i="2"/>
  <c r="J73" i="2"/>
  <c r="H73" i="2"/>
  <c r="G73" i="2"/>
  <c r="F73" i="2"/>
  <c r="I73" i="2" s="1"/>
  <c r="E73" i="2"/>
  <c r="K73" i="2" s="1"/>
  <c r="D73" i="2"/>
  <c r="C73" i="2"/>
  <c r="B73" i="2"/>
  <c r="J72" i="2"/>
  <c r="H72" i="2"/>
  <c r="K72" i="2" s="1"/>
  <c r="G72" i="2"/>
  <c r="F72" i="2"/>
  <c r="E72" i="2"/>
  <c r="D72" i="2"/>
  <c r="C72" i="2"/>
  <c r="B72" i="2"/>
  <c r="J71" i="2"/>
  <c r="H71" i="2"/>
  <c r="G71" i="2"/>
  <c r="F71" i="2"/>
  <c r="I71" i="2" s="1"/>
  <c r="E71" i="2"/>
  <c r="K71" i="2" s="1"/>
  <c r="D71" i="2"/>
  <c r="C71" i="2"/>
  <c r="B71" i="2"/>
  <c r="J70" i="2"/>
  <c r="H70" i="2"/>
  <c r="K70" i="2" s="1"/>
  <c r="G70" i="2"/>
  <c r="F70" i="2"/>
  <c r="E70" i="2"/>
  <c r="D70" i="2"/>
  <c r="C70" i="2"/>
  <c r="B70" i="2"/>
  <c r="J69" i="2"/>
  <c r="H69" i="2"/>
  <c r="G69" i="2"/>
  <c r="F69" i="2"/>
  <c r="I69" i="2" s="1"/>
  <c r="E69" i="2"/>
  <c r="K69" i="2" s="1"/>
  <c r="D69" i="2"/>
  <c r="C69" i="2"/>
  <c r="B69" i="2"/>
  <c r="J68" i="2"/>
  <c r="H68" i="2"/>
  <c r="K68" i="2" s="1"/>
  <c r="G68" i="2"/>
  <c r="F68" i="2"/>
  <c r="E68" i="2"/>
  <c r="D68" i="2"/>
  <c r="C68" i="2"/>
  <c r="B68" i="2"/>
  <c r="J67" i="2"/>
  <c r="H67" i="2"/>
  <c r="G67" i="2"/>
  <c r="F67" i="2"/>
  <c r="I67" i="2" s="1"/>
  <c r="E67" i="2"/>
  <c r="K67" i="2" s="1"/>
  <c r="D67" i="2"/>
  <c r="C67" i="2"/>
  <c r="B67" i="2"/>
  <c r="J66" i="2"/>
  <c r="H66" i="2"/>
  <c r="K66" i="2" s="1"/>
  <c r="G66" i="2"/>
  <c r="F66" i="2"/>
  <c r="E66" i="2"/>
  <c r="D66" i="2"/>
  <c r="C66" i="2"/>
  <c r="B66" i="2"/>
  <c r="J65" i="2"/>
  <c r="H65" i="2"/>
  <c r="G65" i="2"/>
  <c r="F65" i="2"/>
  <c r="I65" i="2" s="1"/>
  <c r="E65" i="2"/>
  <c r="D65" i="2"/>
  <c r="C65" i="2"/>
  <c r="B65" i="2"/>
  <c r="H64" i="2"/>
  <c r="K64" i="2" s="1"/>
  <c r="G64" i="2"/>
  <c r="F64" i="2"/>
  <c r="E64" i="2"/>
  <c r="D64" i="2"/>
  <c r="J64" i="2" s="1"/>
  <c r="C64" i="2"/>
  <c r="I64" i="2" s="1"/>
  <c r="B64" i="2"/>
  <c r="I63" i="2"/>
  <c r="H63" i="2"/>
  <c r="G63" i="2"/>
  <c r="F63" i="2"/>
  <c r="E63" i="2"/>
  <c r="D63" i="2"/>
  <c r="J63" i="2" s="1"/>
  <c r="C63" i="2"/>
  <c r="B63" i="2"/>
  <c r="K62" i="2"/>
  <c r="J62" i="2"/>
  <c r="H62" i="2"/>
  <c r="G62" i="2"/>
  <c r="F62" i="2"/>
  <c r="E62" i="2"/>
  <c r="D62" i="2"/>
  <c r="C62" i="2"/>
  <c r="B62" i="2"/>
  <c r="J61" i="2"/>
  <c r="H61" i="2"/>
  <c r="G61" i="2"/>
  <c r="F61" i="2"/>
  <c r="I61" i="2" s="1"/>
  <c r="E61" i="2"/>
  <c r="D61" i="2"/>
  <c r="C61" i="2"/>
  <c r="B61" i="2"/>
  <c r="H60" i="2"/>
  <c r="K60" i="2" s="1"/>
  <c r="G60" i="2"/>
  <c r="F60" i="2"/>
  <c r="E60" i="2"/>
  <c r="D60" i="2"/>
  <c r="J60" i="2" s="1"/>
  <c r="C60" i="2"/>
  <c r="I60" i="2" s="1"/>
  <c r="B60" i="2"/>
  <c r="I59" i="2"/>
  <c r="H59" i="2"/>
  <c r="G59" i="2"/>
  <c r="F59" i="2"/>
  <c r="E59" i="2"/>
  <c r="D59" i="2"/>
  <c r="J59" i="2" s="1"/>
  <c r="C59" i="2"/>
  <c r="B59" i="2"/>
  <c r="K58" i="2"/>
  <c r="J58" i="2"/>
  <c r="H58" i="2"/>
  <c r="G58" i="2"/>
  <c r="F58" i="2"/>
  <c r="E58" i="2"/>
  <c r="D58" i="2"/>
  <c r="C58" i="2"/>
  <c r="B58" i="2"/>
  <c r="J57" i="2"/>
  <c r="H57" i="2"/>
  <c r="G57" i="2"/>
  <c r="F57" i="2"/>
  <c r="I57" i="2" s="1"/>
  <c r="E57" i="2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I55" i="2"/>
  <c r="H55" i="2"/>
  <c r="G55" i="2"/>
  <c r="F55" i="2"/>
  <c r="E55" i="2"/>
  <c r="D55" i="2"/>
  <c r="J55" i="2" s="1"/>
  <c r="C55" i="2"/>
  <c r="B55" i="2"/>
  <c r="K54" i="2"/>
  <c r="J54" i="2"/>
  <c r="H54" i="2"/>
  <c r="G54" i="2"/>
  <c r="F54" i="2"/>
  <c r="E54" i="2"/>
  <c r="D54" i="2"/>
  <c r="C54" i="2"/>
  <c r="B54" i="2"/>
  <c r="J53" i="2"/>
  <c r="H53" i="2"/>
  <c r="G53" i="2"/>
  <c r="F53" i="2"/>
  <c r="I53" i="2" s="1"/>
  <c r="E53" i="2"/>
  <c r="D53" i="2"/>
  <c r="C53" i="2"/>
  <c r="B53" i="2"/>
  <c r="H52" i="2"/>
  <c r="K52" i="2" s="1"/>
  <c r="G52" i="2"/>
  <c r="F52" i="2"/>
  <c r="E52" i="2"/>
  <c r="D52" i="2"/>
  <c r="J52" i="2" s="1"/>
  <c r="C52" i="2"/>
  <c r="I52" i="2" s="1"/>
  <c r="B52" i="2"/>
  <c r="I51" i="2"/>
  <c r="H51" i="2"/>
  <c r="G51" i="2"/>
  <c r="F51" i="2"/>
  <c r="E51" i="2"/>
  <c r="D51" i="2"/>
  <c r="J51" i="2" s="1"/>
  <c r="C51" i="2"/>
  <c r="B51" i="2"/>
  <c r="K50" i="2"/>
  <c r="J50" i="2"/>
  <c r="H50" i="2"/>
  <c r="G50" i="2"/>
  <c r="F50" i="2"/>
  <c r="E50" i="2"/>
  <c r="D50" i="2"/>
  <c r="C50" i="2"/>
  <c r="B50" i="2"/>
  <c r="J49" i="2"/>
  <c r="H49" i="2"/>
  <c r="G49" i="2"/>
  <c r="F49" i="2"/>
  <c r="I49" i="2" s="1"/>
  <c r="E49" i="2"/>
  <c r="D49" i="2"/>
  <c r="C49" i="2"/>
  <c r="B49" i="2"/>
  <c r="H48" i="2"/>
  <c r="K48" i="2" s="1"/>
  <c r="G48" i="2"/>
  <c r="F48" i="2"/>
  <c r="E48" i="2"/>
  <c r="D48" i="2"/>
  <c r="J48" i="2" s="1"/>
  <c r="C48" i="2"/>
  <c r="I48" i="2" s="1"/>
  <c r="B48" i="2"/>
  <c r="I47" i="2"/>
  <c r="H47" i="2"/>
  <c r="G47" i="2"/>
  <c r="F47" i="2"/>
  <c r="E47" i="2"/>
  <c r="D47" i="2"/>
  <c r="J47" i="2" s="1"/>
  <c r="C47" i="2"/>
  <c r="B47" i="2"/>
  <c r="K46" i="2"/>
  <c r="J46" i="2"/>
  <c r="H46" i="2"/>
  <c r="G46" i="2"/>
  <c r="F46" i="2"/>
  <c r="E46" i="2"/>
  <c r="D46" i="2"/>
  <c r="C46" i="2"/>
  <c r="B46" i="2"/>
  <c r="J45" i="2"/>
  <c r="H45" i="2"/>
  <c r="G45" i="2"/>
  <c r="F45" i="2"/>
  <c r="I45" i="2" s="1"/>
  <c r="E45" i="2"/>
  <c r="D45" i="2"/>
  <c r="C45" i="2"/>
  <c r="B45" i="2"/>
  <c r="H44" i="2"/>
  <c r="K44" i="2" s="1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D43" i="2"/>
  <c r="J43" i="2" s="1"/>
  <c r="C43" i="2"/>
  <c r="B43" i="2"/>
  <c r="K42" i="2"/>
  <c r="J42" i="2"/>
  <c r="H42" i="2"/>
  <c r="G42" i="2"/>
  <c r="F42" i="2"/>
  <c r="E42" i="2"/>
  <c r="D42" i="2"/>
  <c r="C42" i="2"/>
  <c r="B42" i="2"/>
  <c r="J41" i="2"/>
  <c r="H41" i="2"/>
  <c r="G41" i="2"/>
  <c r="F41" i="2"/>
  <c r="I41" i="2" s="1"/>
  <c r="E41" i="2"/>
  <c r="D41" i="2"/>
  <c r="C41" i="2"/>
  <c r="B41" i="2"/>
  <c r="H40" i="2"/>
  <c r="K40" i="2" s="1"/>
  <c r="G40" i="2"/>
  <c r="F40" i="2"/>
  <c r="E40" i="2"/>
  <c r="D40" i="2"/>
  <c r="J40" i="2" s="1"/>
  <c r="C40" i="2"/>
  <c r="I40" i="2" s="1"/>
  <c r="B40" i="2"/>
  <c r="I39" i="2"/>
  <c r="H39" i="2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B38" i="2"/>
  <c r="J37" i="2"/>
  <c r="H37" i="2"/>
  <c r="G37" i="2"/>
  <c r="F37" i="2"/>
  <c r="I37" i="2" s="1"/>
  <c r="E37" i="2"/>
  <c r="D37" i="2"/>
  <c r="C37" i="2"/>
  <c r="B37" i="2"/>
  <c r="H36" i="2"/>
  <c r="K36" i="2" s="1"/>
  <c r="G36" i="2"/>
  <c r="F36" i="2"/>
  <c r="E36" i="2"/>
  <c r="D36" i="2"/>
  <c r="J36" i="2" s="1"/>
  <c r="C36" i="2"/>
  <c r="I36" i="2" s="1"/>
  <c r="B36" i="2"/>
  <c r="I35" i="2"/>
  <c r="H35" i="2"/>
  <c r="G35" i="2"/>
  <c r="F35" i="2"/>
  <c r="E35" i="2"/>
  <c r="D35" i="2"/>
  <c r="J35" i="2" s="1"/>
  <c r="C35" i="2"/>
  <c r="B35" i="2"/>
  <c r="K34" i="2"/>
  <c r="J34" i="2"/>
  <c r="H34" i="2"/>
  <c r="G34" i="2"/>
  <c r="F34" i="2"/>
  <c r="E34" i="2"/>
  <c r="D34" i="2"/>
  <c r="C34" i="2"/>
  <c r="B34" i="2"/>
  <c r="J33" i="2"/>
  <c r="H33" i="2"/>
  <c r="G33" i="2"/>
  <c r="F33" i="2"/>
  <c r="I33" i="2" s="1"/>
  <c r="E33" i="2"/>
  <c r="D33" i="2"/>
  <c r="C33" i="2"/>
  <c r="B33" i="2"/>
  <c r="H32" i="2"/>
  <c r="K32" i="2" s="1"/>
  <c r="G32" i="2"/>
  <c r="F32" i="2"/>
  <c r="E32" i="2"/>
  <c r="D32" i="2"/>
  <c r="J32" i="2" s="1"/>
  <c r="C32" i="2"/>
  <c r="I32" i="2" s="1"/>
  <c r="B32" i="2"/>
  <c r="I31" i="2"/>
  <c r="H31" i="2"/>
  <c r="G31" i="2"/>
  <c r="F31" i="2"/>
  <c r="E31" i="2"/>
  <c r="D31" i="2"/>
  <c r="J31" i="2" s="1"/>
  <c r="C31" i="2"/>
  <c r="B31" i="2"/>
  <c r="K30" i="2"/>
  <c r="J30" i="2"/>
  <c r="H30" i="2"/>
  <c r="G30" i="2"/>
  <c r="F30" i="2"/>
  <c r="E30" i="2"/>
  <c r="D30" i="2"/>
  <c r="C30" i="2"/>
  <c r="B30" i="2"/>
  <c r="J29" i="2"/>
  <c r="H29" i="2"/>
  <c r="G29" i="2"/>
  <c r="F29" i="2"/>
  <c r="I29" i="2" s="1"/>
  <c r="E29" i="2"/>
  <c r="D29" i="2"/>
  <c r="C29" i="2"/>
  <c r="B29" i="2"/>
  <c r="H28" i="2"/>
  <c r="K28" i="2" s="1"/>
  <c r="G28" i="2"/>
  <c r="F28" i="2"/>
  <c r="E28" i="2"/>
  <c r="D28" i="2"/>
  <c r="J28" i="2" s="1"/>
  <c r="C28" i="2"/>
  <c r="I28" i="2" s="1"/>
  <c r="B28" i="2"/>
  <c r="I27" i="2"/>
  <c r="H27" i="2"/>
  <c r="G27" i="2"/>
  <c r="F27" i="2"/>
  <c r="E27" i="2"/>
  <c r="D27" i="2"/>
  <c r="J27" i="2" s="1"/>
  <c r="C27" i="2"/>
  <c r="B27" i="2"/>
  <c r="K26" i="2"/>
  <c r="J26" i="2"/>
  <c r="H26" i="2"/>
  <c r="G26" i="2"/>
  <c r="F26" i="2"/>
  <c r="E26" i="2"/>
  <c r="D26" i="2"/>
  <c r="C26" i="2"/>
  <c r="B26" i="2"/>
  <c r="J25" i="2"/>
  <c r="H25" i="2"/>
  <c r="G25" i="2"/>
  <c r="F25" i="2"/>
  <c r="I25" i="2" s="1"/>
  <c r="E25" i="2"/>
  <c r="D25" i="2"/>
  <c r="C25" i="2"/>
  <c r="B25" i="2"/>
  <c r="H24" i="2"/>
  <c r="K24" i="2" s="1"/>
  <c r="G24" i="2"/>
  <c r="F24" i="2"/>
  <c r="E24" i="2"/>
  <c r="D24" i="2"/>
  <c r="J24" i="2" s="1"/>
  <c r="C24" i="2"/>
  <c r="I24" i="2" s="1"/>
  <c r="B24" i="2"/>
  <c r="I23" i="2"/>
  <c r="H23" i="2"/>
  <c r="G23" i="2"/>
  <c r="F23" i="2"/>
  <c r="E23" i="2"/>
  <c r="D23" i="2"/>
  <c r="J23" i="2" s="1"/>
  <c r="C23" i="2"/>
  <c r="B23" i="2"/>
  <c r="K22" i="2"/>
  <c r="J22" i="2"/>
  <c r="H22" i="2"/>
  <c r="G22" i="2"/>
  <c r="F22" i="2"/>
  <c r="E22" i="2"/>
  <c r="D22" i="2"/>
  <c r="C22" i="2"/>
  <c r="B22" i="2"/>
  <c r="J21" i="2"/>
  <c r="H21" i="2"/>
  <c r="G21" i="2"/>
  <c r="F21" i="2"/>
  <c r="I21" i="2" s="1"/>
  <c r="E21" i="2"/>
  <c r="D21" i="2"/>
  <c r="C21" i="2"/>
  <c r="B21" i="2"/>
  <c r="H20" i="2"/>
  <c r="K20" i="2" s="1"/>
  <c r="G20" i="2"/>
  <c r="F20" i="2"/>
  <c r="E20" i="2"/>
  <c r="D20" i="2"/>
  <c r="J20" i="2" s="1"/>
  <c r="C20" i="2"/>
  <c r="I20" i="2" s="1"/>
  <c r="B20" i="2"/>
  <c r="I19" i="2"/>
  <c r="H19" i="2"/>
  <c r="G19" i="2"/>
  <c r="F19" i="2"/>
  <c r="E19" i="2"/>
  <c r="D19" i="2"/>
  <c r="J19" i="2" s="1"/>
  <c r="C19" i="2"/>
  <c r="B19" i="2"/>
  <c r="K18" i="2"/>
  <c r="J18" i="2"/>
  <c r="H18" i="2"/>
  <c r="G18" i="2"/>
  <c r="F18" i="2"/>
  <c r="E18" i="2"/>
  <c r="D18" i="2"/>
  <c r="C18" i="2"/>
  <c r="B18" i="2"/>
  <c r="J17" i="2"/>
  <c r="H17" i="2"/>
  <c r="G17" i="2"/>
  <c r="F17" i="2"/>
  <c r="I17" i="2" s="1"/>
  <c r="E17" i="2"/>
  <c r="D17" i="2"/>
  <c r="C17" i="2"/>
  <c r="B17" i="2"/>
  <c r="H16" i="2"/>
  <c r="K16" i="2" s="1"/>
  <c r="G16" i="2"/>
  <c r="F16" i="2"/>
  <c r="E16" i="2"/>
  <c r="D16" i="2"/>
  <c r="J16" i="2" s="1"/>
  <c r="C16" i="2"/>
  <c r="I16" i="2" s="1"/>
  <c r="B16" i="2"/>
  <c r="I15" i="2"/>
  <c r="H15" i="2"/>
  <c r="G15" i="2"/>
  <c r="F15" i="2"/>
  <c r="E15" i="2"/>
  <c r="D15" i="2"/>
  <c r="J15" i="2" s="1"/>
  <c r="C15" i="2"/>
  <c r="B15" i="2"/>
  <c r="K14" i="2"/>
  <c r="J14" i="2"/>
  <c r="H14" i="2"/>
  <c r="G14" i="2"/>
  <c r="F14" i="2"/>
  <c r="E14" i="2"/>
  <c r="D14" i="2"/>
  <c r="C14" i="2"/>
  <c r="B14" i="2"/>
  <c r="J13" i="2"/>
  <c r="H13" i="2"/>
  <c r="G13" i="2"/>
  <c r="F13" i="2"/>
  <c r="I13" i="2" s="1"/>
  <c r="E13" i="2"/>
  <c r="D13" i="2"/>
  <c r="C13" i="2"/>
  <c r="B13" i="2"/>
  <c r="H12" i="2"/>
  <c r="K12" i="2" s="1"/>
  <c r="G12" i="2"/>
  <c r="F12" i="2"/>
  <c r="E12" i="2"/>
  <c r="D12" i="2"/>
  <c r="J12" i="2" s="1"/>
  <c r="C12" i="2"/>
  <c r="I12" i="2" s="1"/>
  <c r="B12" i="2"/>
  <c r="I11" i="2"/>
  <c r="H11" i="2"/>
  <c r="G11" i="2"/>
  <c r="F11" i="2"/>
  <c r="E11" i="2"/>
  <c r="D11" i="2"/>
  <c r="J11" i="2" s="1"/>
  <c r="C11" i="2"/>
  <c r="B11" i="2"/>
  <c r="K10" i="2"/>
  <c r="J10" i="2"/>
  <c r="H10" i="2"/>
  <c r="G10" i="2"/>
  <c r="F10" i="2"/>
  <c r="E10" i="2"/>
  <c r="D10" i="2"/>
  <c r="C10" i="2"/>
  <c r="B10" i="2"/>
  <c r="J9" i="2"/>
  <c r="H9" i="2"/>
  <c r="G9" i="2"/>
  <c r="F9" i="2"/>
  <c r="I9" i="2" s="1"/>
  <c r="E9" i="2"/>
  <c r="D9" i="2"/>
  <c r="C9" i="2"/>
  <c r="B9" i="2"/>
  <c r="H8" i="2"/>
  <c r="K8" i="2" s="1"/>
  <c r="G8" i="2"/>
  <c r="G6" i="2" s="1"/>
  <c r="F8" i="2"/>
  <c r="E8" i="2"/>
  <c r="D8" i="2"/>
  <c r="J8" i="2" s="1"/>
  <c r="C8" i="2"/>
  <c r="I8" i="2" s="1"/>
  <c r="B8" i="2"/>
  <c r="I7" i="2"/>
  <c r="H7" i="2"/>
  <c r="H6" i="2" s="1"/>
  <c r="G7" i="2"/>
  <c r="F7" i="2"/>
  <c r="E7" i="2"/>
  <c r="D7" i="2"/>
  <c r="J7" i="2" s="1"/>
  <c r="C7" i="2"/>
  <c r="B7" i="2"/>
  <c r="F4" i="2"/>
  <c r="C4" i="2"/>
  <c r="I2" i="2"/>
  <c r="G2" i="2"/>
  <c r="D6" i="2" l="1"/>
  <c r="J6" i="2" s="1"/>
  <c r="K51" i="2"/>
  <c r="K55" i="2"/>
  <c r="K59" i="2"/>
  <c r="K63" i="2"/>
  <c r="I10" i="2"/>
  <c r="I22" i="2"/>
  <c r="I26" i="2"/>
  <c r="I30" i="2"/>
  <c r="I34" i="2"/>
  <c r="I38" i="2"/>
  <c r="I42" i="2"/>
  <c r="I46" i="2"/>
  <c r="I50" i="2"/>
  <c r="I54" i="2"/>
  <c r="I58" i="2"/>
  <c r="I62" i="2"/>
  <c r="I66" i="2"/>
  <c r="I68" i="2"/>
  <c r="I70" i="2"/>
  <c r="I72" i="2"/>
  <c r="I74" i="2"/>
  <c r="I76" i="2"/>
  <c r="I78" i="2"/>
  <c r="I80" i="2"/>
  <c r="I82" i="2"/>
  <c r="I84" i="2"/>
  <c r="I86" i="2"/>
  <c r="I88" i="2"/>
  <c r="I90" i="2"/>
  <c r="I92" i="2"/>
  <c r="I94" i="2"/>
  <c r="I96" i="2"/>
  <c r="I98" i="2"/>
  <c r="I100" i="2"/>
  <c r="I102" i="2"/>
  <c r="I104" i="2"/>
  <c r="I106" i="2"/>
  <c r="I108" i="2"/>
  <c r="I110" i="2"/>
  <c r="I112" i="2"/>
  <c r="I114" i="2"/>
  <c r="I116" i="2"/>
  <c r="I118" i="2"/>
  <c r="I120" i="2"/>
  <c r="I122" i="2"/>
  <c r="I124" i="2"/>
  <c r="I126" i="2"/>
  <c r="I128" i="2"/>
  <c r="I130" i="2"/>
  <c r="F6" i="2"/>
  <c r="K7" i="2"/>
  <c r="E6" i="2"/>
  <c r="K6" i="2" s="1"/>
  <c r="K11" i="2"/>
  <c r="K15" i="2"/>
  <c r="K19" i="2"/>
  <c r="K23" i="2"/>
  <c r="K27" i="2"/>
  <c r="K31" i="2"/>
  <c r="K35" i="2"/>
  <c r="K39" i="2"/>
  <c r="K43" i="2"/>
  <c r="K47" i="2"/>
  <c r="I14" i="2"/>
  <c r="I18" i="2"/>
  <c r="C6" i="2"/>
  <c r="K9" i="2"/>
  <c r="K13" i="2"/>
  <c r="K17" i="2"/>
  <c r="K21" i="2"/>
  <c r="K25" i="2"/>
  <c r="K29" i="2"/>
  <c r="K33" i="2"/>
  <c r="K37" i="2"/>
  <c r="K41" i="2"/>
  <c r="K45" i="2"/>
  <c r="K49" i="2"/>
  <c r="K53" i="2"/>
  <c r="K57" i="2"/>
  <c r="K61" i="2"/>
  <c r="K65" i="2"/>
  <c r="I133" i="2"/>
  <c r="I143" i="2"/>
  <c r="J132" i="2"/>
  <c r="K144" i="2"/>
  <c r="J150" i="2"/>
  <c r="I161" i="2"/>
  <c r="K170" i="2"/>
  <c r="K186" i="2"/>
  <c r="K202" i="2"/>
  <c r="K218" i="2"/>
  <c r="J18" i="3"/>
  <c r="J136" i="2"/>
  <c r="I145" i="2"/>
  <c r="J152" i="2"/>
  <c r="K160" i="2"/>
  <c r="K178" i="2"/>
  <c r="K194" i="2"/>
  <c r="K210" i="2"/>
  <c r="K226" i="2"/>
  <c r="J34" i="3"/>
  <c r="J140" i="2"/>
  <c r="J148" i="2"/>
  <c r="J156" i="2"/>
  <c r="J164" i="2"/>
  <c r="J6" i="3"/>
  <c r="J14" i="3"/>
  <c r="J22" i="3"/>
  <c r="J30" i="3"/>
  <c r="J38" i="3"/>
  <c r="J46" i="3"/>
  <c r="J54" i="3"/>
  <c r="J62" i="3"/>
  <c r="J70" i="3"/>
  <c r="J50" i="3"/>
  <c r="J58" i="3"/>
  <c r="J66" i="3"/>
  <c r="J166" i="2"/>
  <c r="J174" i="2"/>
  <c r="J182" i="2"/>
  <c r="J190" i="2"/>
  <c r="J198" i="2"/>
  <c r="J206" i="2"/>
  <c r="J214" i="2"/>
  <c r="J222" i="2"/>
  <c r="J12" i="3"/>
  <c r="J20" i="3"/>
  <c r="J28" i="3"/>
  <c r="J36" i="3"/>
  <c r="J44" i="3"/>
  <c r="J52" i="3"/>
  <c r="J60" i="3"/>
  <c r="J68" i="3"/>
  <c r="I153" i="3"/>
  <c r="I159" i="3"/>
  <c r="K162" i="3"/>
  <c r="I167" i="3"/>
  <c r="K170" i="3"/>
  <c r="K156" i="3"/>
  <c r="I161" i="3"/>
  <c r="K164" i="3"/>
  <c r="I169" i="3"/>
  <c r="K172" i="3"/>
  <c r="J195" i="3"/>
  <c r="J197" i="3"/>
  <c r="J199" i="3"/>
  <c r="J201" i="3"/>
  <c r="J203" i="3"/>
  <c r="J205" i="3"/>
  <c r="J207" i="3"/>
  <c r="J209" i="3"/>
  <c r="J211" i="3"/>
  <c r="J213" i="3"/>
  <c r="J215" i="3"/>
  <c r="J217" i="3"/>
  <c r="J219" i="3"/>
  <c r="J221" i="3"/>
  <c r="J223" i="3"/>
  <c r="J225" i="3"/>
  <c r="J227" i="3"/>
  <c r="J229" i="3"/>
  <c r="J231" i="3"/>
  <c r="J233" i="3"/>
  <c r="J235" i="3"/>
  <c r="J237" i="3"/>
  <c r="J239" i="3"/>
  <c r="J241" i="3"/>
  <c r="J243" i="3"/>
  <c r="J245" i="3"/>
  <c r="J247" i="3"/>
  <c r="J249" i="3"/>
  <c r="J251" i="3"/>
  <c r="J253" i="3"/>
  <c r="J255" i="3"/>
  <c r="J257" i="3"/>
  <c r="J259" i="3"/>
  <c r="J261" i="3"/>
  <c r="J263" i="3"/>
  <c r="J265" i="3"/>
  <c r="J267" i="3"/>
  <c r="J270" i="3"/>
  <c r="J278" i="3"/>
  <c r="J286" i="3"/>
  <c r="J294" i="3"/>
  <c r="J302" i="3"/>
  <c r="J310" i="3"/>
  <c r="J318" i="3"/>
  <c r="J274" i="3"/>
  <c r="J282" i="3"/>
  <c r="J290" i="3"/>
  <c r="J298" i="3"/>
  <c r="J306" i="3"/>
  <c r="J314" i="3"/>
  <c r="J322" i="3"/>
  <c r="J324" i="3"/>
  <c r="J326" i="3"/>
  <c r="J328" i="3"/>
  <c r="J330" i="3"/>
  <c r="J332" i="3"/>
  <c r="J334" i="3"/>
  <c r="J336" i="3"/>
  <c r="J338" i="3"/>
  <c r="J340" i="3"/>
  <c r="J342" i="3"/>
  <c r="J346" i="3"/>
  <c r="J348" i="3"/>
  <c r="J350" i="3"/>
  <c r="I6" i="2" l="1"/>
</calcChain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<sst xmlns="http://schemas.openxmlformats.org/spreadsheetml/2006/main" count="168" uniqueCount="132">
  <si>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</si>
  <si>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</si>
  <si>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</si>
  <si>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</si>
  <si>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</si>
  <si>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</si>
  <si>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</si>
  <si>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</si>
  <si>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</si>
  <si>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</si>
  <si>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</si>
  <si>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</si>
  <si>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</si>
  <si>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</si>
  <si>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</si>
  <si>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</si>
  <si>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</si>
  <si>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</si>
  <si>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</si>
  <si>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</si>
  <si>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</si>
  <si>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</si>
  <si>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</si>
  <si>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</si>
  <si>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</si>
  <si>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</si>
  <si>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</si>
  <si>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</si>
  <si>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</si>
  <si>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</si>
  <si>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</si>
  <si>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</si>
  <si>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</si>
  <si>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</si>
  <si>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</si>
  <si>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</si>
  <si>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</si>
  <si>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</si>
  <si>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</si>
  <si>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</si>
  <si>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</si>
  <si>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</si>
  <si>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</si>
  <si>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</si>
  <si>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</si>
  <si>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</si>
  <si>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</si>
  <si>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</si>
  <si>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</si>
  <si>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</si>
  <si>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</si>
  <si>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</si>
  <si>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</si>
  <si>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</si>
  <si>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</si>
  <si>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</si>
  <si>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</si>
  <si>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</si>
  <si>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</si>
  <si>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</si>
  <si>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</si>
  <si>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</si>
  <si>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</si>
  <si>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</si>
  <si>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</si>
  <si>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</si>
  <si>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</si>
  <si>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</si>
  <si>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</si>
  <si>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</si>
  <si>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</si>
  <si>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</si>
  <si>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</si>
  <si>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</si>
  <si>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</si>
  <si>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</si>
  <si>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</si>
  <si>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</si>
  <si>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</si>
  <si>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</si>
  <si>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</si>
  <si>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</si>
  <si>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</si>
  <si>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</si>
  <si>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</si>
  <si>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</si>
  <si>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 HERO</t>
  </si>
  <si>
    <t>NORTHFIELD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</si>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</sst>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43252</v>
      </c>
      <c r="F7" s="3" t="s">
        <v>3</v>
      </c>
      <c r="G7" s="5">
        <v>43281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06/01/2018 - 06/30/2018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06/01/2017 - 06/30/2017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98107243.899999976</v>
      </c>
      <c r="D6" s="41">
        <f t="shared" si="0"/>
        <v>43621870.75</v>
      </c>
      <c r="E6" s="42">
        <f t="shared" si="0"/>
        <v>18321739.18</v>
      </c>
      <c r="F6" s="40">
        <f t="shared" si="0"/>
        <v>92618578.820000008</v>
      </c>
      <c r="G6" s="41">
        <f t="shared" si="0"/>
        <v>41735729.100000009</v>
      </c>
      <c r="H6" s="42">
        <f t="shared" si="0"/>
        <v>16814022.399999999</v>
      </c>
      <c r="I6" s="20">
        <f t="shared" ref="I6:I69" si="1">IFERROR((C6-F6)/F6,"")</f>
        <v>5.9260951203612605E-2</v>
      </c>
      <c r="J6" s="20">
        <f t="shared" ref="J6:J69" si="2">IFERROR((D6-G6)/G6,"")</f>
        <v>4.5192493114969701E-2</v>
      </c>
      <c r="K6" s="20">
        <f t="shared" ref="K6:K69" si="3">IFERROR((E6-H6)/H6,"")</f>
        <v>8.9670201700219054E-2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4389717.03</v>
      </c>
      <c r="D7" s="43">
        <f>IF('County Data'!E2&gt;9,'County Data'!D2,"*")</f>
        <v>1607803.11</v>
      </c>
      <c r="E7" s="44">
        <f>IF('County Data'!G2&gt;9,'County Data'!F2,"*")</f>
        <v>722554.94</v>
      </c>
      <c r="F7" s="43">
        <f>IF('County Data'!I2&gt;9,'County Data'!H2,"*")</f>
        <v>4271642.95</v>
      </c>
      <c r="G7" s="43">
        <f>IF('County Data'!K2&gt;9,'County Data'!J2,"*")</f>
        <v>1435192.13</v>
      </c>
      <c r="H7" s="44">
        <f>IF('County Data'!M2&gt;9,'County Data'!L2,"*")</f>
        <v>734312.39</v>
      </c>
      <c r="I7" s="22">
        <f t="shared" si="1"/>
        <v>2.7641373912115026E-2</v>
      </c>
      <c r="J7" s="22">
        <f t="shared" si="2"/>
        <v>0.120270294403022</v>
      </c>
      <c r="K7" s="22">
        <f t="shared" si="3"/>
        <v>-1.6011509760852694E-2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6421121.9400000004</v>
      </c>
      <c r="D8" s="43">
        <f>IF('County Data'!E3&gt;9,'County Data'!D3,"*")</f>
        <v>3255859.79</v>
      </c>
      <c r="E8" s="44">
        <f>IF('County Data'!G3&gt;9,'County Data'!F3,"*")</f>
        <v>1270016.5900000001</v>
      </c>
      <c r="F8" s="43">
        <f>IF('County Data'!I3&gt;9,'County Data'!H3,"*")</f>
        <v>5980913.21</v>
      </c>
      <c r="G8" s="43">
        <f>IF('County Data'!K3&gt;9,'County Data'!J3,"*")</f>
        <v>3086818.58</v>
      </c>
      <c r="H8" s="44">
        <f>IF('County Data'!M3&gt;9,'County Data'!L3,"*")</f>
        <v>1175101.46</v>
      </c>
      <c r="I8" s="22">
        <f t="shared" si="1"/>
        <v>7.3602260147159107E-2</v>
      </c>
      <c r="J8" s="22">
        <f t="shared" si="2"/>
        <v>5.476227566311978E-2</v>
      </c>
      <c r="K8" s="22">
        <f t="shared" si="3"/>
        <v>8.0771859478414851E-2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3296345.89</v>
      </c>
      <c r="D9" s="46">
        <f>IF('County Data'!E4&gt;9,'County Data'!D4,"*")</f>
        <v>918585.42</v>
      </c>
      <c r="E9" s="47">
        <f>IF('County Data'!G4&gt;9,'County Data'!F4,"*")</f>
        <v>423787.76</v>
      </c>
      <c r="F9" s="45">
        <f>IF('County Data'!I4&gt;9,'County Data'!H4,"*")</f>
        <v>3063787.99</v>
      </c>
      <c r="G9" s="46">
        <f>IF('County Data'!K4&gt;9,'County Data'!J4,"*")</f>
        <v>772623.14</v>
      </c>
      <c r="H9" s="47">
        <f>IF('County Data'!M4&gt;9,'County Data'!L4,"*")</f>
        <v>428721.58</v>
      </c>
      <c r="I9" s="9">
        <f t="shared" si="1"/>
        <v>7.5905350095715959E-2</v>
      </c>
      <c r="J9" s="9">
        <f t="shared" si="2"/>
        <v>0.18891782091848819</v>
      </c>
      <c r="K9" s="9">
        <f t="shared" si="3"/>
        <v>-1.1508214725276966E-2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33019254.170000002</v>
      </c>
      <c r="D10" s="43">
        <f>IF('County Data'!E5&gt;9,'County Data'!D5,"*")</f>
        <v>13140501.029999999</v>
      </c>
      <c r="E10" s="44">
        <f>IF('County Data'!G5&gt;9,'County Data'!F5,"*")</f>
        <v>7011556.21</v>
      </c>
      <c r="F10" s="43">
        <f>IF('County Data'!I5&gt;9,'County Data'!H5,"*")</f>
        <v>30727129.379999999</v>
      </c>
      <c r="G10" s="43">
        <f>IF('County Data'!K5&gt;9,'County Data'!J5,"*")</f>
        <v>11884682.109999999</v>
      </c>
      <c r="H10" s="44">
        <f>IF('County Data'!M5&gt;9,'County Data'!L5,"*")</f>
        <v>6172895.7300000004</v>
      </c>
      <c r="I10" s="22">
        <f t="shared" si="1"/>
        <v>7.4596125191308149E-2</v>
      </c>
      <c r="J10" s="22">
        <f t="shared" si="2"/>
        <v>0.10566701813112274</v>
      </c>
      <c r="K10" s="22">
        <f t="shared" si="3"/>
        <v>0.13586176029576308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174908.58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139944.21</v>
      </c>
      <c r="G11" s="46">
        <f>IF('County Data'!K6&gt;9,'County Data'!J6,"*")</f>
        <v>70956.87</v>
      </c>
      <c r="H11" s="47" t="str">
        <f>IF('County Data'!M6&gt;9,'County Data'!L6,"*")</f>
        <v>*</v>
      </c>
      <c r="I11" s="9">
        <f t="shared" si="1"/>
        <v>0.24984506325770817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4522447.82</v>
      </c>
      <c r="D12" s="43">
        <f>IF('County Data'!E7&gt;9,'County Data'!D7,"*")</f>
        <v>2237305.2000000002</v>
      </c>
      <c r="E12" s="44">
        <f>IF('County Data'!G7&gt;9,'County Data'!F7,"*")</f>
        <v>416605.09</v>
      </c>
      <c r="F12" s="43">
        <f>IF('County Data'!I7&gt;9,'County Data'!H7,"*")</f>
        <v>4240820.72</v>
      </c>
      <c r="G12" s="43">
        <f>IF('County Data'!K7&gt;9,'County Data'!J7,"*")</f>
        <v>2274323.98</v>
      </c>
      <c r="H12" s="44">
        <f>IF('County Data'!M7&gt;9,'County Data'!L7,"*")</f>
        <v>483275.18</v>
      </c>
      <c r="I12" s="22">
        <f t="shared" si="1"/>
        <v>6.6408631393406456E-2</v>
      </c>
      <c r="J12" s="22">
        <f t="shared" si="2"/>
        <v>-1.6276827895030065E-2</v>
      </c>
      <c r="K12" s="22">
        <f t="shared" si="3"/>
        <v>-0.13795471557219216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816402.11</v>
      </c>
      <c r="D13" s="46">
        <f>IF('County Data'!E8&gt;9,'County Data'!D8,"*")</f>
        <v>419554.52</v>
      </c>
      <c r="E13" s="47">
        <f>IF('County Data'!G8&gt;9,'County Data'!F8,"*")</f>
        <v>176874.22</v>
      </c>
      <c r="F13" s="45">
        <f>IF('County Data'!I8&gt;9,'County Data'!H8,"*")</f>
        <v>784732.94</v>
      </c>
      <c r="G13" s="46">
        <f>IF('County Data'!K8&gt;9,'County Data'!J8,"*")</f>
        <v>442731.11</v>
      </c>
      <c r="H13" s="47">
        <f>IF('County Data'!M8&gt;9,'County Data'!L8,"*")</f>
        <v>153744.19</v>
      </c>
      <c r="I13" s="9">
        <f t="shared" si="1"/>
        <v>4.0356621196505453E-2</v>
      </c>
      <c r="J13" s="9">
        <f t="shared" si="2"/>
        <v>-5.2349133540672055E-2</v>
      </c>
      <c r="K13" s="9">
        <f t="shared" si="3"/>
        <v>0.15044490461720861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5751816.29</v>
      </c>
      <c r="D14" s="43">
        <f>IF('County Data'!E9&gt;9,'County Data'!D9,"*")</f>
        <v>3555880.97</v>
      </c>
      <c r="E14" s="44">
        <f>IF('County Data'!G9&gt;9,'County Data'!F9,"*")</f>
        <v>1442960.24</v>
      </c>
      <c r="F14" s="43">
        <f>IF('County Data'!I9&gt;9,'County Data'!H9,"*")</f>
        <v>5894196.4100000001</v>
      </c>
      <c r="G14" s="43">
        <f>IF('County Data'!K9&gt;9,'County Data'!J9,"*")</f>
        <v>3956924.1</v>
      </c>
      <c r="H14" s="44">
        <f>IF('County Data'!M9&gt;9,'County Data'!L9,"*")</f>
        <v>1368580.34</v>
      </c>
      <c r="I14" s="22">
        <f t="shared" si="1"/>
        <v>-2.4155984988630554E-2</v>
      </c>
      <c r="J14" s="22">
        <f t="shared" si="2"/>
        <v>-0.10135224226312552</v>
      </c>
      <c r="K14" s="22">
        <f t="shared" si="3"/>
        <v>5.4348216049925062E-2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1966067.63</v>
      </c>
      <c r="D15" s="48">
        <f>IF('County Data'!E10&gt;9,'County Data'!D10,"*")</f>
        <v>639165.01</v>
      </c>
      <c r="E15" s="49">
        <f>IF('County Data'!G10&gt;9,'County Data'!F10,"*")</f>
        <v>186015.12</v>
      </c>
      <c r="F15" s="48">
        <f>IF('County Data'!I10&gt;9,'County Data'!H10,"*")</f>
        <v>1864414.92</v>
      </c>
      <c r="G15" s="48">
        <f>IF('County Data'!K10&gt;9,'County Data'!J10,"*")</f>
        <v>625300.46</v>
      </c>
      <c r="H15" s="49">
        <f>IF('County Data'!M10&gt;9,'County Data'!L10,"*")</f>
        <v>212745.82</v>
      </c>
      <c r="I15" s="23">
        <f t="shared" si="1"/>
        <v>5.4522579126324501E-2</v>
      </c>
      <c r="J15" s="23">
        <f t="shared" si="2"/>
        <v>2.2172620822956131E-2</v>
      </c>
      <c r="K15" s="23">
        <f t="shared" si="3"/>
        <v>-0.12564618190853297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2950902.48</v>
      </c>
      <c r="D16" s="43">
        <f>IF('County Data'!E11&gt;9,'County Data'!D11,"*")</f>
        <v>540603.91</v>
      </c>
      <c r="E16" s="44">
        <f>IF('County Data'!G11&gt;9,'County Data'!F11,"*")</f>
        <v>401888.85</v>
      </c>
      <c r="F16" s="43">
        <f>IF('County Data'!I11&gt;9,'County Data'!H11,"*")</f>
        <v>2652284.86</v>
      </c>
      <c r="G16" s="43">
        <f>IF('County Data'!K11&gt;9,'County Data'!J11,"*")</f>
        <v>471035.33</v>
      </c>
      <c r="H16" s="44">
        <f>IF('County Data'!M11&gt;9,'County Data'!L11,"*")</f>
        <v>398641.95</v>
      </c>
      <c r="I16" s="22">
        <f t="shared" si="1"/>
        <v>0.11258881898530315</v>
      </c>
      <c r="J16" s="22">
        <f t="shared" si="2"/>
        <v>0.14769291297109288</v>
      </c>
      <c r="K16" s="22">
        <f t="shared" si="3"/>
        <v>8.1449029636744569E-3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1598043.98</v>
      </c>
      <c r="D17" s="46">
        <f>IF('County Data'!E12&gt;9,'County Data'!D12,"*")</f>
        <v>5119316.32</v>
      </c>
      <c r="E17" s="47">
        <f>IF('County Data'!G12&gt;9,'County Data'!F12,"*")</f>
        <v>258668.63</v>
      </c>
      <c r="F17" s="45">
        <f>IF('County Data'!I12&gt;9,'County Data'!H12,"*")</f>
        <v>1597424.09</v>
      </c>
      <c r="G17" s="46">
        <f>IF('County Data'!K12&gt;9,'County Data'!J12,"*")</f>
        <v>4230916.41</v>
      </c>
      <c r="H17" s="47" t="str">
        <f>IF('County Data'!M12&gt;9,'County Data'!L12,"*")</f>
        <v>*</v>
      </c>
      <c r="I17" s="9">
        <f t="shared" si="1"/>
        <v>3.8805599832909588E-4</v>
      </c>
      <c r="J17" s="9">
        <f t="shared" si="2"/>
        <v>0.2099781285917677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8579100.0399999991</v>
      </c>
      <c r="D18" s="43">
        <f>IF('County Data'!E13&gt;9,'County Data'!D13,"*")</f>
        <v>2482516.29</v>
      </c>
      <c r="E18" s="44">
        <f>IF('County Data'!G13&gt;9,'County Data'!F13,"*")</f>
        <v>1425463.93</v>
      </c>
      <c r="F18" s="43">
        <f>IF('County Data'!I13&gt;9,'County Data'!H13,"*")</f>
        <v>8087114.8600000003</v>
      </c>
      <c r="G18" s="43">
        <f>IF('County Data'!K13&gt;9,'County Data'!J13,"*")</f>
        <v>2414333.08</v>
      </c>
      <c r="H18" s="44">
        <f>IF('County Data'!M13&gt;9,'County Data'!L13,"*")</f>
        <v>1336411.3400000001</v>
      </c>
      <c r="I18" s="22">
        <f t="shared" si="1"/>
        <v>6.0835685966750166E-2</v>
      </c>
      <c r="J18" s="22">
        <f t="shared" si="2"/>
        <v>2.8241012213608887E-2</v>
      </c>
      <c r="K18" s="22">
        <f t="shared" si="3"/>
        <v>6.6635613852243911E-2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9406653.4299999997</v>
      </c>
      <c r="D19" s="46">
        <f>IF('County Data'!E14&gt;9,'County Data'!D14,"*")</f>
        <v>2317307.61</v>
      </c>
      <c r="E19" s="47">
        <f>IF('County Data'!G14&gt;9,'County Data'!F14,"*")</f>
        <v>1598505.38</v>
      </c>
      <c r="F19" s="45">
        <f>IF('County Data'!I14&gt;9,'County Data'!H14,"*")</f>
        <v>9083361.0800000001</v>
      </c>
      <c r="G19" s="46">
        <f>IF('County Data'!K14&gt;9,'County Data'!J14,"*")</f>
        <v>2257628.29</v>
      </c>
      <c r="H19" s="47">
        <f>IF('County Data'!M14&gt;9,'County Data'!L14,"*")</f>
        <v>1561573.89</v>
      </c>
      <c r="I19" s="9">
        <f t="shared" si="1"/>
        <v>3.5591709627379432E-2</v>
      </c>
      <c r="J19" s="9">
        <f t="shared" si="2"/>
        <v>2.6434519918245636E-2</v>
      </c>
      <c r="K19" s="9">
        <f t="shared" si="3"/>
        <v>2.3650171302492765E-2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6394226.0199999996</v>
      </c>
      <c r="D20" s="43">
        <f>IF('County Data'!E15&gt;9,'County Data'!D15,"*")</f>
        <v>2097474.27</v>
      </c>
      <c r="E20" s="44">
        <f>IF('County Data'!G15&gt;9,'County Data'!F15,"*")</f>
        <v>1111159.8</v>
      </c>
      <c r="F20" s="43">
        <f>IF('County Data'!I15&gt;9,'County Data'!H15,"*")</f>
        <v>6004852.4100000001</v>
      </c>
      <c r="G20" s="43">
        <f>IF('County Data'!K15&gt;9,'County Data'!J15,"*")</f>
        <v>2323470.27</v>
      </c>
      <c r="H20" s="44">
        <f>IF('County Data'!M15&gt;9,'County Data'!L15,"*")</f>
        <v>1114569.07</v>
      </c>
      <c r="I20" s="22">
        <f t="shared" si="1"/>
        <v>6.4843160733071101E-2</v>
      </c>
      <c r="J20" s="22">
        <f t="shared" si="2"/>
        <v>-9.7266577032638343E-2</v>
      </c>
      <c r="K20" s="22">
        <f t="shared" si="3"/>
        <v>-3.0588234428576225E-3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8820236.4900000002</v>
      </c>
      <c r="D21" s="46">
        <f>IF('County Data'!E16&gt;9,'County Data'!D16,"*")</f>
        <v>5289997.3</v>
      </c>
      <c r="E21" s="47">
        <f>IF('County Data'!G16&gt;9,'County Data'!F16,"*")</f>
        <v>1875682.42</v>
      </c>
      <c r="F21" s="45">
        <f>IF('County Data'!I16&gt;9,'County Data'!H16,"*")</f>
        <v>8225958.79</v>
      </c>
      <c r="G21" s="46">
        <f>IF('County Data'!K16&gt;9,'County Data'!J16,"*")</f>
        <v>5488793.2400000002</v>
      </c>
      <c r="H21" s="47">
        <f>IF('County Data'!M16&gt;9,'County Data'!L16,"*")</f>
        <v>1673449.46</v>
      </c>
      <c r="I21" s="9">
        <f t="shared" si="1"/>
        <v>7.2244186382557862E-2</v>
      </c>
      <c r="J21" s="9">
        <f t="shared" si="2"/>
        <v>-3.62185149462836E-2</v>
      </c>
      <c r="K21" s="9">
        <f t="shared" si="3"/>
        <v>0.1208479639414984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06/01/2018 - 06/30/2018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06/01/2017 - 06/30/2017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>
        <f>IF('Town Data'!E2&gt;9,'Town Data'!D2,"*")</f>
        <v>56902.31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58490.78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-2.7157613558923325E-2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>
        <f>IF('Town Data'!C3&gt;9,'Town Data'!B3,"*")</f>
        <v>175238.64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183303.34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-4.3996470549854588E-2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2460620.04</v>
      </c>
      <c r="D8" s="43" t="str">
        <f>IF('Town Data'!E4&gt;9,'Town Data'!D4,"*")</f>
        <v>*</v>
      </c>
      <c r="E8" s="44">
        <f>IF('Town Data'!G4&gt;9,'Town Data'!F4,"*")</f>
        <v>265374.82</v>
      </c>
      <c r="F8" s="43">
        <f>IF('Town Data'!I4&gt;9,'Town Data'!H4,"*")</f>
        <v>2414340.23</v>
      </c>
      <c r="G8" s="43" t="str">
        <f>IF('Town Data'!K4&gt;9,'Town Data'!J4,"*")</f>
        <v>*</v>
      </c>
      <c r="H8" s="44">
        <f>IF('Town Data'!M4&gt;9,'Town Data'!L4,"*")</f>
        <v>264089.06</v>
      </c>
      <c r="I8" s="22">
        <f t="shared" si="0"/>
        <v>1.9168719232251726E-2</v>
      </c>
      <c r="J8" s="22" t="str">
        <f t="shared" si="1"/>
        <v/>
      </c>
      <c r="K8" s="22">
        <f t="shared" si="2"/>
        <v>4.8686605950280914E-3</v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205523.57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182848.88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0.12400781454061956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2830782.66</v>
      </c>
      <c r="D10" s="43">
        <f>IF('Town Data'!E6&gt;9,'Town Data'!D6,"*")</f>
        <v>803828.1</v>
      </c>
      <c r="E10" s="44">
        <f>IF('Town Data'!G6&gt;9,'Town Data'!F6,"*")</f>
        <v>354808.02</v>
      </c>
      <c r="F10" s="43">
        <f>IF('Town Data'!I6&gt;9,'Town Data'!H6,"*")</f>
        <v>2533173.15</v>
      </c>
      <c r="G10" s="43">
        <f>IF('Town Data'!K6&gt;9,'Town Data'!J6,"*")</f>
        <v>820611.28</v>
      </c>
      <c r="H10" s="44">
        <f>IF('Town Data'!M6&gt;9,'Town Data'!L6,"*")</f>
        <v>365271.7</v>
      </c>
      <c r="I10" s="22">
        <f t="shared" si="0"/>
        <v>0.11748486675693695</v>
      </c>
      <c r="J10" s="22">
        <f t="shared" si="1"/>
        <v>-2.045204643055851E-2</v>
      </c>
      <c r="K10" s="22">
        <f t="shared" si="2"/>
        <v>-2.864629260903594E-2</v>
      </c>
      <c r="L10" s="15"/>
    </row>
    <row r="11" spans="1:12" x14ac:dyDescent="0.25">
      <c r="A11" s="15"/>
      <c r="B11" s="15" t="str">
        <f>'Town Data'!A7</f>
        <v>BETHEL</v>
      </c>
      <c r="C11" s="50">
        <f>IF('Town Data'!C7&gt;9,'Town Data'!B7,"*")</f>
        <v>263216.73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293653.43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-0.1036483721644253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BRADFORD</v>
      </c>
      <c r="C12" s="51">
        <f>IF('Town Data'!C8&gt;9,'Town Data'!B8,"*")</f>
        <v>469775.93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458256.94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2.5136531483843955E-2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BRANDON</v>
      </c>
      <c r="C13" s="50">
        <f>IF('Town Data'!C9&gt;9,'Town Data'!B9,"*")</f>
        <v>390560.27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431107.92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-9.4054523516988425E-2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BRATTLEBORO</v>
      </c>
      <c r="C14" s="51">
        <f>IF('Town Data'!C10&gt;9,'Town Data'!B10,"*")</f>
        <v>3841870.36</v>
      </c>
      <c r="D14" s="43">
        <f>IF('Town Data'!E10&gt;9,'Town Data'!D10,"*")</f>
        <v>1003001.24</v>
      </c>
      <c r="E14" s="44">
        <f>IF('Town Data'!G10&gt;9,'Town Data'!F10,"*")</f>
        <v>563127.47</v>
      </c>
      <c r="F14" s="43">
        <f>IF('Town Data'!I10&gt;9,'Town Data'!H10,"*")</f>
        <v>3500787.51</v>
      </c>
      <c r="G14" s="43">
        <f>IF('Town Data'!K10&gt;9,'Town Data'!J10,"*")</f>
        <v>1024479.05</v>
      </c>
      <c r="H14" s="44">
        <f>IF('Town Data'!M10&gt;9,'Town Data'!L10,"*")</f>
        <v>537435.6</v>
      </c>
      <c r="I14" s="22">
        <f t="shared" si="0"/>
        <v>9.7430320756600311E-2</v>
      </c>
      <c r="J14" s="22">
        <f t="shared" si="1"/>
        <v>-2.0964616113916684E-2</v>
      </c>
      <c r="K14" s="22">
        <f t="shared" si="2"/>
        <v>4.7804555559773108E-2</v>
      </c>
      <c r="L14" s="15"/>
    </row>
    <row r="15" spans="1:12" x14ac:dyDescent="0.25">
      <c r="A15" s="15"/>
      <c r="B15" s="15" t="str">
        <f>'Town Data'!A11</f>
        <v>BRISTOL</v>
      </c>
      <c r="C15" s="50">
        <f>IF('Town Data'!C11&gt;9,'Town Data'!B11,"*")</f>
        <v>427944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421159.66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1.6108712786025201E-2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BURKE</v>
      </c>
      <c r="C16" s="52">
        <f>IF('Town Data'!C12&gt;9,'Town Data'!B12,"*")</f>
        <v>362461.12</v>
      </c>
      <c r="D16" s="53">
        <f>IF('Town Data'!E12&gt;9,'Town Data'!D12,"*")</f>
        <v>275220.42</v>
      </c>
      <c r="E16" s="54" t="str">
        <f>IF('Town Data'!G12&gt;9,'Town Data'!F12,"*")</f>
        <v>*</v>
      </c>
      <c r="F16" s="53">
        <f>IF('Town Data'!I12&gt;9,'Town Data'!H12,"*")</f>
        <v>278263.38</v>
      </c>
      <c r="G16" s="53">
        <f>IF('Town Data'!K12&gt;9,'Town Data'!J12,"*")</f>
        <v>207181.6</v>
      </c>
      <c r="H16" s="54" t="str">
        <f>IF('Town Data'!M12&gt;9,'Town Data'!L12,"*")</f>
        <v>*</v>
      </c>
      <c r="I16" s="26">
        <f t="shared" si="0"/>
        <v>0.30258289825991475</v>
      </c>
      <c r="J16" s="26">
        <f t="shared" si="1"/>
        <v>0.32840184649602078</v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BURLINGTON</v>
      </c>
      <c r="C17" s="51">
        <f>IF('Town Data'!C13&gt;9,'Town Data'!B13,"*")</f>
        <v>11352445.939999999</v>
      </c>
      <c r="D17" s="43">
        <f>IF('Town Data'!E13&gt;9,'Town Data'!D13,"*")</f>
        <v>5264133</v>
      </c>
      <c r="E17" s="44">
        <f>IF('Town Data'!G13&gt;9,'Town Data'!F13,"*")</f>
        <v>4141299</v>
      </c>
      <c r="F17" s="43">
        <f>IF('Town Data'!I13&gt;9,'Town Data'!H13,"*")</f>
        <v>10192107.789999999</v>
      </c>
      <c r="G17" s="43">
        <f>IF('Town Data'!K13&gt;9,'Town Data'!J13,"*")</f>
        <v>3957556.52</v>
      </c>
      <c r="H17" s="44">
        <f>IF('Town Data'!M13&gt;9,'Town Data'!L13,"*")</f>
        <v>3626799.29</v>
      </c>
      <c r="I17" s="22">
        <f t="shared" si="0"/>
        <v>0.11384673061822087</v>
      </c>
      <c r="J17" s="22">
        <f t="shared" si="1"/>
        <v>0.33014726976028125</v>
      </c>
      <c r="K17" s="22">
        <f t="shared" si="2"/>
        <v>0.14186054117155183</v>
      </c>
      <c r="L17" s="15"/>
    </row>
    <row r="18" spans="1:12" x14ac:dyDescent="0.25">
      <c r="A18" s="15"/>
      <c r="B18" s="15" t="str">
        <f>'Town Data'!A14</f>
        <v>CAMBRIDGE</v>
      </c>
      <c r="C18" s="50">
        <f>IF('Town Data'!C14&gt;9,'Town Data'!B14,"*")</f>
        <v>650315.87</v>
      </c>
      <c r="D18" s="46">
        <f>IF('Town Data'!E14&gt;9,'Town Data'!D14,"*")</f>
        <v>356606.5</v>
      </c>
      <c r="E18" s="47">
        <f>IF('Town Data'!G14&gt;9,'Town Data'!F14,"*")</f>
        <v>145731.01999999999</v>
      </c>
      <c r="F18" s="45">
        <f>IF('Town Data'!I14&gt;9,'Town Data'!H14,"*")</f>
        <v>660069.11</v>
      </c>
      <c r="G18" s="46">
        <f>IF('Town Data'!K14&gt;9,'Town Data'!J14,"*")</f>
        <v>360725.94</v>
      </c>
      <c r="H18" s="47" t="str">
        <f>IF('Town Data'!M14&gt;9,'Town Data'!L14,"*")</f>
        <v>*</v>
      </c>
      <c r="I18" s="9">
        <f t="shared" si="0"/>
        <v>-1.4776089128000538E-2</v>
      </c>
      <c r="J18" s="9">
        <f t="shared" si="1"/>
        <v>-1.1419860739707275E-2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CASTLETON</v>
      </c>
      <c r="C19" s="51">
        <f>IF('Town Data'!C15&gt;9,'Town Data'!B15,"*")</f>
        <v>631835.16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505440.48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0.25006837600344173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CHESTER</v>
      </c>
      <c r="C20" s="50">
        <f>IF('Town Data'!C16&gt;9,'Town Data'!B16,"*")</f>
        <v>288804.78000000003</v>
      </c>
      <c r="D20" s="46">
        <f>IF('Town Data'!E16&gt;9,'Town Data'!D16,"*")</f>
        <v>58457.34</v>
      </c>
      <c r="E20" s="47" t="str">
        <f>IF('Town Data'!G16&gt;9,'Town Data'!F16,"*")</f>
        <v>*</v>
      </c>
      <c r="F20" s="45">
        <f>IF('Town Data'!I16&gt;9,'Town Data'!H16,"*")</f>
        <v>262985.78999999998</v>
      </c>
      <c r="G20" s="46">
        <f>IF('Town Data'!K16&gt;9,'Town Data'!J16,"*")</f>
        <v>73989.2</v>
      </c>
      <c r="H20" s="47" t="str">
        <f>IF('Town Data'!M16&gt;9,'Town Data'!L16,"*")</f>
        <v>*</v>
      </c>
      <c r="I20" s="9">
        <f t="shared" si="0"/>
        <v>9.8176369149070949E-2</v>
      </c>
      <c r="J20" s="9">
        <f t="shared" si="1"/>
        <v>-0.20992063706595018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COLCHESTER</v>
      </c>
      <c r="C21" s="51">
        <f>IF('Town Data'!C17&gt;9,'Town Data'!B17,"*")</f>
        <v>2428736.2599999998</v>
      </c>
      <c r="D21" s="43">
        <f>IF('Town Data'!E17&gt;9,'Town Data'!D17,"*")</f>
        <v>1559519.71</v>
      </c>
      <c r="E21" s="44">
        <f>IF('Town Data'!G17&gt;9,'Town Data'!F17,"*")</f>
        <v>246541.56</v>
      </c>
      <c r="F21" s="43">
        <f>IF('Town Data'!I17&gt;9,'Town Data'!H17,"*")</f>
        <v>2322894.8199999998</v>
      </c>
      <c r="G21" s="43">
        <f>IF('Town Data'!K17&gt;9,'Town Data'!J17,"*")</f>
        <v>1486806.59</v>
      </c>
      <c r="H21" s="44">
        <f>IF('Town Data'!M17&gt;9,'Town Data'!L17,"*")</f>
        <v>224025.76</v>
      </c>
      <c r="I21" s="22">
        <f t="shared" si="0"/>
        <v>4.5564456508624854E-2</v>
      </c>
      <c r="J21" s="22">
        <f t="shared" si="1"/>
        <v>4.8905567468597158E-2</v>
      </c>
      <c r="K21" s="22">
        <f t="shared" si="2"/>
        <v>0.10050540616400537</v>
      </c>
      <c r="L21" s="15"/>
    </row>
    <row r="22" spans="1:12" x14ac:dyDescent="0.25">
      <c r="A22" s="15"/>
      <c r="B22" s="15" t="str">
        <f>'Town Data'!A18</f>
        <v>DERBY</v>
      </c>
      <c r="C22" s="50">
        <f>IF('Town Data'!C18&gt;9,'Town Data'!B18,"*")</f>
        <v>886446.85</v>
      </c>
      <c r="D22" s="46">
        <f>IF('Town Data'!E18&gt;9,'Town Data'!D18,"*")</f>
        <v>69733.97</v>
      </c>
      <c r="E22" s="47" t="str">
        <f>IF('Town Data'!G18&gt;9,'Town Data'!F18,"*")</f>
        <v>*</v>
      </c>
      <c r="F22" s="45">
        <f>IF('Town Data'!I18&gt;9,'Town Data'!H18,"*")</f>
        <v>822731.08</v>
      </c>
      <c r="G22" s="46">
        <f>IF('Town Data'!K18&gt;9,'Town Data'!J18,"*")</f>
        <v>98126.41</v>
      </c>
      <c r="H22" s="47" t="str">
        <f>IF('Town Data'!M18&gt;9,'Town Data'!L18,"*")</f>
        <v>*</v>
      </c>
      <c r="I22" s="9">
        <f t="shared" si="0"/>
        <v>7.7444223937668699E-2</v>
      </c>
      <c r="J22" s="9">
        <f t="shared" si="1"/>
        <v>-0.2893455492766932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DORSET</v>
      </c>
      <c r="C23" s="51">
        <f>IF('Town Data'!C19&gt;9,'Town Data'!B19,"*")</f>
        <v>504154.64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476640.06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5.7726117271804676E-2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DOVER</v>
      </c>
      <c r="C24" s="50">
        <f>IF('Town Data'!C20&gt;9,'Town Data'!B20,"*")</f>
        <v>230327.67</v>
      </c>
      <c r="D24" s="46">
        <f>IF('Town Data'!E20&gt;9,'Town Data'!D20,"*")</f>
        <v>88540.87</v>
      </c>
      <c r="E24" s="47" t="str">
        <f>IF('Town Data'!G20&gt;9,'Town Data'!F20,"*")</f>
        <v>*</v>
      </c>
      <c r="F24" s="45">
        <f>IF('Town Data'!I20&gt;9,'Town Data'!H20,"*")</f>
        <v>241877.36</v>
      </c>
      <c r="G24" s="46">
        <f>IF('Town Data'!K20&gt;9,'Town Data'!J20,"*")</f>
        <v>221165.7</v>
      </c>
      <c r="H24" s="47" t="str">
        <f>IF('Town Data'!M20&gt;9,'Town Data'!L20,"*")</f>
        <v>*</v>
      </c>
      <c r="I24" s="9">
        <f t="shared" si="0"/>
        <v>-4.7750190427082444E-2</v>
      </c>
      <c r="J24" s="9">
        <f t="shared" si="1"/>
        <v>-0.59966274155531352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ENOSBURG</v>
      </c>
      <c r="C25" s="51">
        <f>IF('Town Data'!C21&gt;9,'Town Data'!B21,"*")</f>
        <v>413431.75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392584.66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5.3102151265920647E-2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ESSEX</v>
      </c>
      <c r="C26" s="50">
        <f>IF('Town Data'!C22&gt;9,'Town Data'!B22,"*")</f>
        <v>3737679.25</v>
      </c>
      <c r="D26" s="46" t="str">
        <f>IF('Town Data'!E22&gt;9,'Town Data'!D22,"*")</f>
        <v>*</v>
      </c>
      <c r="E26" s="47">
        <f>IF('Town Data'!G22&gt;9,'Town Data'!F22,"*")</f>
        <v>379999.56</v>
      </c>
      <c r="F26" s="45">
        <f>IF('Town Data'!I22&gt;9,'Town Data'!H22,"*")</f>
        <v>3317792.21</v>
      </c>
      <c r="G26" s="46" t="str">
        <f>IF('Town Data'!K22&gt;9,'Town Data'!J22,"*")</f>
        <v>*</v>
      </c>
      <c r="H26" s="47">
        <f>IF('Town Data'!M22&gt;9,'Town Data'!L22,"*")</f>
        <v>328512.62</v>
      </c>
      <c r="I26" s="9">
        <f t="shared" si="0"/>
        <v>0.12655615946485088</v>
      </c>
      <c r="J26" s="9" t="str">
        <f t="shared" si="1"/>
        <v/>
      </c>
      <c r="K26" s="9">
        <f t="shared" si="2"/>
        <v>0.15672743409370393</v>
      </c>
      <c r="L26" s="15"/>
    </row>
    <row r="27" spans="1:12" x14ac:dyDescent="0.25">
      <c r="A27" s="15"/>
      <c r="B27" s="27" t="str">
        <f>'Town Data'!A23</f>
        <v>FAIR HAVEN</v>
      </c>
      <c r="C27" s="51">
        <f>IF('Town Data'!C23&gt;9,'Town Data'!B23,"*")</f>
        <v>471650.34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467978.61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7.8459355225659558E-3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FAIRLEE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256922.33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FERRISBURGH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765150.62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HARDWICK</v>
      </c>
      <c r="C30" s="50">
        <f>IF('Town Data'!C26&gt;9,'Town Data'!B26,"*")</f>
        <v>326934.58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322060.49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1.5134082420355337E-2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HARTFORD</v>
      </c>
      <c r="C31" s="51">
        <f>IF('Town Data'!C27&gt;9,'Town Data'!B27,"*")</f>
        <v>2561680.5</v>
      </c>
      <c r="D31" s="43">
        <f>IF('Town Data'!E27&gt;9,'Town Data'!D27,"*")</f>
        <v>1363745.35</v>
      </c>
      <c r="E31" s="44">
        <f>IF('Town Data'!G27&gt;9,'Town Data'!F27,"*")</f>
        <v>494067.81</v>
      </c>
      <c r="F31" s="43">
        <f>IF('Town Data'!I27&gt;9,'Town Data'!H27,"*")</f>
        <v>2196757.59</v>
      </c>
      <c r="G31" s="43">
        <f>IF('Town Data'!K27&gt;9,'Town Data'!J27,"*")</f>
        <v>1809183.54</v>
      </c>
      <c r="H31" s="44">
        <f>IF('Town Data'!M27&gt;9,'Town Data'!L27,"*")</f>
        <v>395576.96</v>
      </c>
      <c r="I31" s="22">
        <f t="shared" si="0"/>
        <v>0.16611887978044959</v>
      </c>
      <c r="J31" s="22">
        <f t="shared" si="1"/>
        <v>-0.24620950840620623</v>
      </c>
      <c r="K31" s="22">
        <f t="shared" si="2"/>
        <v>0.24898024900135735</v>
      </c>
      <c r="L31" s="15"/>
    </row>
    <row r="32" spans="1:12" x14ac:dyDescent="0.25">
      <c r="A32" s="15"/>
      <c r="B32" s="15" t="str">
        <f>'Town Data'!A28</f>
        <v>HINESBURG</v>
      </c>
      <c r="C32" s="50">
        <f>IF('Town Data'!C28&gt;9,'Town Data'!B28,"*")</f>
        <v>469419.21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468969.22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9.5952992394692535E-4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JERICHO</v>
      </c>
      <c r="C33" s="51">
        <f>IF('Town Data'!C29&gt;9,'Town Data'!B29,"*")</f>
        <v>419862.95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407866.85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2.9411804367038007E-2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JOHNSON</v>
      </c>
      <c r="C34" s="50">
        <f>IF('Town Data'!C30&gt;9,'Town Data'!B30,"*")</f>
        <v>182174.01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250363.31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-0.27236139352846866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KILLINGTON</v>
      </c>
      <c r="C35" s="51">
        <f>IF('Town Data'!C31&gt;9,'Town Data'!B31,"*")</f>
        <v>708799.62</v>
      </c>
      <c r="D35" s="43">
        <f>IF('Town Data'!E31&gt;9,'Town Data'!D31,"*")</f>
        <v>589124.54</v>
      </c>
      <c r="E35" s="44">
        <f>IF('Town Data'!G31&gt;9,'Town Data'!F31,"*")</f>
        <v>301365.93</v>
      </c>
      <c r="F35" s="43">
        <f>IF('Town Data'!I31&gt;9,'Town Data'!H31,"*")</f>
        <v>610508.18999999994</v>
      </c>
      <c r="G35" s="43">
        <f>IF('Town Data'!K31&gt;9,'Town Data'!J31,"*")</f>
        <v>494983.01</v>
      </c>
      <c r="H35" s="44">
        <f>IF('Town Data'!M31&gt;9,'Town Data'!L31,"*")</f>
        <v>261393.06</v>
      </c>
      <c r="I35" s="22">
        <f t="shared" si="0"/>
        <v>0.16099936349748242</v>
      </c>
      <c r="J35" s="22">
        <f t="shared" si="1"/>
        <v>0.19019143707578978</v>
      </c>
      <c r="K35" s="22">
        <f t="shared" si="2"/>
        <v>0.15292246091001802</v>
      </c>
      <c r="L35" s="15"/>
    </row>
    <row r="36" spans="1:12" x14ac:dyDescent="0.25">
      <c r="A36" s="15"/>
      <c r="B36" s="15" t="str">
        <f>'Town Data'!A32</f>
        <v>LONDONDERRY</v>
      </c>
      <c r="C36" s="50">
        <f>IF('Town Data'!C32&gt;9,'Town Data'!B32,"*")</f>
        <v>171099.22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186431.5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-8.224082303687949E-2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LUDLOW</v>
      </c>
      <c r="C37" s="51">
        <f>IF('Town Data'!C33&gt;9,'Town Data'!B33,"*")</f>
        <v>760574.79</v>
      </c>
      <c r="D37" s="43">
        <f>IF('Town Data'!E33&gt;9,'Town Data'!D33,"*")</f>
        <v>417914.56</v>
      </c>
      <c r="E37" s="44">
        <f>IF('Town Data'!G33&gt;9,'Town Data'!F33,"*")</f>
        <v>218310.77</v>
      </c>
      <c r="F37" s="43">
        <f>IF('Town Data'!I33&gt;9,'Town Data'!H33,"*")</f>
        <v>788429.22</v>
      </c>
      <c r="G37" s="43">
        <f>IF('Town Data'!K33&gt;9,'Town Data'!J33,"*")</f>
        <v>357618.63</v>
      </c>
      <c r="H37" s="44">
        <f>IF('Town Data'!M33&gt;9,'Town Data'!L33,"*")</f>
        <v>208903.71</v>
      </c>
      <c r="I37" s="22">
        <f t="shared" si="0"/>
        <v>-3.5329017866689336E-2</v>
      </c>
      <c r="J37" s="22">
        <f t="shared" si="1"/>
        <v>0.16860399582650376</v>
      </c>
      <c r="K37" s="22">
        <f t="shared" si="2"/>
        <v>4.5030602855258041E-2</v>
      </c>
      <c r="L37" s="15"/>
    </row>
    <row r="38" spans="1:12" x14ac:dyDescent="0.25">
      <c r="A38" s="15"/>
      <c r="B38" s="15" t="str">
        <f>'Town Data'!A34</f>
        <v>LYNDON</v>
      </c>
      <c r="C38" s="50">
        <f>IF('Town Data'!C34&gt;9,'Town Data'!B34,"*")</f>
        <v>1144968.27</v>
      </c>
      <c r="D38" s="46" t="str">
        <f>IF('Town Data'!E34&gt;9,'Town Data'!D34,"*")</f>
        <v>*</v>
      </c>
      <c r="E38" s="47">
        <f>IF('Town Data'!G34&gt;9,'Town Data'!F34,"*")</f>
        <v>111086.16</v>
      </c>
      <c r="F38" s="45">
        <f>IF('Town Data'!I34&gt;9,'Town Data'!H34,"*")</f>
        <v>1061366.4099999999</v>
      </c>
      <c r="G38" s="46" t="str">
        <f>IF('Town Data'!K34&gt;9,'Town Data'!J34,"*")</f>
        <v>*</v>
      </c>
      <c r="H38" s="47">
        <f>IF('Town Data'!M34&gt;9,'Town Data'!L34,"*")</f>
        <v>110605</v>
      </c>
      <c r="I38" s="9">
        <f t="shared" si="0"/>
        <v>7.8768141908693065E-2</v>
      </c>
      <c r="J38" s="9" t="str">
        <f t="shared" si="1"/>
        <v/>
      </c>
      <c r="K38" s="9">
        <f t="shared" si="2"/>
        <v>4.3502554134081054E-3</v>
      </c>
      <c r="L38" s="15"/>
    </row>
    <row r="39" spans="1:12" x14ac:dyDescent="0.25">
      <c r="A39" s="15"/>
      <c r="B39" s="27" t="str">
        <f>'Town Data'!A35</f>
        <v>MANCHESTER</v>
      </c>
      <c r="C39" s="51">
        <f>IF('Town Data'!C35&gt;9,'Town Data'!B35,"*")</f>
        <v>2599877.31</v>
      </c>
      <c r="D39" s="43">
        <f>IF('Town Data'!E35&gt;9,'Town Data'!D35,"*")</f>
        <v>2141251.67</v>
      </c>
      <c r="E39" s="44">
        <f>IF('Town Data'!G35&gt;9,'Town Data'!F35,"*")</f>
        <v>695968.46</v>
      </c>
      <c r="F39" s="43">
        <f>IF('Town Data'!I35&gt;9,'Town Data'!H35,"*")</f>
        <v>2500666.91</v>
      </c>
      <c r="G39" s="43">
        <f>IF('Town Data'!K35&gt;9,'Town Data'!J35,"*")</f>
        <v>1930592.9</v>
      </c>
      <c r="H39" s="44">
        <f>IF('Town Data'!M35&gt;9,'Town Data'!L35,"*")</f>
        <v>592744.71</v>
      </c>
      <c r="I39" s="22">
        <f t="shared" si="0"/>
        <v>3.9673576518033701E-2</v>
      </c>
      <c r="J39" s="22">
        <f t="shared" si="1"/>
        <v>0.10911610106926221</v>
      </c>
      <c r="K39" s="22">
        <f t="shared" si="2"/>
        <v>0.17414537533367444</v>
      </c>
      <c r="L39" s="15"/>
    </row>
    <row r="40" spans="1:12" x14ac:dyDescent="0.25">
      <c r="A40" s="15"/>
      <c r="B40" s="15" t="str">
        <f>'Town Data'!A36</f>
        <v>MIDDLEBURY</v>
      </c>
      <c r="C40" s="50">
        <f>IF('Town Data'!C36&gt;9,'Town Data'!B36,"*")</f>
        <v>2055631.29</v>
      </c>
      <c r="D40" s="46" t="str">
        <f>IF('Town Data'!E36&gt;9,'Town Data'!D36,"*")</f>
        <v>*</v>
      </c>
      <c r="E40" s="47">
        <f>IF('Town Data'!G36&gt;9,'Town Data'!F36,"*")</f>
        <v>321190.68</v>
      </c>
      <c r="F40" s="45">
        <f>IF('Town Data'!I36&gt;9,'Town Data'!H36,"*")</f>
        <v>2001864.26</v>
      </c>
      <c r="G40" s="46" t="str">
        <f>IF('Town Data'!K36&gt;9,'Town Data'!J36,"*")</f>
        <v>*</v>
      </c>
      <c r="H40" s="47">
        <f>IF('Town Data'!M36&gt;9,'Town Data'!L36,"*")</f>
        <v>325110.53999999998</v>
      </c>
      <c r="I40" s="9">
        <f t="shared" si="0"/>
        <v>2.6858479405591679E-2</v>
      </c>
      <c r="J40" s="9" t="str">
        <f t="shared" si="1"/>
        <v/>
      </c>
      <c r="K40" s="9">
        <f t="shared" si="2"/>
        <v>-1.2057006826047493E-2</v>
      </c>
      <c r="L40" s="15"/>
    </row>
    <row r="41" spans="1:12" x14ac:dyDescent="0.25">
      <c r="A41" s="15"/>
      <c r="B41" s="27" t="str">
        <f>'Town Data'!A37</f>
        <v>MILTON</v>
      </c>
      <c r="C41" s="51">
        <f>IF('Town Data'!C37&gt;9,'Town Data'!B37,"*")</f>
        <v>1032296.61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1018060.94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1.3983121678354582E-2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MONTPELIER</v>
      </c>
      <c r="C42" s="50">
        <f>IF('Town Data'!C38&gt;9,'Town Data'!B38,"*")</f>
        <v>2410426.0699999998</v>
      </c>
      <c r="D42" s="46" t="str">
        <f>IF('Town Data'!E38&gt;9,'Town Data'!D38,"*")</f>
        <v>*</v>
      </c>
      <c r="E42" s="47">
        <f>IF('Town Data'!G38&gt;9,'Town Data'!F38,"*")</f>
        <v>396355.62</v>
      </c>
      <c r="F42" s="45">
        <f>IF('Town Data'!I38&gt;9,'Town Data'!H38,"*")</f>
        <v>2399970.27</v>
      </c>
      <c r="G42" s="46" t="str">
        <f>IF('Town Data'!K38&gt;9,'Town Data'!J38,"*")</f>
        <v>*</v>
      </c>
      <c r="H42" s="47">
        <f>IF('Town Data'!M38&gt;9,'Town Data'!L38,"*")</f>
        <v>390837.53</v>
      </c>
      <c r="I42" s="9">
        <f t="shared" si="0"/>
        <v>4.356637301177824E-3</v>
      </c>
      <c r="J42" s="9" t="str">
        <f t="shared" si="1"/>
        <v/>
      </c>
      <c r="K42" s="9">
        <f t="shared" si="2"/>
        <v>1.4118628781632017E-2</v>
      </c>
      <c r="L42" s="15"/>
    </row>
    <row r="43" spans="1:12" x14ac:dyDescent="0.25">
      <c r="A43" s="15"/>
      <c r="B43" s="27" t="str">
        <f>'Town Data'!A39</f>
        <v>MORRISTOWN</v>
      </c>
      <c r="C43" s="51">
        <f>IF('Town Data'!C39&gt;9,'Town Data'!B39,"*")</f>
        <v>1379960.39</v>
      </c>
      <c r="D43" s="43" t="str">
        <f>IF('Town Data'!E39&gt;9,'Town Data'!D39,"*")</f>
        <v>*</v>
      </c>
      <c r="E43" s="44">
        <f>IF('Town Data'!G39&gt;9,'Town Data'!F39,"*")</f>
        <v>135400.19</v>
      </c>
      <c r="F43" s="43">
        <f>IF('Town Data'!I39&gt;9,'Town Data'!H39,"*")</f>
        <v>1236823.18</v>
      </c>
      <c r="G43" s="43">
        <f>IF('Town Data'!K39&gt;9,'Town Data'!J39,"*")</f>
        <v>63315.4</v>
      </c>
      <c r="H43" s="44">
        <f>IF('Town Data'!M39&gt;9,'Town Data'!L39,"*")</f>
        <v>113786.11</v>
      </c>
      <c r="I43" s="22">
        <f t="shared" si="0"/>
        <v>0.11572972783385251</v>
      </c>
      <c r="J43" s="22" t="str">
        <f t="shared" si="1"/>
        <v/>
      </c>
      <c r="K43" s="22">
        <f t="shared" si="2"/>
        <v>0.18995358923861622</v>
      </c>
      <c r="L43" s="15"/>
    </row>
    <row r="44" spans="1:12" x14ac:dyDescent="0.25">
      <c r="A44" s="15"/>
      <c r="B44" s="15" t="str">
        <f>'Town Data'!A40</f>
        <v>NEWPORT</v>
      </c>
      <c r="C44" s="50">
        <f>IF('Town Data'!C40&gt;9,'Town Data'!B40,"*")</f>
        <v>1046391.93</v>
      </c>
      <c r="D44" s="46" t="str">
        <f>IF('Town Data'!E40&gt;9,'Town Data'!D40,"*")</f>
        <v>*</v>
      </c>
      <c r="E44" s="47">
        <f>IF('Town Data'!G40&gt;9,'Town Data'!F40,"*")</f>
        <v>160242.85</v>
      </c>
      <c r="F44" s="45">
        <f>IF('Town Data'!I40&gt;9,'Town Data'!H40,"*")</f>
        <v>981412.07</v>
      </c>
      <c r="G44" s="46" t="str">
        <f>IF('Town Data'!K40&gt;9,'Town Data'!J40,"*")</f>
        <v>*</v>
      </c>
      <c r="H44" s="47">
        <f>IF('Town Data'!M40&gt;9,'Town Data'!L40,"*")</f>
        <v>157094.54</v>
      </c>
      <c r="I44" s="9">
        <f t="shared" si="0"/>
        <v>6.6210577581341648E-2</v>
      </c>
      <c r="J44" s="9" t="str">
        <f t="shared" si="1"/>
        <v/>
      </c>
      <c r="K44" s="9">
        <f t="shared" si="2"/>
        <v>2.004086201850171E-2</v>
      </c>
      <c r="L44" s="15"/>
    </row>
    <row r="45" spans="1:12" x14ac:dyDescent="0.25">
      <c r="A45" s="15"/>
      <c r="B45" s="27" t="str">
        <f>'Town Data'!A41</f>
        <v>NORTH HERO</v>
      </c>
      <c r="C45" s="51" t="str">
        <f>IF('Town Data'!C41&gt;9,'Town Data'!B41,"*")</f>
        <v>*</v>
      </c>
      <c r="D45" s="43">
        <f>IF('Town Data'!E41&gt;9,'Town Data'!D41,"*")</f>
        <v>204921.06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204066.28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4.1887371103153295E-3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NORTHFIELD</v>
      </c>
      <c r="C46" s="50">
        <f>IF('Town Data'!C42&gt;9,'Town Data'!B42,"*")</f>
        <v>363100.44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349860.58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3.7843246015312686E-2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POULTNEY</v>
      </c>
      <c r="C47" s="51">
        <f>IF('Town Data'!C43&gt;9,'Town Data'!B43,"*")</f>
        <v>259477.72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258131.41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5.2155992949482503E-3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PUTNEY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181761.58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RANDOLPH</v>
      </c>
      <c r="C49" s="51">
        <f>IF('Town Data'!C45&gt;9,'Town Data'!B45,"*")</f>
        <v>623230.47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567784.67000000004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9.7652865478033993E-2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RICHMOND</v>
      </c>
      <c r="C50" s="50">
        <f>IF('Town Data'!C46&gt;9,'Town Data'!B46,"*")</f>
        <v>273906.75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ROCKINGHAM</v>
      </c>
      <c r="C51" s="51">
        <f>IF('Town Data'!C47&gt;9,'Town Data'!B47,"*")</f>
        <v>444589.32</v>
      </c>
      <c r="D51" s="43" t="str">
        <f>IF('Town Data'!E47&gt;9,'Town Data'!D47,"*")</f>
        <v>*</v>
      </c>
      <c r="E51" s="44">
        <f>IF('Town Data'!G47&gt;9,'Town Data'!F47,"*")</f>
        <v>103186.64</v>
      </c>
      <c r="F51" s="43">
        <f>IF('Town Data'!I47&gt;9,'Town Data'!H47,"*")</f>
        <v>472366.85</v>
      </c>
      <c r="G51" s="43" t="str">
        <f>IF('Town Data'!K47&gt;9,'Town Data'!J47,"*")</f>
        <v>*</v>
      </c>
      <c r="H51" s="44">
        <f>IF('Town Data'!M47&gt;9,'Town Data'!L47,"*")</f>
        <v>101207.95</v>
      </c>
      <c r="I51" s="22">
        <f t="shared" si="0"/>
        <v>-5.8804994465636126E-2</v>
      </c>
      <c r="J51" s="22" t="str">
        <f t="shared" si="1"/>
        <v/>
      </c>
      <c r="K51" s="22">
        <f t="shared" si="2"/>
        <v>1.9550736873931371E-2</v>
      </c>
      <c r="L51" s="15"/>
    </row>
    <row r="52" spans="1:12" x14ac:dyDescent="0.25">
      <c r="A52" s="15"/>
      <c r="B52" s="15" t="str">
        <f>'Town Data'!A48</f>
        <v>ROYALTON</v>
      </c>
      <c r="C52" s="50">
        <f>IF('Town Data'!C48&gt;9,'Town Data'!B48,"*")</f>
        <v>390588.99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377026.38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3.5972575712076134E-2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RUTLAND</v>
      </c>
      <c r="C53" s="51">
        <f>IF('Town Data'!C49&gt;9,'Town Data'!B49,"*")</f>
        <v>3688799.91</v>
      </c>
      <c r="D53" s="43">
        <f>IF('Town Data'!E49&gt;9,'Town Data'!D49,"*")</f>
        <v>235712.45</v>
      </c>
      <c r="E53" s="44">
        <f>IF('Town Data'!G49&gt;9,'Town Data'!F49,"*")</f>
        <v>414748.33</v>
      </c>
      <c r="F53" s="43">
        <f>IF('Town Data'!I49&gt;9,'Town Data'!H49,"*")</f>
        <v>3649782.55</v>
      </c>
      <c r="G53" s="43">
        <f>IF('Town Data'!K49&gt;9,'Town Data'!J49,"*")</f>
        <v>295353.13</v>
      </c>
      <c r="H53" s="44">
        <f>IF('Town Data'!M49&gt;9,'Town Data'!L49,"*")</f>
        <v>458850.29</v>
      </c>
      <c r="I53" s="22">
        <f t="shared" si="0"/>
        <v>1.0690324550979164E-2</v>
      </c>
      <c r="J53" s="22">
        <f t="shared" si="1"/>
        <v>-0.20193007604151678</v>
      </c>
      <c r="K53" s="22">
        <f t="shared" si="2"/>
        <v>-9.6114050619865499E-2</v>
      </c>
      <c r="L53" s="15"/>
    </row>
    <row r="54" spans="1:12" x14ac:dyDescent="0.25">
      <c r="A54" s="15"/>
      <c r="B54" s="15" t="str">
        <f>'Town Data'!A50</f>
        <v>RUTLAND TOWN</v>
      </c>
      <c r="C54" s="50">
        <f>IF('Town Data'!C50&gt;9,'Town Data'!B50,"*")</f>
        <v>1070543.32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830977.29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0.28829431668343186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SALISBURY</v>
      </c>
      <c r="C55" s="51" t="str">
        <f>IF('Town Data'!C51&gt;9,'Town Data'!B51,"*")</f>
        <v>*</v>
      </c>
      <c r="D55" s="43">
        <f>IF('Town Data'!E51&gt;9,'Town Data'!D51,"*")</f>
        <v>34918.51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SHELBURNE</v>
      </c>
      <c r="C56" s="50">
        <f>IF('Town Data'!C52&gt;9,'Town Data'!B52,"*")</f>
        <v>1280783.96</v>
      </c>
      <c r="D56" s="46">
        <f>IF('Town Data'!E52&gt;9,'Town Data'!D52,"*")</f>
        <v>588120.43000000005</v>
      </c>
      <c r="E56" s="47">
        <f>IF('Town Data'!G52&gt;9,'Town Data'!F52,"*")</f>
        <v>226890.22</v>
      </c>
      <c r="F56" s="45">
        <f>IF('Town Data'!I52&gt;9,'Town Data'!H52,"*")</f>
        <v>1305388.1599999999</v>
      </c>
      <c r="G56" s="46">
        <f>IF('Town Data'!K52&gt;9,'Town Data'!J52,"*")</f>
        <v>557515.44999999995</v>
      </c>
      <c r="H56" s="47">
        <f>IF('Town Data'!M52&gt;9,'Town Data'!L52,"*")</f>
        <v>198675.81</v>
      </c>
      <c r="I56" s="9">
        <f t="shared" si="0"/>
        <v>-1.8848186887186074E-2</v>
      </c>
      <c r="J56" s="9">
        <f t="shared" si="1"/>
        <v>5.4895303798307475E-2</v>
      </c>
      <c r="K56" s="9">
        <f t="shared" si="2"/>
        <v>0.14201230637992618</v>
      </c>
      <c r="L56" s="15"/>
    </row>
    <row r="57" spans="1:12" x14ac:dyDescent="0.25">
      <c r="A57" s="15"/>
      <c r="B57" s="27" t="str">
        <f>'Town Data'!A53</f>
        <v>SOUTH BURLINGTON</v>
      </c>
      <c r="C57" s="51">
        <f>IF('Town Data'!C53&gt;9,'Town Data'!B53,"*")</f>
        <v>7291500.3899999997</v>
      </c>
      <c r="D57" s="43">
        <f>IF('Town Data'!E53&gt;9,'Town Data'!D53,"*")</f>
        <v>3851443.14</v>
      </c>
      <c r="E57" s="44">
        <f>IF('Town Data'!G53&gt;9,'Town Data'!F53,"*")</f>
        <v>865563.55</v>
      </c>
      <c r="F57" s="43">
        <f>IF('Town Data'!I53&gt;9,'Town Data'!H53,"*")</f>
        <v>7027850.7199999997</v>
      </c>
      <c r="G57" s="43">
        <f>IF('Town Data'!K53&gt;9,'Town Data'!J53,"*")</f>
        <v>4154681.94</v>
      </c>
      <c r="H57" s="44">
        <f>IF('Town Data'!M53&gt;9,'Town Data'!L53,"*")</f>
        <v>773832.26</v>
      </c>
      <c r="I57" s="22">
        <f t="shared" si="0"/>
        <v>3.7514978690384011E-2</v>
      </c>
      <c r="J57" s="22">
        <f t="shared" si="1"/>
        <v>-7.2987247731411131E-2</v>
      </c>
      <c r="K57" s="22">
        <f t="shared" si="2"/>
        <v>0.11854156868569946</v>
      </c>
      <c r="L57" s="15"/>
    </row>
    <row r="58" spans="1:12" x14ac:dyDescent="0.25">
      <c r="A58" s="15"/>
      <c r="B58" s="15" t="str">
        <f>'Town Data'!A54</f>
        <v>SOUTH HERO</v>
      </c>
      <c r="C58" s="50">
        <f>IF('Town Data'!C54&gt;9,'Town Data'!B54,"*")</f>
        <v>296715.58</v>
      </c>
      <c r="D58" s="46">
        <f>IF('Town Data'!E54&gt;9,'Town Data'!D54,"*")</f>
        <v>96629.35</v>
      </c>
      <c r="E58" s="47" t="str">
        <f>IF('Town Data'!G54&gt;9,'Town Data'!F54,"*")</f>
        <v>*</v>
      </c>
      <c r="F58" s="45">
        <f>IF('Town Data'!I54&gt;9,'Town Data'!H54,"*")</f>
        <v>307202.09000000003</v>
      </c>
      <c r="G58" s="46">
        <f>IF('Town Data'!K54&gt;9,'Town Data'!J54,"*")</f>
        <v>102601.1</v>
      </c>
      <c r="H58" s="47" t="str">
        <f>IF('Town Data'!M54&gt;9,'Town Data'!L54,"*")</f>
        <v>*</v>
      </c>
      <c r="I58" s="9">
        <f t="shared" si="0"/>
        <v>-3.4135542502331313E-2</v>
      </c>
      <c r="J58" s="9">
        <f t="shared" si="1"/>
        <v>-5.8203567018287328E-2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SPRINGFIELD</v>
      </c>
      <c r="C59" s="51">
        <f>IF('Town Data'!C55&gt;9,'Town Data'!B55,"*")</f>
        <v>1003885.3</v>
      </c>
      <c r="D59" s="43" t="str">
        <f>IF('Town Data'!E55&gt;9,'Town Data'!D55,"*")</f>
        <v>*</v>
      </c>
      <c r="E59" s="44">
        <f>IF('Town Data'!G55&gt;9,'Town Data'!F55,"*")</f>
        <v>94019.43</v>
      </c>
      <c r="F59" s="43">
        <f>IF('Town Data'!I55&gt;9,'Town Data'!H55,"*")</f>
        <v>944018.49</v>
      </c>
      <c r="G59" s="43" t="str">
        <f>IF('Town Data'!K55&gt;9,'Town Data'!J55,"*")</f>
        <v>*</v>
      </c>
      <c r="H59" s="44">
        <f>IF('Town Data'!M55&gt;9,'Town Data'!L55,"*")</f>
        <v>78369.95</v>
      </c>
      <c r="I59" s="22">
        <f t="shared" si="0"/>
        <v>6.341698879224289E-2</v>
      </c>
      <c r="J59" s="22" t="str">
        <f t="shared" si="1"/>
        <v/>
      </c>
      <c r="K59" s="22">
        <f t="shared" si="2"/>
        <v>0.199687252575764</v>
      </c>
      <c r="L59" s="15"/>
    </row>
    <row r="60" spans="1:12" x14ac:dyDescent="0.25">
      <c r="A60" s="15"/>
      <c r="B60" s="15" t="str">
        <f>'Town Data'!A56</f>
        <v>ST ALBANS</v>
      </c>
      <c r="C60" s="50">
        <f>IF('Town Data'!C56&gt;9,'Town Data'!B56,"*")</f>
        <v>1919769.52</v>
      </c>
      <c r="D60" s="46" t="str">
        <f>IF('Town Data'!E56&gt;9,'Town Data'!D56,"*")</f>
        <v>*</v>
      </c>
      <c r="E60" s="47">
        <f>IF('Town Data'!G56&gt;9,'Town Data'!F56,"*")</f>
        <v>191006.9</v>
      </c>
      <c r="F60" s="45">
        <f>IF('Town Data'!I56&gt;9,'Town Data'!H56,"*")</f>
        <v>1765764.7</v>
      </c>
      <c r="G60" s="46" t="str">
        <f>IF('Town Data'!K56&gt;9,'Town Data'!J56,"*")</f>
        <v>*</v>
      </c>
      <c r="H60" s="47">
        <f>IF('Town Data'!M56&gt;9,'Town Data'!L56,"*")</f>
        <v>214875.32</v>
      </c>
      <c r="I60" s="9">
        <f t="shared" si="0"/>
        <v>8.7217068049893667E-2</v>
      </c>
      <c r="J60" s="9" t="str">
        <f t="shared" si="1"/>
        <v/>
      </c>
      <c r="K60" s="9">
        <f t="shared" si="2"/>
        <v>-0.111080323231165</v>
      </c>
      <c r="L60" s="15"/>
    </row>
    <row r="61" spans="1:12" x14ac:dyDescent="0.25">
      <c r="A61" s="15"/>
      <c r="B61" s="27" t="str">
        <f>'Town Data'!A57</f>
        <v>ST ALBANS TOWN</v>
      </c>
      <c r="C61" s="51">
        <f>IF('Town Data'!C57&gt;9,'Town Data'!B57,"*")</f>
        <v>832459.32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743012.42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0.12038412493831517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ST JOHNSBURY</v>
      </c>
      <c r="C62" s="50">
        <f>IF('Town Data'!C58&gt;9,'Town Data'!B58,"*")</f>
        <v>1117767.98</v>
      </c>
      <c r="D62" s="46" t="str">
        <f>IF('Town Data'!E58&gt;9,'Town Data'!D58,"*")</f>
        <v>*</v>
      </c>
      <c r="E62" s="47">
        <f>IF('Town Data'!G58&gt;9,'Town Data'!F58,"*")</f>
        <v>67758.679999999993</v>
      </c>
      <c r="F62" s="45">
        <f>IF('Town Data'!I58&gt;9,'Town Data'!H58,"*")</f>
        <v>1172461.25</v>
      </c>
      <c r="G62" s="46" t="str">
        <f>IF('Town Data'!K58&gt;9,'Town Data'!J58,"*")</f>
        <v>*</v>
      </c>
      <c r="H62" s="47">
        <f>IF('Town Data'!M58&gt;9,'Town Data'!L58,"*")</f>
        <v>114034.09</v>
      </c>
      <c r="I62" s="9">
        <f t="shared" si="0"/>
        <v>-4.6648253833548883E-2</v>
      </c>
      <c r="J62" s="9" t="str">
        <f t="shared" si="1"/>
        <v/>
      </c>
      <c r="K62" s="9">
        <f t="shared" si="2"/>
        <v>-0.40580329969748524</v>
      </c>
      <c r="L62" s="15"/>
    </row>
    <row r="63" spans="1:12" x14ac:dyDescent="0.25">
      <c r="A63" s="15"/>
      <c r="B63" s="27" t="str">
        <f>'Town Data'!A59</f>
        <v>STOWE</v>
      </c>
      <c r="C63" s="51">
        <f>IF('Town Data'!C59&gt;9,'Town Data'!B59,"*")</f>
        <v>3407481.25</v>
      </c>
      <c r="D63" s="43">
        <f>IF('Town Data'!E59&gt;9,'Town Data'!D59,"*")</f>
        <v>3097823.31</v>
      </c>
      <c r="E63" s="44">
        <f>IF('Town Data'!G59&gt;9,'Town Data'!F59,"*")</f>
        <v>1117899.3</v>
      </c>
      <c r="F63" s="43">
        <f>IF('Town Data'!I59&gt;9,'Town Data'!H59,"*")</f>
        <v>3614132.95</v>
      </c>
      <c r="G63" s="43">
        <f>IF('Town Data'!K59&gt;9,'Town Data'!J59,"*")</f>
        <v>3497406.16</v>
      </c>
      <c r="H63" s="44">
        <f>IF('Town Data'!M59&gt;9,'Town Data'!L59,"*")</f>
        <v>1079364.76</v>
      </c>
      <c r="I63" s="22">
        <f t="shared" si="0"/>
        <v>-5.7178776447612469E-2</v>
      </c>
      <c r="J63" s="22">
        <f t="shared" si="1"/>
        <v>-0.11425119980917517</v>
      </c>
      <c r="K63" s="22">
        <f t="shared" si="2"/>
        <v>3.5701128504510411E-2</v>
      </c>
      <c r="L63" s="15"/>
    </row>
    <row r="64" spans="1:12" x14ac:dyDescent="0.25">
      <c r="A64" s="15"/>
      <c r="B64" s="15" t="str">
        <f>'Town Data'!A60</f>
        <v>SWANTON</v>
      </c>
      <c r="C64" s="50">
        <f>IF('Town Data'!C60&gt;9,'Town Data'!B60,"*")</f>
        <v>581085.14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568668.47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2.1834637675621514E-2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VERGENNES</v>
      </c>
      <c r="C65" s="51">
        <f>IF('Town Data'!C61&gt;9,'Town Data'!B61,"*")</f>
        <v>465015.72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440942.19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5.4595660261042317E-2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WAITSFIELD</v>
      </c>
      <c r="C66" s="50">
        <f>IF('Town Data'!C62&gt;9,'Town Data'!B62,"*")</f>
        <v>962927.67</v>
      </c>
      <c r="D66" s="46">
        <f>IF('Town Data'!E62&gt;9,'Town Data'!D62,"*")</f>
        <v>322595.68</v>
      </c>
      <c r="E66" s="47">
        <f>IF('Town Data'!G62&gt;9,'Town Data'!F62,"*")</f>
        <v>261831.04000000001</v>
      </c>
      <c r="F66" s="45">
        <f>IF('Town Data'!I62&gt;9,'Town Data'!H62,"*")</f>
        <v>777126.14</v>
      </c>
      <c r="G66" s="46">
        <f>IF('Town Data'!K62&gt;9,'Town Data'!J62,"*")</f>
        <v>225506.43</v>
      </c>
      <c r="H66" s="47">
        <f>IF('Town Data'!M62&gt;9,'Town Data'!L62,"*")</f>
        <v>230095.65</v>
      </c>
      <c r="I66" s="9">
        <f t="shared" si="0"/>
        <v>0.23908799413181497</v>
      </c>
      <c r="J66" s="9">
        <f t="shared" si="1"/>
        <v>0.43053872122404668</v>
      </c>
      <c r="K66" s="9">
        <f t="shared" si="2"/>
        <v>0.13792259871057977</v>
      </c>
      <c r="L66" s="15"/>
    </row>
    <row r="67" spans="1:12" x14ac:dyDescent="0.25">
      <c r="A67" s="15"/>
      <c r="B67" s="27" t="str">
        <f>'Town Data'!A63</f>
        <v>WARREN</v>
      </c>
      <c r="C67" s="51">
        <f>IF('Town Data'!C63&gt;9,'Town Data'!B63,"*")</f>
        <v>312308.42</v>
      </c>
      <c r="D67" s="43">
        <f>IF('Town Data'!E63&gt;9,'Town Data'!D63,"*")</f>
        <v>397715.46</v>
      </c>
      <c r="E67" s="44" t="str">
        <f>IF('Town Data'!G63&gt;9,'Town Data'!F63,"*")</f>
        <v>*</v>
      </c>
      <c r="F67" s="43">
        <f>IF('Town Data'!I63&gt;9,'Town Data'!H63,"*")</f>
        <v>297552.90999999997</v>
      </c>
      <c r="G67" s="43">
        <f>IF('Town Data'!K63&gt;9,'Town Data'!J63,"*")</f>
        <v>292722.19</v>
      </c>
      <c r="H67" s="44" t="str">
        <f>IF('Town Data'!M63&gt;9,'Town Data'!L63,"*")</f>
        <v>*</v>
      </c>
      <c r="I67" s="22">
        <f t="shared" si="0"/>
        <v>4.9589533505150434E-2</v>
      </c>
      <c r="J67" s="22">
        <f t="shared" si="1"/>
        <v>0.35867888935922493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WATERBURY</v>
      </c>
      <c r="C68" s="50">
        <f>IF('Town Data'!C64&gt;9,'Town Data'!B64,"*")</f>
        <v>1532150.61</v>
      </c>
      <c r="D68" s="46">
        <f>IF('Town Data'!E64&gt;9,'Town Data'!D64,"*")</f>
        <v>664589.34</v>
      </c>
      <c r="E68" s="47">
        <f>IF('Town Data'!G64&gt;9,'Town Data'!F64,"*")</f>
        <v>377101.92</v>
      </c>
      <c r="F68" s="45">
        <f>IF('Town Data'!I64&gt;9,'Town Data'!H64,"*")</f>
        <v>1512102.28</v>
      </c>
      <c r="G68" s="46">
        <f>IF('Town Data'!K64&gt;9,'Town Data'!J64,"*")</f>
        <v>679701.01</v>
      </c>
      <c r="H68" s="47">
        <f>IF('Town Data'!M64&gt;9,'Town Data'!L64,"*")</f>
        <v>405501.63</v>
      </c>
      <c r="I68" s="9">
        <f t="shared" si="0"/>
        <v>1.3258580629876488E-2</v>
      </c>
      <c r="J68" s="9">
        <f t="shared" si="1"/>
        <v>-2.2232819692293883E-2</v>
      </c>
      <c r="K68" s="9">
        <f t="shared" si="2"/>
        <v>-7.0035994676519595E-2</v>
      </c>
      <c r="L68" s="15"/>
    </row>
    <row r="69" spans="1:12" x14ac:dyDescent="0.25">
      <c r="A69" s="15"/>
      <c r="B69" s="27" t="str">
        <f>'Town Data'!A65</f>
        <v>WEST RUTLAND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145554.93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WILLISTON</v>
      </c>
      <c r="C70" s="50">
        <f>IF('Town Data'!C66&gt;9,'Town Data'!B66,"*")</f>
        <v>3367588.37</v>
      </c>
      <c r="D70" s="46" t="str">
        <f>IF('Town Data'!E66&gt;9,'Town Data'!D66,"*")</f>
        <v>*</v>
      </c>
      <c r="E70" s="47">
        <f>IF('Town Data'!G66&gt;9,'Town Data'!F66,"*")</f>
        <v>412101.43</v>
      </c>
      <c r="F70" s="45">
        <f>IF('Town Data'!I66&gt;9,'Town Data'!H66,"*")</f>
        <v>3187137.21</v>
      </c>
      <c r="G70" s="46" t="str">
        <f>IF('Town Data'!K66&gt;9,'Town Data'!J66,"*")</f>
        <v>*</v>
      </c>
      <c r="H70" s="47">
        <f>IF('Town Data'!M66&gt;9,'Town Data'!L66,"*")</f>
        <v>352747.1</v>
      </c>
      <c r="I70" s="9">
        <f t="shared" ref="I70:I133" si="3">IFERROR((C70-F70)/F70,"")</f>
        <v>5.6618572753571579E-2</v>
      </c>
      <c r="J70" s="9" t="str">
        <f t="shared" ref="J70:J133" si="4">IFERROR((D70-G70)/G70,"")</f>
        <v/>
      </c>
      <c r="K70" s="9">
        <f t="shared" ref="K70:K133" si="5">IFERROR((E70-H70)/H70,"")</f>
        <v>0.16826312675568422</v>
      </c>
      <c r="L70" s="15"/>
    </row>
    <row r="71" spans="1:12" x14ac:dyDescent="0.25">
      <c r="A71" s="15"/>
      <c r="B71" s="27" t="str">
        <f>'Town Data'!A67</f>
        <v>WILMINGTON</v>
      </c>
      <c r="C71" s="51">
        <f>IF('Town Data'!C67&gt;9,'Town Data'!B67,"*")</f>
        <v>550181.92000000004</v>
      </c>
      <c r="D71" s="43">
        <f>IF('Town Data'!E67&gt;9,'Town Data'!D67,"*")</f>
        <v>68846.14</v>
      </c>
      <c r="E71" s="44">
        <f>IF('Town Data'!G67&gt;9,'Town Data'!F67,"*")</f>
        <v>66090.59</v>
      </c>
      <c r="F71" s="43">
        <f>IF('Town Data'!I67&gt;9,'Town Data'!H67,"*")</f>
        <v>582252.99</v>
      </c>
      <c r="G71" s="43">
        <f>IF('Town Data'!K67&gt;9,'Town Data'!J67,"*")</f>
        <v>106132.62</v>
      </c>
      <c r="H71" s="44">
        <f>IF('Town Data'!M67&gt;9,'Town Data'!L67,"*")</f>
        <v>109408.7</v>
      </c>
      <c r="I71" s="22">
        <f t="shared" si="3"/>
        <v>-5.5080988077021206E-2</v>
      </c>
      <c r="J71" s="22">
        <f t="shared" si="4"/>
        <v>-0.35131969794018086</v>
      </c>
      <c r="K71" s="22">
        <f t="shared" si="5"/>
        <v>-0.39592929995512244</v>
      </c>
      <c r="L71" s="15"/>
    </row>
    <row r="72" spans="1:12" x14ac:dyDescent="0.25">
      <c r="A72" s="15"/>
      <c r="B72" s="15" t="str">
        <f>'Town Data'!A68</f>
        <v>WINDSOR</v>
      </c>
      <c r="C72" s="50">
        <f>IF('Town Data'!C68&gt;9,'Town Data'!B68,"*")</f>
        <v>395248.99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325557.5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0.21406814464418725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WINHALL</v>
      </c>
      <c r="C73" s="51" t="str">
        <f>IF('Town Data'!C69&gt;9,'Town Data'!B69,"*")</f>
        <v>*</v>
      </c>
      <c r="D73" s="43">
        <f>IF('Town Data'!E69&gt;9,'Town Data'!D69,"*")</f>
        <v>57247.5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42965.65</v>
      </c>
      <c r="H73" s="44" t="str">
        <f>IF('Town Data'!M69&gt;9,'Town Data'!L69,"*")</f>
        <v>*</v>
      </c>
      <c r="I73" s="22" t="str">
        <f t="shared" si="3"/>
        <v/>
      </c>
      <c r="J73" s="22">
        <f t="shared" si="4"/>
        <v>0.33240158126317182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WINOOSKI</v>
      </c>
      <c r="C74" s="50">
        <f>IF('Town Data'!C70&gt;9,'Town Data'!B70,"*")</f>
        <v>1135467.3500000001</v>
      </c>
      <c r="D74" s="46" t="str">
        <f>IF('Town Data'!E70&gt;9,'Town Data'!D70,"*")</f>
        <v>*</v>
      </c>
      <c r="E74" s="47">
        <f>IF('Town Data'!G70&gt;9,'Town Data'!F70,"*")</f>
        <v>428008.6</v>
      </c>
      <c r="F74" s="45">
        <f>IF('Town Data'!I70&gt;9,'Town Data'!H70,"*")</f>
        <v>1055104.33</v>
      </c>
      <c r="G74" s="46" t="str">
        <f>IF('Town Data'!K70&gt;9,'Town Data'!J70,"*")</f>
        <v>*</v>
      </c>
      <c r="H74" s="47">
        <f>IF('Town Data'!M70&gt;9,'Town Data'!L70,"*")</f>
        <v>383160.66</v>
      </c>
      <c r="I74" s="9">
        <f t="shared" si="3"/>
        <v>7.6165946546726815E-2</v>
      </c>
      <c r="J74" s="9" t="str">
        <f t="shared" si="4"/>
        <v/>
      </c>
      <c r="K74" s="9">
        <f t="shared" si="5"/>
        <v>0.11704735032035911</v>
      </c>
      <c r="L74" s="15"/>
    </row>
    <row r="75" spans="1:12" x14ac:dyDescent="0.25">
      <c r="A75" s="15"/>
      <c r="B75" s="27" t="str">
        <f>'Town Data'!A71</f>
        <v>WOODSTOCK</v>
      </c>
      <c r="C75" s="51">
        <f>IF('Town Data'!C71&gt;9,'Town Data'!B71,"*")</f>
        <v>1469653.33</v>
      </c>
      <c r="D75" s="43">
        <f>IF('Town Data'!E71&gt;9,'Town Data'!D71,"*")</f>
        <v>1738509.18</v>
      </c>
      <c r="E75" s="44">
        <f>IF('Town Data'!G71&gt;9,'Town Data'!F71,"*")</f>
        <v>396752.96</v>
      </c>
      <c r="F75" s="43">
        <f>IF('Town Data'!I71&gt;9,'Town Data'!H71,"*")</f>
        <v>1458664.89</v>
      </c>
      <c r="G75" s="43">
        <f>IF('Town Data'!K71&gt;9,'Town Data'!J71,"*")</f>
        <v>1704214.62</v>
      </c>
      <c r="H75" s="44">
        <f>IF('Town Data'!M71&gt;9,'Town Data'!L71,"*")</f>
        <v>407003.1</v>
      </c>
      <c r="I75" s="22">
        <f t="shared" si="3"/>
        <v>7.5332175850206266E-3</v>
      </c>
      <c r="J75" s="22">
        <f t="shared" si="4"/>
        <v>2.0123380938956985E-2</v>
      </c>
      <c r="K75" s="22">
        <f t="shared" si="5"/>
        <v>-2.5184427342199497E-2</v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56902.31</v>
      </c>
      <c r="E2" s="39">
        <v>12</v>
      </c>
      <c r="F2" s="39">
        <v>0</v>
      </c>
      <c r="G2" s="39">
        <v>0</v>
      </c>
      <c r="H2" s="39">
        <v>0</v>
      </c>
      <c r="I2" s="39">
        <v>0</v>
      </c>
      <c r="J2" s="39">
        <v>58490.78</v>
      </c>
      <c r="K2" s="39">
        <v>13</v>
      </c>
      <c r="L2" s="39">
        <v>0</v>
      </c>
      <c r="M2" s="39">
        <v>0</v>
      </c>
    </row>
    <row r="3" spans="1:13" x14ac:dyDescent="0.25">
      <c r="A3" s="38" t="s">
        <v>48</v>
      </c>
      <c r="B3" s="39">
        <v>175238.64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183303.34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2460620.04</v>
      </c>
      <c r="C4" s="39">
        <v>57</v>
      </c>
      <c r="D4" s="39">
        <v>0</v>
      </c>
      <c r="E4" s="39">
        <v>0</v>
      </c>
      <c r="F4" s="39">
        <v>265374.82</v>
      </c>
      <c r="G4" s="39">
        <v>26</v>
      </c>
      <c r="H4" s="39">
        <v>2414340.23</v>
      </c>
      <c r="I4" s="39">
        <v>57</v>
      </c>
      <c r="J4" s="39">
        <v>0</v>
      </c>
      <c r="K4" s="39">
        <v>0</v>
      </c>
      <c r="L4" s="39">
        <v>264089.06</v>
      </c>
      <c r="M4" s="39">
        <v>26</v>
      </c>
    </row>
    <row r="5" spans="1:13" x14ac:dyDescent="0.25">
      <c r="A5" s="38" t="s">
        <v>50</v>
      </c>
      <c r="B5" s="39">
        <v>205523.57</v>
      </c>
      <c r="C5" s="39">
        <v>14</v>
      </c>
      <c r="D5" s="39">
        <v>0</v>
      </c>
      <c r="E5" s="39">
        <v>0</v>
      </c>
      <c r="F5" s="39">
        <v>0</v>
      </c>
      <c r="G5" s="39">
        <v>0</v>
      </c>
      <c r="H5" s="39">
        <v>182848.88</v>
      </c>
      <c r="I5" s="39">
        <v>15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2830782.66</v>
      </c>
      <c r="C6" s="39">
        <v>75</v>
      </c>
      <c r="D6" s="39">
        <v>803828.1</v>
      </c>
      <c r="E6" s="39">
        <v>22</v>
      </c>
      <c r="F6" s="39">
        <v>354808.02</v>
      </c>
      <c r="G6" s="39">
        <v>31</v>
      </c>
      <c r="H6" s="39">
        <v>2533173.15</v>
      </c>
      <c r="I6" s="39">
        <v>70</v>
      </c>
      <c r="J6" s="39">
        <v>820611.28</v>
      </c>
      <c r="K6" s="39">
        <v>23</v>
      </c>
      <c r="L6" s="39">
        <v>365271.7</v>
      </c>
      <c r="M6" s="39">
        <v>32</v>
      </c>
    </row>
    <row r="7" spans="1:13" x14ac:dyDescent="0.25">
      <c r="A7" s="38" t="s">
        <v>52</v>
      </c>
      <c r="B7" s="39">
        <v>263216.73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293653.43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469775.93</v>
      </c>
      <c r="C8" s="39">
        <v>12</v>
      </c>
      <c r="D8" s="39">
        <v>0</v>
      </c>
      <c r="E8" s="39">
        <v>0</v>
      </c>
      <c r="F8" s="39">
        <v>0</v>
      </c>
      <c r="G8" s="39">
        <v>0</v>
      </c>
      <c r="H8" s="39">
        <v>458256.94</v>
      </c>
      <c r="I8" s="39">
        <v>13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390560.27</v>
      </c>
      <c r="C9" s="39">
        <v>20</v>
      </c>
      <c r="D9" s="39">
        <v>0</v>
      </c>
      <c r="E9" s="39">
        <v>0</v>
      </c>
      <c r="F9" s="39">
        <v>0</v>
      </c>
      <c r="G9" s="39">
        <v>0</v>
      </c>
      <c r="H9" s="39">
        <v>431107.92</v>
      </c>
      <c r="I9" s="39">
        <v>22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3841870.36</v>
      </c>
      <c r="C10" s="39">
        <v>83</v>
      </c>
      <c r="D10" s="39">
        <v>1003001.24</v>
      </c>
      <c r="E10" s="39">
        <v>19</v>
      </c>
      <c r="F10" s="39">
        <v>563127.47</v>
      </c>
      <c r="G10" s="39">
        <v>35</v>
      </c>
      <c r="H10" s="39">
        <v>3500787.51</v>
      </c>
      <c r="I10" s="39">
        <v>93</v>
      </c>
      <c r="J10" s="39">
        <v>1024479.05</v>
      </c>
      <c r="K10" s="39">
        <v>18</v>
      </c>
      <c r="L10" s="39">
        <v>537435.6</v>
      </c>
      <c r="M10" s="39">
        <v>37</v>
      </c>
    </row>
    <row r="11" spans="1:13" x14ac:dyDescent="0.25">
      <c r="A11" s="38" t="s">
        <v>56</v>
      </c>
      <c r="B11" s="39">
        <v>427944</v>
      </c>
      <c r="C11" s="39">
        <v>17</v>
      </c>
      <c r="D11" s="39">
        <v>0</v>
      </c>
      <c r="E11" s="39">
        <v>0</v>
      </c>
      <c r="F11" s="39">
        <v>0</v>
      </c>
      <c r="G11" s="39">
        <v>0</v>
      </c>
      <c r="H11" s="39">
        <v>421159.66</v>
      </c>
      <c r="I11" s="39">
        <v>17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362461.12</v>
      </c>
      <c r="C12" s="39">
        <v>15</v>
      </c>
      <c r="D12" s="39">
        <v>275220.42</v>
      </c>
      <c r="E12" s="39">
        <v>19</v>
      </c>
      <c r="F12" s="39">
        <v>0</v>
      </c>
      <c r="G12" s="39">
        <v>0</v>
      </c>
      <c r="H12" s="39">
        <v>278263.38</v>
      </c>
      <c r="I12" s="39">
        <v>15</v>
      </c>
      <c r="J12" s="39">
        <v>207181.6</v>
      </c>
      <c r="K12" s="39">
        <v>18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11352445.939999999</v>
      </c>
      <c r="C13" s="39">
        <v>199</v>
      </c>
      <c r="D13" s="39">
        <v>5264133</v>
      </c>
      <c r="E13" s="39">
        <v>24</v>
      </c>
      <c r="F13" s="39">
        <v>4141299</v>
      </c>
      <c r="G13" s="39">
        <v>113</v>
      </c>
      <c r="H13" s="39">
        <v>10192107.789999999</v>
      </c>
      <c r="I13" s="39">
        <v>201</v>
      </c>
      <c r="J13" s="39">
        <v>3957556.52</v>
      </c>
      <c r="K13" s="39">
        <v>22</v>
      </c>
      <c r="L13" s="39">
        <v>3626799.29</v>
      </c>
      <c r="M13" s="39">
        <v>107</v>
      </c>
    </row>
    <row r="14" spans="1:13" x14ac:dyDescent="0.25">
      <c r="A14" s="38" t="s">
        <v>59</v>
      </c>
      <c r="B14" s="39">
        <v>650315.87</v>
      </c>
      <c r="C14" s="39">
        <v>16</v>
      </c>
      <c r="D14" s="39">
        <v>356606.5</v>
      </c>
      <c r="E14" s="39">
        <v>13</v>
      </c>
      <c r="F14" s="39">
        <v>145731.01999999999</v>
      </c>
      <c r="G14" s="39">
        <v>10</v>
      </c>
      <c r="H14" s="39">
        <v>660069.11</v>
      </c>
      <c r="I14" s="39">
        <v>15</v>
      </c>
      <c r="J14" s="39">
        <v>360725.94</v>
      </c>
      <c r="K14" s="39">
        <v>10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631835.16</v>
      </c>
      <c r="C15" s="39">
        <v>22</v>
      </c>
      <c r="D15" s="39">
        <v>0</v>
      </c>
      <c r="E15" s="39">
        <v>0</v>
      </c>
      <c r="F15" s="39">
        <v>0</v>
      </c>
      <c r="G15" s="39">
        <v>0</v>
      </c>
      <c r="H15" s="39">
        <v>505440.48</v>
      </c>
      <c r="I15" s="39">
        <v>20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288804.78000000003</v>
      </c>
      <c r="C16" s="39">
        <v>14</v>
      </c>
      <c r="D16" s="39">
        <v>58457.34</v>
      </c>
      <c r="E16" s="39">
        <v>10</v>
      </c>
      <c r="F16" s="39">
        <v>0</v>
      </c>
      <c r="G16" s="39">
        <v>0</v>
      </c>
      <c r="H16" s="39">
        <v>262985.78999999998</v>
      </c>
      <c r="I16" s="39">
        <v>18</v>
      </c>
      <c r="J16" s="39">
        <v>73989.2</v>
      </c>
      <c r="K16" s="39">
        <v>11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2428736.2599999998</v>
      </c>
      <c r="C17" s="39">
        <v>53</v>
      </c>
      <c r="D17" s="39">
        <v>1559519.71</v>
      </c>
      <c r="E17" s="39">
        <v>20</v>
      </c>
      <c r="F17" s="39">
        <v>246541.56</v>
      </c>
      <c r="G17" s="39">
        <v>18</v>
      </c>
      <c r="H17" s="39">
        <v>2322894.8199999998</v>
      </c>
      <c r="I17" s="39">
        <v>52</v>
      </c>
      <c r="J17" s="39">
        <v>1486806.59</v>
      </c>
      <c r="K17" s="39">
        <v>19</v>
      </c>
      <c r="L17" s="39">
        <v>224025.76</v>
      </c>
      <c r="M17" s="39">
        <v>18</v>
      </c>
    </row>
    <row r="18" spans="1:13" x14ac:dyDescent="0.25">
      <c r="A18" s="38" t="s">
        <v>63</v>
      </c>
      <c r="B18" s="39">
        <v>886446.85</v>
      </c>
      <c r="C18" s="39">
        <v>23</v>
      </c>
      <c r="D18" s="39">
        <v>69733.97</v>
      </c>
      <c r="E18" s="39">
        <v>10</v>
      </c>
      <c r="F18" s="39">
        <v>0</v>
      </c>
      <c r="G18" s="39">
        <v>0</v>
      </c>
      <c r="H18" s="39">
        <v>822731.08</v>
      </c>
      <c r="I18" s="39">
        <v>21</v>
      </c>
      <c r="J18" s="39">
        <v>98126.41</v>
      </c>
      <c r="K18" s="39">
        <v>11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504154.64</v>
      </c>
      <c r="C19" s="39">
        <v>13</v>
      </c>
      <c r="D19" s="39">
        <v>0</v>
      </c>
      <c r="E19" s="39">
        <v>0</v>
      </c>
      <c r="F19" s="39">
        <v>0</v>
      </c>
      <c r="G19" s="39">
        <v>0</v>
      </c>
      <c r="H19" s="39">
        <v>476640.06</v>
      </c>
      <c r="I19" s="39">
        <v>13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230327.67</v>
      </c>
      <c r="C20" s="39">
        <v>15</v>
      </c>
      <c r="D20" s="39">
        <v>88540.87</v>
      </c>
      <c r="E20" s="39">
        <v>18</v>
      </c>
      <c r="F20" s="39">
        <v>0</v>
      </c>
      <c r="G20" s="39">
        <v>0</v>
      </c>
      <c r="H20" s="39">
        <v>241877.36</v>
      </c>
      <c r="I20" s="39">
        <v>18</v>
      </c>
      <c r="J20" s="39">
        <v>221165.7</v>
      </c>
      <c r="K20" s="39">
        <v>29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413431.75</v>
      </c>
      <c r="C21" s="39">
        <v>19</v>
      </c>
      <c r="D21" s="39">
        <v>0</v>
      </c>
      <c r="E21" s="39">
        <v>0</v>
      </c>
      <c r="F21" s="39">
        <v>0</v>
      </c>
      <c r="G21" s="39">
        <v>0</v>
      </c>
      <c r="H21" s="39">
        <v>392584.66</v>
      </c>
      <c r="I21" s="39">
        <v>19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3737679.25</v>
      </c>
      <c r="C22" s="39">
        <v>79</v>
      </c>
      <c r="D22" s="39">
        <v>0</v>
      </c>
      <c r="E22" s="39">
        <v>0</v>
      </c>
      <c r="F22" s="39">
        <v>379999.56</v>
      </c>
      <c r="G22" s="39">
        <v>24</v>
      </c>
      <c r="H22" s="39">
        <v>3317792.21</v>
      </c>
      <c r="I22" s="39">
        <v>77</v>
      </c>
      <c r="J22" s="39">
        <v>0</v>
      </c>
      <c r="K22" s="39">
        <v>0</v>
      </c>
      <c r="L22" s="39">
        <v>328512.62</v>
      </c>
      <c r="M22" s="39">
        <v>24</v>
      </c>
    </row>
    <row r="23" spans="1:13" x14ac:dyDescent="0.25">
      <c r="A23" s="38" t="s">
        <v>68</v>
      </c>
      <c r="B23" s="39">
        <v>471650.34</v>
      </c>
      <c r="C23" s="39">
        <v>15</v>
      </c>
      <c r="D23" s="39">
        <v>0</v>
      </c>
      <c r="E23" s="39">
        <v>0</v>
      </c>
      <c r="F23" s="39">
        <v>0</v>
      </c>
      <c r="G23" s="39">
        <v>0</v>
      </c>
      <c r="H23" s="39">
        <v>467978.61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256922.33</v>
      </c>
      <c r="I24" s="39">
        <v>11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765150.62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326934.58</v>
      </c>
      <c r="C26" s="39">
        <v>16</v>
      </c>
      <c r="D26" s="39">
        <v>0</v>
      </c>
      <c r="E26" s="39">
        <v>0</v>
      </c>
      <c r="F26" s="39">
        <v>0</v>
      </c>
      <c r="G26" s="39">
        <v>0</v>
      </c>
      <c r="H26" s="39">
        <v>322060.49</v>
      </c>
      <c r="I26" s="39">
        <v>16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2561680.5</v>
      </c>
      <c r="C27" s="39">
        <v>46</v>
      </c>
      <c r="D27" s="39">
        <v>1363745.35</v>
      </c>
      <c r="E27" s="39">
        <v>18</v>
      </c>
      <c r="F27" s="39">
        <v>494067.81</v>
      </c>
      <c r="G27" s="39">
        <v>20</v>
      </c>
      <c r="H27" s="39">
        <v>2196757.59</v>
      </c>
      <c r="I27" s="39">
        <v>42</v>
      </c>
      <c r="J27" s="39">
        <v>1809183.54</v>
      </c>
      <c r="K27" s="39">
        <v>22</v>
      </c>
      <c r="L27" s="39">
        <v>395576.96</v>
      </c>
      <c r="M27" s="39">
        <v>17</v>
      </c>
    </row>
    <row r="28" spans="1:13" x14ac:dyDescent="0.25">
      <c r="A28" s="38" t="s">
        <v>73</v>
      </c>
      <c r="B28" s="39">
        <v>469419.21</v>
      </c>
      <c r="C28" s="39">
        <v>12</v>
      </c>
      <c r="D28" s="39">
        <v>0</v>
      </c>
      <c r="E28" s="39">
        <v>0</v>
      </c>
      <c r="F28" s="39">
        <v>0</v>
      </c>
      <c r="G28" s="39">
        <v>0</v>
      </c>
      <c r="H28" s="39">
        <v>468969.22</v>
      </c>
      <c r="I28" s="39">
        <v>13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419862.95</v>
      </c>
      <c r="C29" s="39">
        <v>11</v>
      </c>
      <c r="D29" s="39">
        <v>0</v>
      </c>
      <c r="E29" s="39">
        <v>0</v>
      </c>
      <c r="F29" s="39">
        <v>0</v>
      </c>
      <c r="G29" s="39">
        <v>0</v>
      </c>
      <c r="H29" s="39">
        <v>407866.85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182174.01</v>
      </c>
      <c r="C30" s="39">
        <v>11</v>
      </c>
      <c r="D30" s="39">
        <v>0</v>
      </c>
      <c r="E30" s="39">
        <v>0</v>
      </c>
      <c r="F30" s="39">
        <v>0</v>
      </c>
      <c r="G30" s="39">
        <v>0</v>
      </c>
      <c r="H30" s="39">
        <v>250363.31</v>
      </c>
      <c r="I30" s="39">
        <v>14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708799.62</v>
      </c>
      <c r="C31" s="39">
        <v>27</v>
      </c>
      <c r="D31" s="39">
        <v>589124.54</v>
      </c>
      <c r="E31" s="39">
        <v>30</v>
      </c>
      <c r="F31" s="39">
        <v>301365.93</v>
      </c>
      <c r="G31" s="39">
        <v>21</v>
      </c>
      <c r="H31" s="39">
        <v>610508.18999999994</v>
      </c>
      <c r="I31" s="39">
        <v>24</v>
      </c>
      <c r="J31" s="39">
        <v>494983.01</v>
      </c>
      <c r="K31" s="39">
        <v>31</v>
      </c>
      <c r="L31" s="39">
        <v>261393.06</v>
      </c>
      <c r="M31" s="39">
        <v>18</v>
      </c>
    </row>
    <row r="32" spans="1:13" x14ac:dyDescent="0.25">
      <c r="A32" s="38" t="s">
        <v>77</v>
      </c>
      <c r="B32" s="39">
        <v>171099.22</v>
      </c>
      <c r="C32" s="39">
        <v>12</v>
      </c>
      <c r="D32" s="39">
        <v>0</v>
      </c>
      <c r="E32" s="39">
        <v>0</v>
      </c>
      <c r="F32" s="39">
        <v>0</v>
      </c>
      <c r="G32" s="39">
        <v>0</v>
      </c>
      <c r="H32" s="39">
        <v>186431.5</v>
      </c>
      <c r="I32" s="39">
        <v>12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760574.79</v>
      </c>
      <c r="C33" s="39">
        <v>35</v>
      </c>
      <c r="D33" s="39">
        <v>417914.56</v>
      </c>
      <c r="E33" s="39">
        <v>25</v>
      </c>
      <c r="F33" s="39">
        <v>218310.77</v>
      </c>
      <c r="G33" s="39">
        <v>20</v>
      </c>
      <c r="H33" s="39">
        <v>788429.22</v>
      </c>
      <c r="I33" s="39">
        <v>34</v>
      </c>
      <c r="J33" s="39">
        <v>357618.63</v>
      </c>
      <c r="K33" s="39">
        <v>25</v>
      </c>
      <c r="L33" s="39">
        <v>208903.71</v>
      </c>
      <c r="M33" s="39">
        <v>19</v>
      </c>
    </row>
    <row r="34" spans="1:13" x14ac:dyDescent="0.25">
      <c r="A34" s="38" t="s">
        <v>79</v>
      </c>
      <c r="B34" s="39">
        <v>1144968.27</v>
      </c>
      <c r="C34" s="39">
        <v>24</v>
      </c>
      <c r="D34" s="39">
        <v>0</v>
      </c>
      <c r="E34" s="39">
        <v>0</v>
      </c>
      <c r="F34" s="39">
        <v>111086.16</v>
      </c>
      <c r="G34" s="39">
        <v>11</v>
      </c>
      <c r="H34" s="39">
        <v>1061366.4099999999</v>
      </c>
      <c r="I34" s="39">
        <v>27</v>
      </c>
      <c r="J34" s="39">
        <v>0</v>
      </c>
      <c r="K34" s="39">
        <v>0</v>
      </c>
      <c r="L34" s="39">
        <v>110605</v>
      </c>
      <c r="M34" s="39">
        <v>12</v>
      </c>
    </row>
    <row r="35" spans="1:13" x14ac:dyDescent="0.25">
      <c r="A35" s="38" t="s">
        <v>80</v>
      </c>
      <c r="B35" s="39">
        <v>2599877.31</v>
      </c>
      <c r="C35" s="39">
        <v>57</v>
      </c>
      <c r="D35" s="39">
        <v>2141251.67</v>
      </c>
      <c r="E35" s="39">
        <v>32</v>
      </c>
      <c r="F35" s="39">
        <v>695968.46</v>
      </c>
      <c r="G35" s="39">
        <v>36</v>
      </c>
      <c r="H35" s="39">
        <v>2500666.91</v>
      </c>
      <c r="I35" s="39">
        <v>56</v>
      </c>
      <c r="J35" s="39">
        <v>1930592.9</v>
      </c>
      <c r="K35" s="39">
        <v>30</v>
      </c>
      <c r="L35" s="39">
        <v>592744.71</v>
      </c>
      <c r="M35" s="39">
        <v>33</v>
      </c>
    </row>
    <row r="36" spans="1:13" x14ac:dyDescent="0.25">
      <c r="A36" s="38" t="s">
        <v>81</v>
      </c>
      <c r="B36" s="39">
        <v>2055631.29</v>
      </c>
      <c r="C36" s="39">
        <v>51</v>
      </c>
      <c r="D36" s="39">
        <v>0</v>
      </c>
      <c r="E36" s="39">
        <v>0</v>
      </c>
      <c r="F36" s="39">
        <v>321190.68</v>
      </c>
      <c r="G36" s="39">
        <v>23</v>
      </c>
      <c r="H36" s="39">
        <v>2001864.26</v>
      </c>
      <c r="I36" s="39">
        <v>52</v>
      </c>
      <c r="J36" s="39">
        <v>0</v>
      </c>
      <c r="K36" s="39">
        <v>0</v>
      </c>
      <c r="L36" s="39">
        <v>325110.53999999998</v>
      </c>
      <c r="M36" s="39">
        <v>26</v>
      </c>
    </row>
    <row r="37" spans="1:13" x14ac:dyDescent="0.25">
      <c r="A37" s="38" t="s">
        <v>82</v>
      </c>
      <c r="B37" s="39">
        <v>1032296.61</v>
      </c>
      <c r="C37" s="39">
        <v>22</v>
      </c>
      <c r="D37" s="39">
        <v>0</v>
      </c>
      <c r="E37" s="39">
        <v>0</v>
      </c>
      <c r="F37" s="39">
        <v>0</v>
      </c>
      <c r="G37" s="39">
        <v>0</v>
      </c>
      <c r="H37" s="39">
        <v>1018060.94</v>
      </c>
      <c r="I37" s="39">
        <v>24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2410426.0699999998</v>
      </c>
      <c r="C38" s="39">
        <v>61</v>
      </c>
      <c r="D38" s="39">
        <v>0</v>
      </c>
      <c r="E38" s="39">
        <v>0</v>
      </c>
      <c r="F38" s="39">
        <v>396355.62</v>
      </c>
      <c r="G38" s="39">
        <v>29</v>
      </c>
      <c r="H38" s="39">
        <v>2399970.27</v>
      </c>
      <c r="I38" s="39">
        <v>61</v>
      </c>
      <c r="J38" s="39">
        <v>0</v>
      </c>
      <c r="K38" s="39">
        <v>0</v>
      </c>
      <c r="L38" s="39">
        <v>390837.53</v>
      </c>
      <c r="M38" s="39">
        <v>26</v>
      </c>
    </row>
    <row r="39" spans="1:13" x14ac:dyDescent="0.25">
      <c r="A39" s="38" t="s">
        <v>84</v>
      </c>
      <c r="B39" s="39">
        <v>1379960.39</v>
      </c>
      <c r="C39" s="39">
        <v>33</v>
      </c>
      <c r="D39" s="39">
        <v>0</v>
      </c>
      <c r="E39" s="39">
        <v>0</v>
      </c>
      <c r="F39" s="39">
        <v>135400.19</v>
      </c>
      <c r="G39" s="39">
        <v>12</v>
      </c>
      <c r="H39" s="39">
        <v>1236823.18</v>
      </c>
      <c r="I39" s="39">
        <v>31</v>
      </c>
      <c r="J39" s="39">
        <v>63315.4</v>
      </c>
      <c r="K39" s="39">
        <v>10</v>
      </c>
      <c r="L39" s="39">
        <v>113786.11</v>
      </c>
      <c r="M39" s="39">
        <v>14</v>
      </c>
    </row>
    <row r="40" spans="1:13" x14ac:dyDescent="0.25">
      <c r="A40" s="38" t="s">
        <v>85</v>
      </c>
      <c r="B40" s="39">
        <v>1046391.93</v>
      </c>
      <c r="C40" s="39">
        <v>31</v>
      </c>
      <c r="D40" s="39">
        <v>0</v>
      </c>
      <c r="E40" s="39">
        <v>0</v>
      </c>
      <c r="F40" s="39">
        <v>160242.85</v>
      </c>
      <c r="G40" s="39">
        <v>13</v>
      </c>
      <c r="H40" s="39">
        <v>981412.07</v>
      </c>
      <c r="I40" s="39">
        <v>30</v>
      </c>
      <c r="J40" s="39">
        <v>0</v>
      </c>
      <c r="K40" s="39">
        <v>0</v>
      </c>
      <c r="L40" s="39">
        <v>157094.54</v>
      </c>
      <c r="M40" s="39">
        <v>15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204921.06</v>
      </c>
      <c r="E41" s="39">
        <v>19</v>
      </c>
      <c r="F41" s="39">
        <v>0</v>
      </c>
      <c r="G41" s="39">
        <v>0</v>
      </c>
      <c r="H41" s="39">
        <v>0</v>
      </c>
      <c r="I41" s="39">
        <v>0</v>
      </c>
      <c r="J41" s="39">
        <v>204066.28</v>
      </c>
      <c r="K41" s="39">
        <v>17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363100.44</v>
      </c>
      <c r="C42" s="39">
        <v>22</v>
      </c>
      <c r="D42" s="39">
        <v>0</v>
      </c>
      <c r="E42" s="39">
        <v>0</v>
      </c>
      <c r="F42" s="39">
        <v>0</v>
      </c>
      <c r="G42" s="39">
        <v>0</v>
      </c>
      <c r="H42" s="39">
        <v>349860.58</v>
      </c>
      <c r="I42" s="39">
        <v>21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259477.72</v>
      </c>
      <c r="C43" s="39">
        <v>12</v>
      </c>
      <c r="D43" s="39">
        <v>0</v>
      </c>
      <c r="E43" s="39">
        <v>0</v>
      </c>
      <c r="F43" s="39">
        <v>0</v>
      </c>
      <c r="G43" s="39">
        <v>0</v>
      </c>
      <c r="H43" s="39">
        <v>258131.41</v>
      </c>
      <c r="I43" s="39">
        <v>15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181761.58</v>
      </c>
      <c r="I44" s="39">
        <v>11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623230.47</v>
      </c>
      <c r="C45" s="39">
        <v>21</v>
      </c>
      <c r="D45" s="39">
        <v>0</v>
      </c>
      <c r="E45" s="39">
        <v>0</v>
      </c>
      <c r="F45" s="39">
        <v>0</v>
      </c>
      <c r="G45" s="39">
        <v>0</v>
      </c>
      <c r="H45" s="39">
        <v>567784.67000000004</v>
      </c>
      <c r="I45" s="39">
        <v>22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273906.75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444589.32</v>
      </c>
      <c r="C47" s="39">
        <v>30</v>
      </c>
      <c r="D47" s="39">
        <v>0</v>
      </c>
      <c r="E47" s="39">
        <v>0</v>
      </c>
      <c r="F47" s="39">
        <v>103186.64</v>
      </c>
      <c r="G47" s="39">
        <v>12</v>
      </c>
      <c r="H47" s="39">
        <v>472366.85</v>
      </c>
      <c r="I47" s="39">
        <v>29</v>
      </c>
      <c r="J47" s="39">
        <v>0</v>
      </c>
      <c r="K47" s="39">
        <v>0</v>
      </c>
      <c r="L47" s="39">
        <v>101207.95</v>
      </c>
      <c r="M47" s="39">
        <v>12</v>
      </c>
    </row>
    <row r="48" spans="1:13" x14ac:dyDescent="0.25">
      <c r="A48" s="38" t="s">
        <v>93</v>
      </c>
      <c r="B48" s="39">
        <v>390588.99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377026.38</v>
      </c>
      <c r="I48" s="39">
        <v>12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3688799.91</v>
      </c>
      <c r="C49" s="39">
        <v>90</v>
      </c>
      <c r="D49" s="39">
        <v>235712.45</v>
      </c>
      <c r="E49" s="39">
        <v>13</v>
      </c>
      <c r="F49" s="39">
        <v>414748.33</v>
      </c>
      <c r="G49" s="39">
        <v>36</v>
      </c>
      <c r="H49" s="39">
        <v>3649782.55</v>
      </c>
      <c r="I49" s="39">
        <v>90</v>
      </c>
      <c r="J49" s="39">
        <v>295353.13</v>
      </c>
      <c r="K49" s="39">
        <v>12</v>
      </c>
      <c r="L49" s="39">
        <v>458850.29</v>
      </c>
      <c r="M49" s="39">
        <v>37</v>
      </c>
    </row>
    <row r="50" spans="1:13" x14ac:dyDescent="0.25">
      <c r="A50" s="38" t="s">
        <v>95</v>
      </c>
      <c r="B50" s="39">
        <v>1070543.32</v>
      </c>
      <c r="C50" s="39">
        <v>13</v>
      </c>
      <c r="D50" s="39">
        <v>0</v>
      </c>
      <c r="E50" s="39">
        <v>0</v>
      </c>
      <c r="F50" s="39">
        <v>0</v>
      </c>
      <c r="G50" s="39">
        <v>0</v>
      </c>
      <c r="H50" s="39">
        <v>830977.29</v>
      </c>
      <c r="I50" s="39">
        <v>13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34918.51</v>
      </c>
      <c r="E51" s="39">
        <v>10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1280783.96</v>
      </c>
      <c r="C52" s="39">
        <v>25</v>
      </c>
      <c r="D52" s="39">
        <v>588120.43000000005</v>
      </c>
      <c r="E52" s="39">
        <v>10</v>
      </c>
      <c r="F52" s="39">
        <v>226890.22</v>
      </c>
      <c r="G52" s="39">
        <v>17</v>
      </c>
      <c r="H52" s="39">
        <v>1305388.1599999999</v>
      </c>
      <c r="I52" s="39">
        <v>28</v>
      </c>
      <c r="J52" s="39">
        <v>557515.44999999995</v>
      </c>
      <c r="K52" s="39">
        <v>10</v>
      </c>
      <c r="L52" s="39">
        <v>198675.81</v>
      </c>
      <c r="M52" s="39">
        <v>16</v>
      </c>
    </row>
    <row r="53" spans="1:13" x14ac:dyDescent="0.25">
      <c r="A53" s="38" t="s">
        <v>98</v>
      </c>
      <c r="B53" s="39">
        <v>7291500.3899999997</v>
      </c>
      <c r="C53" s="39">
        <v>98</v>
      </c>
      <c r="D53" s="39">
        <v>3851443.14</v>
      </c>
      <c r="E53" s="39">
        <v>22</v>
      </c>
      <c r="F53" s="39">
        <v>865563.55</v>
      </c>
      <c r="G53" s="39">
        <v>37</v>
      </c>
      <c r="H53" s="39">
        <v>7027850.7199999997</v>
      </c>
      <c r="I53" s="39">
        <v>96</v>
      </c>
      <c r="J53" s="39">
        <v>4154681.94</v>
      </c>
      <c r="K53" s="39">
        <v>22</v>
      </c>
      <c r="L53" s="39">
        <v>773832.26</v>
      </c>
      <c r="M53" s="39">
        <v>36</v>
      </c>
    </row>
    <row r="54" spans="1:13" x14ac:dyDescent="0.25">
      <c r="A54" s="38" t="s">
        <v>99</v>
      </c>
      <c r="B54" s="39">
        <v>296715.58</v>
      </c>
      <c r="C54" s="39">
        <v>15</v>
      </c>
      <c r="D54" s="39">
        <v>96629.35</v>
      </c>
      <c r="E54" s="39">
        <v>15</v>
      </c>
      <c r="F54" s="39">
        <v>0</v>
      </c>
      <c r="G54" s="39">
        <v>0</v>
      </c>
      <c r="H54" s="39">
        <v>307202.09000000003</v>
      </c>
      <c r="I54" s="39">
        <v>15</v>
      </c>
      <c r="J54" s="39">
        <v>102601.1</v>
      </c>
      <c r="K54" s="39">
        <v>15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1003885.3</v>
      </c>
      <c r="C55" s="39">
        <v>34</v>
      </c>
      <c r="D55" s="39">
        <v>0</v>
      </c>
      <c r="E55" s="39">
        <v>0</v>
      </c>
      <c r="F55" s="39">
        <v>94019.43</v>
      </c>
      <c r="G55" s="39">
        <v>14</v>
      </c>
      <c r="H55" s="39">
        <v>944018.49</v>
      </c>
      <c r="I55" s="39">
        <v>35</v>
      </c>
      <c r="J55" s="39">
        <v>0</v>
      </c>
      <c r="K55" s="39">
        <v>0</v>
      </c>
      <c r="L55" s="39">
        <v>78369.95</v>
      </c>
      <c r="M55" s="39">
        <v>15</v>
      </c>
    </row>
    <row r="56" spans="1:13" x14ac:dyDescent="0.25">
      <c r="A56" s="38" t="s">
        <v>101</v>
      </c>
      <c r="B56" s="39">
        <v>1919769.52</v>
      </c>
      <c r="C56" s="39">
        <v>48</v>
      </c>
      <c r="D56" s="39">
        <v>0</v>
      </c>
      <c r="E56" s="39">
        <v>0</v>
      </c>
      <c r="F56" s="39">
        <v>191006.9</v>
      </c>
      <c r="G56" s="39">
        <v>20</v>
      </c>
      <c r="H56" s="39">
        <v>1765764.7</v>
      </c>
      <c r="I56" s="39">
        <v>49</v>
      </c>
      <c r="J56" s="39">
        <v>0</v>
      </c>
      <c r="K56" s="39">
        <v>0</v>
      </c>
      <c r="L56" s="39">
        <v>214875.32</v>
      </c>
      <c r="M56" s="39">
        <v>20</v>
      </c>
    </row>
    <row r="57" spans="1:13" x14ac:dyDescent="0.25">
      <c r="A57" s="38" t="s">
        <v>102</v>
      </c>
      <c r="B57" s="39">
        <v>832459.32</v>
      </c>
      <c r="C57" s="39">
        <v>11</v>
      </c>
      <c r="D57" s="39">
        <v>0</v>
      </c>
      <c r="E57" s="39">
        <v>0</v>
      </c>
      <c r="F57" s="39">
        <v>0</v>
      </c>
      <c r="G57" s="39">
        <v>0</v>
      </c>
      <c r="H57" s="39">
        <v>743012.42</v>
      </c>
      <c r="I57" s="39">
        <v>11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1117767.98</v>
      </c>
      <c r="C58" s="39">
        <v>44</v>
      </c>
      <c r="D58" s="39">
        <v>0</v>
      </c>
      <c r="E58" s="39">
        <v>0</v>
      </c>
      <c r="F58" s="39">
        <v>67758.679999999993</v>
      </c>
      <c r="G58" s="39">
        <v>18</v>
      </c>
      <c r="H58" s="39">
        <v>1172461.25</v>
      </c>
      <c r="I58" s="39">
        <v>46</v>
      </c>
      <c r="J58" s="39">
        <v>0</v>
      </c>
      <c r="K58" s="39">
        <v>0</v>
      </c>
      <c r="L58" s="39">
        <v>114034.09</v>
      </c>
      <c r="M58" s="39">
        <v>21</v>
      </c>
    </row>
    <row r="59" spans="1:13" x14ac:dyDescent="0.25">
      <c r="A59" s="38" t="s">
        <v>104</v>
      </c>
      <c r="B59" s="39">
        <v>3407481.25</v>
      </c>
      <c r="C59" s="39">
        <v>71</v>
      </c>
      <c r="D59" s="39">
        <v>3097823.31</v>
      </c>
      <c r="E59" s="39">
        <v>74</v>
      </c>
      <c r="F59" s="39">
        <v>1117899.3</v>
      </c>
      <c r="G59" s="39">
        <v>46</v>
      </c>
      <c r="H59" s="39">
        <v>3614132.95</v>
      </c>
      <c r="I59" s="39">
        <v>68</v>
      </c>
      <c r="J59" s="39">
        <v>3497406.16</v>
      </c>
      <c r="K59" s="39">
        <v>69</v>
      </c>
      <c r="L59" s="39">
        <v>1079364.76</v>
      </c>
      <c r="M59" s="39">
        <v>43</v>
      </c>
    </row>
    <row r="60" spans="1:13" x14ac:dyDescent="0.25">
      <c r="A60" s="38" t="s">
        <v>105</v>
      </c>
      <c r="B60" s="39">
        <v>581085.14</v>
      </c>
      <c r="C60" s="39">
        <v>15</v>
      </c>
      <c r="D60" s="39">
        <v>0</v>
      </c>
      <c r="E60" s="39">
        <v>0</v>
      </c>
      <c r="F60" s="39">
        <v>0</v>
      </c>
      <c r="G60" s="39">
        <v>0</v>
      </c>
      <c r="H60" s="39">
        <v>568668.47</v>
      </c>
      <c r="I60" s="39">
        <v>16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465015.72</v>
      </c>
      <c r="C61" s="39">
        <v>16</v>
      </c>
      <c r="D61" s="39">
        <v>0</v>
      </c>
      <c r="E61" s="39">
        <v>0</v>
      </c>
      <c r="F61" s="39">
        <v>0</v>
      </c>
      <c r="G61" s="39">
        <v>0</v>
      </c>
      <c r="H61" s="39">
        <v>440942.19</v>
      </c>
      <c r="I61" s="39">
        <v>17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962927.67</v>
      </c>
      <c r="C62" s="39">
        <v>31</v>
      </c>
      <c r="D62" s="39">
        <v>322595.68</v>
      </c>
      <c r="E62" s="39">
        <v>16</v>
      </c>
      <c r="F62" s="39">
        <v>261831.04000000001</v>
      </c>
      <c r="G62" s="39">
        <v>17</v>
      </c>
      <c r="H62" s="39">
        <v>777126.14</v>
      </c>
      <c r="I62" s="39">
        <v>32</v>
      </c>
      <c r="J62" s="39">
        <v>225506.43</v>
      </c>
      <c r="K62" s="39">
        <v>15</v>
      </c>
      <c r="L62" s="39">
        <v>230095.65</v>
      </c>
      <c r="M62" s="39">
        <v>19</v>
      </c>
    </row>
    <row r="63" spans="1:13" x14ac:dyDescent="0.25">
      <c r="A63" s="38" t="s">
        <v>108</v>
      </c>
      <c r="B63" s="39">
        <v>312308.42</v>
      </c>
      <c r="C63" s="39">
        <v>13</v>
      </c>
      <c r="D63" s="39">
        <v>397715.46</v>
      </c>
      <c r="E63" s="39">
        <v>15</v>
      </c>
      <c r="F63" s="39">
        <v>0</v>
      </c>
      <c r="G63" s="39">
        <v>0</v>
      </c>
      <c r="H63" s="39">
        <v>297552.90999999997</v>
      </c>
      <c r="I63" s="39">
        <v>14</v>
      </c>
      <c r="J63" s="39">
        <v>292722.19</v>
      </c>
      <c r="K63" s="39">
        <v>17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1532150.61</v>
      </c>
      <c r="C64" s="39">
        <v>45</v>
      </c>
      <c r="D64" s="39">
        <v>664589.34</v>
      </c>
      <c r="E64" s="39">
        <v>12</v>
      </c>
      <c r="F64" s="39">
        <v>377101.92</v>
      </c>
      <c r="G64" s="39">
        <v>18</v>
      </c>
      <c r="H64" s="39">
        <v>1512102.28</v>
      </c>
      <c r="I64" s="39">
        <v>46</v>
      </c>
      <c r="J64" s="39">
        <v>679701.01</v>
      </c>
      <c r="K64" s="39">
        <v>11</v>
      </c>
      <c r="L64" s="39">
        <v>405501.63</v>
      </c>
      <c r="M64" s="39">
        <v>19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145554.93</v>
      </c>
      <c r="I65" s="39">
        <v>11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3367588.37</v>
      </c>
      <c r="C66" s="39">
        <v>48</v>
      </c>
      <c r="D66" s="39">
        <v>0</v>
      </c>
      <c r="E66" s="39">
        <v>0</v>
      </c>
      <c r="F66" s="39">
        <v>412101.43</v>
      </c>
      <c r="G66" s="39">
        <v>19</v>
      </c>
      <c r="H66" s="39">
        <v>3187137.21</v>
      </c>
      <c r="I66" s="39">
        <v>46</v>
      </c>
      <c r="J66" s="39">
        <v>0</v>
      </c>
      <c r="K66" s="39">
        <v>0</v>
      </c>
      <c r="L66" s="39">
        <v>352747.1</v>
      </c>
      <c r="M66" s="39">
        <v>16</v>
      </c>
    </row>
    <row r="67" spans="1:13" x14ac:dyDescent="0.25">
      <c r="A67" s="38" t="s">
        <v>112</v>
      </c>
      <c r="B67" s="39">
        <v>550181.92000000004</v>
      </c>
      <c r="C67" s="39">
        <v>23</v>
      </c>
      <c r="D67" s="39">
        <v>68846.14</v>
      </c>
      <c r="E67" s="39">
        <v>15</v>
      </c>
      <c r="F67" s="39">
        <v>66090.59</v>
      </c>
      <c r="G67" s="39">
        <v>13</v>
      </c>
      <c r="H67" s="39">
        <v>582252.99</v>
      </c>
      <c r="I67" s="39">
        <v>23</v>
      </c>
      <c r="J67" s="39">
        <v>106132.62</v>
      </c>
      <c r="K67" s="39">
        <v>17</v>
      </c>
      <c r="L67" s="39">
        <v>109408.7</v>
      </c>
      <c r="M67" s="39">
        <v>15</v>
      </c>
    </row>
    <row r="68" spans="1:13" x14ac:dyDescent="0.25">
      <c r="A68" s="38" t="s">
        <v>113</v>
      </c>
      <c r="B68" s="39">
        <v>395248.99</v>
      </c>
      <c r="C68" s="39">
        <v>14</v>
      </c>
      <c r="D68" s="39">
        <v>0</v>
      </c>
      <c r="E68" s="39">
        <v>0</v>
      </c>
      <c r="F68" s="39">
        <v>0</v>
      </c>
      <c r="G68" s="39">
        <v>0</v>
      </c>
      <c r="H68" s="39">
        <v>325557.5</v>
      </c>
      <c r="I68" s="39">
        <v>12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57247.5</v>
      </c>
      <c r="E69" s="39">
        <v>13</v>
      </c>
      <c r="F69" s="39">
        <v>0</v>
      </c>
      <c r="G69" s="39">
        <v>0</v>
      </c>
      <c r="H69" s="39">
        <v>0</v>
      </c>
      <c r="I69" s="39">
        <v>0</v>
      </c>
      <c r="J69" s="39">
        <v>42965.65</v>
      </c>
      <c r="K69" s="39">
        <v>12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1135467.3500000001</v>
      </c>
      <c r="C70" s="39">
        <v>34</v>
      </c>
      <c r="D70" s="39">
        <v>0</v>
      </c>
      <c r="E70" s="39">
        <v>0</v>
      </c>
      <c r="F70" s="39">
        <v>428008.6</v>
      </c>
      <c r="G70" s="39">
        <v>15</v>
      </c>
      <c r="H70" s="39">
        <v>1055104.33</v>
      </c>
      <c r="I70" s="39">
        <v>32</v>
      </c>
      <c r="J70" s="39">
        <v>0</v>
      </c>
      <c r="K70" s="39">
        <v>0</v>
      </c>
      <c r="L70" s="39">
        <v>383160.66</v>
      </c>
      <c r="M70" s="39">
        <v>13</v>
      </c>
    </row>
    <row r="71" spans="1:13" x14ac:dyDescent="0.25">
      <c r="A71" s="38" t="s">
        <v>116</v>
      </c>
      <c r="B71" s="39">
        <v>1469653.33</v>
      </c>
      <c r="C71" s="39">
        <v>22</v>
      </c>
      <c r="D71" s="39">
        <v>1738509.18</v>
      </c>
      <c r="E71" s="39">
        <v>25</v>
      </c>
      <c r="F71" s="39">
        <v>396752.96</v>
      </c>
      <c r="G71" s="39">
        <v>14</v>
      </c>
      <c r="H71" s="39">
        <v>1458664.89</v>
      </c>
      <c r="I71" s="39">
        <v>28</v>
      </c>
      <c r="J71" s="39">
        <v>1704214.62</v>
      </c>
      <c r="K71" s="39">
        <v>25</v>
      </c>
      <c r="L71" s="39">
        <v>407003.1</v>
      </c>
      <c r="M71" s="39">
        <v>16</v>
      </c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117</v>
      </c>
      <c r="B2" s="35">
        <v>4389717.03</v>
      </c>
      <c r="C2" s="36">
        <v>127</v>
      </c>
      <c r="D2" s="35">
        <v>1607803.11</v>
      </c>
      <c r="E2" s="36">
        <v>70</v>
      </c>
      <c r="F2" s="35">
        <v>722554.94</v>
      </c>
      <c r="G2" s="36">
        <v>53</v>
      </c>
      <c r="H2" s="35">
        <v>4271642.95</v>
      </c>
      <c r="I2" s="36">
        <v>137</v>
      </c>
      <c r="J2" s="35">
        <v>1435192.13</v>
      </c>
      <c r="K2" s="36">
        <v>74</v>
      </c>
      <c r="L2" s="35">
        <v>734312.39</v>
      </c>
      <c r="M2" s="37">
        <v>57</v>
      </c>
      <c r="N2" s="35"/>
      <c r="O2" s="35"/>
      <c r="P2" s="35"/>
      <c r="Q2" s="35"/>
      <c r="R2" s="35"/>
    </row>
    <row r="3" spans="1:18" x14ac:dyDescent="0.25">
      <c r="A3" s="35" t="s">
        <v>118</v>
      </c>
      <c r="B3" s="35">
        <v>6421121.9400000004</v>
      </c>
      <c r="C3" s="36">
        <v>179</v>
      </c>
      <c r="D3" s="35">
        <v>3255859.79</v>
      </c>
      <c r="E3" s="36">
        <v>103</v>
      </c>
      <c r="F3" s="35">
        <v>1270016.5900000001</v>
      </c>
      <c r="G3" s="36">
        <v>90</v>
      </c>
      <c r="H3" s="35">
        <v>5980913.21</v>
      </c>
      <c r="I3" s="36">
        <v>175</v>
      </c>
      <c r="J3" s="35">
        <v>3086818.58</v>
      </c>
      <c r="K3" s="36">
        <v>103</v>
      </c>
      <c r="L3" s="35">
        <v>1175101.46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119</v>
      </c>
      <c r="B4" s="35">
        <v>3296345.89</v>
      </c>
      <c r="C4" s="36">
        <v>119</v>
      </c>
      <c r="D4" s="35">
        <v>918585.42</v>
      </c>
      <c r="E4" s="36">
        <v>50</v>
      </c>
      <c r="F4" s="35">
        <v>423787.76</v>
      </c>
      <c r="G4" s="36">
        <v>46</v>
      </c>
      <c r="H4" s="35">
        <v>3063787.99</v>
      </c>
      <c r="I4" s="36">
        <v>119</v>
      </c>
      <c r="J4" s="35">
        <v>772623.14</v>
      </c>
      <c r="K4" s="36">
        <v>56</v>
      </c>
      <c r="L4" s="35">
        <v>428721.58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120</v>
      </c>
      <c r="B5" s="35">
        <v>33019254.170000002</v>
      </c>
      <c r="C5" s="36">
        <v>607</v>
      </c>
      <c r="D5" s="35">
        <v>13140501.029999999</v>
      </c>
      <c r="E5" s="36">
        <v>113</v>
      </c>
      <c r="F5" s="35">
        <v>7011556.21</v>
      </c>
      <c r="G5" s="36">
        <v>267</v>
      </c>
      <c r="H5" s="35">
        <v>30727129.379999999</v>
      </c>
      <c r="I5" s="36">
        <v>607</v>
      </c>
      <c r="J5" s="35">
        <v>11884682.109999999</v>
      </c>
      <c r="K5" s="36">
        <v>110</v>
      </c>
      <c r="L5" s="35">
        <v>6172895.7300000004</v>
      </c>
      <c r="M5" s="37">
        <v>254</v>
      </c>
      <c r="N5" s="35"/>
      <c r="O5" s="35"/>
      <c r="P5" s="35"/>
      <c r="Q5" s="35"/>
      <c r="R5" s="35"/>
    </row>
    <row r="6" spans="1:18" x14ac:dyDescent="0.25">
      <c r="A6" s="35" t="s">
        <v>121</v>
      </c>
      <c r="B6" s="35">
        <v>174908.58</v>
      </c>
      <c r="C6" s="36">
        <v>15</v>
      </c>
      <c r="D6" s="35">
        <v>0</v>
      </c>
      <c r="E6" s="36">
        <v>0</v>
      </c>
      <c r="F6" s="35">
        <v>0</v>
      </c>
      <c r="G6" s="36">
        <v>0</v>
      </c>
      <c r="H6" s="35">
        <v>139944.21</v>
      </c>
      <c r="I6" s="36">
        <v>15</v>
      </c>
      <c r="J6" s="35">
        <v>70956.87</v>
      </c>
      <c r="K6" s="36">
        <v>11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122</v>
      </c>
      <c r="B7" s="35">
        <v>4522447.82</v>
      </c>
      <c r="C7" s="36">
        <v>140</v>
      </c>
      <c r="D7" s="35">
        <v>2237305.2000000002</v>
      </c>
      <c r="E7" s="36">
        <v>30</v>
      </c>
      <c r="F7" s="35">
        <v>416605.09</v>
      </c>
      <c r="G7" s="36">
        <v>46</v>
      </c>
      <c r="H7" s="35">
        <v>4240820.72</v>
      </c>
      <c r="I7" s="36">
        <v>145</v>
      </c>
      <c r="J7" s="35">
        <v>2274323.98</v>
      </c>
      <c r="K7" s="36">
        <v>28</v>
      </c>
      <c r="L7" s="35">
        <v>483275.18</v>
      </c>
      <c r="M7" s="37">
        <v>49</v>
      </c>
      <c r="N7" s="35"/>
      <c r="O7" s="35"/>
      <c r="P7" s="35"/>
      <c r="Q7" s="35"/>
      <c r="R7" s="35"/>
    </row>
    <row r="8" spans="1:18" x14ac:dyDescent="0.25">
      <c r="A8" s="35" t="s">
        <v>123</v>
      </c>
      <c r="B8" s="35">
        <v>816402.11</v>
      </c>
      <c r="C8" s="36">
        <v>39</v>
      </c>
      <c r="D8" s="35">
        <v>419554.52</v>
      </c>
      <c r="E8" s="36">
        <v>58</v>
      </c>
      <c r="F8" s="35">
        <v>176874.22</v>
      </c>
      <c r="G8" s="36">
        <v>13</v>
      </c>
      <c r="H8" s="35">
        <v>784732.94</v>
      </c>
      <c r="I8" s="36">
        <v>43</v>
      </c>
      <c r="J8" s="35">
        <v>442731.11</v>
      </c>
      <c r="K8" s="36">
        <v>63</v>
      </c>
      <c r="L8" s="35">
        <v>153744.19</v>
      </c>
      <c r="M8" s="37">
        <v>12</v>
      </c>
      <c r="N8" s="35"/>
      <c r="O8" s="35"/>
      <c r="P8" s="35"/>
      <c r="Q8" s="35"/>
      <c r="R8" s="35"/>
    </row>
    <row r="9" spans="1:18" x14ac:dyDescent="0.25">
      <c r="A9" s="35" t="s">
        <v>124</v>
      </c>
      <c r="B9" s="35">
        <v>5751816.29</v>
      </c>
      <c r="C9" s="36">
        <v>144</v>
      </c>
      <c r="D9" s="35">
        <v>3555880.97</v>
      </c>
      <c r="E9" s="36">
        <v>106</v>
      </c>
      <c r="F9" s="35">
        <v>1442960.24</v>
      </c>
      <c r="G9" s="36">
        <v>73</v>
      </c>
      <c r="H9" s="35">
        <v>5894196.4100000001</v>
      </c>
      <c r="I9" s="36">
        <v>141</v>
      </c>
      <c r="J9" s="35">
        <v>3956924.1</v>
      </c>
      <c r="K9" s="36">
        <v>100</v>
      </c>
      <c r="L9" s="35">
        <v>1368580.34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125</v>
      </c>
      <c r="B10" s="35">
        <v>1966067.63</v>
      </c>
      <c r="C10" s="36">
        <v>74</v>
      </c>
      <c r="D10" s="35">
        <v>639165.01</v>
      </c>
      <c r="E10" s="36">
        <v>24</v>
      </c>
      <c r="F10" s="35">
        <v>186015.12</v>
      </c>
      <c r="G10" s="36">
        <v>18</v>
      </c>
      <c r="H10" s="35">
        <v>1864414.92</v>
      </c>
      <c r="I10" s="36">
        <v>78</v>
      </c>
      <c r="J10" s="35">
        <v>625300.46</v>
      </c>
      <c r="K10" s="36">
        <v>28</v>
      </c>
      <c r="L10" s="35">
        <v>212745.82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126</v>
      </c>
      <c r="B11" s="35">
        <v>2950902.48</v>
      </c>
      <c r="C11" s="36">
        <v>112</v>
      </c>
      <c r="D11" s="35">
        <v>540603.91</v>
      </c>
      <c r="E11" s="36">
        <v>64</v>
      </c>
      <c r="F11" s="35">
        <v>401888.85</v>
      </c>
      <c r="G11" s="36">
        <v>37</v>
      </c>
      <c r="H11" s="35">
        <v>2652284.86</v>
      </c>
      <c r="I11" s="36">
        <v>108</v>
      </c>
      <c r="J11" s="35">
        <v>471035.33</v>
      </c>
      <c r="K11" s="36">
        <v>63</v>
      </c>
      <c r="L11" s="35">
        <v>398641.95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127</v>
      </c>
      <c r="B12" s="35">
        <v>1598043.98</v>
      </c>
      <c r="C12" s="36">
        <v>38</v>
      </c>
      <c r="D12" s="35">
        <v>5119316.32</v>
      </c>
      <c r="E12" s="36">
        <v>35</v>
      </c>
      <c r="F12" s="35">
        <v>258668.63</v>
      </c>
      <c r="G12" s="36">
        <v>12</v>
      </c>
      <c r="H12" s="35">
        <v>1597424.09</v>
      </c>
      <c r="I12" s="36">
        <v>36</v>
      </c>
      <c r="J12" s="35">
        <v>4230916.41</v>
      </c>
      <c r="K12" s="36">
        <v>36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128</v>
      </c>
      <c r="B13" s="35">
        <v>8579100.0399999991</v>
      </c>
      <c r="C13" s="36">
        <v>263</v>
      </c>
      <c r="D13" s="35">
        <v>2482516.29</v>
      </c>
      <c r="E13" s="36">
        <v>103</v>
      </c>
      <c r="F13" s="35">
        <v>1425463.93</v>
      </c>
      <c r="G13" s="36">
        <v>110</v>
      </c>
      <c r="H13" s="35">
        <v>8087114.8600000003</v>
      </c>
      <c r="I13" s="36">
        <v>272</v>
      </c>
      <c r="J13" s="35">
        <v>2414333.08</v>
      </c>
      <c r="K13" s="36">
        <v>105</v>
      </c>
      <c r="L13" s="35">
        <v>1336411.3400000001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129</v>
      </c>
      <c r="B14" s="35">
        <v>9406653.4299999997</v>
      </c>
      <c r="C14" s="36">
        <v>273</v>
      </c>
      <c r="D14" s="35">
        <v>2317307.61</v>
      </c>
      <c r="E14" s="36">
        <v>82</v>
      </c>
      <c r="F14" s="35">
        <v>1598505.38</v>
      </c>
      <c r="G14" s="36">
        <v>114</v>
      </c>
      <c r="H14" s="35">
        <v>9083361.0800000001</v>
      </c>
      <c r="I14" s="36">
        <v>276</v>
      </c>
      <c r="J14" s="35">
        <v>2257628.29</v>
      </c>
      <c r="K14" s="36">
        <v>84</v>
      </c>
      <c r="L14" s="35">
        <v>1561573.89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130</v>
      </c>
      <c r="B15" s="35">
        <v>6394226.0199999996</v>
      </c>
      <c r="C15" s="36">
        <v>216</v>
      </c>
      <c r="D15" s="35">
        <v>2097474.27</v>
      </c>
      <c r="E15" s="36">
        <v>94</v>
      </c>
      <c r="F15" s="35">
        <v>1111159.8</v>
      </c>
      <c r="G15" s="36">
        <v>97</v>
      </c>
      <c r="H15" s="35">
        <v>6004852.4100000001</v>
      </c>
      <c r="I15" s="36">
        <v>232</v>
      </c>
      <c r="J15" s="35">
        <v>2323470.27</v>
      </c>
      <c r="K15" s="36">
        <v>115</v>
      </c>
      <c r="L15" s="35">
        <v>1114569.07</v>
      </c>
      <c r="M15" s="37">
        <v>105</v>
      </c>
      <c r="N15" s="35"/>
      <c r="O15" s="35"/>
      <c r="P15" s="35"/>
      <c r="Q15" s="35"/>
      <c r="R15" s="35"/>
    </row>
    <row r="16" spans="1:18" x14ac:dyDescent="0.25">
      <c r="A16" s="35" t="s">
        <v>131</v>
      </c>
      <c r="B16" s="35">
        <v>8820236.4900000002</v>
      </c>
      <c r="C16" s="36">
        <v>249</v>
      </c>
      <c r="D16" s="35">
        <v>5289997.3</v>
      </c>
      <c r="E16" s="36">
        <v>139</v>
      </c>
      <c r="F16" s="35">
        <v>1875682.42</v>
      </c>
      <c r="G16" s="36">
        <v>115</v>
      </c>
      <c r="H16" s="35">
        <v>8225958.79</v>
      </c>
      <c r="I16" s="36">
        <v>258</v>
      </c>
      <c r="J16" s="35">
        <v>5488793.2400000002</v>
      </c>
      <c r="K16" s="36">
        <v>143</v>
      </c>
      <c r="L16" s="35">
        <v>1673449.46</v>
      </c>
      <c r="M16" s="37">
        <v>115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2018-10-17T20:15:52Z</dcterms:modified>
</cp:coreProperties>
</file>