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2CB8201-C75E-42A0-A09E-E750E27B7D36}" xr6:coauthVersionLast="45" xr6:coauthVersionMax="45" xr10:uidLastSave="{00000000-0000-0000-0000-000000000000}"/>
  <bookViews>
    <workbookView xWindow="-23775" yWindow="555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D461" i="3"/>
  <c r="J461" i="3" s="1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D457" i="3"/>
  <c r="J457" i="3" s="1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D453" i="3"/>
  <c r="J453" i="3" s="1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D449" i="3"/>
  <c r="J449" i="3" s="1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D445" i="3"/>
  <c r="J445" i="3" s="1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D441" i="3"/>
  <c r="J441" i="3" s="1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D437" i="3"/>
  <c r="J437" i="3" s="1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D433" i="3"/>
  <c r="J433" i="3" s="1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D429" i="3"/>
  <c r="J429" i="3" s="1"/>
  <c r="C429" i="3"/>
  <c r="B429" i="3"/>
  <c r="J428" i="3"/>
  <c r="I428" i="3"/>
  <c r="H428" i="3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E425" i="3"/>
  <c r="D425" i="3"/>
  <c r="J425" i="3" s="1"/>
  <c r="C425" i="3"/>
  <c r="I425" i="3" s="1"/>
  <c r="B425" i="3"/>
  <c r="J424" i="3"/>
  <c r="I424" i="3"/>
  <c r="H424" i="3"/>
  <c r="G424" i="3"/>
  <c r="F424" i="3"/>
  <c r="E424" i="3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D421" i="3"/>
  <c r="J421" i="3" s="1"/>
  <c r="C421" i="3"/>
  <c r="B421" i="3"/>
  <c r="J420" i="3"/>
  <c r="I420" i="3"/>
  <c r="H420" i="3"/>
  <c r="G420" i="3"/>
  <c r="F420" i="3"/>
  <c r="E420" i="3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E417" i="3"/>
  <c r="D417" i="3"/>
  <c r="J417" i="3" s="1"/>
  <c r="C417" i="3"/>
  <c r="I417" i="3" s="1"/>
  <c r="B417" i="3"/>
  <c r="J416" i="3"/>
  <c r="I416" i="3"/>
  <c r="H416" i="3"/>
  <c r="G416" i="3"/>
  <c r="F416" i="3"/>
  <c r="E416" i="3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D413" i="3"/>
  <c r="J413" i="3" s="1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I409" i="3" s="1"/>
  <c r="E409" i="3"/>
  <c r="D409" i="3"/>
  <c r="J409" i="3" s="1"/>
  <c r="C409" i="3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D405" i="3"/>
  <c r="J405" i="3" s="1"/>
  <c r="C405" i="3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E401" i="3"/>
  <c r="D401" i="3"/>
  <c r="J401" i="3" s="1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E397" i="3"/>
  <c r="D397" i="3"/>
  <c r="J397" i="3" s="1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E393" i="3"/>
  <c r="D393" i="3"/>
  <c r="J393" i="3" s="1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E389" i="3"/>
  <c r="D389" i="3"/>
  <c r="J389" i="3" s="1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I385" i="3" s="1"/>
  <c r="E385" i="3"/>
  <c r="D385" i="3"/>
  <c r="J385" i="3" s="1"/>
  <c r="C385" i="3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D381" i="3"/>
  <c r="J381" i="3" s="1"/>
  <c r="C381" i="3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I377" i="3" s="1"/>
  <c r="E377" i="3"/>
  <c r="D377" i="3"/>
  <c r="J377" i="3" s="1"/>
  <c r="C377" i="3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E373" i="3"/>
  <c r="D373" i="3"/>
  <c r="J373" i="3" s="1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E369" i="3"/>
  <c r="D369" i="3"/>
  <c r="J369" i="3" s="1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E365" i="3"/>
  <c r="D365" i="3"/>
  <c r="J365" i="3" s="1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E361" i="3"/>
  <c r="D361" i="3"/>
  <c r="J361" i="3" s="1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E357" i="3"/>
  <c r="D357" i="3"/>
  <c r="J357" i="3" s="1"/>
  <c r="C357" i="3"/>
  <c r="I357" i="3" s="1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F353" i="3"/>
  <c r="E353" i="3"/>
  <c r="D353" i="3"/>
  <c r="J353" i="3" s="1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I336" i="3" s="1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B333" i="3"/>
  <c r="J332" i="3"/>
  <c r="H332" i="3"/>
  <c r="G332" i="3"/>
  <c r="F332" i="3"/>
  <c r="I332" i="3" s="1"/>
  <c r="E332" i="3"/>
  <c r="K332" i="3" s="1"/>
  <c r="D332" i="3"/>
  <c r="C332" i="3"/>
  <c r="B332" i="3"/>
  <c r="H331" i="3"/>
  <c r="K331" i="3" s="1"/>
  <c r="G331" i="3"/>
  <c r="F331" i="3"/>
  <c r="E331" i="3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C329" i="3"/>
  <c r="I329" i="3" s="1"/>
  <c r="B329" i="3"/>
  <c r="J328" i="3"/>
  <c r="H328" i="3"/>
  <c r="G328" i="3"/>
  <c r="F328" i="3"/>
  <c r="I328" i="3" s="1"/>
  <c r="E328" i="3"/>
  <c r="D328" i="3"/>
  <c r="C328" i="3"/>
  <c r="B328" i="3"/>
  <c r="J327" i="3"/>
  <c r="H327" i="3"/>
  <c r="K327" i="3" s="1"/>
  <c r="G327" i="3"/>
  <c r="F327" i="3"/>
  <c r="E327" i="3"/>
  <c r="D327" i="3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H325" i="3"/>
  <c r="K325" i="3" s="1"/>
  <c r="G325" i="3"/>
  <c r="F325" i="3"/>
  <c r="E325" i="3"/>
  <c r="D325" i="3"/>
  <c r="C325" i="3"/>
  <c r="B325" i="3"/>
  <c r="J324" i="3"/>
  <c r="I324" i="3"/>
  <c r="H324" i="3"/>
  <c r="G324" i="3"/>
  <c r="F324" i="3"/>
  <c r="E324" i="3"/>
  <c r="D324" i="3"/>
  <c r="C324" i="3"/>
  <c r="B324" i="3"/>
  <c r="J323" i="3"/>
  <c r="H323" i="3"/>
  <c r="K323" i="3" s="1"/>
  <c r="G323" i="3"/>
  <c r="F323" i="3"/>
  <c r="E323" i="3"/>
  <c r="D323" i="3"/>
  <c r="C323" i="3"/>
  <c r="I323" i="3" s="1"/>
  <c r="B323" i="3"/>
  <c r="J322" i="3"/>
  <c r="H322" i="3"/>
  <c r="G322" i="3"/>
  <c r="F322" i="3"/>
  <c r="I322" i="3" s="1"/>
  <c r="E322" i="3"/>
  <c r="K322" i="3" s="1"/>
  <c r="D322" i="3"/>
  <c r="C322" i="3"/>
  <c r="B322" i="3"/>
  <c r="H321" i="3"/>
  <c r="K321" i="3" s="1"/>
  <c r="G321" i="3"/>
  <c r="F321" i="3"/>
  <c r="E321" i="3"/>
  <c r="D321" i="3"/>
  <c r="C321" i="3"/>
  <c r="B321" i="3"/>
  <c r="J320" i="3"/>
  <c r="I320" i="3"/>
  <c r="H320" i="3"/>
  <c r="G320" i="3"/>
  <c r="F320" i="3"/>
  <c r="E320" i="3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E317" i="3"/>
  <c r="D317" i="3"/>
  <c r="C317" i="3"/>
  <c r="B317" i="3"/>
  <c r="J316" i="3"/>
  <c r="I316" i="3"/>
  <c r="H316" i="3"/>
  <c r="G316" i="3"/>
  <c r="F316" i="3"/>
  <c r="E316" i="3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I314" i="3" s="1"/>
  <c r="E314" i="3"/>
  <c r="D314" i="3"/>
  <c r="J314" i="3" s="1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B309" i="3"/>
  <c r="H308" i="3"/>
  <c r="G308" i="3"/>
  <c r="F308" i="3"/>
  <c r="I308" i="3" s="1"/>
  <c r="E308" i="3"/>
  <c r="K308" i="3" s="1"/>
  <c r="D308" i="3"/>
  <c r="J308" i="3" s="1"/>
  <c r="C308" i="3"/>
  <c r="B308" i="3"/>
  <c r="H307" i="3"/>
  <c r="K307" i="3" s="1"/>
  <c r="G307" i="3"/>
  <c r="F307" i="3"/>
  <c r="E307" i="3"/>
  <c r="D307" i="3"/>
  <c r="C307" i="3"/>
  <c r="B307" i="3"/>
  <c r="I306" i="3"/>
  <c r="H306" i="3"/>
  <c r="G306" i="3"/>
  <c r="F306" i="3"/>
  <c r="E306" i="3"/>
  <c r="K306" i="3" s="1"/>
  <c r="D306" i="3"/>
  <c r="C306" i="3"/>
  <c r="B306" i="3"/>
  <c r="K305" i="3"/>
  <c r="I305" i="3"/>
  <c r="H305" i="3"/>
  <c r="G305" i="3"/>
  <c r="J305" i="3" s="1"/>
  <c r="F305" i="3"/>
  <c r="E305" i="3"/>
  <c r="D305" i="3"/>
  <c r="C305" i="3"/>
  <c r="B305" i="3"/>
  <c r="K304" i="3"/>
  <c r="I304" i="3"/>
  <c r="H304" i="3"/>
  <c r="G304" i="3"/>
  <c r="F304" i="3"/>
  <c r="E304" i="3"/>
  <c r="D304" i="3"/>
  <c r="J304" i="3" s="1"/>
  <c r="C304" i="3"/>
  <c r="B304" i="3"/>
  <c r="K303" i="3"/>
  <c r="H303" i="3"/>
  <c r="G303" i="3"/>
  <c r="F303" i="3"/>
  <c r="E303" i="3"/>
  <c r="D303" i="3"/>
  <c r="J303" i="3" s="1"/>
  <c r="C303" i="3"/>
  <c r="B303" i="3"/>
  <c r="I302" i="3"/>
  <c r="H302" i="3"/>
  <c r="G302" i="3"/>
  <c r="F302" i="3"/>
  <c r="E302" i="3"/>
  <c r="K302" i="3" s="1"/>
  <c r="D302" i="3"/>
  <c r="C302" i="3"/>
  <c r="B302" i="3"/>
  <c r="K301" i="3"/>
  <c r="I301" i="3"/>
  <c r="H301" i="3"/>
  <c r="G301" i="3"/>
  <c r="J301" i="3" s="1"/>
  <c r="F301" i="3"/>
  <c r="E301" i="3"/>
  <c r="D301" i="3"/>
  <c r="C301" i="3"/>
  <c r="B301" i="3"/>
  <c r="K300" i="3"/>
  <c r="I300" i="3"/>
  <c r="H300" i="3"/>
  <c r="G300" i="3"/>
  <c r="F300" i="3"/>
  <c r="E300" i="3"/>
  <c r="D300" i="3"/>
  <c r="J300" i="3" s="1"/>
  <c r="C300" i="3"/>
  <c r="B300" i="3"/>
  <c r="H299" i="3"/>
  <c r="G299" i="3"/>
  <c r="F299" i="3"/>
  <c r="E299" i="3"/>
  <c r="K299" i="3" s="1"/>
  <c r="D299" i="3"/>
  <c r="J299" i="3" s="1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I297" i="3"/>
  <c r="H297" i="3"/>
  <c r="G297" i="3"/>
  <c r="J297" i="3" s="1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I294" i="3"/>
  <c r="H294" i="3"/>
  <c r="G294" i="3"/>
  <c r="F294" i="3"/>
  <c r="E294" i="3"/>
  <c r="K294" i="3" s="1"/>
  <c r="D294" i="3"/>
  <c r="C294" i="3"/>
  <c r="B294" i="3"/>
  <c r="K293" i="3"/>
  <c r="I293" i="3"/>
  <c r="H293" i="3"/>
  <c r="G293" i="3"/>
  <c r="J293" i="3" s="1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I290" i="3"/>
  <c r="H290" i="3"/>
  <c r="G290" i="3"/>
  <c r="F290" i="3"/>
  <c r="E290" i="3"/>
  <c r="D290" i="3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I285" i="3"/>
  <c r="H285" i="3"/>
  <c r="G285" i="3"/>
  <c r="J285" i="3" s="1"/>
  <c r="F285" i="3"/>
  <c r="E285" i="3"/>
  <c r="D285" i="3"/>
  <c r="C285" i="3"/>
  <c r="B285" i="3"/>
  <c r="K284" i="3"/>
  <c r="I284" i="3"/>
  <c r="H284" i="3"/>
  <c r="G284" i="3"/>
  <c r="F284" i="3"/>
  <c r="E284" i="3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B283" i="3"/>
  <c r="I282" i="3"/>
  <c r="H282" i="3"/>
  <c r="G282" i="3"/>
  <c r="F282" i="3"/>
  <c r="E282" i="3"/>
  <c r="D282" i="3"/>
  <c r="J282" i="3" s="1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I278" i="3"/>
  <c r="H278" i="3"/>
  <c r="G278" i="3"/>
  <c r="F278" i="3"/>
  <c r="E278" i="3"/>
  <c r="D278" i="3"/>
  <c r="J278" i="3" s="1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K275" i="3"/>
  <c r="H275" i="3"/>
  <c r="G275" i="3"/>
  <c r="F275" i="3"/>
  <c r="E275" i="3"/>
  <c r="D275" i="3"/>
  <c r="J275" i="3" s="1"/>
  <c r="C275" i="3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I273" i="3"/>
  <c r="H273" i="3"/>
  <c r="G273" i="3"/>
  <c r="J273" i="3" s="1"/>
  <c r="F273" i="3"/>
  <c r="E273" i="3"/>
  <c r="D273" i="3"/>
  <c r="C273" i="3"/>
  <c r="B273" i="3"/>
  <c r="K272" i="3"/>
  <c r="I272" i="3"/>
  <c r="H272" i="3"/>
  <c r="G272" i="3"/>
  <c r="F272" i="3"/>
  <c r="E272" i="3"/>
  <c r="D272" i="3"/>
  <c r="J272" i="3" s="1"/>
  <c r="C272" i="3"/>
  <c r="B272" i="3"/>
  <c r="K271" i="3"/>
  <c r="H271" i="3"/>
  <c r="G271" i="3"/>
  <c r="F271" i="3"/>
  <c r="E271" i="3"/>
  <c r="D271" i="3"/>
  <c r="J271" i="3" s="1"/>
  <c r="C271" i="3"/>
  <c r="B271" i="3"/>
  <c r="I270" i="3"/>
  <c r="H270" i="3"/>
  <c r="G270" i="3"/>
  <c r="F270" i="3"/>
  <c r="E270" i="3"/>
  <c r="K270" i="3" s="1"/>
  <c r="D270" i="3"/>
  <c r="C270" i="3"/>
  <c r="B270" i="3"/>
  <c r="K269" i="3"/>
  <c r="I269" i="3"/>
  <c r="H269" i="3"/>
  <c r="G269" i="3"/>
  <c r="J269" i="3" s="1"/>
  <c r="F269" i="3"/>
  <c r="E269" i="3"/>
  <c r="D269" i="3"/>
  <c r="C269" i="3"/>
  <c r="B269" i="3"/>
  <c r="K268" i="3"/>
  <c r="I268" i="3"/>
  <c r="H268" i="3"/>
  <c r="G268" i="3"/>
  <c r="F268" i="3"/>
  <c r="E268" i="3"/>
  <c r="D268" i="3"/>
  <c r="J268" i="3" s="1"/>
  <c r="C268" i="3"/>
  <c r="B268" i="3"/>
  <c r="H267" i="3"/>
  <c r="G267" i="3"/>
  <c r="F267" i="3"/>
  <c r="E267" i="3"/>
  <c r="K267" i="3" s="1"/>
  <c r="D267" i="3"/>
  <c r="J267" i="3" s="1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I265" i="3"/>
  <c r="H265" i="3"/>
  <c r="G265" i="3"/>
  <c r="J265" i="3" s="1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I262" i="3"/>
  <c r="H262" i="3"/>
  <c r="G262" i="3"/>
  <c r="F262" i="3"/>
  <c r="E262" i="3"/>
  <c r="K262" i="3" s="1"/>
  <c r="D262" i="3"/>
  <c r="C262" i="3"/>
  <c r="B262" i="3"/>
  <c r="K261" i="3"/>
  <c r="I261" i="3"/>
  <c r="H261" i="3"/>
  <c r="G261" i="3"/>
  <c r="J261" i="3" s="1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C259" i="3"/>
  <c r="I259" i="3" s="1"/>
  <c r="B259" i="3"/>
  <c r="I258" i="3"/>
  <c r="H258" i="3"/>
  <c r="G258" i="3"/>
  <c r="F258" i="3"/>
  <c r="E258" i="3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B251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K248" i="3"/>
  <c r="I248" i="3"/>
  <c r="H248" i="3"/>
  <c r="G248" i="3"/>
  <c r="F248" i="3"/>
  <c r="E248" i="3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I246" i="3"/>
  <c r="H246" i="3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K244" i="3"/>
  <c r="H244" i="3"/>
  <c r="G244" i="3"/>
  <c r="F244" i="3"/>
  <c r="E244" i="3"/>
  <c r="D244" i="3"/>
  <c r="J244" i="3" s="1"/>
  <c r="C244" i="3"/>
  <c r="I244" i="3" s="1"/>
  <c r="B244" i="3"/>
  <c r="K243" i="3"/>
  <c r="H243" i="3"/>
  <c r="G243" i="3"/>
  <c r="F243" i="3"/>
  <c r="E243" i="3"/>
  <c r="D243" i="3"/>
  <c r="C243" i="3"/>
  <c r="B243" i="3"/>
  <c r="I242" i="3"/>
  <c r="H242" i="3"/>
  <c r="G242" i="3"/>
  <c r="F242" i="3"/>
  <c r="E242" i="3"/>
  <c r="K242" i="3" s="1"/>
  <c r="D242" i="3"/>
  <c r="C242" i="3"/>
  <c r="B242" i="3"/>
  <c r="K241" i="3"/>
  <c r="I241" i="3"/>
  <c r="H241" i="3"/>
  <c r="G241" i="3"/>
  <c r="J241" i="3" s="1"/>
  <c r="F241" i="3"/>
  <c r="E241" i="3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H239" i="3"/>
  <c r="G239" i="3"/>
  <c r="F239" i="3"/>
  <c r="E239" i="3"/>
  <c r="D239" i="3"/>
  <c r="C239" i="3"/>
  <c r="B239" i="3"/>
  <c r="I238" i="3"/>
  <c r="H238" i="3"/>
  <c r="G238" i="3"/>
  <c r="F238" i="3"/>
  <c r="E238" i="3"/>
  <c r="K238" i="3" s="1"/>
  <c r="D238" i="3"/>
  <c r="C238" i="3"/>
  <c r="B238" i="3"/>
  <c r="K237" i="3"/>
  <c r="I237" i="3"/>
  <c r="H237" i="3"/>
  <c r="G237" i="3"/>
  <c r="J237" i="3" s="1"/>
  <c r="F237" i="3"/>
  <c r="E237" i="3"/>
  <c r="D237" i="3"/>
  <c r="C237" i="3"/>
  <c r="B237" i="3"/>
  <c r="I236" i="3"/>
  <c r="H236" i="3"/>
  <c r="G236" i="3"/>
  <c r="F236" i="3"/>
  <c r="E236" i="3"/>
  <c r="K236" i="3" s="1"/>
  <c r="D236" i="3"/>
  <c r="J236" i="3" s="1"/>
  <c r="C236" i="3"/>
  <c r="B236" i="3"/>
  <c r="H235" i="3"/>
  <c r="G235" i="3"/>
  <c r="F235" i="3"/>
  <c r="E235" i="3"/>
  <c r="K235" i="3" s="1"/>
  <c r="D235" i="3"/>
  <c r="J235" i="3" s="1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F231" i="3"/>
  <c r="E231" i="3"/>
  <c r="K231" i="3" s="1"/>
  <c r="D231" i="3"/>
  <c r="C231" i="3"/>
  <c r="I231" i="3" s="1"/>
  <c r="B231" i="3"/>
  <c r="I230" i="3"/>
  <c r="H230" i="3"/>
  <c r="G230" i="3"/>
  <c r="F230" i="3"/>
  <c r="E230" i="3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C227" i="3"/>
  <c r="I227" i="3" s="1"/>
  <c r="B227" i="3"/>
  <c r="I226" i="3"/>
  <c r="H226" i="3"/>
  <c r="G226" i="3"/>
  <c r="F226" i="3"/>
  <c r="E226" i="3"/>
  <c r="D226" i="3"/>
  <c r="C226" i="3"/>
  <c r="B226" i="3"/>
  <c r="K225" i="3"/>
  <c r="J225" i="3"/>
  <c r="I225" i="3"/>
  <c r="H225" i="3"/>
  <c r="G225" i="3"/>
  <c r="F225" i="3"/>
  <c r="E225" i="3"/>
  <c r="D225" i="3"/>
  <c r="C225" i="3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B219" i="3"/>
  <c r="I218" i="3"/>
  <c r="H218" i="3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K216" i="3"/>
  <c r="H216" i="3"/>
  <c r="G216" i="3"/>
  <c r="F216" i="3"/>
  <c r="E216" i="3"/>
  <c r="D216" i="3"/>
  <c r="J216" i="3" s="1"/>
  <c r="C216" i="3"/>
  <c r="I216" i="3" s="1"/>
  <c r="B216" i="3"/>
  <c r="K215" i="3"/>
  <c r="H215" i="3"/>
  <c r="G215" i="3"/>
  <c r="F215" i="3"/>
  <c r="E215" i="3"/>
  <c r="D215" i="3"/>
  <c r="J215" i="3" s="1"/>
  <c r="C215" i="3"/>
  <c r="I215" i="3" s="1"/>
  <c r="B215" i="3"/>
  <c r="I214" i="3"/>
  <c r="H214" i="3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K212" i="3"/>
  <c r="H212" i="3"/>
  <c r="G212" i="3"/>
  <c r="F212" i="3"/>
  <c r="E212" i="3"/>
  <c r="D212" i="3"/>
  <c r="J212" i="3" s="1"/>
  <c r="C212" i="3"/>
  <c r="I212" i="3" s="1"/>
  <c r="B212" i="3"/>
  <c r="K211" i="3"/>
  <c r="H211" i="3"/>
  <c r="G211" i="3"/>
  <c r="F211" i="3"/>
  <c r="E211" i="3"/>
  <c r="D211" i="3"/>
  <c r="J211" i="3" s="1"/>
  <c r="C211" i="3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I209" i="3"/>
  <c r="H209" i="3"/>
  <c r="G209" i="3"/>
  <c r="J209" i="3" s="1"/>
  <c r="F209" i="3"/>
  <c r="E209" i="3"/>
  <c r="D209" i="3"/>
  <c r="C209" i="3"/>
  <c r="B209" i="3"/>
  <c r="K208" i="3"/>
  <c r="I208" i="3"/>
  <c r="H208" i="3"/>
  <c r="G208" i="3"/>
  <c r="F208" i="3"/>
  <c r="E208" i="3"/>
  <c r="D208" i="3"/>
  <c r="J208" i="3" s="1"/>
  <c r="C208" i="3"/>
  <c r="B208" i="3"/>
  <c r="K207" i="3"/>
  <c r="H207" i="3"/>
  <c r="G207" i="3"/>
  <c r="F207" i="3"/>
  <c r="E207" i="3"/>
  <c r="D207" i="3"/>
  <c r="C207" i="3"/>
  <c r="B207" i="3"/>
  <c r="I206" i="3"/>
  <c r="H206" i="3"/>
  <c r="G206" i="3"/>
  <c r="F206" i="3"/>
  <c r="E206" i="3"/>
  <c r="K206" i="3" s="1"/>
  <c r="D206" i="3"/>
  <c r="C206" i="3"/>
  <c r="B206" i="3"/>
  <c r="K205" i="3"/>
  <c r="I205" i="3"/>
  <c r="H205" i="3"/>
  <c r="G205" i="3"/>
  <c r="J205" i="3" s="1"/>
  <c r="F205" i="3"/>
  <c r="E205" i="3"/>
  <c r="D205" i="3"/>
  <c r="C205" i="3"/>
  <c r="B205" i="3"/>
  <c r="K204" i="3"/>
  <c r="I204" i="3"/>
  <c r="H204" i="3"/>
  <c r="G204" i="3"/>
  <c r="F204" i="3"/>
  <c r="E204" i="3"/>
  <c r="D204" i="3"/>
  <c r="J204" i="3" s="1"/>
  <c r="C204" i="3"/>
  <c r="B204" i="3"/>
  <c r="H203" i="3"/>
  <c r="G203" i="3"/>
  <c r="F203" i="3"/>
  <c r="E203" i="3"/>
  <c r="K203" i="3" s="1"/>
  <c r="D203" i="3"/>
  <c r="J203" i="3" s="1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K198" i="3" s="1"/>
  <c r="D198" i="3"/>
  <c r="C198" i="3"/>
  <c r="B198" i="3"/>
  <c r="K197" i="3"/>
  <c r="I197" i="3"/>
  <c r="H197" i="3"/>
  <c r="G197" i="3"/>
  <c r="J197" i="3" s="1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C195" i="3"/>
  <c r="I195" i="3" s="1"/>
  <c r="B195" i="3"/>
  <c r="I194" i="3"/>
  <c r="H194" i="3"/>
  <c r="G194" i="3"/>
  <c r="F194" i="3"/>
  <c r="E194" i="3"/>
  <c r="D194" i="3"/>
  <c r="C194" i="3"/>
  <c r="B194" i="3"/>
  <c r="K193" i="3"/>
  <c r="J193" i="3"/>
  <c r="I193" i="3"/>
  <c r="H193" i="3"/>
  <c r="G193" i="3"/>
  <c r="F193" i="3"/>
  <c r="E193" i="3"/>
  <c r="D193" i="3"/>
  <c r="C193" i="3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E191" i="3"/>
  <c r="K191" i="3" s="1"/>
  <c r="D191" i="3"/>
  <c r="J191" i="3" s="1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H187" i="3"/>
  <c r="G187" i="3"/>
  <c r="F187" i="3"/>
  <c r="E187" i="3"/>
  <c r="K187" i="3" s="1"/>
  <c r="D187" i="3"/>
  <c r="C187" i="3"/>
  <c r="B187" i="3"/>
  <c r="H186" i="3"/>
  <c r="G186" i="3"/>
  <c r="F186" i="3"/>
  <c r="I186" i="3" s="1"/>
  <c r="E186" i="3"/>
  <c r="K186" i="3" s="1"/>
  <c r="D186" i="3"/>
  <c r="C186" i="3"/>
  <c r="B186" i="3"/>
  <c r="H185" i="3"/>
  <c r="K185" i="3" s="1"/>
  <c r="G185" i="3"/>
  <c r="J185" i="3" s="1"/>
  <c r="F185" i="3"/>
  <c r="E185" i="3"/>
  <c r="D185" i="3"/>
  <c r="C185" i="3"/>
  <c r="I185" i="3" s="1"/>
  <c r="B185" i="3"/>
  <c r="J184" i="3"/>
  <c r="H184" i="3"/>
  <c r="G184" i="3"/>
  <c r="F184" i="3"/>
  <c r="E184" i="3"/>
  <c r="K184" i="3" s="1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B179" i="3"/>
  <c r="H178" i="3"/>
  <c r="G178" i="3"/>
  <c r="F178" i="3"/>
  <c r="I178" i="3" s="1"/>
  <c r="E178" i="3"/>
  <c r="K178" i="3" s="1"/>
  <c r="D178" i="3"/>
  <c r="C178" i="3"/>
  <c r="B178" i="3"/>
  <c r="H177" i="3"/>
  <c r="K177" i="3" s="1"/>
  <c r="G177" i="3"/>
  <c r="J177" i="3" s="1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H171" i="3"/>
  <c r="G171" i="3"/>
  <c r="F171" i="3"/>
  <c r="E171" i="3"/>
  <c r="K171" i="3" s="1"/>
  <c r="D171" i="3"/>
  <c r="C171" i="3"/>
  <c r="B171" i="3"/>
  <c r="H170" i="3"/>
  <c r="G170" i="3"/>
  <c r="F170" i="3"/>
  <c r="I170" i="3" s="1"/>
  <c r="E170" i="3"/>
  <c r="K170" i="3" s="1"/>
  <c r="D170" i="3"/>
  <c r="C170" i="3"/>
  <c r="B170" i="3"/>
  <c r="I169" i="3"/>
  <c r="H169" i="3"/>
  <c r="K169" i="3" s="1"/>
  <c r="G169" i="3"/>
  <c r="J169" i="3" s="1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G166" i="3"/>
  <c r="F166" i="3"/>
  <c r="I166" i="3" s="1"/>
  <c r="E166" i="3"/>
  <c r="K166" i="3" s="1"/>
  <c r="D166" i="3"/>
  <c r="J166" i="3" s="1"/>
  <c r="C166" i="3"/>
  <c r="B166" i="3"/>
  <c r="K165" i="3"/>
  <c r="H165" i="3"/>
  <c r="G165" i="3"/>
  <c r="J165" i="3" s="1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H163" i="3"/>
  <c r="G163" i="3"/>
  <c r="F163" i="3"/>
  <c r="E163" i="3"/>
  <c r="K163" i="3" s="1"/>
  <c r="D163" i="3"/>
  <c r="C163" i="3"/>
  <c r="B163" i="3"/>
  <c r="I162" i="3"/>
  <c r="H162" i="3"/>
  <c r="G162" i="3"/>
  <c r="F162" i="3"/>
  <c r="E162" i="3"/>
  <c r="K162" i="3" s="1"/>
  <c r="D162" i="3"/>
  <c r="C162" i="3"/>
  <c r="B162" i="3"/>
  <c r="I161" i="3"/>
  <c r="H161" i="3"/>
  <c r="K161" i="3" s="1"/>
  <c r="G161" i="3"/>
  <c r="J161" i="3" s="1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F158" i="3"/>
  <c r="I158" i="3" s="1"/>
  <c r="E158" i="3"/>
  <c r="D158" i="3"/>
  <c r="J158" i="3" s="1"/>
  <c r="C158" i="3"/>
  <c r="B158" i="3"/>
  <c r="J157" i="3"/>
  <c r="H157" i="3"/>
  <c r="K157" i="3" s="1"/>
  <c r="G157" i="3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H155" i="3"/>
  <c r="G155" i="3"/>
  <c r="F155" i="3"/>
  <c r="E155" i="3"/>
  <c r="K155" i="3" s="1"/>
  <c r="D155" i="3"/>
  <c r="J155" i="3" s="1"/>
  <c r="C155" i="3"/>
  <c r="B155" i="3"/>
  <c r="I154" i="3"/>
  <c r="H154" i="3"/>
  <c r="G154" i="3"/>
  <c r="F154" i="3"/>
  <c r="E154" i="3"/>
  <c r="K154" i="3" s="1"/>
  <c r="D154" i="3"/>
  <c r="J154" i="3" s="1"/>
  <c r="C154" i="3"/>
  <c r="B154" i="3"/>
  <c r="H153" i="3"/>
  <c r="K153" i="3" s="1"/>
  <c r="G153" i="3"/>
  <c r="F153" i="3"/>
  <c r="E153" i="3"/>
  <c r="D153" i="3"/>
  <c r="C153" i="3"/>
  <c r="B153" i="3"/>
  <c r="J152" i="3"/>
  <c r="H152" i="3"/>
  <c r="G152" i="3"/>
  <c r="F152" i="3"/>
  <c r="E152" i="3"/>
  <c r="D152" i="3"/>
  <c r="C152" i="3"/>
  <c r="I152" i="3" s="1"/>
  <c r="B152" i="3"/>
  <c r="J151" i="3"/>
  <c r="H151" i="3"/>
  <c r="G151" i="3"/>
  <c r="F151" i="3"/>
  <c r="E151" i="3"/>
  <c r="D151" i="3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H149" i="3"/>
  <c r="K149" i="3" s="1"/>
  <c r="G149" i="3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J147" i="3"/>
  <c r="H147" i="3"/>
  <c r="G147" i="3"/>
  <c r="F147" i="3"/>
  <c r="E147" i="3"/>
  <c r="K147" i="3" s="1"/>
  <c r="D147" i="3"/>
  <c r="C147" i="3"/>
  <c r="I147" i="3" s="1"/>
  <c r="B147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I141" i="3"/>
  <c r="H141" i="3"/>
  <c r="G141" i="3"/>
  <c r="F141" i="3"/>
  <c r="E141" i="3"/>
  <c r="D141" i="3"/>
  <c r="J141" i="3" s="1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E139" i="3"/>
  <c r="D139" i="3"/>
  <c r="J139" i="3" s="1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I137" i="3"/>
  <c r="H137" i="3"/>
  <c r="G137" i="3"/>
  <c r="F137" i="3"/>
  <c r="E137" i="3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K128" i="3"/>
  <c r="J128" i="3"/>
  <c r="H128" i="3"/>
  <c r="G128" i="3"/>
  <c r="F128" i="3"/>
  <c r="E128" i="3"/>
  <c r="D128" i="3"/>
  <c r="C128" i="3"/>
  <c r="B128" i="3"/>
  <c r="K127" i="3"/>
  <c r="H127" i="3"/>
  <c r="G127" i="3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C126" i="3"/>
  <c r="B126" i="3"/>
  <c r="H125" i="3"/>
  <c r="K125" i="3" s="1"/>
  <c r="G125" i="3"/>
  <c r="F125" i="3"/>
  <c r="I125" i="3" s="1"/>
  <c r="E125" i="3"/>
  <c r="D125" i="3"/>
  <c r="J125" i="3" s="1"/>
  <c r="C125" i="3"/>
  <c r="B125" i="3"/>
  <c r="J124" i="3"/>
  <c r="H124" i="3"/>
  <c r="K124" i="3" s="1"/>
  <c r="G124" i="3"/>
  <c r="F124" i="3"/>
  <c r="E124" i="3"/>
  <c r="D124" i="3"/>
  <c r="C124" i="3"/>
  <c r="I124" i="3" s="1"/>
  <c r="B124" i="3"/>
  <c r="J123" i="3"/>
  <c r="H123" i="3"/>
  <c r="G123" i="3"/>
  <c r="F123" i="3"/>
  <c r="E123" i="3"/>
  <c r="K123" i="3" s="1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C121" i="3"/>
  <c r="B121" i="3"/>
  <c r="J120" i="3"/>
  <c r="H120" i="3"/>
  <c r="G120" i="3"/>
  <c r="F120" i="3"/>
  <c r="E120" i="3"/>
  <c r="D120" i="3"/>
  <c r="C120" i="3"/>
  <c r="I120" i="3" s="1"/>
  <c r="B120" i="3"/>
  <c r="J119" i="3"/>
  <c r="H119" i="3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J115" i="3"/>
  <c r="H115" i="3"/>
  <c r="G115" i="3"/>
  <c r="F115" i="3"/>
  <c r="E115" i="3"/>
  <c r="K115" i="3" s="1"/>
  <c r="D115" i="3"/>
  <c r="C115" i="3"/>
  <c r="I115" i="3" s="1"/>
  <c r="B115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I109" i="3"/>
  <c r="H109" i="3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D107" i="3"/>
  <c r="J107" i="3" s="1"/>
  <c r="C107" i="3"/>
  <c r="I107" i="3" s="1"/>
  <c r="B107" i="3"/>
  <c r="H106" i="3"/>
  <c r="G106" i="3"/>
  <c r="F106" i="3"/>
  <c r="I106" i="3" s="1"/>
  <c r="E106" i="3"/>
  <c r="K106" i="3" s="1"/>
  <c r="D106" i="3"/>
  <c r="J106" i="3" s="1"/>
  <c r="C106" i="3"/>
  <c r="B106" i="3"/>
  <c r="K105" i="3"/>
  <c r="I105" i="3"/>
  <c r="H105" i="3"/>
  <c r="G105" i="3"/>
  <c r="F105" i="3"/>
  <c r="E105" i="3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K101" i="3"/>
  <c r="H101" i="3"/>
  <c r="G101" i="3"/>
  <c r="F101" i="3"/>
  <c r="E101" i="3"/>
  <c r="D101" i="3"/>
  <c r="C101" i="3"/>
  <c r="B101" i="3"/>
  <c r="J100" i="3"/>
  <c r="H100" i="3"/>
  <c r="G100" i="3"/>
  <c r="F100" i="3"/>
  <c r="I100" i="3" s="1"/>
  <c r="E100" i="3"/>
  <c r="D100" i="3"/>
  <c r="C100" i="3"/>
  <c r="B100" i="3"/>
  <c r="K99" i="3"/>
  <c r="H99" i="3"/>
  <c r="G99" i="3"/>
  <c r="J99" i="3" s="1"/>
  <c r="F99" i="3"/>
  <c r="E99" i="3"/>
  <c r="D99" i="3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I97" i="3"/>
  <c r="H97" i="3"/>
  <c r="K97" i="3" s="1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I93" i="3"/>
  <c r="H93" i="3"/>
  <c r="K93" i="3" s="1"/>
  <c r="G93" i="3"/>
  <c r="F93" i="3"/>
  <c r="E93" i="3"/>
  <c r="D93" i="3"/>
  <c r="J93" i="3" s="1"/>
  <c r="C93" i="3"/>
  <c r="B93" i="3"/>
  <c r="K92" i="3"/>
  <c r="J92" i="3"/>
  <c r="H92" i="3"/>
  <c r="G92" i="3"/>
  <c r="F92" i="3"/>
  <c r="E92" i="3"/>
  <c r="D92" i="3"/>
  <c r="C92" i="3"/>
  <c r="I92" i="3" s="1"/>
  <c r="B92" i="3"/>
  <c r="J91" i="3"/>
  <c r="H91" i="3"/>
  <c r="G91" i="3"/>
  <c r="F91" i="3"/>
  <c r="E91" i="3"/>
  <c r="K91" i="3" s="1"/>
  <c r="D91" i="3"/>
  <c r="C91" i="3"/>
  <c r="I91" i="3" s="1"/>
  <c r="B91" i="3"/>
  <c r="J90" i="3"/>
  <c r="I90" i="3"/>
  <c r="H90" i="3"/>
  <c r="G90" i="3"/>
  <c r="F90" i="3"/>
  <c r="E90" i="3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H87" i="3"/>
  <c r="G87" i="3"/>
  <c r="J87" i="3" s="1"/>
  <c r="F87" i="3"/>
  <c r="E87" i="3"/>
  <c r="K87" i="3" s="1"/>
  <c r="D87" i="3"/>
  <c r="C87" i="3"/>
  <c r="B87" i="3"/>
  <c r="H86" i="3"/>
  <c r="G86" i="3"/>
  <c r="J86" i="3" s="1"/>
  <c r="F86" i="3"/>
  <c r="I86" i="3" s="1"/>
  <c r="E86" i="3"/>
  <c r="D86" i="3"/>
  <c r="C86" i="3"/>
  <c r="B86" i="3"/>
  <c r="J85" i="3"/>
  <c r="I85" i="3"/>
  <c r="H85" i="3"/>
  <c r="K85" i="3" s="1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B84" i="3"/>
  <c r="H83" i="3"/>
  <c r="G83" i="3"/>
  <c r="F83" i="3"/>
  <c r="E83" i="3"/>
  <c r="K83" i="3" s="1"/>
  <c r="D83" i="3"/>
  <c r="C83" i="3"/>
  <c r="I83" i="3" s="1"/>
  <c r="B83" i="3"/>
  <c r="H82" i="3"/>
  <c r="G82" i="3"/>
  <c r="F82" i="3"/>
  <c r="I82" i="3" s="1"/>
  <c r="E82" i="3"/>
  <c r="K82" i="3" s="1"/>
  <c r="D82" i="3"/>
  <c r="J82" i="3" s="1"/>
  <c r="C82" i="3"/>
  <c r="B82" i="3"/>
  <c r="H81" i="3"/>
  <c r="K81" i="3" s="1"/>
  <c r="G81" i="3"/>
  <c r="J81" i="3" s="1"/>
  <c r="F81" i="3"/>
  <c r="E81" i="3"/>
  <c r="D81" i="3"/>
  <c r="C81" i="3"/>
  <c r="B81" i="3"/>
  <c r="J80" i="3"/>
  <c r="I80" i="3"/>
  <c r="H80" i="3"/>
  <c r="G80" i="3"/>
  <c r="F80" i="3"/>
  <c r="E80" i="3"/>
  <c r="D80" i="3"/>
  <c r="C80" i="3"/>
  <c r="B80" i="3"/>
  <c r="K79" i="3"/>
  <c r="J79" i="3"/>
  <c r="H79" i="3"/>
  <c r="G79" i="3"/>
  <c r="F79" i="3"/>
  <c r="E79" i="3"/>
  <c r="D79" i="3"/>
  <c r="C79" i="3"/>
  <c r="B79" i="3"/>
  <c r="J78" i="3"/>
  <c r="H78" i="3"/>
  <c r="G78" i="3"/>
  <c r="F78" i="3"/>
  <c r="E78" i="3"/>
  <c r="D78" i="3"/>
  <c r="C78" i="3"/>
  <c r="B78" i="3"/>
  <c r="I77" i="3"/>
  <c r="H77" i="3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B70" i="3"/>
  <c r="H69" i="3"/>
  <c r="G69" i="3"/>
  <c r="F69" i="3"/>
  <c r="I69" i="3" s="1"/>
  <c r="E69" i="3"/>
  <c r="D69" i="3"/>
  <c r="J69" i="3" s="1"/>
  <c r="C69" i="3"/>
  <c r="B69" i="3"/>
  <c r="H68" i="3"/>
  <c r="G68" i="3"/>
  <c r="J68" i="3" s="1"/>
  <c r="F68" i="3"/>
  <c r="E68" i="3"/>
  <c r="D68" i="3"/>
  <c r="C68" i="3"/>
  <c r="I68" i="3" s="1"/>
  <c r="B68" i="3"/>
  <c r="J67" i="3"/>
  <c r="I67" i="3"/>
  <c r="H67" i="3"/>
  <c r="G67" i="3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J64" i="3" s="1"/>
  <c r="F64" i="3"/>
  <c r="E64" i="3"/>
  <c r="K64" i="3" s="1"/>
  <c r="D64" i="3"/>
  <c r="C64" i="3"/>
  <c r="B64" i="3"/>
  <c r="I63" i="3"/>
  <c r="H63" i="3"/>
  <c r="G63" i="3"/>
  <c r="J63" i="3" s="1"/>
  <c r="F63" i="3"/>
  <c r="E63" i="3"/>
  <c r="K63" i="3" s="1"/>
  <c r="D63" i="3"/>
  <c r="C63" i="3"/>
  <c r="B63" i="3"/>
  <c r="K62" i="3"/>
  <c r="I62" i="3"/>
  <c r="H62" i="3"/>
  <c r="G62" i="3"/>
  <c r="J62" i="3" s="1"/>
  <c r="F62" i="3"/>
  <c r="E62" i="3"/>
  <c r="D62" i="3"/>
  <c r="C62" i="3"/>
  <c r="B62" i="3"/>
  <c r="I61" i="3"/>
  <c r="H61" i="3"/>
  <c r="K61" i="3" s="1"/>
  <c r="G61" i="3"/>
  <c r="F61" i="3"/>
  <c r="E61" i="3"/>
  <c r="D61" i="3"/>
  <c r="J61" i="3" s="1"/>
  <c r="C61" i="3"/>
  <c r="B61" i="3"/>
  <c r="K60" i="3"/>
  <c r="J60" i="3"/>
  <c r="H60" i="3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D59" i="3"/>
  <c r="C59" i="3"/>
  <c r="B59" i="3"/>
  <c r="K58" i="3"/>
  <c r="H58" i="3"/>
  <c r="G58" i="3"/>
  <c r="F58" i="3"/>
  <c r="I58" i="3" s="1"/>
  <c r="E58" i="3"/>
  <c r="D58" i="3"/>
  <c r="J58" i="3" s="1"/>
  <c r="C58" i="3"/>
  <c r="B58" i="3"/>
  <c r="H57" i="3"/>
  <c r="G57" i="3"/>
  <c r="F57" i="3"/>
  <c r="E57" i="3"/>
  <c r="K57" i="3" s="1"/>
  <c r="D57" i="3"/>
  <c r="J57" i="3" s="1"/>
  <c r="C57" i="3"/>
  <c r="I57" i="3" s="1"/>
  <c r="B57" i="3"/>
  <c r="H56" i="3"/>
  <c r="K56" i="3" s="1"/>
  <c r="G56" i="3"/>
  <c r="J56" i="3" s="1"/>
  <c r="F56" i="3"/>
  <c r="E56" i="3"/>
  <c r="D56" i="3"/>
  <c r="C56" i="3"/>
  <c r="B56" i="3"/>
  <c r="I55" i="3"/>
  <c r="H55" i="3"/>
  <c r="G55" i="3"/>
  <c r="J55" i="3" s="1"/>
  <c r="F55" i="3"/>
  <c r="E55" i="3"/>
  <c r="D55" i="3"/>
  <c r="C55" i="3"/>
  <c r="B55" i="3"/>
  <c r="K54" i="3"/>
  <c r="J54" i="3"/>
  <c r="I54" i="3"/>
  <c r="H54" i="3"/>
  <c r="G54" i="3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H52" i="3"/>
  <c r="G52" i="3"/>
  <c r="F52" i="3"/>
  <c r="E52" i="3"/>
  <c r="K52" i="3" s="1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I50" i="3" s="1"/>
  <c r="E50" i="3"/>
  <c r="D50" i="3"/>
  <c r="J50" i="3" s="1"/>
  <c r="C50" i="3"/>
  <c r="B50" i="3"/>
  <c r="I49" i="3"/>
  <c r="H49" i="3"/>
  <c r="G49" i="3"/>
  <c r="F49" i="3"/>
  <c r="E49" i="3"/>
  <c r="K49" i="3" s="1"/>
  <c r="D49" i="3"/>
  <c r="J49" i="3" s="1"/>
  <c r="C49" i="3"/>
  <c r="B49" i="3"/>
  <c r="J48" i="3"/>
  <c r="H48" i="3"/>
  <c r="K48" i="3" s="1"/>
  <c r="G48" i="3"/>
  <c r="F48" i="3"/>
  <c r="E48" i="3"/>
  <c r="D48" i="3"/>
  <c r="C48" i="3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G44" i="3"/>
  <c r="J44" i="3" s="1"/>
  <c r="F44" i="3"/>
  <c r="E44" i="3"/>
  <c r="K44" i="3" s="1"/>
  <c r="D44" i="3"/>
  <c r="C44" i="3"/>
  <c r="B44" i="3"/>
  <c r="I43" i="3"/>
  <c r="H43" i="3"/>
  <c r="G43" i="3"/>
  <c r="F43" i="3"/>
  <c r="E43" i="3"/>
  <c r="D43" i="3"/>
  <c r="J43" i="3" s="1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I41" i="3"/>
  <c r="H41" i="3"/>
  <c r="G41" i="3"/>
  <c r="F41" i="3"/>
  <c r="E41" i="3"/>
  <c r="D41" i="3"/>
  <c r="J41" i="3" s="1"/>
  <c r="C41" i="3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J38" i="3" s="1"/>
  <c r="F38" i="3"/>
  <c r="E38" i="3"/>
  <c r="D38" i="3"/>
  <c r="C38" i="3"/>
  <c r="I38" i="3" s="1"/>
  <c r="B38" i="3"/>
  <c r="H37" i="3"/>
  <c r="K37" i="3" s="1"/>
  <c r="G37" i="3"/>
  <c r="F37" i="3"/>
  <c r="I37" i="3" s="1"/>
  <c r="E37" i="3"/>
  <c r="D37" i="3"/>
  <c r="J37" i="3" s="1"/>
  <c r="C37" i="3"/>
  <c r="B37" i="3"/>
  <c r="H36" i="3"/>
  <c r="G36" i="3"/>
  <c r="J36" i="3" s="1"/>
  <c r="F36" i="3"/>
  <c r="E36" i="3"/>
  <c r="K36" i="3" s="1"/>
  <c r="D36" i="3"/>
  <c r="C36" i="3"/>
  <c r="I36" i="3" s="1"/>
  <c r="B36" i="3"/>
  <c r="J35" i="3"/>
  <c r="I35" i="3"/>
  <c r="H35" i="3"/>
  <c r="G35" i="3"/>
  <c r="F35" i="3"/>
  <c r="E35" i="3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J32" i="3" s="1"/>
  <c r="F32" i="3"/>
  <c r="E32" i="3"/>
  <c r="K32" i="3" s="1"/>
  <c r="D32" i="3"/>
  <c r="C32" i="3"/>
  <c r="B32" i="3"/>
  <c r="I31" i="3"/>
  <c r="H31" i="3"/>
  <c r="G31" i="3"/>
  <c r="J31" i="3" s="1"/>
  <c r="F31" i="3"/>
  <c r="E31" i="3"/>
  <c r="K31" i="3" s="1"/>
  <c r="D31" i="3"/>
  <c r="C31" i="3"/>
  <c r="B31" i="3"/>
  <c r="K30" i="3"/>
  <c r="I30" i="3"/>
  <c r="H30" i="3"/>
  <c r="G30" i="3"/>
  <c r="J30" i="3" s="1"/>
  <c r="F30" i="3"/>
  <c r="E30" i="3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D27" i="3"/>
  <c r="C27" i="3"/>
  <c r="B27" i="3"/>
  <c r="K26" i="3"/>
  <c r="H26" i="3"/>
  <c r="G26" i="3"/>
  <c r="F26" i="3"/>
  <c r="I26" i="3" s="1"/>
  <c r="E26" i="3"/>
  <c r="D26" i="3"/>
  <c r="J26" i="3" s="1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K24" i="3" s="1"/>
  <c r="G24" i="3"/>
  <c r="J24" i="3" s="1"/>
  <c r="F24" i="3"/>
  <c r="E24" i="3"/>
  <c r="D24" i="3"/>
  <c r="C24" i="3"/>
  <c r="B24" i="3"/>
  <c r="I23" i="3"/>
  <c r="H23" i="3"/>
  <c r="G23" i="3"/>
  <c r="J23" i="3" s="1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H20" i="3"/>
  <c r="G20" i="3"/>
  <c r="F20" i="3"/>
  <c r="E20" i="3"/>
  <c r="K20" i="3" s="1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I18" i="3" s="1"/>
  <c r="E18" i="3"/>
  <c r="D18" i="3"/>
  <c r="J18" i="3" s="1"/>
  <c r="C18" i="3"/>
  <c r="B18" i="3"/>
  <c r="I17" i="3"/>
  <c r="H17" i="3"/>
  <c r="G17" i="3"/>
  <c r="F17" i="3"/>
  <c r="E17" i="3"/>
  <c r="K17" i="3" s="1"/>
  <c r="D17" i="3"/>
  <c r="J17" i="3" s="1"/>
  <c r="C17" i="3"/>
  <c r="B17" i="3"/>
  <c r="J16" i="3"/>
  <c r="H16" i="3"/>
  <c r="K16" i="3" s="1"/>
  <c r="G16" i="3"/>
  <c r="F16" i="3"/>
  <c r="E16" i="3"/>
  <c r="D16" i="3"/>
  <c r="C16" i="3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H12" i="3"/>
  <c r="G12" i="3"/>
  <c r="J12" i="3" s="1"/>
  <c r="F12" i="3"/>
  <c r="E12" i="3"/>
  <c r="K12" i="3" s="1"/>
  <c r="D12" i="3"/>
  <c r="C12" i="3"/>
  <c r="B12" i="3"/>
  <c r="I11" i="3"/>
  <c r="H11" i="3"/>
  <c r="G11" i="3"/>
  <c r="F11" i="3"/>
  <c r="E11" i="3"/>
  <c r="D11" i="3"/>
  <c r="J11" i="3" s="1"/>
  <c r="C11" i="3"/>
  <c r="B11" i="3"/>
  <c r="K10" i="3"/>
  <c r="J10" i="3"/>
  <c r="I10" i="3"/>
  <c r="H10" i="3"/>
  <c r="G10" i="3"/>
  <c r="F10" i="3"/>
  <c r="E10" i="3"/>
  <c r="D10" i="3"/>
  <c r="C10" i="3"/>
  <c r="B10" i="3"/>
  <c r="K9" i="3"/>
  <c r="I9" i="3"/>
  <c r="H9" i="3"/>
  <c r="G9" i="3"/>
  <c r="F9" i="3"/>
  <c r="E9" i="3"/>
  <c r="D9" i="3"/>
  <c r="J9" i="3" s="1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J6" i="3" s="1"/>
  <c r="F6" i="3"/>
  <c r="E6" i="3"/>
  <c r="D6" i="3"/>
  <c r="C6" i="3"/>
  <c r="B6" i="3"/>
  <c r="F4" i="3"/>
  <c r="C4" i="3"/>
  <c r="I2" i="3"/>
  <c r="G2" i="3"/>
  <c r="J234" i="2"/>
  <c r="H234" i="2"/>
  <c r="G234" i="2"/>
  <c r="F234" i="2"/>
  <c r="I234" i="2" s="1"/>
  <c r="E234" i="2"/>
  <c r="D234" i="2"/>
  <c r="C234" i="2"/>
  <c r="B234" i="2"/>
  <c r="H233" i="2"/>
  <c r="K233" i="2" s="1"/>
  <c r="G233" i="2"/>
  <c r="F233" i="2"/>
  <c r="I233" i="2" s="1"/>
  <c r="E233" i="2"/>
  <c r="D233" i="2"/>
  <c r="J233" i="2" s="1"/>
  <c r="C233" i="2"/>
  <c r="B233" i="2"/>
  <c r="H232" i="2"/>
  <c r="K232" i="2" s="1"/>
  <c r="G232" i="2"/>
  <c r="F232" i="2"/>
  <c r="I232" i="2" s="1"/>
  <c r="E232" i="2"/>
  <c r="D232" i="2"/>
  <c r="J232" i="2" s="1"/>
  <c r="C232" i="2"/>
  <c r="B232" i="2"/>
  <c r="H231" i="2"/>
  <c r="G231" i="2"/>
  <c r="J231" i="2" s="1"/>
  <c r="F231" i="2"/>
  <c r="E231" i="2"/>
  <c r="D231" i="2"/>
  <c r="C231" i="2"/>
  <c r="I231" i="2" s="1"/>
  <c r="B231" i="2"/>
  <c r="J230" i="2"/>
  <c r="I230" i="2"/>
  <c r="H230" i="2"/>
  <c r="G230" i="2"/>
  <c r="F230" i="2"/>
  <c r="E230" i="2"/>
  <c r="D230" i="2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H228" i="2"/>
  <c r="G228" i="2"/>
  <c r="F228" i="2"/>
  <c r="I228" i="2" s="1"/>
  <c r="E228" i="2"/>
  <c r="K228" i="2" s="1"/>
  <c r="D228" i="2"/>
  <c r="J228" i="2" s="1"/>
  <c r="C228" i="2"/>
  <c r="B228" i="2"/>
  <c r="H227" i="2"/>
  <c r="G227" i="2"/>
  <c r="J227" i="2" s="1"/>
  <c r="F227" i="2"/>
  <c r="E227" i="2"/>
  <c r="K227" i="2" s="1"/>
  <c r="D227" i="2"/>
  <c r="C227" i="2"/>
  <c r="B227" i="2"/>
  <c r="H226" i="2"/>
  <c r="G226" i="2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K221" i="2" s="1"/>
  <c r="G221" i="2"/>
  <c r="F221" i="2"/>
  <c r="I221" i="2" s="1"/>
  <c r="E221" i="2"/>
  <c r="D221" i="2"/>
  <c r="C221" i="2"/>
  <c r="B221" i="2"/>
  <c r="J220" i="2"/>
  <c r="I220" i="2"/>
  <c r="H220" i="2"/>
  <c r="K220" i="2" s="1"/>
  <c r="G220" i="2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J218" i="2"/>
  <c r="H218" i="2"/>
  <c r="G218" i="2"/>
  <c r="F218" i="2"/>
  <c r="I218" i="2" s="1"/>
  <c r="E218" i="2"/>
  <c r="D218" i="2"/>
  <c r="C218" i="2"/>
  <c r="B218" i="2"/>
  <c r="H217" i="2"/>
  <c r="K217" i="2" s="1"/>
  <c r="G217" i="2"/>
  <c r="F217" i="2"/>
  <c r="I217" i="2" s="1"/>
  <c r="E217" i="2"/>
  <c r="D217" i="2"/>
  <c r="J217" i="2" s="1"/>
  <c r="C217" i="2"/>
  <c r="B217" i="2"/>
  <c r="H216" i="2"/>
  <c r="K216" i="2" s="1"/>
  <c r="G216" i="2"/>
  <c r="F216" i="2"/>
  <c r="I216" i="2" s="1"/>
  <c r="E216" i="2"/>
  <c r="D216" i="2"/>
  <c r="J216" i="2" s="1"/>
  <c r="C216" i="2"/>
  <c r="B216" i="2"/>
  <c r="H215" i="2"/>
  <c r="G215" i="2"/>
  <c r="J215" i="2" s="1"/>
  <c r="F215" i="2"/>
  <c r="E215" i="2"/>
  <c r="K215" i="2" s="1"/>
  <c r="D215" i="2"/>
  <c r="C215" i="2"/>
  <c r="I215" i="2" s="1"/>
  <c r="B215" i="2"/>
  <c r="J214" i="2"/>
  <c r="I214" i="2"/>
  <c r="H214" i="2"/>
  <c r="G214" i="2"/>
  <c r="F214" i="2"/>
  <c r="E214" i="2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G211" i="2"/>
  <c r="J211" i="2" s="1"/>
  <c r="F211" i="2"/>
  <c r="E211" i="2"/>
  <c r="K211" i="2" s="1"/>
  <c r="D211" i="2"/>
  <c r="C211" i="2"/>
  <c r="B211" i="2"/>
  <c r="H210" i="2"/>
  <c r="G210" i="2"/>
  <c r="F210" i="2"/>
  <c r="I210" i="2" s="1"/>
  <c r="E210" i="2"/>
  <c r="D210" i="2"/>
  <c r="J210" i="2" s="1"/>
  <c r="C210" i="2"/>
  <c r="B210" i="2"/>
  <c r="J209" i="2"/>
  <c r="I209" i="2"/>
  <c r="H209" i="2"/>
  <c r="K209" i="2" s="1"/>
  <c r="G209" i="2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I205" i="2"/>
  <c r="H205" i="2"/>
  <c r="G205" i="2"/>
  <c r="J205" i="2" s="1"/>
  <c r="F205" i="2"/>
  <c r="E205" i="2"/>
  <c r="K205" i="2" s="1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E202" i="2"/>
  <c r="K202" i="2" s="1"/>
  <c r="D202" i="2"/>
  <c r="J202" i="2" s="1"/>
  <c r="C202" i="2"/>
  <c r="B202" i="2"/>
  <c r="I201" i="2"/>
  <c r="H201" i="2"/>
  <c r="G201" i="2"/>
  <c r="J201" i="2" s="1"/>
  <c r="F201" i="2"/>
  <c r="E201" i="2"/>
  <c r="K201" i="2" s="1"/>
  <c r="D201" i="2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E198" i="2"/>
  <c r="K198" i="2" s="1"/>
  <c r="D198" i="2"/>
  <c r="J198" i="2" s="1"/>
  <c r="C198" i="2"/>
  <c r="B198" i="2"/>
  <c r="I197" i="2"/>
  <c r="H197" i="2"/>
  <c r="G197" i="2"/>
  <c r="J197" i="2" s="1"/>
  <c r="F197" i="2"/>
  <c r="E197" i="2"/>
  <c r="K197" i="2" s="1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H194" i="2"/>
  <c r="G194" i="2"/>
  <c r="F194" i="2"/>
  <c r="E194" i="2"/>
  <c r="K194" i="2" s="1"/>
  <c r="D194" i="2"/>
  <c r="J194" i="2" s="1"/>
  <c r="C194" i="2"/>
  <c r="B194" i="2"/>
  <c r="I193" i="2"/>
  <c r="H193" i="2"/>
  <c r="G193" i="2"/>
  <c r="J193" i="2" s="1"/>
  <c r="F193" i="2"/>
  <c r="E193" i="2"/>
  <c r="D193" i="2"/>
  <c r="C193" i="2"/>
  <c r="B193" i="2"/>
  <c r="K192" i="2"/>
  <c r="J192" i="2"/>
  <c r="I192" i="2"/>
  <c r="H192" i="2"/>
  <c r="G192" i="2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I189" i="2"/>
  <c r="H189" i="2"/>
  <c r="G189" i="2"/>
  <c r="J189" i="2" s="1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I185" i="2"/>
  <c r="H185" i="2"/>
  <c r="G185" i="2"/>
  <c r="J185" i="2" s="1"/>
  <c r="F185" i="2"/>
  <c r="E185" i="2"/>
  <c r="D185" i="2"/>
  <c r="C185" i="2"/>
  <c r="B185" i="2"/>
  <c r="K184" i="2"/>
  <c r="J184" i="2"/>
  <c r="I184" i="2"/>
  <c r="H184" i="2"/>
  <c r="G184" i="2"/>
  <c r="F184" i="2"/>
  <c r="E184" i="2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I181" i="2"/>
  <c r="H181" i="2"/>
  <c r="G181" i="2"/>
  <c r="J181" i="2" s="1"/>
  <c r="F181" i="2"/>
  <c r="E181" i="2"/>
  <c r="K181" i="2" s="1"/>
  <c r="D181" i="2"/>
  <c r="C181" i="2"/>
  <c r="B181" i="2"/>
  <c r="K180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J178" i="2" s="1"/>
  <c r="F178" i="2"/>
  <c r="E178" i="2"/>
  <c r="K178" i="2" s="1"/>
  <c r="D178" i="2"/>
  <c r="C178" i="2"/>
  <c r="I178" i="2" s="1"/>
  <c r="B178" i="2"/>
  <c r="I177" i="2"/>
  <c r="H177" i="2"/>
  <c r="G177" i="2"/>
  <c r="J177" i="2" s="1"/>
  <c r="F177" i="2"/>
  <c r="E177" i="2"/>
  <c r="K177" i="2" s="1"/>
  <c r="D177" i="2"/>
  <c r="C177" i="2"/>
  <c r="B177" i="2"/>
  <c r="K176" i="2"/>
  <c r="J176" i="2"/>
  <c r="I176" i="2"/>
  <c r="H176" i="2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E174" i="2"/>
  <c r="K174" i="2" s="1"/>
  <c r="D174" i="2"/>
  <c r="J174" i="2" s="1"/>
  <c r="C174" i="2"/>
  <c r="I174" i="2" s="1"/>
  <c r="B174" i="2"/>
  <c r="I173" i="2"/>
  <c r="H173" i="2"/>
  <c r="G173" i="2"/>
  <c r="J173" i="2" s="1"/>
  <c r="F173" i="2"/>
  <c r="E173" i="2"/>
  <c r="K173" i="2" s="1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E170" i="2"/>
  <c r="K170" i="2" s="1"/>
  <c r="D170" i="2"/>
  <c r="J170" i="2" s="1"/>
  <c r="C170" i="2"/>
  <c r="B170" i="2"/>
  <c r="I169" i="2"/>
  <c r="H169" i="2"/>
  <c r="G169" i="2"/>
  <c r="J169" i="2" s="1"/>
  <c r="F169" i="2"/>
  <c r="E169" i="2"/>
  <c r="K169" i="2" s="1"/>
  <c r="D169" i="2"/>
  <c r="C169" i="2"/>
  <c r="B169" i="2"/>
  <c r="K168" i="2"/>
  <c r="J168" i="2"/>
  <c r="I168" i="2"/>
  <c r="H168" i="2"/>
  <c r="G168" i="2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E166" i="2"/>
  <c r="K166" i="2" s="1"/>
  <c r="D166" i="2"/>
  <c r="J166" i="2" s="1"/>
  <c r="C166" i="2"/>
  <c r="B166" i="2"/>
  <c r="I165" i="2"/>
  <c r="H165" i="2"/>
  <c r="G165" i="2"/>
  <c r="J165" i="2" s="1"/>
  <c r="F165" i="2"/>
  <c r="E165" i="2"/>
  <c r="K165" i="2" s="1"/>
  <c r="D165" i="2"/>
  <c r="C165" i="2"/>
  <c r="B165" i="2"/>
  <c r="K164" i="2"/>
  <c r="J164" i="2"/>
  <c r="I164" i="2"/>
  <c r="H164" i="2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E162" i="2"/>
  <c r="K162" i="2" s="1"/>
  <c r="D162" i="2"/>
  <c r="J162" i="2" s="1"/>
  <c r="C162" i="2"/>
  <c r="B162" i="2"/>
  <c r="I161" i="2"/>
  <c r="H161" i="2"/>
  <c r="G161" i="2"/>
  <c r="J161" i="2" s="1"/>
  <c r="F161" i="2"/>
  <c r="E161" i="2"/>
  <c r="D161" i="2"/>
  <c r="C161" i="2"/>
  <c r="B161" i="2"/>
  <c r="K160" i="2"/>
  <c r="J160" i="2"/>
  <c r="I160" i="2"/>
  <c r="H160" i="2"/>
  <c r="G160" i="2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I157" i="2"/>
  <c r="H157" i="2"/>
  <c r="G157" i="2"/>
  <c r="J157" i="2" s="1"/>
  <c r="F157" i="2"/>
  <c r="E157" i="2"/>
  <c r="D157" i="2"/>
  <c r="C157" i="2"/>
  <c r="B157" i="2"/>
  <c r="K156" i="2"/>
  <c r="J156" i="2"/>
  <c r="I156" i="2"/>
  <c r="H156" i="2"/>
  <c r="G156" i="2"/>
  <c r="F156" i="2"/>
  <c r="E156" i="2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I153" i="2"/>
  <c r="H153" i="2"/>
  <c r="G153" i="2"/>
  <c r="J153" i="2" s="1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I149" i="2"/>
  <c r="H149" i="2"/>
  <c r="G149" i="2"/>
  <c r="J149" i="2" s="1"/>
  <c r="F149" i="2"/>
  <c r="E149" i="2"/>
  <c r="K149" i="2" s="1"/>
  <c r="D149" i="2"/>
  <c r="C149" i="2"/>
  <c r="B149" i="2"/>
  <c r="K148" i="2"/>
  <c r="J148" i="2"/>
  <c r="I148" i="2"/>
  <c r="H148" i="2"/>
  <c r="G148" i="2"/>
  <c r="F148" i="2"/>
  <c r="E148" i="2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I145" i="2"/>
  <c r="H145" i="2"/>
  <c r="G145" i="2"/>
  <c r="J145" i="2" s="1"/>
  <c r="F145" i="2"/>
  <c r="E145" i="2"/>
  <c r="K145" i="2" s="1"/>
  <c r="D145" i="2"/>
  <c r="C145" i="2"/>
  <c r="B145" i="2"/>
  <c r="K144" i="2"/>
  <c r="J144" i="2"/>
  <c r="I144" i="2"/>
  <c r="H144" i="2"/>
  <c r="G144" i="2"/>
  <c r="F144" i="2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I141" i="2"/>
  <c r="H141" i="2"/>
  <c r="G141" i="2"/>
  <c r="J141" i="2" s="1"/>
  <c r="F141" i="2"/>
  <c r="E141" i="2"/>
  <c r="K141" i="2" s="1"/>
  <c r="D141" i="2"/>
  <c r="C141" i="2"/>
  <c r="B141" i="2"/>
  <c r="K140" i="2"/>
  <c r="J140" i="2"/>
  <c r="I140" i="2"/>
  <c r="H140" i="2"/>
  <c r="G140" i="2"/>
  <c r="F140" i="2"/>
  <c r="E140" i="2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E138" i="2"/>
  <c r="K138" i="2" s="1"/>
  <c r="D138" i="2"/>
  <c r="J138" i="2" s="1"/>
  <c r="C138" i="2"/>
  <c r="B138" i="2"/>
  <c r="I137" i="2"/>
  <c r="H137" i="2"/>
  <c r="G137" i="2"/>
  <c r="J137" i="2" s="1"/>
  <c r="F137" i="2"/>
  <c r="E137" i="2"/>
  <c r="K137" i="2" s="1"/>
  <c r="D137" i="2"/>
  <c r="C137" i="2"/>
  <c r="B137" i="2"/>
  <c r="K136" i="2"/>
  <c r="J136" i="2"/>
  <c r="I136" i="2"/>
  <c r="H136" i="2"/>
  <c r="G136" i="2"/>
  <c r="F136" i="2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E134" i="2"/>
  <c r="K134" i="2" s="1"/>
  <c r="D134" i="2"/>
  <c r="J134" i="2" s="1"/>
  <c r="C134" i="2"/>
  <c r="B134" i="2"/>
  <c r="I133" i="2"/>
  <c r="H133" i="2"/>
  <c r="G133" i="2"/>
  <c r="J133" i="2" s="1"/>
  <c r="F133" i="2"/>
  <c r="E133" i="2"/>
  <c r="K133" i="2" s="1"/>
  <c r="D133" i="2"/>
  <c r="C133" i="2"/>
  <c r="B133" i="2"/>
  <c r="K132" i="2"/>
  <c r="J132" i="2"/>
  <c r="I132" i="2"/>
  <c r="H132" i="2"/>
  <c r="G132" i="2"/>
  <c r="F132" i="2"/>
  <c r="E132" i="2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E130" i="2"/>
  <c r="K130" i="2" s="1"/>
  <c r="D130" i="2"/>
  <c r="J130" i="2" s="1"/>
  <c r="C130" i="2"/>
  <c r="B130" i="2"/>
  <c r="I129" i="2"/>
  <c r="H129" i="2"/>
  <c r="G129" i="2"/>
  <c r="J129" i="2" s="1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J126" i="2" s="1"/>
  <c r="F126" i="2"/>
  <c r="E126" i="2"/>
  <c r="K126" i="2" s="1"/>
  <c r="D126" i="2"/>
  <c r="C126" i="2"/>
  <c r="I126" i="2" s="1"/>
  <c r="B126" i="2"/>
  <c r="I125" i="2"/>
  <c r="H125" i="2"/>
  <c r="G125" i="2"/>
  <c r="J125" i="2" s="1"/>
  <c r="F125" i="2"/>
  <c r="E125" i="2"/>
  <c r="D125" i="2"/>
  <c r="C125" i="2"/>
  <c r="B125" i="2"/>
  <c r="K124" i="2"/>
  <c r="J124" i="2"/>
  <c r="I124" i="2"/>
  <c r="H124" i="2"/>
  <c r="G124" i="2"/>
  <c r="F124" i="2"/>
  <c r="E124" i="2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K122" i="2"/>
  <c r="H122" i="2"/>
  <c r="G122" i="2"/>
  <c r="F122" i="2"/>
  <c r="E122" i="2"/>
  <c r="D122" i="2"/>
  <c r="J122" i="2" s="1"/>
  <c r="C122" i="2"/>
  <c r="I122" i="2" s="1"/>
  <c r="B122" i="2"/>
  <c r="I121" i="2"/>
  <c r="H121" i="2"/>
  <c r="G121" i="2"/>
  <c r="J121" i="2" s="1"/>
  <c r="F121" i="2"/>
  <c r="E121" i="2"/>
  <c r="K121" i="2" s="1"/>
  <c r="D121" i="2"/>
  <c r="C121" i="2"/>
  <c r="B121" i="2"/>
  <c r="K120" i="2"/>
  <c r="I120" i="2"/>
  <c r="H120" i="2"/>
  <c r="G120" i="2"/>
  <c r="J120" i="2" s="1"/>
  <c r="F120" i="2"/>
  <c r="E120" i="2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H118" i="2"/>
  <c r="G118" i="2"/>
  <c r="F118" i="2"/>
  <c r="E118" i="2"/>
  <c r="K118" i="2" s="1"/>
  <c r="D118" i="2"/>
  <c r="J118" i="2" s="1"/>
  <c r="C118" i="2"/>
  <c r="B118" i="2"/>
  <c r="I117" i="2"/>
  <c r="H117" i="2"/>
  <c r="G117" i="2"/>
  <c r="J117" i="2" s="1"/>
  <c r="F117" i="2"/>
  <c r="E117" i="2"/>
  <c r="K117" i="2" s="1"/>
  <c r="D117" i="2"/>
  <c r="C117" i="2"/>
  <c r="B117" i="2"/>
  <c r="K116" i="2"/>
  <c r="I116" i="2"/>
  <c r="H116" i="2"/>
  <c r="G116" i="2"/>
  <c r="J116" i="2" s="1"/>
  <c r="F116" i="2"/>
  <c r="E116" i="2"/>
  <c r="D116" i="2"/>
  <c r="C116" i="2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I113" i="2"/>
  <c r="H113" i="2"/>
  <c r="G113" i="2"/>
  <c r="J113" i="2" s="1"/>
  <c r="F113" i="2"/>
  <c r="E113" i="2"/>
  <c r="D113" i="2"/>
  <c r="C113" i="2"/>
  <c r="B113" i="2"/>
  <c r="K112" i="2"/>
  <c r="J112" i="2"/>
  <c r="I112" i="2"/>
  <c r="H112" i="2"/>
  <c r="G112" i="2"/>
  <c r="F112" i="2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I109" i="2"/>
  <c r="H109" i="2"/>
  <c r="G109" i="2"/>
  <c r="J109" i="2" s="1"/>
  <c r="F109" i="2"/>
  <c r="E109" i="2"/>
  <c r="K109" i="2" s="1"/>
  <c r="D109" i="2"/>
  <c r="C109" i="2"/>
  <c r="B109" i="2"/>
  <c r="K108" i="2"/>
  <c r="I108" i="2"/>
  <c r="H108" i="2"/>
  <c r="G108" i="2"/>
  <c r="J108" i="2" s="1"/>
  <c r="F108" i="2"/>
  <c r="E108" i="2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E106" i="2"/>
  <c r="K106" i="2" s="1"/>
  <c r="D106" i="2"/>
  <c r="J106" i="2" s="1"/>
  <c r="C106" i="2"/>
  <c r="B106" i="2"/>
  <c r="I105" i="2"/>
  <c r="H105" i="2"/>
  <c r="G105" i="2"/>
  <c r="J105" i="2" s="1"/>
  <c r="F105" i="2"/>
  <c r="E105" i="2"/>
  <c r="K105" i="2" s="1"/>
  <c r="D105" i="2"/>
  <c r="C105" i="2"/>
  <c r="B105" i="2"/>
  <c r="K104" i="2"/>
  <c r="I104" i="2"/>
  <c r="H104" i="2"/>
  <c r="G104" i="2"/>
  <c r="J104" i="2" s="1"/>
  <c r="F104" i="2"/>
  <c r="E104" i="2"/>
  <c r="D104" i="2"/>
  <c r="C104" i="2"/>
  <c r="B104" i="2"/>
  <c r="K103" i="2"/>
  <c r="I103" i="2"/>
  <c r="H103" i="2"/>
  <c r="G103" i="2"/>
  <c r="F103" i="2"/>
  <c r="E103" i="2"/>
  <c r="D103" i="2"/>
  <c r="J103" i="2" s="1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I101" i="2"/>
  <c r="H101" i="2"/>
  <c r="G101" i="2"/>
  <c r="J101" i="2" s="1"/>
  <c r="F101" i="2"/>
  <c r="E101" i="2"/>
  <c r="D101" i="2"/>
  <c r="C101" i="2"/>
  <c r="B101" i="2"/>
  <c r="K100" i="2"/>
  <c r="J100" i="2"/>
  <c r="I100" i="2"/>
  <c r="H100" i="2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I97" i="2"/>
  <c r="H97" i="2"/>
  <c r="G97" i="2"/>
  <c r="J97" i="2" s="1"/>
  <c r="F97" i="2"/>
  <c r="E97" i="2"/>
  <c r="K97" i="2" s="1"/>
  <c r="D97" i="2"/>
  <c r="C97" i="2"/>
  <c r="B97" i="2"/>
  <c r="K96" i="2"/>
  <c r="I96" i="2"/>
  <c r="H96" i="2"/>
  <c r="G96" i="2"/>
  <c r="J96" i="2" s="1"/>
  <c r="F96" i="2"/>
  <c r="E96" i="2"/>
  <c r="D96" i="2"/>
  <c r="C96" i="2"/>
  <c r="B96" i="2"/>
  <c r="K95" i="2"/>
  <c r="I95" i="2"/>
  <c r="H95" i="2"/>
  <c r="G95" i="2"/>
  <c r="F95" i="2"/>
  <c r="E95" i="2"/>
  <c r="D95" i="2"/>
  <c r="J95" i="2" s="1"/>
  <c r="C95" i="2"/>
  <c r="B95" i="2"/>
  <c r="K94" i="2"/>
  <c r="H94" i="2"/>
  <c r="G94" i="2"/>
  <c r="F94" i="2"/>
  <c r="E94" i="2"/>
  <c r="D94" i="2"/>
  <c r="J94" i="2" s="1"/>
  <c r="C94" i="2"/>
  <c r="B94" i="2"/>
  <c r="I93" i="2"/>
  <c r="H93" i="2"/>
  <c r="G93" i="2"/>
  <c r="J93" i="2" s="1"/>
  <c r="F93" i="2"/>
  <c r="E93" i="2"/>
  <c r="D93" i="2"/>
  <c r="C93" i="2"/>
  <c r="B93" i="2"/>
  <c r="K92" i="2"/>
  <c r="J92" i="2"/>
  <c r="I92" i="2"/>
  <c r="H92" i="2"/>
  <c r="G92" i="2"/>
  <c r="F92" i="2"/>
  <c r="E92" i="2"/>
  <c r="D92" i="2"/>
  <c r="C92" i="2"/>
  <c r="B92" i="2"/>
  <c r="K91" i="2"/>
  <c r="I91" i="2"/>
  <c r="H91" i="2"/>
  <c r="G91" i="2"/>
  <c r="F91" i="2"/>
  <c r="E91" i="2"/>
  <c r="D91" i="2"/>
  <c r="J91" i="2" s="1"/>
  <c r="C91" i="2"/>
  <c r="B91" i="2"/>
  <c r="K90" i="2"/>
  <c r="H90" i="2"/>
  <c r="G90" i="2"/>
  <c r="F90" i="2"/>
  <c r="E90" i="2"/>
  <c r="D90" i="2"/>
  <c r="J90" i="2" s="1"/>
  <c r="C90" i="2"/>
  <c r="I90" i="2" s="1"/>
  <c r="B90" i="2"/>
  <c r="I89" i="2"/>
  <c r="H89" i="2"/>
  <c r="G89" i="2"/>
  <c r="J89" i="2" s="1"/>
  <c r="F89" i="2"/>
  <c r="E89" i="2"/>
  <c r="K89" i="2" s="1"/>
  <c r="D89" i="2"/>
  <c r="C89" i="2"/>
  <c r="B89" i="2"/>
  <c r="K88" i="2"/>
  <c r="I88" i="2"/>
  <c r="H88" i="2"/>
  <c r="G88" i="2"/>
  <c r="J88" i="2" s="1"/>
  <c r="F88" i="2"/>
  <c r="E88" i="2"/>
  <c r="D88" i="2"/>
  <c r="C88" i="2"/>
  <c r="B88" i="2"/>
  <c r="K87" i="2"/>
  <c r="I87" i="2"/>
  <c r="H87" i="2"/>
  <c r="G87" i="2"/>
  <c r="F87" i="2"/>
  <c r="E87" i="2"/>
  <c r="D87" i="2"/>
  <c r="J87" i="2" s="1"/>
  <c r="C87" i="2"/>
  <c r="B87" i="2"/>
  <c r="H86" i="2"/>
  <c r="G86" i="2"/>
  <c r="F86" i="2"/>
  <c r="E86" i="2"/>
  <c r="K86" i="2" s="1"/>
  <c r="D86" i="2"/>
  <c r="J86" i="2" s="1"/>
  <c r="C86" i="2"/>
  <c r="B86" i="2"/>
  <c r="I85" i="2"/>
  <c r="H85" i="2"/>
  <c r="G85" i="2"/>
  <c r="J85" i="2" s="1"/>
  <c r="F85" i="2"/>
  <c r="E85" i="2"/>
  <c r="K85" i="2" s="1"/>
  <c r="D85" i="2"/>
  <c r="C85" i="2"/>
  <c r="B85" i="2"/>
  <c r="K84" i="2"/>
  <c r="I84" i="2"/>
  <c r="H84" i="2"/>
  <c r="G84" i="2"/>
  <c r="J84" i="2" s="1"/>
  <c r="F84" i="2"/>
  <c r="E84" i="2"/>
  <c r="D84" i="2"/>
  <c r="C84" i="2"/>
  <c r="B84" i="2"/>
  <c r="K83" i="2"/>
  <c r="I83" i="2"/>
  <c r="H83" i="2"/>
  <c r="G83" i="2"/>
  <c r="F83" i="2"/>
  <c r="E83" i="2"/>
  <c r="D83" i="2"/>
  <c r="J83" i="2" s="1"/>
  <c r="C83" i="2"/>
  <c r="B83" i="2"/>
  <c r="K82" i="2"/>
  <c r="H82" i="2"/>
  <c r="G82" i="2"/>
  <c r="F82" i="2"/>
  <c r="E82" i="2"/>
  <c r="D82" i="2"/>
  <c r="J82" i="2" s="1"/>
  <c r="C82" i="2"/>
  <c r="I82" i="2" s="1"/>
  <c r="B82" i="2"/>
  <c r="I81" i="2"/>
  <c r="H81" i="2"/>
  <c r="G81" i="2"/>
  <c r="J81" i="2" s="1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I77" i="2"/>
  <c r="H77" i="2"/>
  <c r="G77" i="2"/>
  <c r="J77" i="2" s="1"/>
  <c r="F77" i="2"/>
  <c r="E77" i="2"/>
  <c r="K77" i="2" s="1"/>
  <c r="D77" i="2"/>
  <c r="C77" i="2"/>
  <c r="B77" i="2"/>
  <c r="K76" i="2"/>
  <c r="I76" i="2"/>
  <c r="H76" i="2"/>
  <c r="G76" i="2"/>
  <c r="J76" i="2" s="1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B74" i="2"/>
  <c r="I73" i="2"/>
  <c r="H73" i="2"/>
  <c r="G73" i="2"/>
  <c r="J73" i="2" s="1"/>
  <c r="F73" i="2"/>
  <c r="E73" i="2"/>
  <c r="K73" i="2" s="1"/>
  <c r="D73" i="2"/>
  <c r="C73" i="2"/>
  <c r="B73" i="2"/>
  <c r="K72" i="2"/>
  <c r="I72" i="2"/>
  <c r="H72" i="2"/>
  <c r="G72" i="2"/>
  <c r="J72" i="2" s="1"/>
  <c r="F72" i="2"/>
  <c r="E72" i="2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K70" i="2"/>
  <c r="H70" i="2"/>
  <c r="G70" i="2"/>
  <c r="F70" i="2"/>
  <c r="E70" i="2"/>
  <c r="D70" i="2"/>
  <c r="J70" i="2" s="1"/>
  <c r="C70" i="2"/>
  <c r="I70" i="2" s="1"/>
  <c r="B70" i="2"/>
  <c r="I69" i="2"/>
  <c r="H69" i="2"/>
  <c r="G69" i="2"/>
  <c r="J69" i="2" s="1"/>
  <c r="F69" i="2"/>
  <c r="E69" i="2"/>
  <c r="D69" i="2"/>
  <c r="C69" i="2"/>
  <c r="B69" i="2"/>
  <c r="K68" i="2"/>
  <c r="J68" i="2"/>
  <c r="I68" i="2"/>
  <c r="H68" i="2"/>
  <c r="G68" i="2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I65" i="2"/>
  <c r="H65" i="2"/>
  <c r="G65" i="2"/>
  <c r="J65" i="2" s="1"/>
  <c r="F65" i="2"/>
  <c r="E65" i="2"/>
  <c r="K65" i="2" s="1"/>
  <c r="D65" i="2"/>
  <c r="C65" i="2"/>
  <c r="B65" i="2"/>
  <c r="K64" i="2"/>
  <c r="I64" i="2"/>
  <c r="H64" i="2"/>
  <c r="G64" i="2"/>
  <c r="J64" i="2" s="1"/>
  <c r="F64" i="2"/>
  <c r="E64" i="2"/>
  <c r="D64" i="2"/>
  <c r="C64" i="2"/>
  <c r="B64" i="2"/>
  <c r="K63" i="2"/>
  <c r="I63" i="2"/>
  <c r="H63" i="2"/>
  <c r="G63" i="2"/>
  <c r="F63" i="2"/>
  <c r="E63" i="2"/>
  <c r="D63" i="2"/>
  <c r="J63" i="2" s="1"/>
  <c r="C63" i="2"/>
  <c r="B63" i="2"/>
  <c r="K62" i="2"/>
  <c r="H62" i="2"/>
  <c r="G62" i="2"/>
  <c r="F62" i="2"/>
  <c r="E62" i="2"/>
  <c r="D62" i="2"/>
  <c r="J62" i="2" s="1"/>
  <c r="C62" i="2"/>
  <c r="B62" i="2"/>
  <c r="I61" i="2"/>
  <c r="H61" i="2"/>
  <c r="G61" i="2"/>
  <c r="J61" i="2" s="1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J57" i="2" s="1"/>
  <c r="F57" i="2"/>
  <c r="E57" i="2"/>
  <c r="K57" i="2" s="1"/>
  <c r="D57" i="2"/>
  <c r="C57" i="2"/>
  <c r="B57" i="2"/>
  <c r="K56" i="2"/>
  <c r="I56" i="2"/>
  <c r="H56" i="2"/>
  <c r="G56" i="2"/>
  <c r="J56" i="2" s="1"/>
  <c r="F56" i="2"/>
  <c r="E56" i="2"/>
  <c r="D56" i="2"/>
  <c r="C56" i="2"/>
  <c r="B56" i="2"/>
  <c r="K55" i="2"/>
  <c r="I55" i="2"/>
  <c r="H55" i="2"/>
  <c r="G55" i="2"/>
  <c r="F55" i="2"/>
  <c r="E55" i="2"/>
  <c r="D55" i="2"/>
  <c r="J55" i="2" s="1"/>
  <c r="C55" i="2"/>
  <c r="B55" i="2"/>
  <c r="H54" i="2"/>
  <c r="G54" i="2"/>
  <c r="F54" i="2"/>
  <c r="E54" i="2"/>
  <c r="K54" i="2" s="1"/>
  <c r="D54" i="2"/>
  <c r="J54" i="2" s="1"/>
  <c r="C54" i="2"/>
  <c r="B54" i="2"/>
  <c r="I53" i="2"/>
  <c r="H53" i="2"/>
  <c r="G53" i="2"/>
  <c r="J53" i="2" s="1"/>
  <c r="F53" i="2"/>
  <c r="E53" i="2"/>
  <c r="K53" i="2" s="1"/>
  <c r="D53" i="2"/>
  <c r="C53" i="2"/>
  <c r="B53" i="2"/>
  <c r="K52" i="2"/>
  <c r="I52" i="2"/>
  <c r="H52" i="2"/>
  <c r="G52" i="2"/>
  <c r="J52" i="2" s="1"/>
  <c r="F52" i="2"/>
  <c r="E52" i="2"/>
  <c r="D52" i="2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H50" i="2"/>
  <c r="G50" i="2"/>
  <c r="F50" i="2"/>
  <c r="E50" i="2"/>
  <c r="D50" i="2"/>
  <c r="J50" i="2" s="1"/>
  <c r="C50" i="2"/>
  <c r="I50" i="2" s="1"/>
  <c r="B50" i="2"/>
  <c r="I49" i="2"/>
  <c r="H49" i="2"/>
  <c r="G49" i="2"/>
  <c r="J49" i="2" s="1"/>
  <c r="F49" i="2"/>
  <c r="E49" i="2"/>
  <c r="D49" i="2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I45" i="2"/>
  <c r="H45" i="2"/>
  <c r="G45" i="2"/>
  <c r="J45" i="2" s="1"/>
  <c r="F45" i="2"/>
  <c r="E45" i="2"/>
  <c r="K45" i="2" s="1"/>
  <c r="D45" i="2"/>
  <c r="C45" i="2"/>
  <c r="B45" i="2"/>
  <c r="K44" i="2"/>
  <c r="I44" i="2"/>
  <c r="H44" i="2"/>
  <c r="G44" i="2"/>
  <c r="J44" i="2" s="1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F42" i="2"/>
  <c r="E42" i="2"/>
  <c r="K42" i="2" s="1"/>
  <c r="D42" i="2"/>
  <c r="J42" i="2" s="1"/>
  <c r="C42" i="2"/>
  <c r="B42" i="2"/>
  <c r="I41" i="2"/>
  <c r="H41" i="2"/>
  <c r="G41" i="2"/>
  <c r="J41" i="2" s="1"/>
  <c r="F41" i="2"/>
  <c r="E41" i="2"/>
  <c r="K41" i="2" s="1"/>
  <c r="D41" i="2"/>
  <c r="C41" i="2"/>
  <c r="B41" i="2"/>
  <c r="K40" i="2"/>
  <c r="I40" i="2"/>
  <c r="H40" i="2"/>
  <c r="G40" i="2"/>
  <c r="J40" i="2" s="1"/>
  <c r="F40" i="2"/>
  <c r="E40" i="2"/>
  <c r="D40" i="2"/>
  <c r="C40" i="2"/>
  <c r="B40" i="2"/>
  <c r="K39" i="2"/>
  <c r="I39" i="2"/>
  <c r="H39" i="2"/>
  <c r="G39" i="2"/>
  <c r="F39" i="2"/>
  <c r="E39" i="2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I37" i="2"/>
  <c r="H37" i="2"/>
  <c r="G37" i="2"/>
  <c r="J37" i="2" s="1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I33" i="2"/>
  <c r="H33" i="2"/>
  <c r="G33" i="2"/>
  <c r="J33" i="2" s="1"/>
  <c r="F33" i="2"/>
  <c r="E33" i="2"/>
  <c r="K33" i="2" s="1"/>
  <c r="D33" i="2"/>
  <c r="C33" i="2"/>
  <c r="B33" i="2"/>
  <c r="K32" i="2"/>
  <c r="I32" i="2"/>
  <c r="H32" i="2"/>
  <c r="G32" i="2"/>
  <c r="J32" i="2" s="1"/>
  <c r="F32" i="2"/>
  <c r="E32" i="2"/>
  <c r="D32" i="2"/>
  <c r="C32" i="2"/>
  <c r="B32" i="2"/>
  <c r="K31" i="2"/>
  <c r="I31" i="2"/>
  <c r="H31" i="2"/>
  <c r="G31" i="2"/>
  <c r="F31" i="2"/>
  <c r="E31" i="2"/>
  <c r="D31" i="2"/>
  <c r="J31" i="2" s="1"/>
  <c r="C31" i="2"/>
  <c r="B31" i="2"/>
  <c r="K30" i="2"/>
  <c r="H30" i="2"/>
  <c r="G30" i="2"/>
  <c r="F30" i="2"/>
  <c r="E30" i="2"/>
  <c r="D30" i="2"/>
  <c r="J30" i="2" s="1"/>
  <c r="C30" i="2"/>
  <c r="B30" i="2"/>
  <c r="I29" i="2"/>
  <c r="H29" i="2"/>
  <c r="G29" i="2"/>
  <c r="J29" i="2" s="1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I27" i="2"/>
  <c r="H27" i="2"/>
  <c r="G27" i="2"/>
  <c r="F27" i="2"/>
  <c r="E27" i="2"/>
  <c r="D27" i="2"/>
  <c r="J27" i="2" s="1"/>
  <c r="C27" i="2"/>
  <c r="B27" i="2"/>
  <c r="K26" i="2"/>
  <c r="H26" i="2"/>
  <c r="G26" i="2"/>
  <c r="F26" i="2"/>
  <c r="E26" i="2"/>
  <c r="D26" i="2"/>
  <c r="J26" i="2" s="1"/>
  <c r="C26" i="2"/>
  <c r="I26" i="2" s="1"/>
  <c r="B26" i="2"/>
  <c r="I25" i="2"/>
  <c r="H25" i="2"/>
  <c r="G25" i="2"/>
  <c r="J25" i="2" s="1"/>
  <c r="F25" i="2"/>
  <c r="E25" i="2"/>
  <c r="K25" i="2" s="1"/>
  <c r="D25" i="2"/>
  <c r="C25" i="2"/>
  <c r="B25" i="2"/>
  <c r="K24" i="2"/>
  <c r="I24" i="2"/>
  <c r="H24" i="2"/>
  <c r="G24" i="2"/>
  <c r="J24" i="2" s="1"/>
  <c r="F24" i="2"/>
  <c r="E24" i="2"/>
  <c r="D24" i="2"/>
  <c r="C24" i="2"/>
  <c r="B24" i="2"/>
  <c r="K23" i="2"/>
  <c r="I23" i="2"/>
  <c r="H23" i="2"/>
  <c r="G23" i="2"/>
  <c r="F23" i="2"/>
  <c r="E23" i="2"/>
  <c r="D23" i="2"/>
  <c r="J23" i="2" s="1"/>
  <c r="C23" i="2"/>
  <c r="B23" i="2"/>
  <c r="H22" i="2"/>
  <c r="G22" i="2"/>
  <c r="F22" i="2"/>
  <c r="E22" i="2"/>
  <c r="K22" i="2" s="1"/>
  <c r="D22" i="2"/>
  <c r="J22" i="2" s="1"/>
  <c r="C22" i="2"/>
  <c r="B22" i="2"/>
  <c r="I21" i="2"/>
  <c r="H21" i="2"/>
  <c r="G21" i="2"/>
  <c r="J21" i="2" s="1"/>
  <c r="F21" i="2"/>
  <c r="E21" i="2"/>
  <c r="K21" i="2" s="1"/>
  <c r="D21" i="2"/>
  <c r="C21" i="2"/>
  <c r="B21" i="2"/>
  <c r="K20" i="2"/>
  <c r="I20" i="2"/>
  <c r="H20" i="2"/>
  <c r="G20" i="2"/>
  <c r="J20" i="2" s="1"/>
  <c r="F20" i="2"/>
  <c r="E20" i="2"/>
  <c r="D20" i="2"/>
  <c r="C20" i="2"/>
  <c r="B20" i="2"/>
  <c r="K19" i="2"/>
  <c r="I19" i="2"/>
  <c r="H19" i="2"/>
  <c r="G19" i="2"/>
  <c r="F19" i="2"/>
  <c r="E19" i="2"/>
  <c r="D19" i="2"/>
  <c r="J19" i="2" s="1"/>
  <c r="C19" i="2"/>
  <c r="B19" i="2"/>
  <c r="K18" i="2"/>
  <c r="H18" i="2"/>
  <c r="G18" i="2"/>
  <c r="F18" i="2"/>
  <c r="E18" i="2"/>
  <c r="D18" i="2"/>
  <c r="J18" i="2" s="1"/>
  <c r="C18" i="2"/>
  <c r="I18" i="2" s="1"/>
  <c r="B18" i="2"/>
  <c r="I17" i="2"/>
  <c r="H17" i="2"/>
  <c r="G17" i="2"/>
  <c r="J17" i="2" s="1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I13" i="2"/>
  <c r="H13" i="2"/>
  <c r="G13" i="2"/>
  <c r="J13" i="2" s="1"/>
  <c r="F13" i="2"/>
  <c r="E13" i="2"/>
  <c r="K13" i="2" s="1"/>
  <c r="D13" i="2"/>
  <c r="C13" i="2"/>
  <c r="B13" i="2"/>
  <c r="K12" i="2"/>
  <c r="I12" i="2"/>
  <c r="H12" i="2"/>
  <c r="G12" i="2"/>
  <c r="J12" i="2" s="1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F10" i="2"/>
  <c r="E10" i="2"/>
  <c r="K10" i="2" s="1"/>
  <c r="D10" i="2"/>
  <c r="J10" i="2" s="1"/>
  <c r="C10" i="2"/>
  <c r="B10" i="2"/>
  <c r="I9" i="2"/>
  <c r="H9" i="2"/>
  <c r="G9" i="2"/>
  <c r="J9" i="2" s="1"/>
  <c r="F9" i="2"/>
  <c r="E9" i="2"/>
  <c r="K9" i="2" s="1"/>
  <c r="D9" i="2"/>
  <c r="C9" i="2"/>
  <c r="B9" i="2"/>
  <c r="K8" i="2"/>
  <c r="I8" i="2"/>
  <c r="H8" i="2"/>
  <c r="G8" i="2"/>
  <c r="G6" i="2" s="1"/>
  <c r="F8" i="2"/>
  <c r="E8" i="2"/>
  <c r="D8" i="2"/>
  <c r="C8" i="2"/>
  <c r="B8" i="2"/>
  <c r="K7" i="2"/>
  <c r="I7" i="2"/>
  <c r="H7" i="2"/>
  <c r="G7" i="2"/>
  <c r="F7" i="2"/>
  <c r="E7" i="2"/>
  <c r="D7" i="2"/>
  <c r="C7" i="2"/>
  <c r="C6" i="2" s="1"/>
  <c r="I6" i="2" s="1"/>
  <c r="B7" i="2"/>
  <c r="F6" i="2"/>
  <c r="F4" i="2"/>
  <c r="C4" i="2"/>
  <c r="I2" i="2"/>
  <c r="G2" i="2"/>
  <c r="H6" i="2" l="1"/>
  <c r="J7" i="2"/>
  <c r="D6" i="2"/>
  <c r="J6" i="2" s="1"/>
  <c r="J8" i="2"/>
  <c r="K37" i="2"/>
  <c r="I162" i="2"/>
  <c r="K185" i="2"/>
  <c r="I194" i="2"/>
  <c r="I6" i="3"/>
  <c r="K101" i="2"/>
  <c r="K49" i="2"/>
  <c r="K81" i="2"/>
  <c r="K189" i="2"/>
  <c r="I198" i="2"/>
  <c r="J226" i="2"/>
  <c r="K231" i="2"/>
  <c r="I30" i="2"/>
  <c r="I62" i="2"/>
  <c r="K69" i="2"/>
  <c r="I94" i="2"/>
  <c r="I130" i="2"/>
  <c r="K153" i="2"/>
  <c r="I10" i="2"/>
  <c r="K17" i="2"/>
  <c r="I42" i="2"/>
  <c r="I74" i="2"/>
  <c r="I106" i="2"/>
  <c r="K113" i="2"/>
  <c r="K125" i="2"/>
  <c r="I134" i="2"/>
  <c r="K157" i="2"/>
  <c r="I166" i="2"/>
  <c r="E6" i="2"/>
  <c r="K6" i="2" s="1"/>
  <c r="I22" i="2"/>
  <c r="K29" i="2"/>
  <c r="I54" i="2"/>
  <c r="K61" i="2"/>
  <c r="I86" i="2"/>
  <c r="K93" i="2"/>
  <c r="I118" i="2"/>
  <c r="K129" i="2"/>
  <c r="I138" i="2"/>
  <c r="K161" i="2"/>
  <c r="I170" i="2"/>
  <c r="K193" i="2"/>
  <c r="I202" i="2"/>
  <c r="J221" i="2"/>
  <c r="K68" i="3"/>
  <c r="I211" i="2"/>
  <c r="I227" i="2"/>
  <c r="I12" i="3"/>
  <c r="K23" i="3"/>
  <c r="I44" i="3"/>
  <c r="K55" i="3"/>
  <c r="K80" i="3"/>
  <c r="I101" i="3"/>
  <c r="J126" i="3"/>
  <c r="J127" i="3"/>
  <c r="J306" i="3"/>
  <c r="J307" i="3"/>
  <c r="K210" i="2"/>
  <c r="K226" i="2"/>
  <c r="K11" i="3"/>
  <c r="I32" i="3"/>
  <c r="K43" i="3"/>
  <c r="I64" i="3"/>
  <c r="K69" i="3"/>
  <c r="I72" i="3"/>
  <c r="J83" i="3"/>
  <c r="K100" i="3"/>
  <c r="J101" i="3"/>
  <c r="K151" i="3"/>
  <c r="K152" i="3"/>
  <c r="K218" i="2"/>
  <c r="K234" i="2"/>
  <c r="I16" i="3"/>
  <c r="K27" i="3"/>
  <c r="I48" i="3"/>
  <c r="K59" i="3"/>
  <c r="K75" i="3"/>
  <c r="I78" i="3"/>
  <c r="I79" i="3"/>
  <c r="K90" i="3"/>
  <c r="I96" i="3"/>
  <c r="K107" i="3"/>
  <c r="J114" i="3"/>
  <c r="I121" i="3"/>
  <c r="K214" i="2"/>
  <c r="K230" i="2"/>
  <c r="I24" i="3"/>
  <c r="K35" i="3"/>
  <c r="I56" i="3"/>
  <c r="K67" i="3"/>
  <c r="I70" i="3"/>
  <c r="K77" i="3"/>
  <c r="I81" i="3"/>
  <c r="I84" i="3"/>
  <c r="K119" i="3"/>
  <c r="K120" i="3"/>
  <c r="I128" i="3"/>
  <c r="K139" i="3"/>
  <c r="J146" i="3"/>
  <c r="I153" i="3"/>
  <c r="K78" i="3"/>
  <c r="J121" i="3"/>
  <c r="J153" i="3"/>
  <c r="I87" i="3"/>
  <c r="J117" i="3"/>
  <c r="J149" i="3"/>
  <c r="I175" i="3"/>
  <c r="I191" i="3"/>
  <c r="K86" i="3"/>
  <c r="J105" i="3"/>
  <c r="J137" i="3"/>
  <c r="K158" i="3"/>
  <c r="K230" i="3"/>
  <c r="J242" i="3"/>
  <c r="J243" i="3"/>
  <c r="J113" i="3"/>
  <c r="J145" i="3"/>
  <c r="J162" i="3"/>
  <c r="J163" i="3"/>
  <c r="J198" i="3"/>
  <c r="I255" i="3"/>
  <c r="I155" i="3"/>
  <c r="I163" i="3"/>
  <c r="I171" i="3"/>
  <c r="I179" i="3"/>
  <c r="I187" i="3"/>
  <c r="J194" i="3"/>
  <c r="J195" i="3"/>
  <c r="I207" i="3"/>
  <c r="K214" i="3"/>
  <c r="J226" i="3"/>
  <c r="J227" i="3"/>
  <c r="I239" i="3"/>
  <c r="K246" i="3"/>
  <c r="J258" i="3"/>
  <c r="J259" i="3"/>
  <c r="I271" i="3"/>
  <c r="K278" i="3"/>
  <c r="J290" i="3"/>
  <c r="I303" i="3"/>
  <c r="K324" i="3"/>
  <c r="J325" i="3"/>
  <c r="J170" i="3"/>
  <c r="J171" i="3"/>
  <c r="J178" i="3"/>
  <c r="J179" i="3"/>
  <c r="J186" i="3"/>
  <c r="J187" i="3"/>
  <c r="K194" i="3"/>
  <c r="J206" i="3"/>
  <c r="J207" i="3"/>
  <c r="I219" i="3"/>
  <c r="K226" i="3"/>
  <c r="J238" i="3"/>
  <c r="J239" i="3"/>
  <c r="I251" i="3"/>
  <c r="K258" i="3"/>
  <c r="J270" i="3"/>
  <c r="I283" i="3"/>
  <c r="K290" i="3"/>
  <c r="J302" i="3"/>
  <c r="J199" i="3"/>
  <c r="I211" i="3"/>
  <c r="K218" i="3"/>
  <c r="J230" i="3"/>
  <c r="J231" i="3"/>
  <c r="I243" i="3"/>
  <c r="K250" i="3"/>
  <c r="J262" i="3"/>
  <c r="I275" i="3"/>
  <c r="K282" i="3"/>
  <c r="J294" i="3"/>
  <c r="I309" i="3"/>
  <c r="I311" i="3"/>
  <c r="K328" i="3"/>
  <c r="J329" i="3"/>
  <c r="I333" i="3"/>
  <c r="K416" i="3"/>
  <c r="K420" i="3"/>
  <c r="K424" i="3"/>
  <c r="K428" i="3"/>
  <c r="K314" i="3"/>
  <c r="I317" i="3"/>
  <c r="K361" i="3"/>
  <c r="K365" i="3"/>
  <c r="K369" i="3"/>
  <c r="K373" i="3"/>
  <c r="K377" i="3"/>
  <c r="K381" i="3"/>
  <c r="K385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45" i="3"/>
  <c r="K449" i="3"/>
  <c r="K453" i="3"/>
  <c r="K457" i="3"/>
  <c r="K461" i="3"/>
  <c r="K465" i="3"/>
  <c r="K469" i="3"/>
  <c r="K473" i="3"/>
  <c r="K316" i="3"/>
  <c r="J317" i="3"/>
  <c r="I321" i="3"/>
  <c r="I307" i="3"/>
  <c r="K320" i="3"/>
  <c r="J321" i="3"/>
  <c r="I325" i="3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<sst xmlns="http://schemas.openxmlformats.org/spreadsheetml/2006/main" count="213" uniqueCount="176">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</sst>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I1" sqref="I1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43617</v>
      </c>
      <c r="F7" s="3" t="s">
        <v>3</v>
      </c>
      <c r="G7" s="5">
        <v>43646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C24" sqref="C2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06/01/2019 - 06/30/2019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06/01/2018 - 06/30/2018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2299137733.3899999</v>
      </c>
      <c r="D6" s="43">
        <f t="shared" si="0"/>
        <v>551287858.82000005</v>
      </c>
      <c r="E6" s="44">
        <f t="shared" si="0"/>
        <v>22129435.83333334</v>
      </c>
      <c r="F6" s="42">
        <f t="shared" si="0"/>
        <v>2145534154.7800002</v>
      </c>
      <c r="G6" s="43">
        <f t="shared" si="0"/>
        <v>518633741.88999993</v>
      </c>
      <c r="H6" s="44">
        <f t="shared" si="0"/>
        <v>23703455.333333328</v>
      </c>
      <c r="I6" s="20">
        <f t="shared" ref="I6:I69" si="1">IFERROR((C6-F6)/F6,"")</f>
        <v>7.159223183084211E-2</v>
      </c>
      <c r="J6" s="20">
        <f t="shared" ref="J6:J69" si="2">IFERROR((D6-G6)/G6,"")</f>
        <v>6.296180578417887E-2</v>
      </c>
      <c r="K6" s="20">
        <f t="shared" ref="K6:K69" si="3">IFERROR((E6-H6)/H6,"")</f>
        <v>-6.6404643452404211E-2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74421910.25</v>
      </c>
      <c r="D7" s="50">
        <f>IF('County Data'!E2&gt;9,'County Data'!D2,"*")</f>
        <v>15560310.99</v>
      </c>
      <c r="E7" s="51">
        <f>IF('County Data'!G2&gt;9,'County Data'!F2,"*")</f>
        <v>683518.99999999965</v>
      </c>
      <c r="F7" s="50">
        <f>IF('County Data'!I2&gt;9,'County Data'!H2,"*")</f>
        <v>77440174.209999993</v>
      </c>
      <c r="G7" s="50">
        <f>IF('County Data'!K2&gt;9,'County Data'!J2,"*")</f>
        <v>16039822.27</v>
      </c>
      <c r="H7" s="51">
        <f>IF('County Data'!M2&gt;9,'County Data'!L2,"*")</f>
        <v>1966197.8333333298</v>
      </c>
      <c r="I7" s="22">
        <f t="shared" si="1"/>
        <v>-3.8975428332781815E-2</v>
      </c>
      <c r="J7" s="22">
        <f t="shared" si="2"/>
        <v>-2.9895049454310402E-2</v>
      </c>
      <c r="K7" s="22">
        <f t="shared" si="3"/>
        <v>-0.65236509347524929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90739434.950000003</v>
      </c>
      <c r="D8" s="50">
        <f>IF('County Data'!E3&gt;9,'County Data'!D3,"*")</f>
        <v>25888154.309999999</v>
      </c>
      <c r="E8" s="51">
        <f>IF('County Data'!G3&gt;9,'County Data'!F3,"*")</f>
        <v>588051.16666666674</v>
      </c>
      <c r="F8" s="50">
        <f>IF('County Data'!I3&gt;9,'County Data'!H3,"*")</f>
        <v>100950144.22</v>
      </c>
      <c r="G8" s="50">
        <f>IF('County Data'!K3&gt;9,'County Data'!J3,"*")</f>
        <v>26198746.84</v>
      </c>
      <c r="H8" s="51">
        <f>IF('County Data'!M3&gt;9,'County Data'!L3,"*")</f>
        <v>811493.66666666686</v>
      </c>
      <c r="I8" s="22">
        <f t="shared" si="1"/>
        <v>-0.10114605926414393</v>
      </c>
      <c r="J8" s="22">
        <f t="shared" si="2"/>
        <v>-1.1855243760201211E-2</v>
      </c>
      <c r="K8" s="22">
        <f t="shared" si="3"/>
        <v>-0.27534718899017907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42176616.43</v>
      </c>
      <c r="D9" s="46">
        <f>IF('County Data'!E4&gt;9,'County Data'!D4,"*")</f>
        <v>14038893.75</v>
      </c>
      <c r="E9" s="47">
        <f>IF('County Data'!G4&gt;9,'County Data'!F4,"*")</f>
        <v>226294.66666666657</v>
      </c>
      <c r="F9" s="48">
        <f>IF('County Data'!I4&gt;9,'County Data'!H4,"*")</f>
        <v>43763422.520000003</v>
      </c>
      <c r="G9" s="46">
        <f>IF('County Data'!K4&gt;9,'County Data'!J4,"*")</f>
        <v>14344994.4</v>
      </c>
      <c r="H9" s="47">
        <f>IF('County Data'!M4&gt;9,'County Data'!L4,"*")</f>
        <v>155324.33333333334</v>
      </c>
      <c r="I9" s="9">
        <f t="shared" si="1"/>
        <v>-3.625872929099247E-2</v>
      </c>
      <c r="J9" s="9">
        <f t="shared" si="2"/>
        <v>-2.1338499093453835E-2</v>
      </c>
      <c r="K9" s="9">
        <f t="shared" si="3"/>
        <v>0.45691703167350828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504114096.69999999</v>
      </c>
      <c r="D10" s="50">
        <f>IF('County Data'!E5&gt;9,'County Data'!D5,"*")</f>
        <v>146198345.96000001</v>
      </c>
      <c r="E10" s="51">
        <f>IF('County Data'!G5&gt;9,'County Data'!F5,"*")</f>
        <v>6213814.8333333358</v>
      </c>
      <c r="F10" s="50">
        <f>IF('County Data'!I5&gt;9,'County Data'!H5,"*")</f>
        <v>542584379.25999999</v>
      </c>
      <c r="G10" s="50">
        <f>IF('County Data'!K5&gt;9,'County Data'!J5,"*")</f>
        <v>149262004.91</v>
      </c>
      <c r="H10" s="51">
        <f>IF('County Data'!M5&gt;9,'County Data'!L5,"*")</f>
        <v>6188530.9999999991</v>
      </c>
      <c r="I10" s="22">
        <f t="shared" si="1"/>
        <v>-7.0901935312747924E-2</v>
      </c>
      <c r="J10" s="22">
        <f t="shared" si="2"/>
        <v>-2.0525377183880599E-2</v>
      </c>
      <c r="K10" s="22">
        <f t="shared" si="3"/>
        <v>4.085595326796739E-3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1416443.04</v>
      </c>
      <c r="D11" s="46">
        <f>IF('County Data'!E6&gt;9,'County Data'!D6,"*")</f>
        <v>737594.55</v>
      </c>
      <c r="E11" s="47" t="str">
        <f>IF('County Data'!G6&gt;9,'County Data'!F6,"*")</f>
        <v>*</v>
      </c>
      <c r="F11" s="48">
        <f>IF('County Data'!I6&gt;9,'County Data'!H6,"*")</f>
        <v>1481426.52</v>
      </c>
      <c r="G11" s="46">
        <f>IF('County Data'!K6&gt;9,'County Data'!J6,"*")</f>
        <v>731733.29</v>
      </c>
      <c r="H11" s="47" t="str">
        <f>IF('County Data'!M6&gt;9,'County Data'!L6,"*")</f>
        <v>*</v>
      </c>
      <c r="I11" s="9">
        <f t="shared" si="1"/>
        <v>-4.3865476365307667E-2</v>
      </c>
      <c r="J11" s="9">
        <f t="shared" si="2"/>
        <v>8.0101043373330856E-3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118819736.41</v>
      </c>
      <c r="D12" s="50">
        <f>IF('County Data'!E7&gt;9,'County Data'!D7,"*")</f>
        <v>20678238.140000001</v>
      </c>
      <c r="E12" s="51">
        <f>IF('County Data'!G7&gt;9,'County Data'!F7,"*")</f>
        <v>680592.16666666651</v>
      </c>
      <c r="F12" s="50">
        <f>IF('County Data'!I7&gt;9,'County Data'!H7,"*")</f>
        <v>113353728.33</v>
      </c>
      <c r="G12" s="50">
        <f>IF('County Data'!K7&gt;9,'County Data'!J7,"*")</f>
        <v>20923263.649999999</v>
      </c>
      <c r="H12" s="51">
        <f>IF('County Data'!M7&gt;9,'County Data'!L7,"*")</f>
        <v>475605.50000000041</v>
      </c>
      <c r="I12" s="22">
        <f t="shared" si="1"/>
        <v>4.8220805442650574E-2</v>
      </c>
      <c r="J12" s="22">
        <f t="shared" si="2"/>
        <v>-1.1710673540167235E-2</v>
      </c>
      <c r="K12" s="22">
        <f t="shared" si="3"/>
        <v>0.43100146374813986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4772062.3</v>
      </c>
      <c r="D13" s="46">
        <f>IF('County Data'!E8&gt;9,'County Data'!D8,"*")</f>
        <v>1561457.6</v>
      </c>
      <c r="E13" s="47" t="str">
        <f>IF('County Data'!G8&gt;9,'County Data'!F8,"*")</f>
        <v>*</v>
      </c>
      <c r="F13" s="48">
        <f>IF('County Data'!I8&gt;9,'County Data'!H8,"*")</f>
        <v>4668464.0199999996</v>
      </c>
      <c r="G13" s="46">
        <f>IF('County Data'!K8&gt;9,'County Data'!J8,"*")</f>
        <v>1665102.45</v>
      </c>
      <c r="H13" s="47" t="str">
        <f>IF('County Data'!M8&gt;9,'County Data'!L8,"*")</f>
        <v>*</v>
      </c>
      <c r="I13" s="9">
        <f t="shared" si="1"/>
        <v>2.2191084595742535E-2</v>
      </c>
      <c r="J13" s="9">
        <f t="shared" si="2"/>
        <v>-6.2245329108728334E-2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47954480.810000002</v>
      </c>
      <c r="D14" s="50">
        <f>IF('County Data'!E9&gt;9,'County Data'!D9,"*")</f>
        <v>16729809.300000001</v>
      </c>
      <c r="E14" s="51">
        <f>IF('County Data'!G9&gt;9,'County Data'!F9,"*")</f>
        <v>938429.33333333326</v>
      </c>
      <c r="F14" s="50">
        <f>IF('County Data'!I9&gt;9,'County Data'!H9,"*")</f>
        <v>47520498.649999999</v>
      </c>
      <c r="G14" s="50">
        <f>IF('County Data'!K9&gt;9,'County Data'!J9,"*")</f>
        <v>16451395.369999999</v>
      </c>
      <c r="H14" s="51">
        <f>IF('County Data'!M9&gt;9,'County Data'!L9,"*")</f>
        <v>1031395.1666666666</v>
      </c>
      <c r="I14" s="22">
        <f t="shared" si="1"/>
        <v>9.1325253801814617E-3</v>
      </c>
      <c r="J14" s="22">
        <f t="shared" si="2"/>
        <v>1.6923423438458252E-2</v>
      </c>
      <c r="K14" s="22">
        <f t="shared" si="3"/>
        <v>-9.0135998633566125E-2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23880256.75</v>
      </c>
      <c r="D15" s="56">
        <f>IF('County Data'!E10&gt;9,'County Data'!D10,"*")</f>
        <v>6068443.71</v>
      </c>
      <c r="E15" s="55">
        <f>IF('County Data'!G10&gt;9,'County Data'!F10,"*")</f>
        <v>218010.83333333328</v>
      </c>
      <c r="F15" s="56">
        <f>IF('County Data'!I10&gt;9,'County Data'!H10,"*")</f>
        <v>23560742.210000001</v>
      </c>
      <c r="G15" s="56">
        <f>IF('County Data'!K10&gt;9,'County Data'!J10,"*")</f>
        <v>6566257.5899999999</v>
      </c>
      <c r="H15" s="55">
        <f>IF('County Data'!M10&gt;9,'County Data'!L10,"*")</f>
        <v>249814.5</v>
      </c>
      <c r="I15" s="23">
        <f t="shared" si="1"/>
        <v>1.3561310469429355E-2</v>
      </c>
      <c r="J15" s="23">
        <f t="shared" si="2"/>
        <v>-7.5813943205356324E-2</v>
      </c>
      <c r="K15" s="23">
        <f t="shared" si="3"/>
        <v>-0.1273091300411574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63223942.789999999</v>
      </c>
      <c r="D16" s="50">
        <f>IF('County Data'!E11&gt;9,'County Data'!D11,"*")</f>
        <v>15957788.27</v>
      </c>
      <c r="E16" s="51">
        <f>IF('County Data'!G11&gt;9,'County Data'!F11,"*")</f>
        <v>573589.6666666664</v>
      </c>
      <c r="F16" s="50">
        <f>IF('County Data'!I11&gt;9,'County Data'!H11,"*")</f>
        <v>69339712.189999998</v>
      </c>
      <c r="G16" s="50">
        <f>IF('County Data'!K11&gt;9,'County Data'!J11,"*")</f>
        <v>16485559.140000001</v>
      </c>
      <c r="H16" s="51">
        <f>IF('County Data'!M11&gt;9,'County Data'!L11,"*")</f>
        <v>408866.16666666669</v>
      </c>
      <c r="I16" s="22">
        <f t="shared" si="1"/>
        <v>-8.8200097849295653E-2</v>
      </c>
      <c r="J16" s="22">
        <f t="shared" si="2"/>
        <v>-3.2014132218265851E-2</v>
      </c>
      <c r="K16" s="22">
        <f t="shared" si="3"/>
        <v>0.4028787741057886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873770478.52999997</v>
      </c>
      <c r="D17" s="46">
        <f>IF('County Data'!E12&gt;9,'County Data'!D12,"*")</f>
        <v>173771805.80000001</v>
      </c>
      <c r="E17" s="47">
        <f>IF('County Data'!G12&gt;9,'County Data'!F12,"*")</f>
        <v>4582704.166666667</v>
      </c>
      <c r="F17" s="48">
        <f>IF('County Data'!I12&gt;9,'County Data'!H12,"*")</f>
        <v>669659681.27999997</v>
      </c>
      <c r="G17" s="46">
        <f>IF('County Data'!K12&gt;9,'County Data'!J12,"*")</f>
        <v>136885754.87</v>
      </c>
      <c r="H17" s="47">
        <f>IF('County Data'!M12&gt;9,'County Data'!L12,"*")</f>
        <v>4197059.1666666679</v>
      </c>
      <c r="I17" s="9">
        <f t="shared" si="1"/>
        <v>0.30479779947309776</v>
      </c>
      <c r="J17" s="9">
        <f t="shared" si="2"/>
        <v>0.26946595695827208</v>
      </c>
      <c r="K17" s="9">
        <f t="shared" si="3"/>
        <v>9.1884575529174839E-2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110956848.95</v>
      </c>
      <c r="D18" s="50">
        <f>IF('County Data'!E13&gt;9,'County Data'!D13,"*")</f>
        <v>40579755.539999999</v>
      </c>
      <c r="E18" s="51">
        <f>IF('County Data'!G13&gt;9,'County Data'!F13,"*")</f>
        <v>1955158.6666666663</v>
      </c>
      <c r="F18" s="50">
        <f>IF('County Data'!I13&gt;9,'County Data'!H13,"*")</f>
        <v>108115267.42</v>
      </c>
      <c r="G18" s="50">
        <f>IF('County Data'!K13&gt;9,'County Data'!J13,"*")</f>
        <v>39173465.079999998</v>
      </c>
      <c r="H18" s="51">
        <f>IF('County Data'!M13&gt;9,'County Data'!L13,"*")</f>
        <v>3086830.333333334</v>
      </c>
      <c r="I18" s="22">
        <f t="shared" si="1"/>
        <v>2.6282888604078347E-2</v>
      </c>
      <c r="J18" s="22">
        <f t="shared" si="2"/>
        <v>3.5899057107357656E-2</v>
      </c>
      <c r="K18" s="22">
        <f t="shared" si="3"/>
        <v>-0.3666128502257604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202651121.33000001</v>
      </c>
      <c r="D19" s="46">
        <f>IF('County Data'!E14&gt;9,'County Data'!D14,"*")</f>
        <v>35956347.950000003</v>
      </c>
      <c r="E19" s="47">
        <f>IF('County Data'!G14&gt;9,'County Data'!F14,"*")</f>
        <v>3384418.5000000005</v>
      </c>
      <c r="F19" s="48">
        <f>IF('County Data'!I14&gt;9,'County Data'!H14,"*")</f>
        <v>200076038.93000001</v>
      </c>
      <c r="G19" s="46">
        <f>IF('County Data'!K14&gt;9,'County Data'!J14,"*")</f>
        <v>36259816.090000004</v>
      </c>
      <c r="H19" s="47">
        <f>IF('County Data'!M14&gt;9,'County Data'!L14,"*")</f>
        <v>3015457.333333333</v>
      </c>
      <c r="I19" s="9">
        <f t="shared" si="1"/>
        <v>1.2870518697648459E-2</v>
      </c>
      <c r="J19" s="9">
        <f t="shared" si="2"/>
        <v>-8.3692685932759952E-3</v>
      </c>
      <c r="K19" s="9">
        <f t="shared" si="3"/>
        <v>0.12235661986926941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63722021.939999998</v>
      </c>
      <c r="D20" s="50">
        <f>IF('County Data'!E15&gt;9,'County Data'!D15,"*")</f>
        <v>14724107.1</v>
      </c>
      <c r="E20" s="51">
        <f>IF('County Data'!G15&gt;9,'County Data'!F15,"*")</f>
        <v>1000043.6666666673</v>
      </c>
      <c r="F20" s="50">
        <f>IF('County Data'!I15&gt;9,'County Data'!H15,"*")</f>
        <v>64584820.640000001</v>
      </c>
      <c r="G20" s="50">
        <f>IF('County Data'!K15&gt;9,'County Data'!J15,"*")</f>
        <v>15231135.130000001</v>
      </c>
      <c r="H20" s="51">
        <f>IF('County Data'!M15&gt;9,'County Data'!L15,"*")</f>
        <v>1082973.3333333337</v>
      </c>
      <c r="I20" s="22">
        <f t="shared" si="1"/>
        <v>-1.3359156090396212E-2</v>
      </c>
      <c r="J20" s="22">
        <f t="shared" si="2"/>
        <v>-3.3288919418837902E-2</v>
      </c>
      <c r="K20" s="22">
        <f t="shared" si="3"/>
        <v>-7.6575908301835402E-2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76518282.209999993</v>
      </c>
      <c r="D21" s="46">
        <f>IF('County Data'!E16&gt;9,'County Data'!D16,"*")</f>
        <v>22836805.850000001</v>
      </c>
      <c r="E21" s="47">
        <f>IF('County Data'!G16&gt;9,'County Data'!F16,"*")</f>
        <v>1084809.1666666667</v>
      </c>
      <c r="F21" s="48">
        <f>IF('County Data'!I16&gt;9,'County Data'!H16,"*")</f>
        <v>78435654.379999995</v>
      </c>
      <c r="G21" s="46">
        <f>IF('County Data'!K16&gt;9,'County Data'!J16,"*")</f>
        <v>22414690.809999999</v>
      </c>
      <c r="H21" s="47">
        <f>IF('County Data'!M16&gt;9,'County Data'!L16,"*")</f>
        <v>1033907</v>
      </c>
      <c r="I21" s="9">
        <f t="shared" si="1"/>
        <v>-2.4445160624412474E-2</v>
      </c>
      <c r="J21" s="9">
        <f t="shared" si="2"/>
        <v>1.883207060842803E-2</v>
      </c>
      <c r="K21" s="9">
        <f t="shared" si="3"/>
        <v>4.9232829129376959E-2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L6" sqref="L6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06/01/2019 - 06/30/2019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06/01/2018 - 06/30/2018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2016640.78</v>
      </c>
      <c r="D6" s="43">
        <f>IF('Town Data'!E2&gt;9,'Town Data'!D2,"*")</f>
        <v>528230.56000000006</v>
      </c>
      <c r="E6" s="44" t="str">
        <f>IF('Town Data'!G2&gt;9,'Town Data'!F2,"*")</f>
        <v>*</v>
      </c>
      <c r="F6" s="43">
        <f>IF('Town Data'!I2&gt;9,'Town Data'!H2,"*")</f>
        <v>1598331.73</v>
      </c>
      <c r="G6" s="43">
        <f>IF('Town Data'!K2&gt;9,'Town Data'!J2,"*")</f>
        <v>553166.73</v>
      </c>
      <c r="H6" s="44" t="str">
        <f>IF('Town Data'!M2&gt;9,'Town Data'!L2,"*")</f>
        <v>*</v>
      </c>
      <c r="I6" s="20">
        <f t="shared" ref="I6:I69" si="0">IFERROR((C6-F6)/F6,"")</f>
        <v>0.2617160393856412</v>
      </c>
      <c r="J6" s="20">
        <f t="shared" ref="J6:J69" si="1">IFERROR((D6-G6)/G6,"")</f>
        <v>-4.5078940304309201E-2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15830622.98</v>
      </c>
      <c r="D7" s="46">
        <f>IF('Town Data'!E3&gt;9,'Town Data'!D3,"*")</f>
        <v>500442.53</v>
      </c>
      <c r="E7" s="47" t="str">
        <f>IF('Town Data'!G3&gt;9,'Town Data'!F3,"*")</f>
        <v>*</v>
      </c>
      <c r="F7" s="48">
        <f>IF('Town Data'!I3&gt;9,'Town Data'!H3,"*")</f>
        <v>13360568.869999999</v>
      </c>
      <c r="G7" s="46">
        <f>IF('Town Data'!K3&gt;9,'Town Data'!J3,"*")</f>
        <v>484843.95</v>
      </c>
      <c r="H7" s="47" t="str">
        <f>IF('Town Data'!M3&gt;9,'Town Data'!L3,"*")</f>
        <v>*</v>
      </c>
      <c r="I7" s="9">
        <f t="shared" si="0"/>
        <v>0.18487641761619103</v>
      </c>
      <c r="J7" s="9">
        <f t="shared" si="1"/>
        <v>3.217237216221841E-2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46203414.310000002</v>
      </c>
      <c r="D8" s="50">
        <f>IF('Town Data'!E4&gt;9,'Town Data'!D4,"*")</f>
        <v>11171944.1</v>
      </c>
      <c r="E8" s="51">
        <f>IF('Town Data'!G4&gt;9,'Town Data'!F4,"*")</f>
        <v>590912.33333333372</v>
      </c>
      <c r="F8" s="50">
        <f>IF('Town Data'!I4&gt;9,'Town Data'!H4,"*")</f>
        <v>50312108.060000002</v>
      </c>
      <c r="G8" s="50">
        <f>IF('Town Data'!K4&gt;9,'Town Data'!J4,"*")</f>
        <v>10973788.07</v>
      </c>
      <c r="H8" s="51">
        <f>IF('Town Data'!M4&gt;9,'Town Data'!L4,"*")</f>
        <v>487168.83333333337</v>
      </c>
      <c r="I8" s="22">
        <f t="shared" si="0"/>
        <v>-8.1664114433451146E-2</v>
      </c>
      <c r="J8" s="22">
        <f t="shared" si="1"/>
        <v>1.8057213127863816E-2</v>
      </c>
      <c r="K8" s="22">
        <f t="shared" si="2"/>
        <v>0.21295184113105281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8181327.9100000001</v>
      </c>
      <c r="D9" s="46">
        <f>IF('Town Data'!E5&gt;9,'Town Data'!D5,"*")</f>
        <v>1097639.47</v>
      </c>
      <c r="E9" s="47" t="str">
        <f>IF('Town Data'!G5&gt;9,'Town Data'!F5,"*")</f>
        <v>*</v>
      </c>
      <c r="F9" s="48">
        <f>IF('Town Data'!I5&gt;9,'Town Data'!H5,"*")</f>
        <v>10944478.24</v>
      </c>
      <c r="G9" s="46">
        <f>IF('Town Data'!K5&gt;9,'Town Data'!J5,"*")</f>
        <v>1081955.3600000001</v>
      </c>
      <c r="H9" s="47" t="str">
        <f>IF('Town Data'!M5&gt;9,'Town Data'!L5,"*")</f>
        <v>*</v>
      </c>
      <c r="I9" s="9">
        <f t="shared" si="0"/>
        <v>-0.25246980892165399</v>
      </c>
      <c r="J9" s="9">
        <f t="shared" si="1"/>
        <v>1.4496078655222771E-2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17324793.440000001</v>
      </c>
      <c r="D10" s="50">
        <f>IF('Town Data'!E6&gt;9,'Town Data'!D6,"*")</f>
        <v>1512119.32</v>
      </c>
      <c r="E10" s="51">
        <f>IF('Town Data'!G6&gt;9,'Town Data'!F6,"*")</f>
        <v>157805.49999999968</v>
      </c>
      <c r="F10" s="50">
        <f>IF('Town Data'!I6&gt;9,'Town Data'!H6,"*")</f>
        <v>18747783.050000001</v>
      </c>
      <c r="G10" s="50">
        <f>IF('Town Data'!K6&gt;9,'Town Data'!J6,"*")</f>
        <v>1521036.25</v>
      </c>
      <c r="H10" s="51">
        <f>IF('Town Data'!M6&gt;9,'Town Data'!L6,"*")</f>
        <v>46957.666666666635</v>
      </c>
      <c r="I10" s="22">
        <f t="shared" si="0"/>
        <v>-7.5901753620943424E-2</v>
      </c>
      <c r="J10" s="22">
        <f t="shared" si="1"/>
        <v>-5.8624046599809404E-3</v>
      </c>
      <c r="K10" s="22">
        <f t="shared" si="2"/>
        <v>2.360590744855291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41466445.75</v>
      </c>
      <c r="D11" s="46">
        <f>IF('Town Data'!E7&gt;9,'Town Data'!D7,"*")</f>
        <v>13148223.83</v>
      </c>
      <c r="E11" s="47">
        <f>IF('Town Data'!G7&gt;9,'Town Data'!F7,"*")</f>
        <v>132910.33333333337</v>
      </c>
      <c r="F11" s="48">
        <f>IF('Town Data'!I7&gt;9,'Town Data'!H7,"*")</f>
        <v>40428599.130000003</v>
      </c>
      <c r="G11" s="46">
        <f>IF('Town Data'!K7&gt;9,'Town Data'!J7,"*")</f>
        <v>12462717.859999999</v>
      </c>
      <c r="H11" s="47">
        <f>IF('Town Data'!M7&gt;9,'Town Data'!L7,"*")</f>
        <v>194110.8333333334</v>
      </c>
      <c r="I11" s="9">
        <f t="shared" si="0"/>
        <v>2.5671100219494477E-2</v>
      </c>
      <c r="J11" s="9">
        <f t="shared" si="1"/>
        <v>5.5004532534607242E-2</v>
      </c>
      <c r="K11" s="9">
        <f t="shared" si="2"/>
        <v>-0.31528636990035763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16649069.859999999</v>
      </c>
      <c r="D12" s="50">
        <f>IF('Town Data'!E8&gt;9,'Town Data'!D8,"*")</f>
        <v>6509076.2699999996</v>
      </c>
      <c r="E12" s="51">
        <f>IF('Town Data'!G8&gt;9,'Town Data'!F8,"*")</f>
        <v>74479.666666666672</v>
      </c>
      <c r="F12" s="50">
        <f>IF('Town Data'!I8&gt;9,'Town Data'!H8,"*")</f>
        <v>18731270.16</v>
      </c>
      <c r="G12" s="50">
        <f>IF('Town Data'!K8&gt;9,'Town Data'!J8,"*")</f>
        <v>6557694.7999999998</v>
      </c>
      <c r="H12" s="51">
        <f>IF('Town Data'!M8&gt;9,'Town Data'!L8,"*")</f>
        <v>68253.666666666628</v>
      </c>
      <c r="I12" s="22">
        <f t="shared" si="0"/>
        <v>-0.11116172487045058</v>
      </c>
      <c r="J12" s="22">
        <f t="shared" si="1"/>
        <v>-7.4139665664221307E-3</v>
      </c>
      <c r="K12" s="22">
        <f t="shared" si="2"/>
        <v>9.1218542593560992E-2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2149275.79</v>
      </c>
      <c r="D13" s="46">
        <f>IF('Town Data'!E9&gt;9,'Town Data'!D9,"*")</f>
        <v>493022.46</v>
      </c>
      <c r="E13" s="47" t="str">
        <f>IF('Town Data'!G9&gt;9,'Town Data'!F9,"*")</f>
        <v>*</v>
      </c>
      <c r="F13" s="48">
        <f>IF('Town Data'!I9&gt;9,'Town Data'!H9,"*")</f>
        <v>3602211.13</v>
      </c>
      <c r="G13" s="46">
        <f>IF('Town Data'!K9&gt;9,'Town Data'!J9,"*")</f>
        <v>483232.24</v>
      </c>
      <c r="H13" s="47" t="str">
        <f>IF('Town Data'!M9&gt;9,'Town Data'!L9,"*")</f>
        <v>*</v>
      </c>
      <c r="I13" s="9">
        <f t="shared" si="0"/>
        <v>-0.4033454141262397</v>
      </c>
      <c r="J13" s="9">
        <f t="shared" si="1"/>
        <v>2.025986511164907E-2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8062145.0999999996</v>
      </c>
      <c r="D14" s="50">
        <f>IF('Town Data'!E10&gt;9,'Town Data'!D10,"*")</f>
        <v>2078261.15</v>
      </c>
      <c r="E14" s="51">
        <f>IF('Town Data'!G10&gt;9,'Town Data'!F10,"*")</f>
        <v>123400.66666666667</v>
      </c>
      <c r="F14" s="50">
        <f>IF('Town Data'!I10&gt;9,'Town Data'!H10,"*")</f>
        <v>8419658.2699999996</v>
      </c>
      <c r="G14" s="50">
        <f>IF('Town Data'!K10&gt;9,'Town Data'!J10,"*")</f>
        <v>2049361.43</v>
      </c>
      <c r="H14" s="51">
        <f>IF('Town Data'!M10&gt;9,'Town Data'!L10,"*")</f>
        <v>112449.6666666667</v>
      </c>
      <c r="I14" s="22">
        <f t="shared" si="0"/>
        <v>-4.2461719767636123E-2</v>
      </c>
      <c r="J14" s="22">
        <f t="shared" si="1"/>
        <v>1.41018170718671E-2</v>
      </c>
      <c r="K14" s="22">
        <f t="shared" si="2"/>
        <v>9.7385793347541869E-2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9882507.9299999997</v>
      </c>
      <c r="D15" s="46">
        <f>IF('Town Data'!E11&gt;9,'Town Data'!D11,"*")</f>
        <v>1316160.06</v>
      </c>
      <c r="E15" s="47" t="str">
        <f>IF('Town Data'!G11&gt;9,'Town Data'!F11,"*")</f>
        <v>*</v>
      </c>
      <c r="F15" s="48">
        <f>IF('Town Data'!I11&gt;9,'Town Data'!H11,"*")</f>
        <v>9366117.2400000002</v>
      </c>
      <c r="G15" s="46">
        <f>IF('Town Data'!K11&gt;9,'Town Data'!J11,"*")</f>
        <v>1318525.9099999999</v>
      </c>
      <c r="H15" s="47" t="str">
        <f>IF('Town Data'!M11&gt;9,'Town Data'!L11,"*")</f>
        <v>*</v>
      </c>
      <c r="I15" s="9">
        <f t="shared" si="0"/>
        <v>5.513391267350818E-2</v>
      </c>
      <c r="J15" s="9">
        <f t="shared" si="1"/>
        <v>-1.7943143794571777E-3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39905784.310000002</v>
      </c>
      <c r="D16" s="53">
        <f>IF('Town Data'!E12&gt;9,'Town Data'!D12,"*")</f>
        <v>7643220.4000000004</v>
      </c>
      <c r="E16" s="54">
        <f>IF('Town Data'!G12&gt;9,'Town Data'!F12,"*")</f>
        <v>617239.16666666733</v>
      </c>
      <c r="F16" s="53">
        <f>IF('Town Data'!I12&gt;9,'Town Data'!H12,"*")</f>
        <v>41563497.969999999</v>
      </c>
      <c r="G16" s="53">
        <f>IF('Town Data'!K12&gt;9,'Town Data'!J12,"*")</f>
        <v>8006507.3899999997</v>
      </c>
      <c r="H16" s="54">
        <f>IF('Town Data'!M12&gt;9,'Town Data'!L12,"*")</f>
        <v>641081.8333333336</v>
      </c>
      <c r="I16" s="26">
        <f t="shared" si="0"/>
        <v>-3.9883882275657187E-2</v>
      </c>
      <c r="J16" s="26">
        <f t="shared" si="1"/>
        <v>-4.537396548883961E-2</v>
      </c>
      <c r="K16" s="26">
        <f t="shared" si="2"/>
        <v>-3.7191299810657975E-2</v>
      </c>
      <c r="L16" s="15"/>
    </row>
    <row r="17" spans="1:12" x14ac:dyDescent="0.25">
      <c r="A17" s="15"/>
      <c r="B17" s="27" t="str">
        <f>'Town Data'!A13</f>
        <v>BRIDGEWATER</v>
      </c>
      <c r="C17" s="49" t="str">
        <f>IF('Town Data'!C13&gt;9,'Town Data'!B13,"*")</f>
        <v>*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479959.86</v>
      </c>
      <c r="G17" s="50">
        <f>IF('Town Data'!K13&gt;9,'Town Data'!J13,"*")</f>
        <v>193394.26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729580.06</v>
      </c>
      <c r="D18" s="46">
        <f>IF('Town Data'!E14&gt;9,'Town Data'!D14,"*")</f>
        <v>401628.79</v>
      </c>
      <c r="E18" s="47" t="str">
        <f>IF('Town Data'!G14&gt;9,'Town Data'!F14,"*")</f>
        <v>*</v>
      </c>
      <c r="F18" s="48">
        <f>IF('Town Data'!I14&gt;9,'Town Data'!H14,"*")</f>
        <v>789139.98</v>
      </c>
      <c r="G18" s="46">
        <f>IF('Town Data'!K14&gt;9,'Town Data'!J14,"*")</f>
        <v>388156.85</v>
      </c>
      <c r="H18" s="47" t="str">
        <f>IF('Town Data'!M14&gt;9,'Town Data'!L14,"*")</f>
        <v>*</v>
      </c>
      <c r="I18" s="9">
        <f t="shared" si="0"/>
        <v>-7.5474467787071092E-2</v>
      </c>
      <c r="J18" s="9">
        <f t="shared" si="1"/>
        <v>3.4707464263480092E-2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5090858.3499999996</v>
      </c>
      <c r="D19" s="50">
        <f>IF('Town Data'!E15&gt;9,'Town Data'!D15,"*")</f>
        <v>1581675.36</v>
      </c>
      <c r="E19" s="51" t="str">
        <f>IF('Town Data'!G15&gt;9,'Town Data'!F15,"*")</f>
        <v>*</v>
      </c>
      <c r="F19" s="50">
        <f>IF('Town Data'!I15&gt;9,'Town Data'!H15,"*")</f>
        <v>4639344.2300000004</v>
      </c>
      <c r="G19" s="50">
        <f>IF('Town Data'!K15&gt;9,'Town Data'!J15,"*")</f>
        <v>1549515.78</v>
      </c>
      <c r="H19" s="51" t="str">
        <f>IF('Town Data'!M15&gt;9,'Town Data'!L15,"*")</f>
        <v>*</v>
      </c>
      <c r="I19" s="22">
        <f t="shared" si="0"/>
        <v>9.7322832196911402E-2</v>
      </c>
      <c r="J19" s="22">
        <f t="shared" si="1"/>
        <v>2.0754599866030454E-2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844164.43</v>
      </c>
      <c r="D20" s="46">
        <f>IF('Town Data'!E16&gt;9,'Town Data'!D16,"*")</f>
        <v>440110.03</v>
      </c>
      <c r="E20" s="47" t="str">
        <f>IF('Town Data'!G16&gt;9,'Town Data'!F16,"*")</f>
        <v>*</v>
      </c>
      <c r="F20" s="48">
        <f>IF('Town Data'!I16&gt;9,'Town Data'!H16,"*")</f>
        <v>1067778.71</v>
      </c>
      <c r="G20" s="46">
        <f>IF('Town Data'!K16&gt;9,'Town Data'!J16,"*")</f>
        <v>671566.78</v>
      </c>
      <c r="H20" s="47" t="str">
        <f>IF('Town Data'!M16&gt;9,'Town Data'!L16,"*")</f>
        <v>*</v>
      </c>
      <c r="I20" s="9">
        <f t="shared" si="0"/>
        <v>-0.2094200585812391</v>
      </c>
      <c r="J20" s="9">
        <f t="shared" si="1"/>
        <v>-0.3446518751269978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75872126.120000005</v>
      </c>
      <c r="D21" s="50">
        <f>IF('Town Data'!E17&gt;9,'Town Data'!D17,"*")</f>
        <v>20162942.960000001</v>
      </c>
      <c r="E21" s="51">
        <f>IF('Town Data'!G17&gt;9,'Town Data'!F17,"*")</f>
        <v>1513456.3333333342</v>
      </c>
      <c r="F21" s="50">
        <f>IF('Town Data'!I17&gt;9,'Town Data'!H17,"*")</f>
        <v>73345615.060000002</v>
      </c>
      <c r="G21" s="50">
        <f>IF('Town Data'!K17&gt;9,'Town Data'!J17,"*")</f>
        <v>20124861.66</v>
      </c>
      <c r="H21" s="51">
        <f>IF('Town Data'!M17&gt;9,'Town Data'!L17,"*")</f>
        <v>495048.16666666657</v>
      </c>
      <c r="I21" s="22">
        <f t="shared" si="0"/>
        <v>3.4446654485523136E-2</v>
      </c>
      <c r="J21" s="22">
        <f t="shared" si="1"/>
        <v>1.8922515167242519E-3</v>
      </c>
      <c r="K21" s="22">
        <f t="shared" si="2"/>
        <v>2.0571900579371256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3893403.18</v>
      </c>
      <c r="D22" s="46">
        <f>IF('Town Data'!E18&gt;9,'Town Data'!D18,"*")</f>
        <v>1505581.36</v>
      </c>
      <c r="E22" s="47" t="str">
        <f>IF('Town Data'!G18&gt;9,'Town Data'!F18,"*")</f>
        <v>*</v>
      </c>
      <c r="F22" s="48">
        <f>IF('Town Data'!I18&gt;9,'Town Data'!H18,"*")</f>
        <v>4233434.93</v>
      </c>
      <c r="G22" s="46">
        <f>IF('Town Data'!K18&gt;9,'Town Data'!J18,"*")</f>
        <v>1604667.41</v>
      </c>
      <c r="H22" s="47" t="str">
        <f>IF('Town Data'!M18&gt;9,'Town Data'!L18,"*")</f>
        <v>*</v>
      </c>
      <c r="I22" s="9">
        <f t="shared" si="0"/>
        <v>-8.0320533000373659E-2</v>
      </c>
      <c r="J22" s="9">
        <f t="shared" si="1"/>
        <v>-6.1748652326652421E-2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5749871.2199999997</v>
      </c>
      <c r="D23" s="50">
        <f>IF('Town Data'!E19&gt;9,'Town Data'!D19,"*")</f>
        <v>2187696.4700000002</v>
      </c>
      <c r="E23" s="51" t="str">
        <f>IF('Town Data'!G19&gt;9,'Town Data'!F19,"*")</f>
        <v>*</v>
      </c>
      <c r="F23" s="50">
        <f>IF('Town Data'!I19&gt;9,'Town Data'!H19,"*")</f>
        <v>4271289.0199999996</v>
      </c>
      <c r="G23" s="50">
        <f>IF('Town Data'!K19&gt;9,'Town Data'!J19,"*")</f>
        <v>1247669.18</v>
      </c>
      <c r="H23" s="51" t="str">
        <f>IF('Town Data'!M19&gt;9,'Town Data'!L19,"*")</f>
        <v>*</v>
      </c>
      <c r="I23" s="22">
        <f t="shared" si="0"/>
        <v>0.34616767750359362</v>
      </c>
      <c r="J23" s="22">
        <f t="shared" si="1"/>
        <v>0.75342671364215341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1478265.37</v>
      </c>
      <c r="D24" s="46">
        <f>IF('Town Data'!E20&gt;9,'Town Data'!D20,"*")</f>
        <v>737459.49</v>
      </c>
      <c r="E24" s="47" t="str">
        <f>IF('Town Data'!G20&gt;9,'Town Data'!F20,"*")</f>
        <v>*</v>
      </c>
      <c r="F24" s="48">
        <f>IF('Town Data'!I20&gt;9,'Town Data'!H20,"*")</f>
        <v>1550930.84</v>
      </c>
      <c r="G24" s="46">
        <f>IF('Town Data'!K20&gt;9,'Town Data'!J20,"*")</f>
        <v>731123.53</v>
      </c>
      <c r="H24" s="47" t="str">
        <f>IF('Town Data'!M20&gt;9,'Town Data'!L20,"*")</f>
        <v>*</v>
      </c>
      <c r="I24" s="9">
        <f t="shared" si="0"/>
        <v>-4.6852811309110322E-2</v>
      </c>
      <c r="J24" s="9">
        <f t="shared" si="1"/>
        <v>8.6660594824515668E-3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>
        <f>IF('Town Data'!C21&gt;9,'Town Data'!B21,"*")</f>
        <v>194556.92</v>
      </c>
      <c r="D25" s="50">
        <f>IF('Town Data'!E21&gt;9,'Town Data'!D21,"*")</f>
        <v>83001.55</v>
      </c>
      <c r="E25" s="51" t="str">
        <f>IF('Town Data'!G21&gt;9,'Town Data'!F21,"*")</f>
        <v>*</v>
      </c>
      <c r="F25" s="50" t="str">
        <f>IF('Town Data'!I21&gt;9,'Town Data'!H21,"*")</f>
        <v>*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2609340.59</v>
      </c>
      <c r="D26" s="46">
        <f>IF('Town Data'!E22&gt;9,'Town Data'!D22,"*")</f>
        <v>744950.31</v>
      </c>
      <c r="E26" s="47" t="str">
        <f>IF('Town Data'!G22&gt;9,'Town Data'!F22,"*")</f>
        <v>*</v>
      </c>
      <c r="F26" s="48">
        <f>IF('Town Data'!I22&gt;9,'Town Data'!H22,"*")</f>
        <v>2467527.9300000002</v>
      </c>
      <c r="G26" s="46">
        <f>IF('Town Data'!K22&gt;9,'Town Data'!J22,"*")</f>
        <v>761982.45</v>
      </c>
      <c r="H26" s="47" t="str">
        <f>IF('Town Data'!M22&gt;9,'Town Data'!L22,"*")</f>
        <v>*</v>
      </c>
      <c r="I26" s="9">
        <f t="shared" si="0"/>
        <v>5.7471552105187181E-2</v>
      </c>
      <c r="J26" s="9">
        <f t="shared" si="1"/>
        <v>-2.2352404573097319E-2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6659701.71</v>
      </c>
      <c r="D27" s="50">
        <f>IF('Town Data'!E23&gt;9,'Town Data'!D23,"*")</f>
        <v>1728516.63</v>
      </c>
      <c r="E27" s="51" t="str">
        <f>IF('Town Data'!G23&gt;9,'Town Data'!F23,"*")</f>
        <v>*</v>
      </c>
      <c r="F27" s="50">
        <f>IF('Town Data'!I23&gt;9,'Town Data'!H23,"*")</f>
        <v>5986215.8099999996</v>
      </c>
      <c r="G27" s="50">
        <f>IF('Town Data'!K23&gt;9,'Town Data'!J23,"*")</f>
        <v>1924401.77</v>
      </c>
      <c r="H27" s="51" t="str">
        <f>IF('Town Data'!M23&gt;9,'Town Data'!L23,"*")</f>
        <v>*</v>
      </c>
      <c r="I27" s="22">
        <f t="shared" si="0"/>
        <v>0.11250611761689902</v>
      </c>
      <c r="J27" s="22">
        <f t="shared" si="1"/>
        <v>-0.10179014749087459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121677085.09999999</v>
      </c>
      <c r="D28" s="46">
        <f>IF('Town Data'!E24&gt;9,'Town Data'!D24,"*")</f>
        <v>28420240.620000001</v>
      </c>
      <c r="E28" s="47">
        <f>IF('Town Data'!G24&gt;9,'Town Data'!F24,"*")</f>
        <v>1117322.3333333333</v>
      </c>
      <c r="F28" s="48">
        <f>IF('Town Data'!I24&gt;9,'Town Data'!H24,"*")</f>
        <v>126104037.36</v>
      </c>
      <c r="G28" s="46">
        <f>IF('Town Data'!K24&gt;9,'Town Data'!J24,"*")</f>
        <v>29778570.289999999</v>
      </c>
      <c r="H28" s="47">
        <f>IF('Town Data'!M24&gt;9,'Town Data'!L24,"*")</f>
        <v>943359.16666666709</v>
      </c>
      <c r="I28" s="9">
        <f t="shared" si="0"/>
        <v>-3.5105555323038592E-2</v>
      </c>
      <c r="J28" s="9">
        <f t="shared" si="1"/>
        <v>-4.5614334629629327E-2</v>
      </c>
      <c r="K28" s="9">
        <f t="shared" si="2"/>
        <v>0.18440820083548887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488346.93</v>
      </c>
      <c r="D29" s="50">
        <f>IF('Town Data'!E25&gt;9,'Town Data'!D25,"*")</f>
        <v>197407.69</v>
      </c>
      <c r="E29" s="51" t="str">
        <f>IF('Town Data'!G25&gt;9,'Town Data'!F25,"*")</f>
        <v>*</v>
      </c>
      <c r="F29" s="50">
        <f>IF('Town Data'!I25&gt;9,'Town Data'!H25,"*")</f>
        <v>461468.12</v>
      </c>
      <c r="G29" s="50">
        <f>IF('Town Data'!K25&gt;9,'Town Data'!J25,"*")</f>
        <v>184116.47</v>
      </c>
      <c r="H29" s="51" t="str">
        <f>IF('Town Data'!M25&gt;9,'Town Data'!L25,"*")</f>
        <v>*</v>
      </c>
      <c r="I29" s="22">
        <f t="shared" si="0"/>
        <v>5.8246298790911054E-2</v>
      </c>
      <c r="J29" s="22">
        <f t="shared" si="1"/>
        <v>7.2189196327737556E-2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1094353.8500000001</v>
      </c>
      <c r="D30" s="46">
        <f>IF('Town Data'!E26&gt;9,'Town Data'!D26,"*")</f>
        <v>798292.41</v>
      </c>
      <c r="E30" s="47" t="str">
        <f>IF('Town Data'!G26&gt;9,'Town Data'!F26,"*")</f>
        <v>*</v>
      </c>
      <c r="F30" s="48">
        <f>IF('Town Data'!I26&gt;9,'Town Data'!H26,"*")</f>
        <v>1020634.77</v>
      </c>
      <c r="G30" s="46">
        <f>IF('Town Data'!K26&gt;9,'Town Data'!J26,"*")</f>
        <v>713569.77</v>
      </c>
      <c r="H30" s="47" t="str">
        <f>IF('Town Data'!M26&gt;9,'Town Data'!L26,"*")</f>
        <v>*</v>
      </c>
      <c r="I30" s="9">
        <f t="shared" si="0"/>
        <v>7.222865824961075E-2</v>
      </c>
      <c r="J30" s="9">
        <f t="shared" si="1"/>
        <v>0.11873070239508607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21804617.030000001</v>
      </c>
      <c r="D31" s="50">
        <f>IF('Town Data'!E27&gt;9,'Town Data'!D27,"*")</f>
        <v>8128913.7400000002</v>
      </c>
      <c r="E31" s="51">
        <f>IF('Town Data'!G27&gt;9,'Town Data'!F27,"*")</f>
        <v>119091.33333333331</v>
      </c>
      <c r="F31" s="50">
        <f>IF('Town Data'!I27&gt;9,'Town Data'!H27,"*")</f>
        <v>23173407.239999998</v>
      </c>
      <c r="G31" s="50">
        <f>IF('Town Data'!K27&gt;9,'Town Data'!J27,"*")</f>
        <v>8327978.6399999997</v>
      </c>
      <c r="H31" s="51">
        <f>IF('Town Data'!M27&gt;9,'Town Data'!L27,"*")</f>
        <v>85159.333333333343</v>
      </c>
      <c r="I31" s="22">
        <f t="shared" si="0"/>
        <v>-5.906728327965971E-2</v>
      </c>
      <c r="J31" s="22">
        <f t="shared" si="1"/>
        <v>-2.3903147282808047E-2</v>
      </c>
      <c r="K31" s="22">
        <f t="shared" si="2"/>
        <v>0.39845309576558413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1675579.92</v>
      </c>
      <c r="D32" s="46">
        <f>IF('Town Data'!E28&gt;9,'Town Data'!D28,"*")</f>
        <v>852298.66</v>
      </c>
      <c r="E32" s="47" t="str">
        <f>IF('Town Data'!G28&gt;9,'Town Data'!F28,"*")</f>
        <v>*</v>
      </c>
      <c r="F32" s="48">
        <f>IF('Town Data'!I28&gt;9,'Town Data'!H28,"*")</f>
        <v>2033835.57</v>
      </c>
      <c r="G32" s="46">
        <f>IF('Town Data'!K28&gt;9,'Town Data'!J28,"*")</f>
        <v>1043899.68</v>
      </c>
      <c r="H32" s="47" t="str">
        <f>IF('Town Data'!M28&gt;9,'Town Data'!L28,"*")</f>
        <v>*</v>
      </c>
      <c r="I32" s="9">
        <f t="shared" si="0"/>
        <v>-0.17614779448468398</v>
      </c>
      <c r="J32" s="9">
        <f t="shared" si="1"/>
        <v>-0.18354351828137355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540931.31000000006</v>
      </c>
      <c r="D33" s="50">
        <f>IF('Town Data'!E29&gt;9,'Town Data'!D29,"*")</f>
        <v>397565.38</v>
      </c>
      <c r="E33" s="51" t="str">
        <f>IF('Town Data'!G29&gt;9,'Town Data'!F29,"*")</f>
        <v>*</v>
      </c>
      <c r="F33" s="50">
        <f>IF('Town Data'!I29&gt;9,'Town Data'!H29,"*")</f>
        <v>728262.82</v>
      </c>
      <c r="G33" s="50">
        <f>IF('Town Data'!K29&gt;9,'Town Data'!J29,"*")</f>
        <v>550425.32999999996</v>
      </c>
      <c r="H33" s="51" t="str">
        <f>IF('Town Data'!M29&gt;9,'Town Data'!L29,"*")</f>
        <v>*</v>
      </c>
      <c r="I33" s="22">
        <f t="shared" si="0"/>
        <v>-0.25723063824678005</v>
      </c>
      <c r="J33" s="22">
        <f t="shared" si="1"/>
        <v>-0.27771241923041579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1601170.55</v>
      </c>
      <c r="D34" s="46">
        <f>IF('Town Data'!E30&gt;9,'Town Data'!D30,"*")</f>
        <v>502114.76</v>
      </c>
      <c r="E34" s="47" t="str">
        <f>IF('Town Data'!G30&gt;9,'Town Data'!F30,"*")</f>
        <v>*</v>
      </c>
      <c r="F34" s="48">
        <f>IF('Town Data'!I30&gt;9,'Town Data'!H30,"*")</f>
        <v>1526647.63</v>
      </c>
      <c r="G34" s="46">
        <f>IF('Town Data'!K30&gt;9,'Town Data'!J30,"*")</f>
        <v>394343.43</v>
      </c>
      <c r="H34" s="47" t="str">
        <f>IF('Town Data'!M30&gt;9,'Town Data'!L30,"*")</f>
        <v>*</v>
      </c>
      <c r="I34" s="9">
        <f t="shared" si="0"/>
        <v>4.8814748430192866E-2</v>
      </c>
      <c r="J34" s="9">
        <f t="shared" si="1"/>
        <v>0.27329307857366869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4823785.8899999997</v>
      </c>
      <c r="D35" s="50">
        <f>IF('Town Data'!E31&gt;9,'Town Data'!D31,"*")</f>
        <v>1709454.17</v>
      </c>
      <c r="E35" s="51" t="str">
        <f>IF('Town Data'!G31&gt;9,'Town Data'!F31,"*")</f>
        <v>*</v>
      </c>
      <c r="F35" s="50">
        <f>IF('Town Data'!I31&gt;9,'Town Data'!H31,"*")</f>
        <v>6043930.6100000003</v>
      </c>
      <c r="G35" s="50">
        <f>IF('Town Data'!K31&gt;9,'Town Data'!J31,"*")</f>
        <v>1973443.93</v>
      </c>
      <c r="H35" s="51" t="str">
        <f>IF('Town Data'!M31&gt;9,'Town Data'!L31,"*")</f>
        <v>*</v>
      </c>
      <c r="I35" s="22">
        <f t="shared" si="0"/>
        <v>-0.20187933957765947</v>
      </c>
      <c r="J35" s="22">
        <f t="shared" si="1"/>
        <v>-0.13377109731209846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6184079.8899999997</v>
      </c>
      <c r="D36" s="46">
        <f>IF('Town Data'!E32&gt;9,'Town Data'!D32,"*")</f>
        <v>2130336.5499999998</v>
      </c>
      <c r="E36" s="47" t="str">
        <f>IF('Town Data'!G32&gt;9,'Town Data'!F32,"*")</f>
        <v>*</v>
      </c>
      <c r="F36" s="48">
        <f>IF('Town Data'!I32&gt;9,'Town Data'!H32,"*")</f>
        <v>5857679.6399999997</v>
      </c>
      <c r="G36" s="46">
        <f>IF('Town Data'!K32&gt;9,'Town Data'!J32,"*")</f>
        <v>1947859.27</v>
      </c>
      <c r="H36" s="47">
        <f>IF('Town Data'!M32&gt;9,'Town Data'!L32,"*")</f>
        <v>17210.666666666672</v>
      </c>
      <c r="I36" s="9">
        <f t="shared" si="0"/>
        <v>5.5721765282472843E-2</v>
      </c>
      <c r="J36" s="9">
        <f t="shared" si="1"/>
        <v>9.3680936200282991E-2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49360984.810000002</v>
      </c>
      <c r="D37" s="50">
        <f>IF('Town Data'!E33&gt;9,'Town Data'!D33,"*")</f>
        <v>15109437.449999999</v>
      </c>
      <c r="E37" s="51">
        <f>IF('Town Data'!G33&gt;9,'Town Data'!F33,"*")</f>
        <v>215674.83333333369</v>
      </c>
      <c r="F37" s="50">
        <f>IF('Town Data'!I33&gt;9,'Town Data'!H33,"*")</f>
        <v>48148365.18</v>
      </c>
      <c r="G37" s="50">
        <f>IF('Town Data'!K33&gt;9,'Town Data'!J33,"*")</f>
        <v>15074500.34</v>
      </c>
      <c r="H37" s="51">
        <f>IF('Town Data'!M33&gt;9,'Town Data'!L33,"*")</f>
        <v>210623.33333333331</v>
      </c>
      <c r="I37" s="22">
        <f t="shared" si="0"/>
        <v>2.5185063406964935E-2</v>
      </c>
      <c r="J37" s="22">
        <f t="shared" si="1"/>
        <v>2.3176297198583898E-3</v>
      </c>
      <c r="K37" s="22">
        <f t="shared" si="2"/>
        <v>2.3983572570308982E-2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5650174.2699999996</v>
      </c>
      <c r="D38" s="46">
        <f>IF('Town Data'!E34&gt;9,'Town Data'!D34,"*")</f>
        <v>1444414.18</v>
      </c>
      <c r="E38" s="47" t="str">
        <f>IF('Town Data'!G34&gt;9,'Town Data'!F34,"*")</f>
        <v>*</v>
      </c>
      <c r="F38" s="48">
        <f>IF('Town Data'!I34&gt;9,'Town Data'!H34,"*")</f>
        <v>6349508.4500000002</v>
      </c>
      <c r="G38" s="46">
        <f>IF('Town Data'!K34&gt;9,'Town Data'!J34,"*")</f>
        <v>1424749.09</v>
      </c>
      <c r="H38" s="47" t="str">
        <f>IF('Town Data'!M34&gt;9,'Town Data'!L34,"*")</f>
        <v>*</v>
      </c>
      <c r="I38" s="9">
        <f t="shared" si="0"/>
        <v>-0.11013989279752838</v>
      </c>
      <c r="J38" s="9">
        <f t="shared" si="1"/>
        <v>1.3802493462199614E-2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3371522</v>
      </c>
      <c r="D39" s="50">
        <f>IF('Town Data'!E35&gt;9,'Town Data'!D35,"*")</f>
        <v>1346845.81</v>
      </c>
      <c r="E39" s="51" t="str">
        <f>IF('Town Data'!G35&gt;9,'Town Data'!F35,"*")</f>
        <v>*</v>
      </c>
      <c r="F39" s="50">
        <f>IF('Town Data'!I35&gt;9,'Town Data'!H35,"*")</f>
        <v>3621487.74</v>
      </c>
      <c r="G39" s="50">
        <f>IF('Town Data'!K35&gt;9,'Town Data'!J35,"*")</f>
        <v>1424492.24</v>
      </c>
      <c r="H39" s="51" t="str">
        <f>IF('Town Data'!M35&gt;9,'Town Data'!L35,"*")</f>
        <v>*</v>
      </c>
      <c r="I39" s="22">
        <f t="shared" si="0"/>
        <v>-6.9022942488271469E-2</v>
      </c>
      <c r="J39" s="22">
        <f t="shared" si="1"/>
        <v>-5.4508145302356953E-2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1475626.01</v>
      </c>
      <c r="D40" s="46">
        <f>IF('Town Data'!E36&gt;9,'Town Data'!D36,"*")</f>
        <v>481671.3</v>
      </c>
      <c r="E40" s="47" t="str">
        <f>IF('Town Data'!G36&gt;9,'Town Data'!F36,"*")</f>
        <v>*</v>
      </c>
      <c r="F40" s="48">
        <f>IF('Town Data'!I36&gt;9,'Town Data'!H36,"*")</f>
        <v>1430474.17</v>
      </c>
      <c r="G40" s="46">
        <f>IF('Town Data'!K36&gt;9,'Town Data'!J36,"*")</f>
        <v>486675.02</v>
      </c>
      <c r="H40" s="47" t="str">
        <f>IF('Town Data'!M36&gt;9,'Town Data'!L36,"*")</f>
        <v>*</v>
      </c>
      <c r="I40" s="9">
        <f t="shared" si="0"/>
        <v>3.1564246979727067E-2</v>
      </c>
      <c r="J40" s="9">
        <f t="shared" si="1"/>
        <v>-1.0281439963777122E-2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2314648.86</v>
      </c>
      <c r="D41" s="50">
        <f>IF('Town Data'!E37&gt;9,'Town Data'!D37,"*")</f>
        <v>936395.63</v>
      </c>
      <c r="E41" s="51" t="str">
        <f>IF('Town Data'!G37&gt;9,'Town Data'!F37,"*")</f>
        <v>*</v>
      </c>
      <c r="F41" s="50">
        <f>IF('Town Data'!I37&gt;9,'Town Data'!H37,"*")</f>
        <v>2418872.9700000002</v>
      </c>
      <c r="G41" s="50">
        <f>IF('Town Data'!K37&gt;9,'Town Data'!J37,"*")</f>
        <v>1010039.78</v>
      </c>
      <c r="H41" s="51" t="str">
        <f>IF('Town Data'!M37&gt;9,'Town Data'!L37,"*")</f>
        <v>*</v>
      </c>
      <c r="I41" s="22">
        <f t="shared" si="0"/>
        <v>-4.3087880716613375E-2</v>
      </c>
      <c r="J41" s="22">
        <f t="shared" si="1"/>
        <v>-7.291212827280924E-2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1136088.03</v>
      </c>
      <c r="D42" s="46">
        <f>IF('Town Data'!E38&gt;9,'Town Data'!D38,"*")</f>
        <v>567004.30000000005</v>
      </c>
      <c r="E42" s="47" t="str">
        <f>IF('Town Data'!G38&gt;9,'Town Data'!F38,"*")</f>
        <v>*</v>
      </c>
      <c r="F42" s="48">
        <f>IF('Town Data'!I38&gt;9,'Town Data'!H38,"*")</f>
        <v>1336287.96</v>
      </c>
      <c r="G42" s="46">
        <f>IF('Town Data'!K38&gt;9,'Town Data'!J38,"*")</f>
        <v>731674.57</v>
      </c>
      <c r="H42" s="47" t="str">
        <f>IF('Town Data'!M38&gt;9,'Town Data'!L38,"*")</f>
        <v>*</v>
      </c>
      <c r="I42" s="9">
        <f t="shared" si="0"/>
        <v>-0.14981795540536033</v>
      </c>
      <c r="J42" s="9">
        <f t="shared" si="1"/>
        <v>-0.22505944138525946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GRAND ISLE</v>
      </c>
      <c r="C43" s="49">
        <f>IF('Town Data'!C39&gt;9,'Town Data'!B39,"*")</f>
        <v>385078.1</v>
      </c>
      <c r="D43" s="50">
        <f>IF('Town Data'!E39&gt;9,'Town Data'!D39,"*")</f>
        <v>230312.04</v>
      </c>
      <c r="E43" s="51" t="str">
        <f>IF('Town Data'!G39&gt;9,'Town Data'!F39,"*")</f>
        <v>*</v>
      </c>
      <c r="F43" s="50">
        <f>IF('Town Data'!I39&gt;9,'Town Data'!H39,"*")</f>
        <v>363441.39</v>
      </c>
      <c r="G43" s="50" t="str">
        <f>IF('Town Data'!K39&gt;9,'Town Data'!J39,"*")</f>
        <v>*</v>
      </c>
      <c r="H43" s="51" t="str">
        <f>IF('Town Data'!M39&gt;9,'Town Data'!L39,"*")</f>
        <v>*</v>
      </c>
      <c r="I43" s="22">
        <f t="shared" si="0"/>
        <v>5.953287268684495E-2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8310642.0999999996</v>
      </c>
      <c r="D44" s="46">
        <f>IF('Town Data'!E40&gt;9,'Town Data'!D40,"*")</f>
        <v>1554260.1</v>
      </c>
      <c r="E44" s="47" t="str">
        <f>IF('Town Data'!G40&gt;9,'Town Data'!F40,"*")</f>
        <v>*</v>
      </c>
      <c r="F44" s="48">
        <f>IF('Town Data'!I40&gt;9,'Town Data'!H40,"*")</f>
        <v>8508331.4199999999</v>
      </c>
      <c r="G44" s="46">
        <f>IF('Town Data'!K40&gt;9,'Town Data'!J40,"*")</f>
        <v>1426447.44</v>
      </c>
      <c r="H44" s="47" t="str">
        <f>IF('Town Data'!M40&gt;9,'Town Data'!L40,"*")</f>
        <v>*</v>
      </c>
      <c r="I44" s="9">
        <f t="shared" si="0"/>
        <v>-2.3234793080027939E-2</v>
      </c>
      <c r="J44" s="9">
        <f t="shared" si="1"/>
        <v>8.9602081658192861E-2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28206301.940000001</v>
      </c>
      <c r="D45" s="50">
        <f>IF('Town Data'!E41&gt;9,'Town Data'!D41,"*")</f>
        <v>7036009.3300000001</v>
      </c>
      <c r="E45" s="51">
        <f>IF('Town Data'!G41&gt;9,'Town Data'!F41,"*")</f>
        <v>420258.8333333336</v>
      </c>
      <c r="F45" s="50">
        <f>IF('Town Data'!I41&gt;9,'Town Data'!H41,"*")</f>
        <v>28435451.079999998</v>
      </c>
      <c r="G45" s="50">
        <f>IF('Town Data'!K41&gt;9,'Town Data'!J41,"*")</f>
        <v>6925869.6799999997</v>
      </c>
      <c r="H45" s="51">
        <f>IF('Town Data'!M41&gt;9,'Town Data'!L41,"*")</f>
        <v>119090.33333333337</v>
      </c>
      <c r="I45" s="22">
        <f t="shared" si="0"/>
        <v>-8.0585723558705327E-3</v>
      </c>
      <c r="J45" s="22">
        <f t="shared" si="1"/>
        <v>1.5902645456649767E-2</v>
      </c>
      <c r="K45" s="22">
        <f t="shared" si="2"/>
        <v>2.5289080277996265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897006.06</v>
      </c>
      <c r="D46" s="46">
        <f>IF('Town Data'!E42&gt;9,'Town Data'!D42,"*")</f>
        <v>419013.04</v>
      </c>
      <c r="E46" s="47" t="str">
        <f>IF('Town Data'!G42&gt;9,'Town Data'!F42,"*")</f>
        <v>*</v>
      </c>
      <c r="F46" s="48">
        <f>IF('Town Data'!I42&gt;9,'Town Data'!H42,"*")</f>
        <v>1549205.52</v>
      </c>
      <c r="G46" s="46">
        <f>IF('Town Data'!K42&gt;9,'Town Data'!J42,"*")</f>
        <v>611950.53</v>
      </c>
      <c r="H46" s="47" t="str">
        <f>IF('Town Data'!M42&gt;9,'Town Data'!L42,"*")</f>
        <v>*</v>
      </c>
      <c r="I46" s="9">
        <f t="shared" si="0"/>
        <v>-0.42098963086576141</v>
      </c>
      <c r="J46" s="9">
        <f t="shared" si="1"/>
        <v>-0.31528282196274926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1751797.01</v>
      </c>
      <c r="D47" s="50">
        <f>IF('Town Data'!E43&gt;9,'Town Data'!D43,"*")</f>
        <v>631093.39</v>
      </c>
      <c r="E47" s="51" t="str">
        <f>IF('Town Data'!G43&gt;9,'Town Data'!F43,"*")</f>
        <v>*</v>
      </c>
      <c r="F47" s="50">
        <f>IF('Town Data'!I43&gt;9,'Town Data'!H43,"*")</f>
        <v>1656023.3</v>
      </c>
      <c r="G47" s="50">
        <f>IF('Town Data'!K43&gt;9,'Town Data'!J43,"*")</f>
        <v>624937.59</v>
      </c>
      <c r="H47" s="51" t="str">
        <f>IF('Town Data'!M43&gt;9,'Town Data'!L43,"*")</f>
        <v>*</v>
      </c>
      <c r="I47" s="22">
        <f t="shared" si="0"/>
        <v>5.783355222115532E-2</v>
      </c>
      <c r="J47" s="22">
        <f t="shared" si="1"/>
        <v>9.8502636079229079E-3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7148285.5700000003</v>
      </c>
      <c r="D48" s="46">
        <f>IF('Town Data'!E44&gt;9,'Town Data'!D44,"*")</f>
        <v>1485538.87</v>
      </c>
      <c r="E48" s="47">
        <f>IF('Town Data'!G44&gt;9,'Town Data'!F44,"*")</f>
        <v>33494.499999999964</v>
      </c>
      <c r="F48" s="48">
        <f>IF('Town Data'!I44&gt;9,'Town Data'!H44,"*")</f>
        <v>5217846.74</v>
      </c>
      <c r="G48" s="46">
        <f>IF('Town Data'!K44&gt;9,'Town Data'!J44,"*")</f>
        <v>1434175.85</v>
      </c>
      <c r="H48" s="47" t="str">
        <f>IF('Town Data'!M44&gt;9,'Town Data'!L44,"*")</f>
        <v>*</v>
      </c>
      <c r="I48" s="9">
        <f t="shared" si="0"/>
        <v>0.36996848052305958</v>
      </c>
      <c r="J48" s="9">
        <f t="shared" si="1"/>
        <v>3.5813613790805374E-2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HYDE PARK</v>
      </c>
      <c r="C49" s="49">
        <f>IF('Town Data'!C45&gt;9,'Town Data'!B45,"*")</f>
        <v>2693851.87</v>
      </c>
      <c r="D49" s="50">
        <f>IF('Town Data'!E45&gt;9,'Town Data'!D45,"*")</f>
        <v>345893.37</v>
      </c>
      <c r="E49" s="51" t="str">
        <f>IF('Town Data'!G45&gt;9,'Town Data'!F45,"*")</f>
        <v>*</v>
      </c>
      <c r="F49" s="50">
        <f>IF('Town Data'!I45&gt;9,'Town Data'!H45,"*")</f>
        <v>3109315.01</v>
      </c>
      <c r="G49" s="50">
        <f>IF('Town Data'!K45&gt;9,'Town Data'!J45,"*")</f>
        <v>393710.04</v>
      </c>
      <c r="H49" s="51" t="str">
        <f>IF('Town Data'!M45&gt;9,'Town Data'!L45,"*")</f>
        <v>*</v>
      </c>
      <c r="I49" s="22">
        <f t="shared" si="0"/>
        <v>-0.13361886417548915</v>
      </c>
      <c r="J49" s="22">
        <f t="shared" si="1"/>
        <v>-0.12145148749572143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IRASBURG</v>
      </c>
      <c r="C50" s="45">
        <f>IF('Town Data'!C46&gt;9,'Town Data'!B46,"*")</f>
        <v>1852131.28</v>
      </c>
      <c r="D50" s="46" t="str">
        <f>IF('Town Data'!E46&gt;9,'Town Data'!D46,"*")</f>
        <v>*</v>
      </c>
      <c r="E50" s="47" t="str">
        <f>IF('Town Data'!G46&gt;9,'Town Data'!F46,"*")</f>
        <v>*</v>
      </c>
      <c r="F50" s="48">
        <f>IF('Town Data'!I46&gt;9,'Town Data'!H46,"*")</f>
        <v>2493615.38</v>
      </c>
      <c r="G50" s="46">
        <f>IF('Town Data'!K46&gt;9,'Town Data'!J46,"*")</f>
        <v>303681.84000000003</v>
      </c>
      <c r="H50" s="47" t="str">
        <f>IF('Town Data'!M46&gt;9,'Town Data'!L46,"*")</f>
        <v>*</v>
      </c>
      <c r="I50" s="9">
        <f t="shared" si="0"/>
        <v>-0.25725061897877766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49">
        <f>IF('Town Data'!C47&gt;9,'Town Data'!B47,"*")</f>
        <v>2194794.21</v>
      </c>
      <c r="D51" s="50">
        <f>IF('Town Data'!E47&gt;9,'Town Data'!D47,"*")</f>
        <v>576593.43999999994</v>
      </c>
      <c r="E51" s="51" t="str">
        <f>IF('Town Data'!G47&gt;9,'Town Data'!F47,"*")</f>
        <v>*</v>
      </c>
      <c r="F51" s="50">
        <f>IF('Town Data'!I47&gt;9,'Town Data'!H47,"*")</f>
        <v>1319035.32</v>
      </c>
      <c r="G51" s="50">
        <f>IF('Town Data'!K47&gt;9,'Town Data'!J47,"*")</f>
        <v>373178.22</v>
      </c>
      <c r="H51" s="51" t="str">
        <f>IF('Town Data'!M47&gt;9,'Town Data'!L47,"*")</f>
        <v>*</v>
      </c>
      <c r="I51" s="22">
        <f t="shared" si="0"/>
        <v>0.66393892318213277</v>
      </c>
      <c r="J51" s="22">
        <f t="shared" si="1"/>
        <v>0.54508867103766123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45">
        <f>IF('Town Data'!C48&gt;9,'Town Data'!B48,"*")</f>
        <v>2685394.28</v>
      </c>
      <c r="D52" s="46">
        <f>IF('Town Data'!E48&gt;9,'Town Data'!D48,"*")</f>
        <v>1039926.99</v>
      </c>
      <c r="E52" s="47" t="str">
        <f>IF('Town Data'!G48&gt;9,'Town Data'!F48,"*")</f>
        <v>*</v>
      </c>
      <c r="F52" s="48">
        <f>IF('Town Data'!I48&gt;9,'Town Data'!H48,"*")</f>
        <v>2448807.04</v>
      </c>
      <c r="G52" s="46">
        <f>IF('Town Data'!K48&gt;9,'Town Data'!J48,"*")</f>
        <v>872604.96</v>
      </c>
      <c r="H52" s="47" t="str">
        <f>IF('Town Data'!M48&gt;9,'Town Data'!L48,"*")</f>
        <v>*</v>
      </c>
      <c r="I52" s="9">
        <f t="shared" si="0"/>
        <v>9.6613263575067054E-2</v>
      </c>
      <c r="J52" s="9">
        <f t="shared" si="1"/>
        <v>0.19175003314214492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49">
        <f>IF('Town Data'!C49&gt;9,'Town Data'!B49,"*")</f>
        <v>8629669.6899999995</v>
      </c>
      <c r="D53" s="50">
        <f>IF('Town Data'!E49&gt;9,'Town Data'!D49,"*")</f>
        <v>2484758.23</v>
      </c>
      <c r="E53" s="51" t="str">
        <f>IF('Town Data'!G49&gt;9,'Town Data'!F49,"*")</f>
        <v>*</v>
      </c>
      <c r="F53" s="50">
        <f>IF('Town Data'!I49&gt;9,'Town Data'!H49,"*")</f>
        <v>8419610.0399999991</v>
      </c>
      <c r="G53" s="50">
        <f>IF('Town Data'!K49&gt;9,'Town Data'!J49,"*")</f>
        <v>2346413.27</v>
      </c>
      <c r="H53" s="51" t="str">
        <f>IF('Town Data'!M49&gt;9,'Town Data'!L49,"*")</f>
        <v>*</v>
      </c>
      <c r="I53" s="22">
        <f t="shared" si="0"/>
        <v>2.4948857370121192E-2</v>
      </c>
      <c r="J53" s="22">
        <f t="shared" si="1"/>
        <v>5.8960184793022397E-2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45">
        <f>IF('Town Data'!C50&gt;9,'Town Data'!B50,"*")</f>
        <v>4371867.2699999996</v>
      </c>
      <c r="D54" s="46">
        <f>IF('Town Data'!E50&gt;9,'Town Data'!D50,"*")</f>
        <v>3827129.01</v>
      </c>
      <c r="E54" s="47" t="str">
        <f>IF('Town Data'!G50&gt;9,'Town Data'!F50,"*")</f>
        <v>*</v>
      </c>
      <c r="F54" s="48">
        <f>IF('Town Data'!I50&gt;9,'Town Data'!H50,"*")</f>
        <v>4677057.1900000004</v>
      </c>
      <c r="G54" s="46">
        <f>IF('Town Data'!K50&gt;9,'Town Data'!J50,"*")</f>
        <v>4207679.3099999996</v>
      </c>
      <c r="H54" s="47" t="str">
        <f>IF('Town Data'!M50&gt;9,'Town Data'!L50,"*")</f>
        <v>*</v>
      </c>
      <c r="I54" s="9">
        <f t="shared" si="0"/>
        <v>-6.5252552535069772E-2</v>
      </c>
      <c r="J54" s="9">
        <f t="shared" si="1"/>
        <v>-9.0441849761596929E-2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49">
        <f>IF('Town Data'!C51&gt;9,'Town Data'!B51,"*")</f>
        <v>3409240.91</v>
      </c>
      <c r="D55" s="50">
        <f>IF('Town Data'!E51&gt;9,'Town Data'!D51,"*")</f>
        <v>1252805.29</v>
      </c>
      <c r="E55" s="51" t="str">
        <f>IF('Town Data'!G51&gt;9,'Town Data'!F51,"*")</f>
        <v>*</v>
      </c>
      <c r="F55" s="50">
        <f>IF('Town Data'!I51&gt;9,'Town Data'!H51,"*")</f>
        <v>3009428.65</v>
      </c>
      <c r="G55" s="50">
        <f>IF('Town Data'!K51&gt;9,'Town Data'!J51,"*")</f>
        <v>1175183.8799999999</v>
      </c>
      <c r="H55" s="51" t="str">
        <f>IF('Town Data'!M51&gt;9,'Town Data'!L51,"*")</f>
        <v>*</v>
      </c>
      <c r="I55" s="22">
        <f t="shared" si="0"/>
        <v>0.13285321119010424</v>
      </c>
      <c r="J55" s="22">
        <f t="shared" si="1"/>
        <v>6.6050437996137384E-2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45">
        <f>IF('Town Data'!C52&gt;9,'Town Data'!B52,"*")</f>
        <v>5118613.9400000004</v>
      </c>
      <c r="D56" s="46">
        <f>IF('Town Data'!E52&gt;9,'Town Data'!D52,"*")</f>
        <v>2505889.5499999998</v>
      </c>
      <c r="E56" s="47" t="str">
        <f>IF('Town Data'!G52&gt;9,'Town Data'!F52,"*")</f>
        <v>*</v>
      </c>
      <c r="F56" s="48">
        <f>IF('Town Data'!I52&gt;9,'Town Data'!H52,"*")</f>
        <v>5412196.5899999999</v>
      </c>
      <c r="G56" s="46">
        <f>IF('Town Data'!K52&gt;9,'Town Data'!J52,"*")</f>
        <v>2747493.34</v>
      </c>
      <c r="H56" s="47">
        <f>IF('Town Data'!M52&gt;9,'Town Data'!L52,"*")</f>
        <v>135914.8333333334</v>
      </c>
      <c r="I56" s="9">
        <f t="shared" si="0"/>
        <v>-5.4244638959058851E-2</v>
      </c>
      <c r="J56" s="9">
        <f t="shared" si="1"/>
        <v>-8.7936078491094735E-2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LYNDON</v>
      </c>
      <c r="C57" s="49">
        <f>IF('Town Data'!C53&gt;9,'Town Data'!B53,"*")</f>
        <v>8607862.6199999992</v>
      </c>
      <c r="D57" s="50">
        <f>IF('Town Data'!E53&gt;9,'Town Data'!D53,"*")</f>
        <v>3375070.5</v>
      </c>
      <c r="E57" s="51">
        <f>IF('Town Data'!G53&gt;9,'Town Data'!F53,"*")</f>
        <v>45012.999999999927</v>
      </c>
      <c r="F57" s="50">
        <f>IF('Town Data'!I53&gt;9,'Town Data'!H53,"*")</f>
        <v>8252917.7400000002</v>
      </c>
      <c r="G57" s="50">
        <f>IF('Town Data'!K53&gt;9,'Town Data'!J53,"*")</f>
        <v>3198426.45</v>
      </c>
      <c r="H57" s="51">
        <f>IF('Town Data'!M53&gt;9,'Town Data'!L53,"*")</f>
        <v>49053.333333333336</v>
      </c>
      <c r="I57" s="22">
        <f t="shared" si="0"/>
        <v>4.3008411228875151E-2</v>
      </c>
      <c r="J57" s="22">
        <f t="shared" si="1"/>
        <v>5.522842333923289E-2</v>
      </c>
      <c r="K57" s="22">
        <f t="shared" si="2"/>
        <v>-8.2366132101115958E-2</v>
      </c>
      <c r="L57" s="15"/>
    </row>
    <row r="58" spans="1:12" x14ac:dyDescent="0.25">
      <c r="A58" s="15"/>
      <c r="B58" s="15" t="str">
        <f>'Town Data'!A54</f>
        <v>MANCHESTER</v>
      </c>
      <c r="C58" s="45">
        <f>IF('Town Data'!C54&gt;9,'Town Data'!B54,"*")</f>
        <v>22053070.190000001</v>
      </c>
      <c r="D58" s="46">
        <f>IF('Town Data'!E54&gt;9,'Town Data'!D54,"*")</f>
        <v>9558652.9100000001</v>
      </c>
      <c r="E58" s="47">
        <f>IF('Town Data'!G54&gt;9,'Town Data'!F54,"*")</f>
        <v>262196.83333333331</v>
      </c>
      <c r="F58" s="48">
        <f>IF('Town Data'!I54&gt;9,'Town Data'!H54,"*")</f>
        <v>32639298.920000002</v>
      </c>
      <c r="G58" s="46">
        <f>IF('Town Data'!K54&gt;9,'Town Data'!J54,"*")</f>
        <v>10245626.93</v>
      </c>
      <c r="H58" s="47">
        <f>IF('Town Data'!M54&gt;9,'Town Data'!L54,"*")</f>
        <v>400257.33333333343</v>
      </c>
      <c r="I58" s="9">
        <f t="shared" si="0"/>
        <v>-0.32433995460341219</v>
      </c>
      <c r="J58" s="9">
        <f t="shared" si="1"/>
        <v>-6.7050462084314796E-2</v>
      </c>
      <c r="K58" s="9">
        <f t="shared" si="2"/>
        <v>-0.34492934545442455</v>
      </c>
      <c r="L58" s="15"/>
    </row>
    <row r="59" spans="1:12" x14ac:dyDescent="0.25">
      <c r="A59" s="15"/>
      <c r="B59" s="27" t="str">
        <f>'Town Data'!A55</f>
        <v>MENDON</v>
      </c>
      <c r="C59" s="49">
        <f>IF('Town Data'!C55&gt;9,'Town Data'!B55,"*")</f>
        <v>1909838.69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 t="str">
        <f>IF('Town Data'!I55&gt;9,'Town Data'!H55,"*")</f>
        <v>*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MIDDLEBURY</v>
      </c>
      <c r="C60" s="45">
        <f>IF('Town Data'!C56&gt;9,'Town Data'!B56,"*")</f>
        <v>32904554.329999998</v>
      </c>
      <c r="D60" s="46">
        <f>IF('Town Data'!E56&gt;9,'Town Data'!D56,"*")</f>
        <v>8956812.8599999994</v>
      </c>
      <c r="E60" s="47">
        <f>IF('Town Data'!G56&gt;9,'Town Data'!F56,"*")</f>
        <v>106001.5</v>
      </c>
      <c r="F60" s="48">
        <f>IF('Town Data'!I56&gt;9,'Town Data'!H56,"*")</f>
        <v>34184270.520000003</v>
      </c>
      <c r="G60" s="46">
        <f>IF('Town Data'!K56&gt;9,'Town Data'!J56,"*")</f>
        <v>9394940.9800000004</v>
      </c>
      <c r="H60" s="47">
        <f>IF('Town Data'!M56&gt;9,'Town Data'!L56,"*")</f>
        <v>134393.83333333331</v>
      </c>
      <c r="I60" s="9">
        <f t="shared" si="0"/>
        <v>-3.7435819765447048E-2</v>
      </c>
      <c r="J60" s="9">
        <f t="shared" si="1"/>
        <v>-4.6634472843702847E-2</v>
      </c>
      <c r="K60" s="9">
        <f t="shared" si="2"/>
        <v>-0.21126217348762272</v>
      </c>
      <c r="L60" s="15"/>
    </row>
    <row r="61" spans="1:12" x14ac:dyDescent="0.25">
      <c r="A61" s="15"/>
      <c r="B61" s="27" t="str">
        <f>'Town Data'!A57</f>
        <v>MILTON</v>
      </c>
      <c r="C61" s="49">
        <f>IF('Town Data'!C57&gt;9,'Town Data'!B57,"*")</f>
        <v>14666629.84</v>
      </c>
      <c r="D61" s="50">
        <f>IF('Town Data'!E57&gt;9,'Town Data'!D57,"*")</f>
        <v>3904341.69</v>
      </c>
      <c r="E61" s="51">
        <f>IF('Town Data'!G57&gt;9,'Town Data'!F57,"*")</f>
        <v>60401.833333333365</v>
      </c>
      <c r="F61" s="50">
        <f>IF('Town Data'!I57&gt;9,'Town Data'!H57,"*")</f>
        <v>13518386.74</v>
      </c>
      <c r="G61" s="50">
        <f>IF('Town Data'!K57&gt;9,'Town Data'!J57,"*")</f>
        <v>4371698.97</v>
      </c>
      <c r="H61" s="51">
        <f>IF('Town Data'!M57&gt;9,'Town Data'!L57,"*")</f>
        <v>89681</v>
      </c>
      <c r="I61" s="22">
        <f t="shared" si="0"/>
        <v>8.4939358673799828E-2</v>
      </c>
      <c r="J61" s="22">
        <f t="shared" si="1"/>
        <v>-0.10690518336398624</v>
      </c>
      <c r="K61" s="22">
        <f t="shared" si="2"/>
        <v>-0.3264812687934639</v>
      </c>
      <c r="L61" s="15"/>
    </row>
    <row r="62" spans="1:12" x14ac:dyDescent="0.25">
      <c r="A62" s="15"/>
      <c r="B62" s="15" t="str">
        <f>'Town Data'!A58</f>
        <v>MONTPELIER</v>
      </c>
      <c r="C62" s="45">
        <f>IF('Town Data'!C58&gt;9,'Town Data'!B58,"*")</f>
        <v>15135558.4</v>
      </c>
      <c r="D62" s="46">
        <f>IF('Town Data'!E58&gt;9,'Town Data'!D58,"*")</f>
        <v>6052394.1399999997</v>
      </c>
      <c r="E62" s="47">
        <f>IF('Town Data'!G58&gt;9,'Town Data'!F58,"*")</f>
        <v>1996651.6666666667</v>
      </c>
      <c r="F62" s="48">
        <f>IF('Town Data'!I58&gt;9,'Town Data'!H58,"*")</f>
        <v>14842184.119999999</v>
      </c>
      <c r="G62" s="46">
        <f>IF('Town Data'!K58&gt;9,'Town Data'!J58,"*")</f>
        <v>5975273.1500000004</v>
      </c>
      <c r="H62" s="47">
        <f>IF('Town Data'!M58&gt;9,'Town Data'!L58,"*")</f>
        <v>1770746.6666666667</v>
      </c>
      <c r="I62" s="9">
        <f t="shared" si="0"/>
        <v>1.9766247179529073E-2</v>
      </c>
      <c r="J62" s="9">
        <f t="shared" si="1"/>
        <v>1.2906688625606896E-2</v>
      </c>
      <c r="K62" s="9">
        <f t="shared" si="2"/>
        <v>0.12757612607864102</v>
      </c>
      <c r="L62" s="15"/>
    </row>
    <row r="63" spans="1:12" x14ac:dyDescent="0.25">
      <c r="A63" s="15"/>
      <c r="B63" s="27" t="str">
        <f>'Town Data'!A59</f>
        <v>MORETOWN</v>
      </c>
      <c r="C63" s="49">
        <f>IF('Town Data'!C59&gt;9,'Town Data'!B59,"*")</f>
        <v>497225.17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>
        <f>IF('Town Data'!I59&gt;9,'Town Data'!H59,"*")</f>
        <v>467785.25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>
        <f t="shared" si="0"/>
        <v>6.2934690651319139E-2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MORRISTOWN</v>
      </c>
      <c r="C64" s="45">
        <f>IF('Town Data'!C60&gt;9,'Town Data'!B60,"*")</f>
        <v>22136855.800000001</v>
      </c>
      <c r="D64" s="46">
        <f>IF('Town Data'!E60&gt;9,'Town Data'!D60,"*")</f>
        <v>7905971.9699999997</v>
      </c>
      <c r="E64" s="47">
        <f>IF('Town Data'!G60&gt;9,'Town Data'!F60,"*")</f>
        <v>184174.83333333328</v>
      </c>
      <c r="F64" s="48">
        <f>IF('Town Data'!I60&gt;9,'Town Data'!H60,"*")</f>
        <v>20102964.18</v>
      </c>
      <c r="G64" s="46">
        <f>IF('Town Data'!K60&gt;9,'Town Data'!J60,"*")</f>
        <v>6989500.3899999997</v>
      </c>
      <c r="H64" s="47">
        <f>IF('Town Data'!M60&gt;9,'Town Data'!L60,"*")</f>
        <v>504930.33333333331</v>
      </c>
      <c r="I64" s="9">
        <f t="shared" si="0"/>
        <v>0.10117371755671113</v>
      </c>
      <c r="J64" s="9">
        <f t="shared" si="1"/>
        <v>0.13112118590210139</v>
      </c>
      <c r="K64" s="9">
        <f t="shared" si="2"/>
        <v>-0.63524704068085958</v>
      </c>
      <c r="L64" s="15"/>
    </row>
    <row r="65" spans="1:12" x14ac:dyDescent="0.25">
      <c r="A65" s="15"/>
      <c r="B65" s="27" t="str">
        <f>'Town Data'!A61</f>
        <v>NEW HAVEN</v>
      </c>
      <c r="C65" s="49">
        <f>IF('Town Data'!C61&gt;9,'Town Data'!B61,"*")</f>
        <v>10177299.58</v>
      </c>
      <c r="D65" s="50">
        <f>IF('Town Data'!E61&gt;9,'Town Data'!D61,"*")</f>
        <v>924934.97</v>
      </c>
      <c r="E65" s="51" t="str">
        <f>IF('Town Data'!G61&gt;9,'Town Data'!F61,"*")</f>
        <v>*</v>
      </c>
      <c r="F65" s="50">
        <f>IF('Town Data'!I61&gt;9,'Town Data'!H61,"*")</f>
        <v>11038530.27</v>
      </c>
      <c r="G65" s="50">
        <f>IF('Town Data'!K61&gt;9,'Town Data'!J61,"*")</f>
        <v>882575.14</v>
      </c>
      <c r="H65" s="51" t="str">
        <f>IF('Town Data'!M61&gt;9,'Town Data'!L61,"*")</f>
        <v>*</v>
      </c>
      <c r="I65" s="22">
        <f t="shared" si="0"/>
        <v>-7.8020412947601536E-2</v>
      </c>
      <c r="J65" s="22">
        <f t="shared" si="1"/>
        <v>4.7995720794945525E-2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NEWBURY</v>
      </c>
      <c r="C66" s="45">
        <f>IF('Town Data'!C62&gt;9,'Town Data'!B62,"*")</f>
        <v>3160040.61</v>
      </c>
      <c r="D66" s="46">
        <f>IF('Town Data'!E62&gt;9,'Town Data'!D62,"*")</f>
        <v>210194.04</v>
      </c>
      <c r="E66" s="47" t="str">
        <f>IF('Town Data'!G62&gt;9,'Town Data'!F62,"*")</f>
        <v>*</v>
      </c>
      <c r="F66" s="48">
        <f>IF('Town Data'!I62&gt;9,'Town Data'!H62,"*")</f>
        <v>2648757.2999999998</v>
      </c>
      <c r="G66" s="46">
        <f>IF('Town Data'!K62&gt;9,'Town Data'!J62,"*")</f>
        <v>270761.65000000002</v>
      </c>
      <c r="H66" s="47" t="str">
        <f>IF('Town Data'!M62&gt;9,'Town Data'!L62,"*")</f>
        <v>*</v>
      </c>
      <c r="I66" s="9">
        <f t="shared" si="0"/>
        <v>0.19302761713955449</v>
      </c>
      <c r="J66" s="9">
        <f t="shared" si="1"/>
        <v>-0.22369345880408104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NEWPORT</v>
      </c>
      <c r="C67" s="49">
        <f>IF('Town Data'!C63&gt;9,'Town Data'!B63,"*")</f>
        <v>16338273.74</v>
      </c>
      <c r="D67" s="50">
        <f>IF('Town Data'!E63&gt;9,'Town Data'!D63,"*")</f>
        <v>3766007.88</v>
      </c>
      <c r="E67" s="51">
        <f>IF('Town Data'!G63&gt;9,'Town Data'!F63,"*")</f>
        <v>88344.333333333387</v>
      </c>
      <c r="F67" s="50">
        <f>IF('Town Data'!I63&gt;9,'Town Data'!H63,"*")</f>
        <v>18506108.43</v>
      </c>
      <c r="G67" s="50">
        <f>IF('Town Data'!K63&gt;9,'Town Data'!J63,"*")</f>
        <v>3884604.27</v>
      </c>
      <c r="H67" s="51">
        <f>IF('Town Data'!M63&gt;9,'Town Data'!L63,"*")</f>
        <v>48831.666666666664</v>
      </c>
      <c r="I67" s="22">
        <f t="shared" si="0"/>
        <v>-0.1171415750750575</v>
      </c>
      <c r="J67" s="22">
        <f t="shared" si="1"/>
        <v>-3.0529851114023548E-2</v>
      </c>
      <c r="K67" s="22">
        <f t="shared" si="2"/>
        <v>0.8091607222089503</v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4927747.62</v>
      </c>
      <c r="D68" s="46">
        <f>IF('Town Data'!E64&gt;9,'Town Data'!D64,"*")</f>
        <v>1260049.46</v>
      </c>
      <c r="E68" s="47" t="str">
        <f>IF('Town Data'!G64&gt;9,'Town Data'!F64,"*")</f>
        <v>*</v>
      </c>
      <c r="F68" s="48">
        <f>IF('Town Data'!I64&gt;9,'Town Data'!H64,"*")</f>
        <v>4002192.46</v>
      </c>
      <c r="G68" s="46">
        <f>IF('Town Data'!K64&gt;9,'Town Data'!J64,"*")</f>
        <v>1168741.45</v>
      </c>
      <c r="H68" s="47" t="str">
        <f>IF('Town Data'!M64&gt;9,'Town Data'!L64,"*")</f>
        <v>*</v>
      </c>
      <c r="I68" s="9">
        <f t="shared" si="0"/>
        <v>0.2312620318114337</v>
      </c>
      <c r="J68" s="9">
        <f t="shared" si="1"/>
        <v>7.8125072059350695E-2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7590911.6200000001</v>
      </c>
      <c r="D69" s="50">
        <f>IF('Town Data'!E65&gt;9,'Town Data'!D65,"*")</f>
        <v>860045.65</v>
      </c>
      <c r="E69" s="51" t="str">
        <f>IF('Town Data'!G65&gt;9,'Town Data'!F65,"*")</f>
        <v>*</v>
      </c>
      <c r="F69" s="50">
        <f>IF('Town Data'!I65&gt;9,'Town Data'!H65,"*")</f>
        <v>5259957.03</v>
      </c>
      <c r="G69" s="50">
        <f>IF('Town Data'!K65&gt;9,'Town Data'!J65,"*")</f>
        <v>748818.1</v>
      </c>
      <c r="H69" s="51" t="str">
        <f>IF('Town Data'!M65&gt;9,'Town Data'!L65,"*")</f>
        <v>*</v>
      </c>
      <c r="I69" s="22">
        <f t="shared" si="0"/>
        <v>0.44315088064512187</v>
      </c>
      <c r="J69" s="22">
        <f t="shared" si="1"/>
        <v>0.14853747525600683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PAWLET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967522.47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PITTSFORD</v>
      </c>
      <c r="C71" s="49">
        <f>IF('Town Data'!C67&gt;9,'Town Data'!B67,"*")</f>
        <v>3454715.2</v>
      </c>
      <c r="D71" s="50">
        <f>IF('Town Data'!E67&gt;9,'Town Data'!D67,"*")</f>
        <v>835336.22</v>
      </c>
      <c r="E71" s="51" t="str">
        <f>IF('Town Data'!G67&gt;9,'Town Data'!F67,"*")</f>
        <v>*</v>
      </c>
      <c r="F71" s="50">
        <f>IF('Town Data'!I67&gt;9,'Town Data'!H67,"*")</f>
        <v>2617664.38</v>
      </c>
      <c r="G71" s="50">
        <f>IF('Town Data'!K67&gt;9,'Town Data'!J67,"*")</f>
        <v>711179.32</v>
      </c>
      <c r="H71" s="51" t="str">
        <f>IF('Town Data'!M67&gt;9,'Town Data'!L67,"*")</f>
        <v>*</v>
      </c>
      <c r="I71" s="22">
        <f t="shared" si="3"/>
        <v>0.31977010742683537</v>
      </c>
      <c r="J71" s="22">
        <f t="shared" si="4"/>
        <v>0.17457889523559267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PLAINFIELD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303684.65000000002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POULTNEY</v>
      </c>
      <c r="C73" s="49">
        <f>IF('Town Data'!C69&gt;9,'Town Data'!B69,"*")</f>
        <v>2310181.33</v>
      </c>
      <c r="D73" s="50">
        <f>IF('Town Data'!E69&gt;9,'Town Data'!D69,"*")</f>
        <v>681153.15</v>
      </c>
      <c r="E73" s="51" t="str">
        <f>IF('Town Data'!G69&gt;9,'Town Data'!F69,"*")</f>
        <v>*</v>
      </c>
      <c r="F73" s="50">
        <f>IF('Town Data'!I69&gt;9,'Town Data'!H69,"*")</f>
        <v>2299913.5499999998</v>
      </c>
      <c r="G73" s="50">
        <f>IF('Town Data'!K69&gt;9,'Town Data'!J69,"*")</f>
        <v>717339.34</v>
      </c>
      <c r="H73" s="51" t="str">
        <f>IF('Town Data'!M69&gt;9,'Town Data'!L69,"*")</f>
        <v>*</v>
      </c>
      <c r="I73" s="22">
        <f t="shared" si="3"/>
        <v>4.46441997787276E-3</v>
      </c>
      <c r="J73" s="22">
        <f t="shared" si="4"/>
        <v>-5.0445009749500072E-2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POWNAL</v>
      </c>
      <c r="C74" s="45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>
        <f>IF('Town Data'!I70&gt;9,'Town Data'!H70,"*")</f>
        <v>763680.77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PUTNEY</v>
      </c>
      <c r="C75" s="49">
        <f>IF('Town Data'!C71&gt;9,'Town Data'!B71,"*")</f>
        <v>825666.24</v>
      </c>
      <c r="D75" s="50">
        <f>IF('Town Data'!E71&gt;9,'Town Data'!D71,"*")</f>
        <v>211718.91</v>
      </c>
      <c r="E75" s="51" t="str">
        <f>IF('Town Data'!G71&gt;9,'Town Data'!F71,"*")</f>
        <v>*</v>
      </c>
      <c r="F75" s="50">
        <f>IF('Town Data'!I71&gt;9,'Town Data'!H71,"*")</f>
        <v>917160.62</v>
      </c>
      <c r="G75" s="50">
        <f>IF('Town Data'!K71&gt;9,'Town Data'!J71,"*")</f>
        <v>271233.34000000003</v>
      </c>
      <c r="H75" s="51" t="str">
        <f>IF('Town Data'!M71&gt;9,'Town Data'!L71,"*")</f>
        <v>*</v>
      </c>
      <c r="I75" s="22">
        <f t="shared" si="3"/>
        <v>-9.9758295335445182E-2</v>
      </c>
      <c r="J75" s="22">
        <f t="shared" si="4"/>
        <v>-0.2194215135941622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RANDOLPH</v>
      </c>
      <c r="C76" s="45">
        <f>IF('Town Data'!C72&gt;9,'Town Data'!B72,"*")</f>
        <v>6739267.1600000001</v>
      </c>
      <c r="D76" s="46">
        <f>IF('Town Data'!E72&gt;9,'Town Data'!D72,"*")</f>
        <v>1678763.58</v>
      </c>
      <c r="E76" s="47">
        <f>IF('Town Data'!G72&gt;9,'Town Data'!F72,"*")</f>
        <v>13817.666666666657</v>
      </c>
      <c r="F76" s="48">
        <f>IF('Town Data'!I72&gt;9,'Town Data'!H72,"*")</f>
        <v>6810379.04</v>
      </c>
      <c r="G76" s="46">
        <f>IF('Town Data'!K72&gt;9,'Town Data'!J72,"*")</f>
        <v>2100454.75</v>
      </c>
      <c r="H76" s="47">
        <f>IF('Town Data'!M72&gt;9,'Town Data'!L72,"*")</f>
        <v>21360.333333333296</v>
      </c>
      <c r="I76" s="9">
        <f t="shared" si="3"/>
        <v>-1.0441691950232463E-2</v>
      </c>
      <c r="J76" s="9">
        <f t="shared" si="4"/>
        <v>-0.20076184454818649</v>
      </c>
      <c r="K76" s="9">
        <f t="shared" si="5"/>
        <v>-0.3531155880838307</v>
      </c>
      <c r="L76" s="15"/>
    </row>
    <row r="77" spans="1:12" x14ac:dyDescent="0.25">
      <c r="A77" s="15"/>
      <c r="B77" s="27" t="str">
        <f>'Town Data'!A73</f>
        <v>RICHFORD</v>
      </c>
      <c r="C77" s="49">
        <f>IF('Town Data'!C73&gt;9,'Town Data'!B73,"*")</f>
        <v>4931047.09</v>
      </c>
      <c r="D77" s="50">
        <f>IF('Town Data'!E73&gt;9,'Town Data'!D73,"*")</f>
        <v>306926.62</v>
      </c>
      <c r="E77" s="51" t="str">
        <f>IF('Town Data'!G73&gt;9,'Town Data'!F73,"*")</f>
        <v>*</v>
      </c>
      <c r="F77" s="50">
        <f>IF('Town Data'!I73&gt;9,'Town Data'!H73,"*")</f>
        <v>5354532.84</v>
      </c>
      <c r="G77" s="50">
        <f>IF('Town Data'!K73&gt;9,'Town Data'!J73,"*")</f>
        <v>309449.92</v>
      </c>
      <c r="H77" s="51" t="str">
        <f>IF('Town Data'!M73&gt;9,'Town Data'!L73,"*")</f>
        <v>*</v>
      </c>
      <c r="I77" s="22">
        <f t="shared" si="3"/>
        <v>-7.9089205847507699E-2</v>
      </c>
      <c r="J77" s="22">
        <f t="shared" si="4"/>
        <v>-8.1541465578662559E-3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RICHMOND</v>
      </c>
      <c r="C78" s="45">
        <f>IF('Town Data'!C74&gt;9,'Town Data'!B74,"*")</f>
        <v>6447313.8600000003</v>
      </c>
      <c r="D78" s="46">
        <f>IF('Town Data'!E74&gt;9,'Town Data'!D74,"*")</f>
        <v>2560586.31</v>
      </c>
      <c r="E78" s="47" t="str">
        <f>IF('Town Data'!G74&gt;9,'Town Data'!F74,"*")</f>
        <v>*</v>
      </c>
      <c r="F78" s="48">
        <f>IF('Town Data'!I74&gt;9,'Town Data'!H74,"*")</f>
        <v>8530330.0099999998</v>
      </c>
      <c r="G78" s="46">
        <f>IF('Town Data'!K74&gt;9,'Town Data'!J74,"*")</f>
        <v>2936364.38</v>
      </c>
      <c r="H78" s="47" t="str">
        <f>IF('Town Data'!M74&gt;9,'Town Data'!L74,"*")</f>
        <v>*</v>
      </c>
      <c r="I78" s="9">
        <f t="shared" si="3"/>
        <v>-0.24418939801368827</v>
      </c>
      <c r="J78" s="9">
        <f t="shared" si="4"/>
        <v>-0.12797392331805899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ROCHESTER</v>
      </c>
      <c r="C79" s="49">
        <f>IF('Town Data'!C75&gt;9,'Town Data'!B75,"*")</f>
        <v>1444157.97</v>
      </c>
      <c r="D79" s="50">
        <f>IF('Town Data'!E75&gt;9,'Town Data'!D75,"*")</f>
        <v>301912.06</v>
      </c>
      <c r="E79" s="51" t="str">
        <f>IF('Town Data'!G75&gt;9,'Town Data'!F75,"*")</f>
        <v>*</v>
      </c>
      <c r="F79" s="50">
        <f>IF('Town Data'!I75&gt;9,'Town Data'!H75,"*")</f>
        <v>1591988.58</v>
      </c>
      <c r="G79" s="50">
        <f>IF('Town Data'!K75&gt;9,'Town Data'!J75,"*")</f>
        <v>285569.65000000002</v>
      </c>
      <c r="H79" s="51" t="str">
        <f>IF('Town Data'!M75&gt;9,'Town Data'!L75,"*")</f>
        <v>*</v>
      </c>
      <c r="I79" s="22">
        <f t="shared" si="3"/>
        <v>-9.285908947914695E-2</v>
      </c>
      <c r="J79" s="22">
        <f t="shared" si="4"/>
        <v>5.722740494306721E-2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ROCKINGHAM</v>
      </c>
      <c r="C80" s="45">
        <f>IF('Town Data'!C76&gt;9,'Town Data'!B76,"*")</f>
        <v>4950732.7</v>
      </c>
      <c r="D80" s="46">
        <f>IF('Town Data'!E76&gt;9,'Town Data'!D76,"*")</f>
        <v>1045045.58</v>
      </c>
      <c r="E80" s="47">
        <f>IF('Town Data'!G76&gt;9,'Town Data'!F76,"*")</f>
        <v>66631.999999999942</v>
      </c>
      <c r="F80" s="48">
        <f>IF('Town Data'!I76&gt;9,'Town Data'!H76,"*")</f>
        <v>5132905.82</v>
      </c>
      <c r="G80" s="46">
        <f>IF('Town Data'!K76&gt;9,'Town Data'!J76,"*")</f>
        <v>1288079.6499999999</v>
      </c>
      <c r="H80" s="47">
        <f>IF('Town Data'!M76&gt;9,'Town Data'!L76,"*")</f>
        <v>70588.000000000015</v>
      </c>
      <c r="I80" s="9">
        <f t="shared" si="3"/>
        <v>-3.5491225903692913E-2</v>
      </c>
      <c r="J80" s="9">
        <f t="shared" si="4"/>
        <v>-0.18867938019205566</v>
      </c>
      <c r="K80" s="9">
        <f t="shared" si="5"/>
        <v>-5.6043520145068172E-2</v>
      </c>
      <c r="L80" s="15"/>
    </row>
    <row r="81" spans="1:12" x14ac:dyDescent="0.25">
      <c r="A81" s="15"/>
      <c r="B81" s="27" t="str">
        <f>'Town Data'!A77</f>
        <v>ROYALTON</v>
      </c>
      <c r="C81" s="49">
        <f>IF('Town Data'!C77&gt;9,'Town Data'!B77,"*")</f>
        <v>4989576.91</v>
      </c>
      <c r="D81" s="50">
        <f>IF('Town Data'!E77&gt;9,'Town Data'!D77,"*")</f>
        <v>1272637.19</v>
      </c>
      <c r="E81" s="51" t="str">
        <f>IF('Town Data'!G77&gt;9,'Town Data'!F77,"*")</f>
        <v>*</v>
      </c>
      <c r="F81" s="50">
        <f>IF('Town Data'!I77&gt;9,'Town Data'!H77,"*")</f>
        <v>6710104.6500000004</v>
      </c>
      <c r="G81" s="50">
        <f>IF('Town Data'!K77&gt;9,'Town Data'!J77,"*")</f>
        <v>1365903.35</v>
      </c>
      <c r="H81" s="51" t="str">
        <f>IF('Town Data'!M77&gt;9,'Town Data'!L77,"*")</f>
        <v>*</v>
      </c>
      <c r="I81" s="22">
        <f t="shared" si="3"/>
        <v>-0.25640848090200802</v>
      </c>
      <c r="J81" s="22">
        <f t="shared" si="4"/>
        <v>-6.8281668684684133E-2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RUTLAND</v>
      </c>
      <c r="C82" s="45">
        <f>IF('Town Data'!C78&gt;9,'Town Data'!B78,"*")</f>
        <v>42003200.869999997</v>
      </c>
      <c r="D82" s="46">
        <f>IF('Town Data'!E78&gt;9,'Town Data'!D78,"*")</f>
        <v>14878693.310000001</v>
      </c>
      <c r="E82" s="47">
        <f>IF('Town Data'!G78&gt;9,'Town Data'!F78,"*")</f>
        <v>539153.83333333337</v>
      </c>
      <c r="F82" s="48">
        <f>IF('Town Data'!I78&gt;9,'Town Data'!H78,"*")</f>
        <v>43365935.369999997</v>
      </c>
      <c r="G82" s="46">
        <f>IF('Town Data'!K78&gt;9,'Town Data'!J78,"*")</f>
        <v>14861322.91</v>
      </c>
      <c r="H82" s="47">
        <f>IF('Town Data'!M78&gt;9,'Town Data'!L78,"*")</f>
        <v>521009.00000000035</v>
      </c>
      <c r="I82" s="9">
        <f t="shared" si="3"/>
        <v>-3.1424077178852282E-2</v>
      </c>
      <c r="J82" s="9">
        <f t="shared" si="4"/>
        <v>1.1688326877220363E-3</v>
      </c>
      <c r="K82" s="9">
        <f t="shared" si="5"/>
        <v>3.4826333774144035E-2</v>
      </c>
      <c r="L82" s="15"/>
    </row>
    <row r="83" spans="1:12" x14ac:dyDescent="0.25">
      <c r="A83" s="15"/>
      <c r="B83" s="27" t="str">
        <f>'Town Data'!A79</f>
        <v>RUTLAND TOWN</v>
      </c>
      <c r="C83" s="49">
        <f>IF('Town Data'!C79&gt;9,'Town Data'!B79,"*")</f>
        <v>19334816.84</v>
      </c>
      <c r="D83" s="50">
        <f>IF('Town Data'!E79&gt;9,'Town Data'!D79,"*")</f>
        <v>10578449.82</v>
      </c>
      <c r="E83" s="51">
        <f>IF('Town Data'!G79&gt;9,'Town Data'!F79,"*")</f>
        <v>517823.16666666657</v>
      </c>
      <c r="F83" s="50">
        <f>IF('Town Data'!I79&gt;9,'Town Data'!H79,"*")</f>
        <v>18256346.219999999</v>
      </c>
      <c r="G83" s="50">
        <f>IF('Town Data'!K79&gt;9,'Town Data'!J79,"*")</f>
        <v>9934947.25</v>
      </c>
      <c r="H83" s="51">
        <f>IF('Town Data'!M79&gt;9,'Town Data'!L79,"*")</f>
        <v>1932017</v>
      </c>
      <c r="I83" s="22">
        <f t="shared" si="3"/>
        <v>5.9073738359460247E-2</v>
      </c>
      <c r="J83" s="22">
        <f t="shared" si="4"/>
        <v>6.4771614162319815E-2</v>
      </c>
      <c r="K83" s="22">
        <f t="shared" si="5"/>
        <v>-0.73197794498357593</v>
      </c>
      <c r="L83" s="15"/>
    </row>
    <row r="84" spans="1:12" x14ac:dyDescent="0.25">
      <c r="A84" s="15"/>
      <c r="B84" s="15" t="str">
        <f>'Town Data'!A80</f>
        <v>SHAFTSBURY</v>
      </c>
      <c r="C84" s="45">
        <f>IF('Town Data'!C80&gt;9,'Town Data'!B80,"*")</f>
        <v>7681441.7199999997</v>
      </c>
      <c r="D84" s="48" t="str">
        <f>IF('Town Data'!E80&gt;9,'Town Data'!D80,"*")</f>
        <v>*</v>
      </c>
      <c r="E84" s="55" t="str">
        <f>IF('Town Data'!G80&gt;9,'Town Data'!F80,"*")</f>
        <v>*</v>
      </c>
      <c r="F84" s="48">
        <f>IF('Town Data'!I80&gt;9,'Town Data'!H80,"*")</f>
        <v>10450766.869999999</v>
      </c>
      <c r="G84" s="46">
        <f>IF('Town Data'!K80&gt;9,'Town Data'!J80,"*")</f>
        <v>652105.72</v>
      </c>
      <c r="H84" s="47" t="str">
        <f>IF('Town Data'!M80&gt;9,'Town Data'!L80,"*")</f>
        <v>*</v>
      </c>
      <c r="I84" s="9">
        <f t="shared" si="3"/>
        <v>-0.26498774534428016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SHELBURNE</v>
      </c>
      <c r="C85" s="49">
        <f>IF('Town Data'!C81&gt;9,'Town Data'!B81,"*")</f>
        <v>21179064.52</v>
      </c>
      <c r="D85" s="50">
        <f>IF('Town Data'!E81&gt;9,'Town Data'!D81,"*")</f>
        <v>4519040.9400000004</v>
      </c>
      <c r="E85" s="51">
        <f>IF('Town Data'!G81&gt;9,'Town Data'!F81,"*")</f>
        <v>60703.999999999993</v>
      </c>
      <c r="F85" s="50">
        <f>IF('Town Data'!I81&gt;9,'Town Data'!H81,"*")</f>
        <v>22361553.309999999</v>
      </c>
      <c r="G85" s="50">
        <f>IF('Town Data'!K81&gt;9,'Town Data'!J81,"*")</f>
        <v>5314611.32</v>
      </c>
      <c r="H85" s="51">
        <f>IF('Town Data'!M81&gt;9,'Town Data'!L81,"*")</f>
        <v>77657</v>
      </c>
      <c r="I85" s="22">
        <f t="shared" si="3"/>
        <v>-5.2880440531436375E-2</v>
      </c>
      <c r="J85" s="22">
        <f t="shared" si="4"/>
        <v>-0.14969493197105518</v>
      </c>
      <c r="K85" s="22">
        <f t="shared" si="5"/>
        <v>-0.21830614110769161</v>
      </c>
      <c r="L85" s="15"/>
    </row>
    <row r="86" spans="1:12" x14ac:dyDescent="0.25">
      <c r="A86" s="15"/>
      <c r="B86" s="15" t="str">
        <f>'Town Data'!A82</f>
        <v>SOUTH BURLINGTON</v>
      </c>
      <c r="C86" s="45">
        <f>IF('Town Data'!C82&gt;9,'Town Data'!B82,"*")</f>
        <v>120855107.48</v>
      </c>
      <c r="D86" s="46">
        <f>IF('Town Data'!E82&gt;9,'Town Data'!D82,"*")</f>
        <v>30565719.670000002</v>
      </c>
      <c r="E86" s="47">
        <f>IF('Town Data'!G82&gt;9,'Town Data'!F82,"*")</f>
        <v>1605291.0000000012</v>
      </c>
      <c r="F86" s="48">
        <f>IF('Town Data'!I82&gt;9,'Town Data'!H82,"*")</f>
        <v>144195195.44999999</v>
      </c>
      <c r="G86" s="46">
        <f>IF('Town Data'!K82&gt;9,'Town Data'!J82,"*")</f>
        <v>29182217.300000001</v>
      </c>
      <c r="H86" s="47">
        <f>IF('Town Data'!M82&gt;9,'Town Data'!L82,"*")</f>
        <v>2360830.333333333</v>
      </c>
      <c r="I86" s="9">
        <f t="shared" si="3"/>
        <v>-0.16186453298364725</v>
      </c>
      <c r="J86" s="9">
        <f t="shared" si="4"/>
        <v>4.7409090124210712E-2</v>
      </c>
      <c r="K86" s="9">
        <f t="shared" si="5"/>
        <v>-0.32003118676747994</v>
      </c>
      <c r="L86" s="15"/>
    </row>
    <row r="87" spans="1:12" x14ac:dyDescent="0.25">
      <c r="A87" s="15"/>
      <c r="B87" s="27" t="str">
        <f>'Town Data'!A83</f>
        <v>SOUTH HERO</v>
      </c>
      <c r="C87" s="49">
        <f>IF('Town Data'!C83&gt;9,'Town Data'!B83,"*")</f>
        <v>1913269.85</v>
      </c>
      <c r="D87" s="50">
        <f>IF('Town Data'!E83&gt;9,'Town Data'!D83,"*")</f>
        <v>667513.53</v>
      </c>
      <c r="E87" s="51" t="str">
        <f>IF('Town Data'!G83&gt;9,'Town Data'!F83,"*")</f>
        <v>*</v>
      </c>
      <c r="F87" s="50">
        <f>IF('Town Data'!I83&gt;9,'Town Data'!H83,"*")</f>
        <v>2060819.36</v>
      </c>
      <c r="G87" s="50">
        <f>IF('Town Data'!K83&gt;9,'Town Data'!J83,"*")</f>
        <v>719886.51</v>
      </c>
      <c r="H87" s="51" t="str">
        <f>IF('Town Data'!M83&gt;9,'Town Data'!L83,"*")</f>
        <v>*</v>
      </c>
      <c r="I87" s="22">
        <f t="shared" si="3"/>
        <v>-7.1597497997107323E-2</v>
      </c>
      <c r="J87" s="22">
        <f t="shared" si="4"/>
        <v>-7.275171748946925E-2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SPRINGFIELD</v>
      </c>
      <c r="C88" s="45">
        <f>IF('Town Data'!C84&gt;9,'Town Data'!B84,"*")</f>
        <v>10806496.449999999</v>
      </c>
      <c r="D88" s="46">
        <f>IF('Town Data'!E84&gt;9,'Town Data'!D84,"*")</f>
        <v>5003351.6900000004</v>
      </c>
      <c r="E88" s="47">
        <f>IF('Town Data'!G84&gt;9,'Town Data'!F84,"*")</f>
        <v>96248.33333333327</v>
      </c>
      <c r="F88" s="48">
        <f>IF('Town Data'!I84&gt;9,'Town Data'!H84,"*")</f>
        <v>10326638.99</v>
      </c>
      <c r="G88" s="46">
        <f>IF('Town Data'!K84&gt;9,'Town Data'!J84,"*")</f>
        <v>4313441.9000000004</v>
      </c>
      <c r="H88" s="47">
        <f>IF('Town Data'!M84&gt;9,'Town Data'!L84,"*")</f>
        <v>127426.66666666666</v>
      </c>
      <c r="I88" s="9">
        <f t="shared" si="3"/>
        <v>4.6467922473582959E-2</v>
      </c>
      <c r="J88" s="9">
        <f t="shared" si="4"/>
        <v>0.15994414808276425</v>
      </c>
      <c r="K88" s="9">
        <f t="shared" si="5"/>
        <v>-0.24467667678141719</v>
      </c>
      <c r="L88" s="15"/>
    </row>
    <row r="89" spans="1:12" x14ac:dyDescent="0.25">
      <c r="A89" s="15"/>
      <c r="B89" s="27" t="str">
        <f>'Town Data'!A85</f>
        <v>ST ALBANS</v>
      </c>
      <c r="C89" s="49">
        <f>IF('Town Data'!C85&gt;9,'Town Data'!B85,"*")</f>
        <v>52549222.909999996</v>
      </c>
      <c r="D89" s="50">
        <f>IF('Town Data'!E85&gt;9,'Town Data'!D85,"*")</f>
        <v>3397404.72</v>
      </c>
      <c r="E89" s="51">
        <f>IF('Town Data'!G85&gt;9,'Town Data'!F85,"*")</f>
        <v>269339.66666666634</v>
      </c>
      <c r="F89" s="50">
        <f>IF('Town Data'!I85&gt;9,'Town Data'!H85,"*")</f>
        <v>52525082.200000003</v>
      </c>
      <c r="G89" s="50">
        <f>IF('Town Data'!K85&gt;9,'Town Data'!J85,"*")</f>
        <v>3378575.31</v>
      </c>
      <c r="H89" s="51">
        <f>IF('Town Data'!M85&gt;9,'Town Data'!L85,"*")</f>
        <v>208322.00000000035</v>
      </c>
      <c r="I89" s="22">
        <f t="shared" si="3"/>
        <v>4.5960346921634026E-4</v>
      </c>
      <c r="J89" s="22">
        <f t="shared" si="4"/>
        <v>5.5731804895005135E-3</v>
      </c>
      <c r="K89" s="22">
        <f t="shared" si="5"/>
        <v>0.29290073379991499</v>
      </c>
      <c r="L89" s="15"/>
    </row>
    <row r="90" spans="1:12" x14ac:dyDescent="0.25">
      <c r="A90" s="15"/>
      <c r="B90" s="15" t="str">
        <f>'Town Data'!A86</f>
        <v>ST ALBANS TOWN</v>
      </c>
      <c r="C90" s="45">
        <f>IF('Town Data'!C86&gt;9,'Town Data'!B86,"*")</f>
        <v>31670450.260000002</v>
      </c>
      <c r="D90" s="46">
        <f>IF('Town Data'!E86&gt;9,'Town Data'!D86,"*")</f>
        <v>8563491.2899999991</v>
      </c>
      <c r="E90" s="47">
        <f>IF('Town Data'!G86&gt;9,'Town Data'!F86,"*")</f>
        <v>59531.333333333401</v>
      </c>
      <c r="F90" s="48">
        <f>IF('Town Data'!I86&gt;9,'Town Data'!H86,"*")</f>
        <v>26199441.469999999</v>
      </c>
      <c r="G90" s="46">
        <f>IF('Town Data'!K86&gt;9,'Town Data'!J86,"*")</f>
        <v>8839986.0500000007</v>
      </c>
      <c r="H90" s="47">
        <f>IF('Town Data'!M86&gt;9,'Town Data'!L86,"*")</f>
        <v>51711.333333333379</v>
      </c>
      <c r="I90" s="9">
        <f t="shared" si="3"/>
        <v>0.20882158103502513</v>
      </c>
      <c r="J90" s="9">
        <f t="shared" si="4"/>
        <v>-3.1277737140773157E-2</v>
      </c>
      <c r="K90" s="9">
        <f t="shared" si="5"/>
        <v>0.15122410303350681</v>
      </c>
      <c r="L90" s="15"/>
    </row>
    <row r="91" spans="1:12" x14ac:dyDescent="0.25">
      <c r="A91" s="15"/>
      <c r="B91" s="27" t="str">
        <f>'Town Data'!A87</f>
        <v>ST JOHNSBURY</v>
      </c>
      <c r="C91" s="49">
        <f>IF('Town Data'!C87&gt;9,'Town Data'!B87,"*")</f>
        <v>19066277.09</v>
      </c>
      <c r="D91" s="50">
        <f>IF('Town Data'!E87&gt;9,'Town Data'!D87,"*")</f>
        <v>6730313.7800000003</v>
      </c>
      <c r="E91" s="51">
        <f>IF('Town Data'!G87&gt;9,'Town Data'!F87,"*")</f>
        <v>139754.83333333334</v>
      </c>
      <c r="F91" s="50">
        <f>IF('Town Data'!I87&gt;9,'Town Data'!H87,"*")</f>
        <v>19646997.98</v>
      </c>
      <c r="G91" s="50">
        <f>IF('Town Data'!K87&gt;9,'Town Data'!J87,"*")</f>
        <v>7031490.3399999999</v>
      </c>
      <c r="H91" s="51">
        <f>IF('Town Data'!M87&gt;9,'Town Data'!L87,"*")</f>
        <v>60964.166666666701</v>
      </c>
      <c r="I91" s="22">
        <f t="shared" si="3"/>
        <v>-2.9557741625013421E-2</v>
      </c>
      <c r="J91" s="22">
        <f t="shared" si="4"/>
        <v>-4.2832535556039691E-2</v>
      </c>
      <c r="K91" s="22">
        <f t="shared" si="5"/>
        <v>1.2924094755115698</v>
      </c>
      <c r="L91" s="15"/>
    </row>
    <row r="92" spans="1:12" x14ac:dyDescent="0.25">
      <c r="A92" s="15"/>
      <c r="B92" s="15" t="str">
        <f>'Town Data'!A88</f>
        <v>STOWE</v>
      </c>
      <c r="C92" s="45">
        <f>IF('Town Data'!C88&gt;9,'Town Data'!B88,"*")</f>
        <v>9598036.6799999997</v>
      </c>
      <c r="D92" s="46">
        <f>IF('Town Data'!E88&gt;9,'Town Data'!D88,"*")</f>
        <v>4048935.12</v>
      </c>
      <c r="E92" s="47">
        <f>IF('Town Data'!G88&gt;9,'Town Data'!F88,"*")</f>
        <v>473396.16666666634</v>
      </c>
      <c r="F92" s="48">
        <f>IF('Town Data'!I88&gt;9,'Town Data'!H88,"*")</f>
        <v>10539168.6</v>
      </c>
      <c r="G92" s="46">
        <f>IF('Town Data'!K88&gt;9,'Town Data'!J88,"*")</f>
        <v>4721142.1500000004</v>
      </c>
      <c r="H92" s="47">
        <f>IF('Town Data'!M88&gt;9,'Town Data'!L88,"*")</f>
        <v>326649.16666666669</v>
      </c>
      <c r="I92" s="9">
        <f t="shared" si="3"/>
        <v>-8.92984974165799E-2</v>
      </c>
      <c r="J92" s="9">
        <f t="shared" si="4"/>
        <v>-0.14238228984484194</v>
      </c>
      <c r="K92" s="9">
        <f t="shared" si="5"/>
        <v>0.44924957714571334</v>
      </c>
      <c r="L92" s="15"/>
    </row>
    <row r="93" spans="1:12" x14ac:dyDescent="0.25">
      <c r="A93" s="15"/>
      <c r="B93" s="27" t="str">
        <f>'Town Data'!A89</f>
        <v>SWANTON</v>
      </c>
      <c r="C93" s="49">
        <f>IF('Town Data'!C89&gt;9,'Town Data'!B89,"*")</f>
        <v>14726909.869999999</v>
      </c>
      <c r="D93" s="50">
        <f>IF('Town Data'!E89&gt;9,'Town Data'!D89,"*")</f>
        <v>3004057.96</v>
      </c>
      <c r="E93" s="51">
        <f>IF('Town Data'!G89&gt;9,'Town Data'!F89,"*")</f>
        <v>48065.833333333365</v>
      </c>
      <c r="F93" s="50">
        <f>IF('Town Data'!I89&gt;9,'Town Data'!H89,"*")</f>
        <v>14461432.369999999</v>
      </c>
      <c r="G93" s="50">
        <f>IF('Town Data'!K89&gt;9,'Town Data'!J89,"*")</f>
        <v>2936144.84</v>
      </c>
      <c r="H93" s="51">
        <f>IF('Town Data'!M89&gt;9,'Town Data'!L89,"*")</f>
        <v>32791.500000000007</v>
      </c>
      <c r="I93" s="22">
        <f t="shared" si="3"/>
        <v>1.8357621375786306E-2</v>
      </c>
      <c r="J93" s="22">
        <f t="shared" si="4"/>
        <v>2.3130030601623903E-2</v>
      </c>
      <c r="K93" s="22">
        <f t="shared" si="5"/>
        <v>0.4658016050907508</v>
      </c>
      <c r="L93" s="15"/>
    </row>
    <row r="94" spans="1:12" x14ac:dyDescent="0.25">
      <c r="A94" s="15"/>
      <c r="B94" s="15" t="str">
        <f>'Town Data'!A90</f>
        <v>THETFORD</v>
      </c>
      <c r="C94" s="45">
        <f>IF('Town Data'!C90&gt;9,'Town Data'!B90,"*")</f>
        <v>1241977.56</v>
      </c>
      <c r="D94" s="46">
        <f>IF('Town Data'!E90&gt;9,'Town Data'!D90,"*")</f>
        <v>618302.04</v>
      </c>
      <c r="E94" s="47" t="str">
        <f>IF('Town Data'!G90&gt;9,'Town Data'!F90,"*")</f>
        <v>*</v>
      </c>
      <c r="F94" s="48">
        <f>IF('Town Data'!I90&gt;9,'Town Data'!H90,"*")</f>
        <v>1452453</v>
      </c>
      <c r="G94" s="46">
        <f>IF('Town Data'!K90&gt;9,'Town Data'!J90,"*")</f>
        <v>683008.42</v>
      </c>
      <c r="H94" s="47" t="str">
        <f>IF('Town Data'!M90&gt;9,'Town Data'!L90,"*")</f>
        <v>*</v>
      </c>
      <c r="I94" s="9">
        <f t="shared" si="3"/>
        <v>-0.14491032756309494</v>
      </c>
      <c r="J94" s="9">
        <f t="shared" si="4"/>
        <v>-9.4737309387781785E-2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TROY</v>
      </c>
      <c r="C95" s="49">
        <f>IF('Town Data'!C91&gt;9,'Town Data'!B91,"*")</f>
        <v>1612368.81</v>
      </c>
      <c r="D95" s="50">
        <f>IF('Town Data'!E91&gt;9,'Town Data'!D91,"*")</f>
        <v>291626.98</v>
      </c>
      <c r="E95" s="51" t="str">
        <f>IF('Town Data'!G91&gt;9,'Town Data'!F91,"*")</f>
        <v>*</v>
      </c>
      <c r="F95" s="50">
        <f>IF('Town Data'!I91&gt;9,'Town Data'!H91,"*")</f>
        <v>1717608.06</v>
      </c>
      <c r="G95" s="50">
        <f>IF('Town Data'!K91&gt;9,'Town Data'!J91,"*")</f>
        <v>335740.28</v>
      </c>
      <c r="H95" s="51" t="str">
        <f>IF('Town Data'!M91&gt;9,'Town Data'!L91,"*")</f>
        <v>*</v>
      </c>
      <c r="I95" s="22">
        <f t="shared" si="3"/>
        <v>-6.1270817511184711E-2</v>
      </c>
      <c r="J95" s="22">
        <f t="shared" si="4"/>
        <v>-0.13139114556049111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UNDERHILL</v>
      </c>
      <c r="C96" s="45">
        <f>IF('Town Data'!C92&gt;9,'Town Data'!B92,"*")</f>
        <v>1156765.46</v>
      </c>
      <c r="D96" s="46">
        <f>IF('Town Data'!E92&gt;9,'Town Data'!D92,"*")</f>
        <v>230599.25</v>
      </c>
      <c r="E96" s="47" t="str">
        <f>IF('Town Data'!G92&gt;9,'Town Data'!F92,"*")</f>
        <v>*</v>
      </c>
      <c r="F96" s="48">
        <f>IF('Town Data'!I92&gt;9,'Town Data'!H92,"*")</f>
        <v>1141580.1000000001</v>
      </c>
      <c r="G96" s="46">
        <f>IF('Town Data'!K92&gt;9,'Town Data'!J92,"*")</f>
        <v>201589.11</v>
      </c>
      <c r="H96" s="47" t="str">
        <f>IF('Town Data'!M92&gt;9,'Town Data'!L92,"*")</f>
        <v>*</v>
      </c>
      <c r="I96" s="9">
        <f t="shared" si="3"/>
        <v>1.3302053881282503E-2</v>
      </c>
      <c r="J96" s="9">
        <f t="shared" si="4"/>
        <v>0.14390727753101354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49">
        <f>IF('Town Data'!C93&gt;9,'Town Data'!B93,"*")</f>
        <v>15357401.199999999</v>
      </c>
      <c r="D97" s="50">
        <f>IF('Town Data'!E93&gt;9,'Town Data'!D93,"*")</f>
        <v>1767286.68</v>
      </c>
      <c r="E97" s="51">
        <f>IF('Town Data'!G93&gt;9,'Town Data'!F93,"*")</f>
        <v>357215.49999999971</v>
      </c>
      <c r="F97" s="50">
        <f>IF('Town Data'!I93&gt;9,'Town Data'!H93,"*")</f>
        <v>18610618.620000001</v>
      </c>
      <c r="G97" s="50">
        <f>IF('Town Data'!K93&gt;9,'Town Data'!J93,"*")</f>
        <v>1801268.74</v>
      </c>
      <c r="H97" s="51">
        <f>IF('Town Data'!M93&gt;9,'Town Data'!L93,"*")</f>
        <v>1611973.666666663</v>
      </c>
      <c r="I97" s="22">
        <f t="shared" si="3"/>
        <v>-0.17480436767985316</v>
      </c>
      <c r="J97" s="22">
        <f t="shared" si="4"/>
        <v>-1.8865624681856222E-2</v>
      </c>
      <c r="K97" s="22">
        <f t="shared" si="5"/>
        <v>-0.77839867524717588</v>
      </c>
      <c r="L97" s="15"/>
    </row>
    <row r="98" spans="1:12" x14ac:dyDescent="0.25">
      <c r="A98" s="15"/>
      <c r="B98" s="15" t="str">
        <f>'Town Data'!A94</f>
        <v>VERNON</v>
      </c>
      <c r="C98" s="45">
        <f>IF('Town Data'!C94&gt;9,'Town Data'!B94,"*")</f>
        <v>941492.93</v>
      </c>
      <c r="D98" s="46">
        <f>IF('Town Data'!E94&gt;9,'Town Data'!D94,"*")</f>
        <v>420432.82</v>
      </c>
      <c r="E98" s="47" t="str">
        <f>IF('Town Data'!G94&gt;9,'Town Data'!F94,"*")</f>
        <v>*</v>
      </c>
      <c r="F98" s="48">
        <f>IF('Town Data'!I94&gt;9,'Town Data'!H94,"*")</f>
        <v>1168896.26</v>
      </c>
      <c r="G98" s="46">
        <f>IF('Town Data'!K94&gt;9,'Town Data'!J94,"*")</f>
        <v>295656.09000000003</v>
      </c>
      <c r="H98" s="47" t="str">
        <f>IF('Town Data'!M94&gt;9,'Town Data'!L94,"*")</f>
        <v>*</v>
      </c>
      <c r="I98" s="9">
        <f t="shared" si="3"/>
        <v>-0.19454534827581701</v>
      </c>
      <c r="J98" s="9">
        <f t="shared" si="4"/>
        <v>0.42203334962591155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WAITSFIELD</v>
      </c>
      <c r="C99" s="49">
        <f>IF('Town Data'!C95&gt;9,'Town Data'!B95,"*")</f>
        <v>7882197.4299999997</v>
      </c>
      <c r="D99" s="50">
        <f>IF('Town Data'!E95&gt;9,'Town Data'!D95,"*")</f>
        <v>3305408.12</v>
      </c>
      <c r="E99" s="51" t="str">
        <f>IF('Town Data'!G95&gt;9,'Town Data'!F95,"*")</f>
        <v>*</v>
      </c>
      <c r="F99" s="50">
        <f>IF('Town Data'!I95&gt;9,'Town Data'!H95,"*")</f>
        <v>9107030.6999999993</v>
      </c>
      <c r="G99" s="50">
        <f>IF('Town Data'!K95&gt;9,'Town Data'!J95,"*")</f>
        <v>3616597.43</v>
      </c>
      <c r="H99" s="51" t="str">
        <f>IF('Town Data'!M95&gt;9,'Town Data'!L95,"*")</f>
        <v>*</v>
      </c>
      <c r="I99" s="22">
        <f t="shared" si="3"/>
        <v>-0.13449315263645698</v>
      </c>
      <c r="J99" s="22">
        <f t="shared" si="4"/>
        <v>-8.6044774411068489E-2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WARREN</v>
      </c>
      <c r="C100" s="49">
        <f>IF('Town Data'!C96&gt;9,'Town Data'!B96,"*")</f>
        <v>2748362.75</v>
      </c>
      <c r="D100" s="50">
        <f>IF('Town Data'!E96&gt;9,'Town Data'!D96,"*")</f>
        <v>675998.18</v>
      </c>
      <c r="E100" s="51" t="str">
        <f>IF('Town Data'!G96&gt;9,'Town Data'!F96,"*")</f>
        <v>*</v>
      </c>
      <c r="F100" s="50">
        <f>IF('Town Data'!I96&gt;9,'Town Data'!H96,"*")</f>
        <v>946363.24</v>
      </c>
      <c r="G100" s="50">
        <f>IF('Town Data'!K96&gt;9,'Town Data'!J96,"*")</f>
        <v>471934.79</v>
      </c>
      <c r="H100" s="51" t="str">
        <f>IF('Town Data'!M96&gt;9,'Town Data'!L96,"*")</f>
        <v>*</v>
      </c>
      <c r="I100" s="22">
        <f t="shared" si="3"/>
        <v>1.9041309233439794</v>
      </c>
      <c r="J100" s="22">
        <f t="shared" si="4"/>
        <v>0.43239742931433406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WATERBURY</v>
      </c>
      <c r="C101" s="49">
        <f>IF('Town Data'!C97&gt;9,'Town Data'!B97,"*")</f>
        <v>7611053.2300000004</v>
      </c>
      <c r="D101" s="50">
        <f>IF('Town Data'!E97&gt;9,'Town Data'!D97,"*")</f>
        <v>3173395.78</v>
      </c>
      <c r="E101" s="51">
        <f>IF('Town Data'!G97&gt;9,'Town Data'!F97,"*")</f>
        <v>425954.5</v>
      </c>
      <c r="F101" s="50">
        <f>IF('Town Data'!I97&gt;9,'Town Data'!H97,"*")</f>
        <v>7977941.9400000004</v>
      </c>
      <c r="G101" s="50">
        <f>IF('Town Data'!K97&gt;9,'Town Data'!J97,"*")</f>
        <v>3409942.75</v>
      </c>
      <c r="H101" s="51">
        <f>IF('Town Data'!M97&gt;9,'Town Data'!L97,"*")</f>
        <v>173777.66666666663</v>
      </c>
      <c r="I101" s="22">
        <f t="shared" si="3"/>
        <v>-4.5987889202412514E-2</v>
      </c>
      <c r="J101" s="22">
        <f t="shared" si="4"/>
        <v>-6.9369777542452937E-2</v>
      </c>
      <c r="K101" s="22">
        <f t="shared" si="5"/>
        <v>1.451146388201016</v>
      </c>
      <c r="L101" s="15"/>
    </row>
    <row r="102" spans="1:12" x14ac:dyDescent="0.25">
      <c r="B102" s="27" t="str">
        <f>'Town Data'!A98</f>
        <v>WATERFORD</v>
      </c>
      <c r="C102" s="49">
        <f>IF('Town Data'!C98&gt;9,'Town Data'!B98,"*")</f>
        <v>812486.11</v>
      </c>
      <c r="D102" s="50">
        <f>IF('Town Data'!E98&gt;9,'Town Data'!D98,"*")</f>
        <v>197194.29</v>
      </c>
      <c r="E102" s="51" t="str">
        <f>IF('Town Data'!G98&gt;9,'Town Data'!F98,"*")</f>
        <v>*</v>
      </c>
      <c r="F102" s="50">
        <f>IF('Town Data'!I98&gt;9,'Town Data'!H98,"*")</f>
        <v>1419944.78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>
        <f t="shared" si="3"/>
        <v>-0.42780443194417744</v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WEATHERSFIELD</v>
      </c>
      <c r="C103" s="49">
        <f>IF('Town Data'!C99&gt;9,'Town Data'!B99,"*")</f>
        <v>1386957.81</v>
      </c>
      <c r="D103" s="50">
        <f>IF('Town Data'!E99&gt;9,'Town Data'!D99,"*")</f>
        <v>343178.17</v>
      </c>
      <c r="E103" s="51" t="str">
        <f>IF('Town Data'!G99&gt;9,'Town Data'!F99,"*")</f>
        <v>*</v>
      </c>
      <c r="F103" s="50">
        <f>IF('Town Data'!I99&gt;9,'Town Data'!H99,"*")</f>
        <v>1705540.28</v>
      </c>
      <c r="G103" s="50">
        <f>IF('Town Data'!K99&gt;9,'Town Data'!J99,"*")</f>
        <v>371585.49</v>
      </c>
      <c r="H103" s="51" t="str">
        <f>IF('Town Data'!M99&gt;9,'Town Data'!L99,"*")</f>
        <v>*</v>
      </c>
      <c r="I103" s="22">
        <f t="shared" si="3"/>
        <v>-0.18679269773681334</v>
      </c>
      <c r="J103" s="22">
        <f t="shared" si="4"/>
        <v>-7.6448948531332606E-2</v>
      </c>
      <c r="K103" s="22" t="str">
        <f t="shared" si="5"/>
        <v/>
      </c>
      <c r="L103" s="15"/>
    </row>
    <row r="104" spans="1:12" x14ac:dyDescent="0.25">
      <c r="B104" s="27" t="str">
        <f>'Town Data'!A100</f>
        <v>WEST RUTLAND</v>
      </c>
      <c r="C104" s="49">
        <f>IF('Town Data'!C100&gt;9,'Town Data'!B100,"*")</f>
        <v>4077669.63</v>
      </c>
      <c r="D104" s="50">
        <f>IF('Town Data'!E100&gt;9,'Town Data'!D100,"*")</f>
        <v>997587.16</v>
      </c>
      <c r="E104" s="51" t="str">
        <f>IF('Town Data'!G100&gt;9,'Town Data'!F100,"*")</f>
        <v>*</v>
      </c>
      <c r="F104" s="50">
        <f>IF('Town Data'!I100&gt;9,'Town Data'!H100,"*")</f>
        <v>3522358.14</v>
      </c>
      <c r="G104" s="50">
        <f>IF('Town Data'!K100&gt;9,'Town Data'!J100,"*")</f>
        <v>892890.42</v>
      </c>
      <c r="H104" s="51" t="str">
        <f>IF('Town Data'!M100&gt;9,'Town Data'!L100,"*")</f>
        <v>*</v>
      </c>
      <c r="I104" s="22">
        <f t="shared" si="3"/>
        <v>0.15765332993651796</v>
      </c>
      <c r="J104" s="22">
        <f t="shared" si="4"/>
        <v>0.11725597862277432</v>
      </c>
      <c r="K104" s="22" t="str">
        <f t="shared" si="5"/>
        <v/>
      </c>
      <c r="L104" s="15"/>
    </row>
    <row r="105" spans="1:12" x14ac:dyDescent="0.25">
      <c r="B105" s="27" t="str">
        <f>'Town Data'!A101</f>
        <v>WESTMINSTER</v>
      </c>
      <c r="C105" s="49">
        <f>IF('Town Data'!C101&gt;9,'Town Data'!B101,"*")</f>
        <v>3326390.95</v>
      </c>
      <c r="D105" s="50">
        <f>IF('Town Data'!E101&gt;9,'Town Data'!D101,"*")</f>
        <v>607768.04</v>
      </c>
      <c r="E105" s="51" t="str">
        <f>IF('Town Data'!G101&gt;9,'Town Data'!F101,"*")</f>
        <v>*</v>
      </c>
      <c r="F105" s="50">
        <f>IF('Town Data'!I101&gt;9,'Town Data'!H101,"*")</f>
        <v>2607498.9700000002</v>
      </c>
      <c r="G105" s="50">
        <f>IF('Town Data'!K101&gt;9,'Town Data'!J101,"*")</f>
        <v>604253.80000000005</v>
      </c>
      <c r="H105" s="51" t="str">
        <f>IF('Town Data'!M101&gt;9,'Town Data'!L101,"*")</f>
        <v>*</v>
      </c>
      <c r="I105" s="22">
        <f t="shared" si="3"/>
        <v>0.27570173114967711</v>
      </c>
      <c r="J105" s="22">
        <f t="shared" si="4"/>
        <v>5.8158343398088527E-3</v>
      </c>
      <c r="K105" s="22" t="str">
        <f t="shared" si="5"/>
        <v/>
      </c>
      <c r="L105" s="15"/>
    </row>
    <row r="106" spans="1:12" x14ac:dyDescent="0.25">
      <c r="B106" s="27" t="str">
        <f>'Town Data'!A102</f>
        <v>WHITINGHAM</v>
      </c>
      <c r="C106" s="49">
        <f>IF('Town Data'!C102&gt;9,'Town Data'!B102,"*")</f>
        <v>312263.99</v>
      </c>
      <c r="D106" s="50">
        <f>IF('Town Data'!E102&gt;9,'Town Data'!D102,"*")</f>
        <v>127662.13</v>
      </c>
      <c r="E106" s="51" t="str">
        <f>IF('Town Data'!G102&gt;9,'Town Data'!F102,"*")</f>
        <v>*</v>
      </c>
      <c r="F106" s="50">
        <f>IF('Town Data'!I102&gt;9,'Town Data'!H102,"*")</f>
        <v>362932.5</v>
      </c>
      <c r="G106" s="50">
        <f>IF('Town Data'!K102&gt;9,'Town Data'!J102,"*")</f>
        <v>134602.44</v>
      </c>
      <c r="H106" s="51" t="str">
        <f>IF('Town Data'!M102&gt;9,'Town Data'!L102,"*")</f>
        <v>*</v>
      </c>
      <c r="I106" s="22">
        <f t="shared" si="3"/>
        <v>-0.13960863245920388</v>
      </c>
      <c r="J106" s="22">
        <f t="shared" si="4"/>
        <v>-5.1561546729762084E-2</v>
      </c>
      <c r="K106" s="22" t="str">
        <f t="shared" si="5"/>
        <v/>
      </c>
      <c r="L106" s="15"/>
    </row>
    <row r="107" spans="1:12" x14ac:dyDescent="0.25">
      <c r="B107" s="27" t="str">
        <f>'Town Data'!A103</f>
        <v>WILLIAMSTOWN</v>
      </c>
      <c r="C107" s="49">
        <f>IF('Town Data'!C103&gt;9,'Town Data'!B103,"*")</f>
        <v>1516627.61</v>
      </c>
      <c r="D107" s="50">
        <f>IF('Town Data'!E103&gt;9,'Town Data'!D103,"*")</f>
        <v>461980.62</v>
      </c>
      <c r="E107" s="51" t="str">
        <f>IF('Town Data'!G103&gt;9,'Town Data'!F103,"*")</f>
        <v>*</v>
      </c>
      <c r="F107" s="50">
        <f>IF('Town Data'!I103&gt;9,'Town Data'!H103,"*")</f>
        <v>1407594.87</v>
      </c>
      <c r="G107" s="50">
        <f>IF('Town Data'!K103&gt;9,'Town Data'!J103,"*")</f>
        <v>453082.05</v>
      </c>
      <c r="H107" s="51" t="str">
        <f>IF('Town Data'!M103&gt;9,'Town Data'!L103,"*")</f>
        <v>*</v>
      </c>
      <c r="I107" s="22">
        <f t="shared" si="3"/>
        <v>7.7460313563092187E-2</v>
      </c>
      <c r="J107" s="22">
        <f t="shared" si="4"/>
        <v>1.9640085057441598E-2</v>
      </c>
      <c r="K107" s="22" t="str">
        <f t="shared" si="5"/>
        <v/>
      </c>
      <c r="L107" s="15"/>
    </row>
    <row r="108" spans="1:12" x14ac:dyDescent="0.25">
      <c r="B108" s="27" t="str">
        <f>'Town Data'!A104</f>
        <v>WILLISTON</v>
      </c>
      <c r="C108" s="49">
        <f>IF('Town Data'!C104&gt;9,'Town Data'!B104,"*")</f>
        <v>73936762.129999995</v>
      </c>
      <c r="D108" s="50">
        <f>IF('Town Data'!E104&gt;9,'Town Data'!D104,"*")</f>
        <v>35726377.390000001</v>
      </c>
      <c r="E108" s="51">
        <f>IF('Town Data'!G104&gt;9,'Town Data'!F104,"*")</f>
        <v>1322043.5</v>
      </c>
      <c r="F108" s="50">
        <f>IF('Town Data'!I104&gt;9,'Town Data'!H104,"*")</f>
        <v>84092212.340000004</v>
      </c>
      <c r="G108" s="50">
        <f>IF('Town Data'!K104&gt;9,'Town Data'!J104,"*")</f>
        <v>37061483.960000001</v>
      </c>
      <c r="H108" s="51">
        <f>IF('Town Data'!M104&gt;9,'Town Data'!L104,"*")</f>
        <v>1629946.6666666663</v>
      </c>
      <c r="I108" s="22">
        <f t="shared" si="3"/>
        <v>-0.12076564437310423</v>
      </c>
      <c r="J108" s="22">
        <f t="shared" si="4"/>
        <v>-3.6024099073878539E-2</v>
      </c>
      <c r="K108" s="22">
        <f t="shared" si="5"/>
        <v>-0.18890382916414425</v>
      </c>
      <c r="L108" s="15"/>
    </row>
    <row r="109" spans="1:12" x14ac:dyDescent="0.25">
      <c r="B109" s="27" t="str">
        <f>'Town Data'!A105</f>
        <v>WILMINGTON</v>
      </c>
      <c r="C109" s="49">
        <f>IF('Town Data'!C105&gt;9,'Town Data'!B105,"*")</f>
        <v>2987765.68</v>
      </c>
      <c r="D109" s="50">
        <f>IF('Town Data'!E105&gt;9,'Town Data'!D105,"*")</f>
        <v>1004440.63</v>
      </c>
      <c r="E109" s="51" t="str">
        <f>IF('Town Data'!G105&gt;9,'Town Data'!F105,"*")</f>
        <v>*</v>
      </c>
      <c r="F109" s="50">
        <f>IF('Town Data'!I105&gt;9,'Town Data'!H105,"*")</f>
        <v>3249768.81</v>
      </c>
      <c r="G109" s="50">
        <f>IF('Town Data'!K105&gt;9,'Town Data'!J105,"*")</f>
        <v>1052392.73</v>
      </c>
      <c r="H109" s="51" t="str">
        <f>IF('Town Data'!M105&gt;9,'Town Data'!L105,"*")</f>
        <v>*</v>
      </c>
      <c r="I109" s="22">
        <f t="shared" si="3"/>
        <v>-8.0622082775174367E-2</v>
      </c>
      <c r="J109" s="22">
        <f t="shared" si="4"/>
        <v>-4.5564833956996245E-2</v>
      </c>
      <c r="K109" s="22" t="str">
        <f t="shared" si="5"/>
        <v/>
      </c>
      <c r="L109" s="15"/>
    </row>
    <row r="110" spans="1:12" x14ac:dyDescent="0.25">
      <c r="B110" s="27" t="str">
        <f>'Town Data'!A106</f>
        <v>WINDSOR</v>
      </c>
      <c r="C110" s="49">
        <f>IF('Town Data'!C106&gt;9,'Town Data'!B106,"*")</f>
        <v>2560334.89</v>
      </c>
      <c r="D110" s="50">
        <f>IF('Town Data'!E106&gt;9,'Town Data'!D106,"*")</f>
        <v>991763.13</v>
      </c>
      <c r="E110" s="51">
        <f>IF('Town Data'!G106&gt;9,'Town Data'!F106,"*")</f>
        <v>34426.999999999978</v>
      </c>
      <c r="F110" s="50">
        <f>IF('Town Data'!I106&gt;9,'Town Data'!H106,"*")</f>
        <v>2444906.27</v>
      </c>
      <c r="G110" s="50">
        <f>IF('Town Data'!K106&gt;9,'Town Data'!J106,"*")</f>
        <v>925995.12</v>
      </c>
      <c r="H110" s="51">
        <f>IF('Town Data'!M106&gt;9,'Town Data'!L106,"*")</f>
        <v>32079.166666666686</v>
      </c>
      <c r="I110" s="22">
        <f t="shared" si="3"/>
        <v>4.7211879414911111E-2</v>
      </c>
      <c r="J110" s="22">
        <f t="shared" si="4"/>
        <v>7.102414319418876E-2</v>
      </c>
      <c r="K110" s="22">
        <f t="shared" si="5"/>
        <v>7.3188725808545241E-2</v>
      </c>
      <c r="L110" s="15"/>
    </row>
    <row r="111" spans="1:12" x14ac:dyDescent="0.25">
      <c r="B111" s="27" t="str">
        <f>'Town Data'!A107</f>
        <v>WINHALL</v>
      </c>
      <c r="C111" s="49">
        <f>IF('Town Data'!C107&gt;9,'Town Data'!B107,"*")</f>
        <v>702707.15</v>
      </c>
      <c r="D111" s="50">
        <f>IF('Town Data'!E107&gt;9,'Town Data'!D107,"*")</f>
        <v>475638.94</v>
      </c>
      <c r="E111" s="51" t="str">
        <f>IF('Town Data'!G107&gt;9,'Town Data'!F107,"*")</f>
        <v>*</v>
      </c>
      <c r="F111" s="50">
        <f>IF('Town Data'!I107&gt;9,'Town Data'!H107,"*")</f>
        <v>682602.02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>
        <f t="shared" si="3"/>
        <v>2.9453663204805639E-2</v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WINOOSKI</v>
      </c>
      <c r="C112" s="49">
        <f>IF('Town Data'!C108&gt;9,'Town Data'!B108,"*")</f>
        <v>6108002.04</v>
      </c>
      <c r="D112" s="50">
        <f>IF('Town Data'!E108&gt;9,'Town Data'!D108,"*")</f>
        <v>1395584.93</v>
      </c>
      <c r="E112" s="51" t="str">
        <f>IF('Town Data'!G108&gt;9,'Town Data'!F108,"*")</f>
        <v>*</v>
      </c>
      <c r="F112" s="50">
        <f>IF('Town Data'!I108&gt;9,'Town Data'!H108,"*")</f>
        <v>10428819.470000001</v>
      </c>
      <c r="G112" s="50">
        <f>IF('Town Data'!K108&gt;9,'Town Data'!J108,"*")</f>
        <v>1887954.43</v>
      </c>
      <c r="H112" s="51" t="str">
        <f>IF('Town Data'!M108&gt;9,'Town Data'!L108,"*")</f>
        <v>*</v>
      </c>
      <c r="I112" s="22">
        <f t="shared" si="3"/>
        <v>-0.41431510464146526</v>
      </c>
      <c r="J112" s="22">
        <f t="shared" si="4"/>
        <v>-0.26079522480847167</v>
      </c>
      <c r="K112" s="22" t="str">
        <f t="shared" si="5"/>
        <v/>
      </c>
      <c r="L112" s="15"/>
    </row>
    <row r="113" spans="2:12" x14ac:dyDescent="0.25">
      <c r="B113" s="27" t="str">
        <f>'Town Data'!A109</f>
        <v>WOLCOTT</v>
      </c>
      <c r="C113" s="49">
        <f>IF('Town Data'!C109&gt;9,'Town Data'!B109,"*")</f>
        <v>430004.17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>
        <f>IF('Town Data'!I109&gt;9,'Town Data'!H109,"*")</f>
        <v>577840.5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>
        <f t="shared" si="3"/>
        <v>-0.25584279745016147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WOODSTOCK</v>
      </c>
      <c r="C114" s="49">
        <f>IF('Town Data'!C110&gt;9,'Town Data'!B110,"*")</f>
        <v>4994149.5199999996</v>
      </c>
      <c r="D114" s="50">
        <f>IF('Town Data'!E110&gt;9,'Town Data'!D110,"*")</f>
        <v>1709268.67</v>
      </c>
      <c r="E114" s="51">
        <f>IF('Town Data'!G110&gt;9,'Town Data'!F110,"*")</f>
        <v>240437.83333333326</v>
      </c>
      <c r="F114" s="50">
        <f>IF('Town Data'!I110&gt;9,'Town Data'!H110,"*")</f>
        <v>5392775.4000000004</v>
      </c>
      <c r="G114" s="50">
        <f>IF('Town Data'!K110&gt;9,'Town Data'!J110,"*")</f>
        <v>1657206.36</v>
      </c>
      <c r="H114" s="51">
        <f>IF('Town Data'!M110&gt;9,'Town Data'!L110,"*")</f>
        <v>181184.99999999994</v>
      </c>
      <c r="I114" s="22">
        <f t="shared" si="3"/>
        <v>-7.3918502150117499E-2</v>
      </c>
      <c r="J114" s="22">
        <f t="shared" si="4"/>
        <v>3.1415707335325345E-2</v>
      </c>
      <c r="K114" s="22">
        <f t="shared" si="5"/>
        <v>0.3270294634397623</v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2016640.78</v>
      </c>
      <c r="C2" s="38">
        <v>17</v>
      </c>
      <c r="D2" s="41">
        <v>528230.56000000006</v>
      </c>
      <c r="E2" s="38">
        <v>17</v>
      </c>
      <c r="F2" s="38">
        <v>0</v>
      </c>
      <c r="G2" s="38">
        <v>0</v>
      </c>
      <c r="H2" s="41">
        <v>1598331.73</v>
      </c>
      <c r="I2" s="38">
        <v>17</v>
      </c>
      <c r="J2" s="41">
        <v>553166.73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15830622.98</v>
      </c>
      <c r="C3" s="38">
        <v>19</v>
      </c>
      <c r="D3" s="41">
        <v>500442.53</v>
      </c>
      <c r="E3" s="38">
        <v>17</v>
      </c>
      <c r="F3" s="38">
        <v>0</v>
      </c>
      <c r="G3" s="38">
        <v>0</v>
      </c>
      <c r="H3" s="41">
        <v>13360568.869999999</v>
      </c>
      <c r="I3" s="38">
        <v>18</v>
      </c>
      <c r="J3" s="41">
        <v>484843.95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46203414.310000002</v>
      </c>
      <c r="C4" s="38">
        <v>160</v>
      </c>
      <c r="D4" s="41">
        <v>11171944.1</v>
      </c>
      <c r="E4" s="38">
        <v>153</v>
      </c>
      <c r="F4" s="41">
        <v>590912.33333333372</v>
      </c>
      <c r="G4" s="38">
        <v>36</v>
      </c>
      <c r="H4" s="41">
        <v>50312108.060000002</v>
      </c>
      <c r="I4" s="38">
        <v>160</v>
      </c>
      <c r="J4" s="41">
        <v>10973788.07</v>
      </c>
      <c r="K4" s="38">
        <v>155</v>
      </c>
      <c r="L4" s="41">
        <v>487168.83333333337</v>
      </c>
      <c r="M4" s="38">
        <v>39</v>
      </c>
      <c r="N4" s="34"/>
      <c r="O4" s="34"/>
      <c r="P4" s="34"/>
      <c r="Q4" s="34"/>
    </row>
    <row r="5" spans="1:17" x14ac:dyDescent="0.25">
      <c r="A5" s="37" t="s">
        <v>55</v>
      </c>
      <c r="B5" s="41">
        <v>8181327.9100000001</v>
      </c>
      <c r="C5" s="38">
        <v>29</v>
      </c>
      <c r="D5" s="41">
        <v>1097639.47</v>
      </c>
      <c r="E5" s="38">
        <v>28</v>
      </c>
      <c r="F5" s="38">
        <v>0</v>
      </c>
      <c r="G5" s="38">
        <v>0</v>
      </c>
      <c r="H5" s="41">
        <v>10944478.24</v>
      </c>
      <c r="I5" s="38">
        <v>29</v>
      </c>
      <c r="J5" s="41">
        <v>1081955.3600000001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17324793.440000001</v>
      </c>
      <c r="C6" s="38">
        <v>39</v>
      </c>
      <c r="D6" s="41">
        <v>1512119.32</v>
      </c>
      <c r="E6" s="38">
        <v>34</v>
      </c>
      <c r="F6" s="41">
        <v>157805.49999999968</v>
      </c>
      <c r="G6" s="38">
        <v>10</v>
      </c>
      <c r="H6" s="41">
        <v>18747783.050000001</v>
      </c>
      <c r="I6" s="38">
        <v>36</v>
      </c>
      <c r="J6" s="41">
        <v>1521036.25</v>
      </c>
      <c r="K6" s="38">
        <v>31</v>
      </c>
      <c r="L6" s="41">
        <v>46957.666666666635</v>
      </c>
      <c r="M6" s="38">
        <v>11</v>
      </c>
      <c r="N6" s="34"/>
      <c r="O6" s="34"/>
      <c r="P6" s="34"/>
      <c r="Q6" s="34"/>
    </row>
    <row r="7" spans="1:17" x14ac:dyDescent="0.25">
      <c r="A7" s="37" t="s">
        <v>57</v>
      </c>
      <c r="B7" s="41">
        <v>41466445.75</v>
      </c>
      <c r="C7" s="38">
        <v>167</v>
      </c>
      <c r="D7" s="41">
        <v>13148223.83</v>
      </c>
      <c r="E7" s="38">
        <v>158</v>
      </c>
      <c r="F7" s="41">
        <v>132910.33333333337</v>
      </c>
      <c r="G7" s="38">
        <v>39</v>
      </c>
      <c r="H7" s="41">
        <v>40428599.130000003</v>
      </c>
      <c r="I7" s="38">
        <v>179</v>
      </c>
      <c r="J7" s="41">
        <v>12462717.859999999</v>
      </c>
      <c r="K7" s="38">
        <v>169</v>
      </c>
      <c r="L7" s="41">
        <v>194110.8333333334</v>
      </c>
      <c r="M7" s="38">
        <v>45</v>
      </c>
      <c r="N7" s="34"/>
      <c r="O7" s="34"/>
      <c r="P7" s="34"/>
      <c r="Q7" s="34"/>
    </row>
    <row r="8" spans="1:17" x14ac:dyDescent="0.25">
      <c r="A8" s="37" t="s">
        <v>58</v>
      </c>
      <c r="B8" s="41">
        <v>16649069.859999999</v>
      </c>
      <c r="C8" s="38">
        <v>49</v>
      </c>
      <c r="D8" s="41">
        <v>6509076.2699999996</v>
      </c>
      <c r="E8" s="38">
        <v>48</v>
      </c>
      <c r="F8" s="41">
        <v>74479.666666666672</v>
      </c>
      <c r="G8" s="38">
        <v>24</v>
      </c>
      <c r="H8" s="41">
        <v>18731270.16</v>
      </c>
      <c r="I8" s="38">
        <v>52</v>
      </c>
      <c r="J8" s="41">
        <v>6557694.7999999998</v>
      </c>
      <c r="K8" s="38">
        <v>51</v>
      </c>
      <c r="L8" s="41">
        <v>68253.666666666628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2149275.79</v>
      </c>
      <c r="C9" s="38">
        <v>22</v>
      </c>
      <c r="D9" s="41">
        <v>493022.46</v>
      </c>
      <c r="E9" s="38">
        <v>19</v>
      </c>
      <c r="F9" s="38">
        <v>0</v>
      </c>
      <c r="G9" s="38">
        <v>0</v>
      </c>
      <c r="H9" s="41">
        <v>3602211.13</v>
      </c>
      <c r="I9" s="38">
        <v>22</v>
      </c>
      <c r="J9" s="41">
        <v>483232.24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8062145.0999999996</v>
      </c>
      <c r="C10" s="38">
        <v>27</v>
      </c>
      <c r="D10" s="41">
        <v>2078261.15</v>
      </c>
      <c r="E10" s="38">
        <v>25</v>
      </c>
      <c r="F10" s="41">
        <v>123400.66666666667</v>
      </c>
      <c r="G10" s="38">
        <v>16</v>
      </c>
      <c r="H10" s="41">
        <v>8419658.2699999996</v>
      </c>
      <c r="I10" s="38">
        <v>30</v>
      </c>
      <c r="J10" s="41">
        <v>2049361.43</v>
      </c>
      <c r="K10" s="38">
        <v>27</v>
      </c>
      <c r="L10" s="41">
        <v>112449.6666666667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9882507.9299999997</v>
      </c>
      <c r="C11" s="38">
        <v>47</v>
      </c>
      <c r="D11" s="41">
        <v>1316160.06</v>
      </c>
      <c r="E11" s="38">
        <v>44</v>
      </c>
      <c r="F11" s="38">
        <v>0</v>
      </c>
      <c r="G11" s="38">
        <v>0</v>
      </c>
      <c r="H11" s="41">
        <v>9366117.2400000002</v>
      </c>
      <c r="I11" s="38">
        <v>46</v>
      </c>
      <c r="J11" s="41">
        <v>1318525.9099999999</v>
      </c>
      <c r="K11" s="38">
        <v>43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39905784.310000002</v>
      </c>
      <c r="C12" s="38">
        <v>192</v>
      </c>
      <c r="D12" s="41">
        <v>7643220.4000000004</v>
      </c>
      <c r="E12" s="38">
        <v>178</v>
      </c>
      <c r="F12" s="41">
        <v>617239.16666666733</v>
      </c>
      <c r="G12" s="38">
        <v>48</v>
      </c>
      <c r="H12" s="41">
        <v>41563497.969999999</v>
      </c>
      <c r="I12" s="38">
        <v>196</v>
      </c>
      <c r="J12" s="41">
        <v>8006507.3899999997</v>
      </c>
      <c r="K12" s="38">
        <v>184</v>
      </c>
      <c r="L12" s="41">
        <v>641081.8333333336</v>
      </c>
      <c r="M12" s="38">
        <v>56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0</v>
      </c>
      <c r="C13" s="38">
        <v>0</v>
      </c>
      <c r="D13" s="41">
        <v>0</v>
      </c>
      <c r="E13" s="38">
        <v>0</v>
      </c>
      <c r="F13" s="38">
        <v>0</v>
      </c>
      <c r="G13" s="38">
        <v>0</v>
      </c>
      <c r="H13" s="38">
        <v>479959.86</v>
      </c>
      <c r="I13" s="38">
        <v>10</v>
      </c>
      <c r="J13" s="38">
        <v>193394.26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729580.06</v>
      </c>
      <c r="C14" s="38">
        <v>13</v>
      </c>
      <c r="D14" s="41">
        <v>401628.79</v>
      </c>
      <c r="E14" s="38">
        <v>13</v>
      </c>
      <c r="F14" s="38">
        <v>0</v>
      </c>
      <c r="G14" s="38">
        <v>0</v>
      </c>
      <c r="H14" s="41">
        <v>789139.98</v>
      </c>
      <c r="I14" s="38">
        <v>12</v>
      </c>
      <c r="J14" s="41">
        <v>388156.85</v>
      </c>
      <c r="K14" s="38">
        <v>12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5090858.3499999996</v>
      </c>
      <c r="C15" s="38">
        <v>41</v>
      </c>
      <c r="D15" s="41">
        <v>1581675.36</v>
      </c>
      <c r="E15" s="38">
        <v>39</v>
      </c>
      <c r="F15" s="38">
        <v>0</v>
      </c>
      <c r="G15" s="38">
        <v>0</v>
      </c>
      <c r="H15" s="41">
        <v>4639344.2300000004</v>
      </c>
      <c r="I15" s="38">
        <v>36</v>
      </c>
      <c r="J15" s="41">
        <v>1549515.78</v>
      </c>
      <c r="K15" s="38">
        <v>35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844164.43</v>
      </c>
      <c r="C16" s="38">
        <v>15</v>
      </c>
      <c r="D16" s="41">
        <v>440110.03</v>
      </c>
      <c r="E16" s="38">
        <v>15</v>
      </c>
      <c r="F16" s="38">
        <v>0</v>
      </c>
      <c r="G16" s="38">
        <v>0</v>
      </c>
      <c r="H16" s="41">
        <v>1067778.71</v>
      </c>
      <c r="I16" s="38">
        <v>15</v>
      </c>
      <c r="J16" s="41">
        <v>671566.78</v>
      </c>
      <c r="K16" s="38">
        <v>15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75872126.120000005</v>
      </c>
      <c r="C17" s="38">
        <v>344</v>
      </c>
      <c r="D17" s="41">
        <v>20162942.960000001</v>
      </c>
      <c r="E17" s="38">
        <v>317</v>
      </c>
      <c r="F17" s="41">
        <v>1513456.3333333342</v>
      </c>
      <c r="G17" s="38">
        <v>67</v>
      </c>
      <c r="H17" s="41">
        <v>73345615.060000002</v>
      </c>
      <c r="I17" s="38">
        <v>331</v>
      </c>
      <c r="J17" s="41">
        <v>20124861.66</v>
      </c>
      <c r="K17" s="38">
        <v>313</v>
      </c>
      <c r="L17" s="41">
        <v>495048.16666666657</v>
      </c>
      <c r="M17" s="38">
        <v>66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3893403.18</v>
      </c>
      <c r="C18" s="38">
        <v>38</v>
      </c>
      <c r="D18" s="41">
        <v>1505581.36</v>
      </c>
      <c r="E18" s="38">
        <v>37</v>
      </c>
      <c r="F18" s="38">
        <v>0</v>
      </c>
      <c r="G18" s="38">
        <v>0</v>
      </c>
      <c r="H18" s="41">
        <v>4233434.93</v>
      </c>
      <c r="I18" s="38">
        <v>39</v>
      </c>
      <c r="J18" s="41">
        <v>1604667.41</v>
      </c>
      <c r="K18" s="38">
        <v>38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5749871.2199999997</v>
      </c>
      <c r="C19" s="38">
        <v>45</v>
      </c>
      <c r="D19" s="41">
        <v>2187696.4700000002</v>
      </c>
      <c r="E19" s="38">
        <v>41</v>
      </c>
      <c r="F19" s="38">
        <v>0</v>
      </c>
      <c r="G19" s="38">
        <v>0</v>
      </c>
      <c r="H19" s="41">
        <v>4271289.0199999996</v>
      </c>
      <c r="I19" s="38">
        <v>42</v>
      </c>
      <c r="J19" s="41">
        <v>1247669.18</v>
      </c>
      <c r="K19" s="38">
        <v>38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1478265.37</v>
      </c>
      <c r="C20" s="38">
        <v>21</v>
      </c>
      <c r="D20" s="41">
        <v>737459.49</v>
      </c>
      <c r="E20" s="38">
        <v>17</v>
      </c>
      <c r="F20" s="38">
        <v>0</v>
      </c>
      <c r="G20" s="38">
        <v>0</v>
      </c>
      <c r="H20" s="41">
        <v>1550930.84</v>
      </c>
      <c r="I20" s="38">
        <v>20</v>
      </c>
      <c r="J20" s="41">
        <v>731123.53</v>
      </c>
      <c r="K20" s="38">
        <v>16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194556.92</v>
      </c>
      <c r="C21" s="38">
        <v>10</v>
      </c>
      <c r="D21" s="41">
        <v>83001.55</v>
      </c>
      <c r="E21" s="38">
        <v>10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2609340.59</v>
      </c>
      <c r="C22" s="38">
        <v>32</v>
      </c>
      <c r="D22" s="41">
        <v>744950.31</v>
      </c>
      <c r="E22" s="38">
        <v>27</v>
      </c>
      <c r="F22" s="38">
        <v>0</v>
      </c>
      <c r="G22" s="38">
        <v>0</v>
      </c>
      <c r="H22" s="41">
        <v>2467527.9300000002</v>
      </c>
      <c r="I22" s="38">
        <v>32</v>
      </c>
      <c r="J22" s="41">
        <v>761982.45</v>
      </c>
      <c r="K22" s="38">
        <v>27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6659701.71</v>
      </c>
      <c r="C23" s="38">
        <v>29</v>
      </c>
      <c r="D23" s="41">
        <v>1728516.63</v>
      </c>
      <c r="E23" s="38">
        <v>29</v>
      </c>
      <c r="F23" s="41">
        <v>0</v>
      </c>
      <c r="G23" s="38">
        <v>0</v>
      </c>
      <c r="H23" s="41">
        <v>5986215.8099999996</v>
      </c>
      <c r="I23" s="38">
        <v>28</v>
      </c>
      <c r="J23" s="41">
        <v>1924401.77</v>
      </c>
      <c r="K23" s="38">
        <v>28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121677085.09999999</v>
      </c>
      <c r="C24" s="38">
        <v>136</v>
      </c>
      <c r="D24" s="41">
        <v>28420240.620000001</v>
      </c>
      <c r="E24" s="38">
        <v>121</v>
      </c>
      <c r="F24" s="38">
        <v>1117322.3333333333</v>
      </c>
      <c r="G24" s="38">
        <v>41</v>
      </c>
      <c r="H24" s="41">
        <v>126104037.36</v>
      </c>
      <c r="I24" s="38">
        <v>139</v>
      </c>
      <c r="J24" s="41">
        <v>29778570.289999999</v>
      </c>
      <c r="K24" s="38">
        <v>127</v>
      </c>
      <c r="L24" s="38">
        <v>943359.16666666709</v>
      </c>
      <c r="M24" s="38">
        <v>40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488346.93</v>
      </c>
      <c r="C25" s="38">
        <v>12</v>
      </c>
      <c r="D25" s="38">
        <v>197407.69</v>
      </c>
      <c r="E25" s="38">
        <v>12</v>
      </c>
      <c r="F25" s="38">
        <v>0</v>
      </c>
      <c r="G25" s="38">
        <v>0</v>
      </c>
      <c r="H25" s="41">
        <v>461468.12</v>
      </c>
      <c r="I25" s="38">
        <v>13</v>
      </c>
      <c r="J25" s="41">
        <v>184116.47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1094353.8500000001</v>
      </c>
      <c r="C26" s="38">
        <v>18</v>
      </c>
      <c r="D26" s="41">
        <v>798292.41</v>
      </c>
      <c r="E26" s="38">
        <v>18</v>
      </c>
      <c r="F26" s="38">
        <v>0</v>
      </c>
      <c r="G26" s="38">
        <v>0</v>
      </c>
      <c r="H26" s="41">
        <v>1020634.77</v>
      </c>
      <c r="I26" s="38">
        <v>15</v>
      </c>
      <c r="J26" s="41">
        <v>713569.77</v>
      </c>
      <c r="K26" s="38">
        <v>15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21804617.030000001</v>
      </c>
      <c r="C27" s="38">
        <v>60</v>
      </c>
      <c r="D27" s="41">
        <v>8128913.7400000002</v>
      </c>
      <c r="E27" s="38">
        <v>56</v>
      </c>
      <c r="F27" s="41">
        <v>119091.33333333331</v>
      </c>
      <c r="G27" s="38">
        <v>25</v>
      </c>
      <c r="H27" s="41">
        <v>23173407.239999998</v>
      </c>
      <c r="I27" s="38">
        <v>62</v>
      </c>
      <c r="J27" s="41">
        <v>8327978.6399999997</v>
      </c>
      <c r="K27" s="38">
        <v>61</v>
      </c>
      <c r="L27" s="41">
        <v>85159.333333333343</v>
      </c>
      <c r="M27" s="38">
        <v>28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1675579.92</v>
      </c>
      <c r="C28" s="38">
        <v>29</v>
      </c>
      <c r="D28" s="41">
        <v>852298.66</v>
      </c>
      <c r="E28" s="38">
        <v>26</v>
      </c>
      <c r="F28" s="38">
        <v>0</v>
      </c>
      <c r="G28" s="38">
        <v>0</v>
      </c>
      <c r="H28" s="41">
        <v>2033835.57</v>
      </c>
      <c r="I28" s="38">
        <v>25</v>
      </c>
      <c r="J28" s="41">
        <v>1043899.68</v>
      </c>
      <c r="K28" s="38">
        <v>23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540931.31000000006</v>
      </c>
      <c r="C29" s="38">
        <v>24</v>
      </c>
      <c r="D29" s="41">
        <v>397565.38</v>
      </c>
      <c r="E29" s="38">
        <v>22</v>
      </c>
      <c r="F29" s="38">
        <v>0</v>
      </c>
      <c r="G29" s="38">
        <v>0</v>
      </c>
      <c r="H29" s="41">
        <v>728262.82</v>
      </c>
      <c r="I29" s="38">
        <v>26</v>
      </c>
      <c r="J29" s="41">
        <v>550425.32999999996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1601170.55</v>
      </c>
      <c r="C30" s="38">
        <v>16</v>
      </c>
      <c r="D30" s="41">
        <v>502114.76</v>
      </c>
      <c r="E30" s="38">
        <v>14</v>
      </c>
      <c r="F30" s="38">
        <v>0</v>
      </c>
      <c r="G30" s="38">
        <v>0</v>
      </c>
      <c r="H30" s="41">
        <v>1526647.63</v>
      </c>
      <c r="I30" s="38">
        <v>14</v>
      </c>
      <c r="J30" s="41">
        <v>394343.43</v>
      </c>
      <c r="K30" s="38">
        <v>12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4823785.8899999997</v>
      </c>
      <c r="C31" s="38">
        <v>26</v>
      </c>
      <c r="D31" s="41">
        <v>1709454.17</v>
      </c>
      <c r="E31" s="38">
        <v>24</v>
      </c>
      <c r="F31" s="38">
        <v>0</v>
      </c>
      <c r="G31" s="38">
        <v>0</v>
      </c>
      <c r="H31" s="41">
        <v>6043930.6100000003</v>
      </c>
      <c r="I31" s="38">
        <v>25</v>
      </c>
      <c r="J31" s="41">
        <v>1973443.93</v>
      </c>
      <c r="K31" s="38">
        <v>24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6184079.8899999997</v>
      </c>
      <c r="C32" s="38">
        <v>38</v>
      </c>
      <c r="D32" s="41">
        <v>2130336.5499999998</v>
      </c>
      <c r="E32" s="38">
        <v>37</v>
      </c>
      <c r="F32" s="41">
        <v>0</v>
      </c>
      <c r="G32" s="38">
        <v>0</v>
      </c>
      <c r="H32" s="41">
        <v>5857679.6399999997</v>
      </c>
      <c r="I32" s="38">
        <v>37</v>
      </c>
      <c r="J32" s="41">
        <v>1947859.27</v>
      </c>
      <c r="K32" s="38">
        <v>36</v>
      </c>
      <c r="L32" s="41">
        <v>17210.666666666672</v>
      </c>
      <c r="M32" s="38">
        <v>11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49360984.810000002</v>
      </c>
      <c r="C33" s="38">
        <v>180</v>
      </c>
      <c r="D33" s="41">
        <v>15109437.449999999</v>
      </c>
      <c r="E33" s="38">
        <v>170</v>
      </c>
      <c r="F33" s="41">
        <v>215674.83333333369</v>
      </c>
      <c r="G33" s="38">
        <v>34</v>
      </c>
      <c r="H33" s="41">
        <v>48148365.18</v>
      </c>
      <c r="I33" s="38">
        <v>170</v>
      </c>
      <c r="J33" s="41">
        <v>15074500.34</v>
      </c>
      <c r="K33" s="38">
        <v>164</v>
      </c>
      <c r="L33" s="41">
        <v>210623.33333333331</v>
      </c>
      <c r="M33" s="38">
        <v>45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5650174.2699999996</v>
      </c>
      <c r="C34" s="38">
        <v>35</v>
      </c>
      <c r="D34" s="41">
        <v>1444414.18</v>
      </c>
      <c r="E34" s="38">
        <v>34</v>
      </c>
      <c r="F34" s="38">
        <v>0</v>
      </c>
      <c r="G34" s="38">
        <v>0</v>
      </c>
      <c r="H34" s="41">
        <v>6349508.4500000002</v>
      </c>
      <c r="I34" s="38">
        <v>34</v>
      </c>
      <c r="J34" s="41">
        <v>1424749.09</v>
      </c>
      <c r="K34" s="38">
        <v>33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3371522</v>
      </c>
      <c r="C35" s="38">
        <v>22</v>
      </c>
      <c r="D35" s="41">
        <v>1346845.81</v>
      </c>
      <c r="E35" s="38">
        <v>22</v>
      </c>
      <c r="F35" s="38">
        <v>0</v>
      </c>
      <c r="G35" s="38">
        <v>0</v>
      </c>
      <c r="H35" s="41">
        <v>3621487.74</v>
      </c>
      <c r="I35" s="38">
        <v>22</v>
      </c>
      <c r="J35" s="41">
        <v>1424492.24</v>
      </c>
      <c r="K35" s="38">
        <v>22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1475626.01</v>
      </c>
      <c r="C36" s="38">
        <v>19</v>
      </c>
      <c r="D36" s="41">
        <v>481671.3</v>
      </c>
      <c r="E36" s="38">
        <v>18</v>
      </c>
      <c r="F36" s="38">
        <v>0</v>
      </c>
      <c r="G36" s="38">
        <v>0</v>
      </c>
      <c r="H36" s="41">
        <v>1430474.17</v>
      </c>
      <c r="I36" s="38">
        <v>19</v>
      </c>
      <c r="J36" s="41">
        <v>486675.02</v>
      </c>
      <c r="K36" s="38">
        <v>18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2314648.86</v>
      </c>
      <c r="C37" s="38">
        <v>16</v>
      </c>
      <c r="D37" s="41">
        <v>936395.63</v>
      </c>
      <c r="E37" s="38">
        <v>16</v>
      </c>
      <c r="F37" s="38">
        <v>0</v>
      </c>
      <c r="G37" s="38">
        <v>0</v>
      </c>
      <c r="H37" s="41">
        <v>2418872.9700000002</v>
      </c>
      <c r="I37" s="38">
        <v>17</v>
      </c>
      <c r="J37" s="41">
        <v>1010039.78</v>
      </c>
      <c r="K37" s="38">
        <v>17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1136088.03</v>
      </c>
      <c r="C38" s="38">
        <v>14</v>
      </c>
      <c r="D38" s="41">
        <v>567004.30000000005</v>
      </c>
      <c r="E38" s="38">
        <v>14</v>
      </c>
      <c r="F38" s="38">
        <v>0</v>
      </c>
      <c r="G38" s="38">
        <v>0</v>
      </c>
      <c r="H38" s="41">
        <v>1336287.96</v>
      </c>
      <c r="I38" s="38">
        <v>15</v>
      </c>
      <c r="J38" s="41">
        <v>731674.57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385078.1</v>
      </c>
      <c r="C39" s="38">
        <v>11</v>
      </c>
      <c r="D39" s="41">
        <v>230312.04</v>
      </c>
      <c r="E39" s="38">
        <v>11</v>
      </c>
      <c r="F39" s="38">
        <v>0</v>
      </c>
      <c r="G39" s="38">
        <v>0</v>
      </c>
      <c r="H39" s="41">
        <v>363441.39</v>
      </c>
      <c r="I39" s="38">
        <v>10</v>
      </c>
      <c r="J39" s="41">
        <v>0</v>
      </c>
      <c r="K39" s="38">
        <v>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8310642.0999999996</v>
      </c>
      <c r="C40" s="38">
        <v>38</v>
      </c>
      <c r="D40" s="41">
        <v>1554260.1</v>
      </c>
      <c r="E40" s="38">
        <v>35</v>
      </c>
      <c r="F40" s="41">
        <v>0</v>
      </c>
      <c r="G40" s="38">
        <v>0</v>
      </c>
      <c r="H40" s="41">
        <v>8508331.4199999999</v>
      </c>
      <c r="I40" s="38">
        <v>37</v>
      </c>
      <c r="J40" s="41">
        <v>1426447.44</v>
      </c>
      <c r="K40" s="38">
        <v>35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28206301.940000001</v>
      </c>
      <c r="C41" s="38">
        <v>122</v>
      </c>
      <c r="D41" s="41">
        <v>7036009.3300000001</v>
      </c>
      <c r="E41" s="38">
        <v>114</v>
      </c>
      <c r="F41" s="38">
        <v>420258.8333333336</v>
      </c>
      <c r="G41" s="38">
        <v>44</v>
      </c>
      <c r="H41" s="41">
        <v>28435451.079999998</v>
      </c>
      <c r="I41" s="38">
        <v>121</v>
      </c>
      <c r="J41" s="41">
        <v>6925869.6799999997</v>
      </c>
      <c r="K41" s="38">
        <v>113</v>
      </c>
      <c r="L41" s="38">
        <v>119090.33333333337</v>
      </c>
      <c r="M41" s="38">
        <v>38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897006.06</v>
      </c>
      <c r="C42" s="38">
        <v>15</v>
      </c>
      <c r="D42" s="41">
        <v>419013.04</v>
      </c>
      <c r="E42" s="38">
        <v>15</v>
      </c>
      <c r="F42" s="38">
        <v>0</v>
      </c>
      <c r="G42" s="38">
        <v>0</v>
      </c>
      <c r="H42" s="41">
        <v>1549205.52</v>
      </c>
      <c r="I42" s="38">
        <v>16</v>
      </c>
      <c r="J42" s="41">
        <v>611950.53</v>
      </c>
      <c r="K42" s="38">
        <v>16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1751797.01</v>
      </c>
      <c r="C43" s="38">
        <v>14</v>
      </c>
      <c r="D43" s="41">
        <v>631093.39</v>
      </c>
      <c r="E43" s="38">
        <v>13</v>
      </c>
      <c r="F43" s="38">
        <v>0</v>
      </c>
      <c r="G43" s="38">
        <v>0</v>
      </c>
      <c r="H43" s="41">
        <v>1656023.3</v>
      </c>
      <c r="I43" s="38">
        <v>14</v>
      </c>
      <c r="J43" s="41">
        <v>624937.59</v>
      </c>
      <c r="K43" s="38">
        <v>14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7148285.5700000003</v>
      </c>
      <c r="C44" s="38">
        <v>35</v>
      </c>
      <c r="D44" s="41">
        <v>1485538.87</v>
      </c>
      <c r="E44" s="38">
        <v>29</v>
      </c>
      <c r="F44" s="38">
        <v>33494.499999999964</v>
      </c>
      <c r="G44" s="38">
        <v>10</v>
      </c>
      <c r="H44" s="41">
        <v>5217846.74</v>
      </c>
      <c r="I44" s="38">
        <v>32</v>
      </c>
      <c r="J44" s="41">
        <v>1434175.85</v>
      </c>
      <c r="K44" s="38">
        <v>30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2693851.87</v>
      </c>
      <c r="C45" s="38">
        <v>20</v>
      </c>
      <c r="D45" s="41">
        <v>345893.37</v>
      </c>
      <c r="E45" s="38">
        <v>19</v>
      </c>
      <c r="F45" s="38">
        <v>0</v>
      </c>
      <c r="G45" s="38">
        <v>0</v>
      </c>
      <c r="H45" s="41">
        <v>3109315.01</v>
      </c>
      <c r="I45" s="38">
        <v>22</v>
      </c>
      <c r="J45" s="41">
        <v>393710.04</v>
      </c>
      <c r="K45" s="38">
        <v>20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1852131.28</v>
      </c>
      <c r="C46" s="38">
        <v>11</v>
      </c>
      <c r="D46" s="41">
        <v>0</v>
      </c>
      <c r="E46" s="38">
        <v>0</v>
      </c>
      <c r="F46" s="38">
        <v>0</v>
      </c>
      <c r="G46" s="38">
        <v>0</v>
      </c>
      <c r="H46" s="41">
        <v>2493615.38</v>
      </c>
      <c r="I46" s="38">
        <v>13</v>
      </c>
      <c r="J46" s="41">
        <v>303681.84000000003</v>
      </c>
      <c r="K46" s="38">
        <v>11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2194794.21</v>
      </c>
      <c r="C47" s="38">
        <v>16</v>
      </c>
      <c r="D47" s="41">
        <v>576593.43999999994</v>
      </c>
      <c r="E47" s="38">
        <v>15</v>
      </c>
      <c r="F47" s="38">
        <v>0</v>
      </c>
      <c r="G47" s="38">
        <v>0</v>
      </c>
      <c r="H47" s="41">
        <v>1319035.32</v>
      </c>
      <c r="I47" s="38">
        <v>14</v>
      </c>
      <c r="J47" s="41">
        <v>373178.22</v>
      </c>
      <c r="K47" s="38">
        <v>13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2685394.28</v>
      </c>
      <c r="C48" s="38">
        <v>22</v>
      </c>
      <c r="D48" s="41">
        <v>1039926.99</v>
      </c>
      <c r="E48" s="38">
        <v>21</v>
      </c>
      <c r="F48" s="38">
        <v>0</v>
      </c>
      <c r="G48" s="38">
        <v>0</v>
      </c>
      <c r="H48" s="41">
        <v>2448807.04</v>
      </c>
      <c r="I48" s="38">
        <v>19</v>
      </c>
      <c r="J48" s="41">
        <v>872604.96</v>
      </c>
      <c r="K48" s="38">
        <v>19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8629669.6899999995</v>
      </c>
      <c r="C49" s="38">
        <v>27</v>
      </c>
      <c r="D49" s="41">
        <v>2484758.23</v>
      </c>
      <c r="E49" s="38">
        <v>26</v>
      </c>
      <c r="F49" s="38">
        <v>0</v>
      </c>
      <c r="G49" s="38">
        <v>0</v>
      </c>
      <c r="H49" s="41">
        <v>8419610.0399999991</v>
      </c>
      <c r="I49" s="38">
        <v>26</v>
      </c>
      <c r="J49" s="41">
        <v>2346413.27</v>
      </c>
      <c r="K49" s="38">
        <v>25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4371867.2699999996</v>
      </c>
      <c r="C50" s="38">
        <v>27</v>
      </c>
      <c r="D50" s="41">
        <v>3827129.01</v>
      </c>
      <c r="E50" s="38">
        <v>24</v>
      </c>
      <c r="F50" s="38">
        <v>0</v>
      </c>
      <c r="G50" s="38">
        <v>0</v>
      </c>
      <c r="H50" s="41">
        <v>4677057.1900000004</v>
      </c>
      <c r="I50" s="38">
        <v>26</v>
      </c>
      <c r="J50" s="41">
        <v>4207679.3099999996</v>
      </c>
      <c r="K50" s="38">
        <v>23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3409240.91</v>
      </c>
      <c r="C51" s="38">
        <v>24</v>
      </c>
      <c r="D51" s="41">
        <v>1252805.29</v>
      </c>
      <c r="E51" s="38">
        <v>23</v>
      </c>
      <c r="F51" s="41">
        <v>0</v>
      </c>
      <c r="G51" s="38">
        <v>0</v>
      </c>
      <c r="H51" s="41">
        <v>3009428.65</v>
      </c>
      <c r="I51" s="38">
        <v>25</v>
      </c>
      <c r="J51" s="41">
        <v>1175183.8799999999</v>
      </c>
      <c r="K51" s="38">
        <v>23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5118613.9400000004</v>
      </c>
      <c r="C52" s="38">
        <v>40</v>
      </c>
      <c r="D52" s="41">
        <v>2505889.5499999998</v>
      </c>
      <c r="E52" s="38">
        <v>39</v>
      </c>
      <c r="F52" s="41">
        <v>0</v>
      </c>
      <c r="G52" s="38">
        <v>0</v>
      </c>
      <c r="H52" s="41">
        <v>5412196.5899999999</v>
      </c>
      <c r="I52" s="38">
        <v>36</v>
      </c>
      <c r="J52" s="41">
        <v>2747493.34</v>
      </c>
      <c r="K52" s="38">
        <v>36</v>
      </c>
      <c r="L52" s="41">
        <v>135914.8333333334</v>
      </c>
      <c r="M52" s="38">
        <v>10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8607862.6199999992</v>
      </c>
      <c r="C53" s="38">
        <v>56</v>
      </c>
      <c r="D53" s="41">
        <v>3375070.5</v>
      </c>
      <c r="E53" s="38">
        <v>53</v>
      </c>
      <c r="F53" s="41">
        <v>45012.999999999927</v>
      </c>
      <c r="G53" s="38">
        <v>16</v>
      </c>
      <c r="H53" s="41">
        <v>8252917.7400000002</v>
      </c>
      <c r="I53" s="38">
        <v>55</v>
      </c>
      <c r="J53" s="41">
        <v>3198426.45</v>
      </c>
      <c r="K53" s="38">
        <v>52</v>
      </c>
      <c r="L53" s="41">
        <v>49053.333333333336</v>
      </c>
      <c r="M53" s="38">
        <v>16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22053070.190000001</v>
      </c>
      <c r="C54" s="38">
        <v>145</v>
      </c>
      <c r="D54" s="41">
        <v>9558652.9100000001</v>
      </c>
      <c r="E54" s="38">
        <v>140</v>
      </c>
      <c r="F54" s="41">
        <v>262196.83333333331</v>
      </c>
      <c r="G54" s="38">
        <v>30</v>
      </c>
      <c r="H54" s="41">
        <v>32639298.920000002</v>
      </c>
      <c r="I54" s="38">
        <v>146</v>
      </c>
      <c r="J54" s="41">
        <v>10245626.93</v>
      </c>
      <c r="K54" s="38">
        <v>138</v>
      </c>
      <c r="L54" s="41">
        <v>400257.33333333343</v>
      </c>
      <c r="M54" s="38">
        <v>31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1909838.69</v>
      </c>
      <c r="C55" s="38">
        <v>10</v>
      </c>
      <c r="D55" s="41">
        <v>0</v>
      </c>
      <c r="E55" s="38">
        <v>0</v>
      </c>
      <c r="F55" s="41">
        <v>0</v>
      </c>
      <c r="G55" s="38">
        <v>0</v>
      </c>
      <c r="H55" s="41">
        <v>0</v>
      </c>
      <c r="I55" s="38">
        <v>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32904554.329999998</v>
      </c>
      <c r="C56" s="38">
        <v>117</v>
      </c>
      <c r="D56" s="41">
        <v>8956812.8599999994</v>
      </c>
      <c r="E56" s="38">
        <v>116</v>
      </c>
      <c r="F56" s="41">
        <v>106001.5</v>
      </c>
      <c r="G56" s="38">
        <v>32</v>
      </c>
      <c r="H56" s="41">
        <v>34184270.520000003</v>
      </c>
      <c r="I56" s="38">
        <v>122</v>
      </c>
      <c r="J56" s="41">
        <v>9394940.9800000004</v>
      </c>
      <c r="K56" s="38">
        <v>121</v>
      </c>
      <c r="L56" s="41">
        <v>134393.83333333331</v>
      </c>
      <c r="M56" s="38">
        <v>35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14666629.84</v>
      </c>
      <c r="C57" s="38">
        <v>74</v>
      </c>
      <c r="D57" s="41">
        <v>3904341.69</v>
      </c>
      <c r="E57" s="38">
        <v>68</v>
      </c>
      <c r="F57" s="38">
        <v>60401.833333333365</v>
      </c>
      <c r="G57" s="38">
        <v>17</v>
      </c>
      <c r="H57" s="41">
        <v>13518386.74</v>
      </c>
      <c r="I57" s="38">
        <v>70</v>
      </c>
      <c r="J57" s="41">
        <v>4371698.97</v>
      </c>
      <c r="K57" s="38">
        <v>65</v>
      </c>
      <c r="L57" s="38">
        <v>89681</v>
      </c>
      <c r="M57" s="38">
        <v>18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15135558.4</v>
      </c>
      <c r="C58" s="38">
        <v>104</v>
      </c>
      <c r="D58" s="41">
        <v>6052394.1399999997</v>
      </c>
      <c r="E58" s="38">
        <v>98</v>
      </c>
      <c r="F58" s="38">
        <v>1996651.6666666667</v>
      </c>
      <c r="G58" s="38">
        <v>33</v>
      </c>
      <c r="H58" s="41">
        <v>14842184.119999999</v>
      </c>
      <c r="I58" s="38">
        <v>104</v>
      </c>
      <c r="J58" s="41">
        <v>5975273.1500000004</v>
      </c>
      <c r="K58" s="38">
        <v>101</v>
      </c>
      <c r="L58" s="38">
        <v>1770746.6666666667</v>
      </c>
      <c r="M58" s="38">
        <v>26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497225.17</v>
      </c>
      <c r="C59" s="38">
        <v>10</v>
      </c>
      <c r="D59" s="41">
        <v>0</v>
      </c>
      <c r="E59" s="38">
        <v>0</v>
      </c>
      <c r="F59" s="41">
        <v>0</v>
      </c>
      <c r="G59" s="38">
        <v>0</v>
      </c>
      <c r="H59" s="41">
        <v>467785.25</v>
      </c>
      <c r="I59" s="38">
        <v>10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22136855.800000001</v>
      </c>
      <c r="C60" s="38">
        <v>96</v>
      </c>
      <c r="D60" s="41">
        <v>7905971.9699999997</v>
      </c>
      <c r="E60" s="38">
        <v>93</v>
      </c>
      <c r="F60" s="38">
        <v>184174.83333333328</v>
      </c>
      <c r="G60" s="38">
        <v>32</v>
      </c>
      <c r="H60" s="41">
        <v>20102964.18</v>
      </c>
      <c r="I60" s="38">
        <v>92</v>
      </c>
      <c r="J60" s="41">
        <v>6989500.3899999997</v>
      </c>
      <c r="K60" s="38">
        <v>91</v>
      </c>
      <c r="L60" s="38">
        <v>504930.33333333331</v>
      </c>
      <c r="M60" s="38">
        <v>36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10177299.58</v>
      </c>
      <c r="C61" s="38">
        <v>24</v>
      </c>
      <c r="D61" s="41">
        <v>924934.97</v>
      </c>
      <c r="E61" s="38">
        <v>23</v>
      </c>
      <c r="F61" s="38">
        <v>0</v>
      </c>
      <c r="G61" s="38">
        <v>0</v>
      </c>
      <c r="H61" s="41">
        <v>11038530.27</v>
      </c>
      <c r="I61" s="38">
        <v>28</v>
      </c>
      <c r="J61" s="41">
        <v>882575.14</v>
      </c>
      <c r="K61" s="38">
        <v>26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3160040.61</v>
      </c>
      <c r="C62" s="38">
        <v>13</v>
      </c>
      <c r="D62" s="41">
        <v>210194.04</v>
      </c>
      <c r="E62" s="38">
        <v>13</v>
      </c>
      <c r="F62" s="38">
        <v>0</v>
      </c>
      <c r="G62" s="38">
        <v>0</v>
      </c>
      <c r="H62" s="41">
        <v>2648757.2999999998</v>
      </c>
      <c r="I62" s="38">
        <v>15</v>
      </c>
      <c r="J62" s="41">
        <v>270761.65000000002</v>
      </c>
      <c r="K62" s="38">
        <v>14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16338273.74</v>
      </c>
      <c r="C63" s="38">
        <v>89</v>
      </c>
      <c r="D63" s="41">
        <v>3766007.88</v>
      </c>
      <c r="E63" s="38">
        <v>87</v>
      </c>
      <c r="F63" s="38">
        <v>88344.333333333387</v>
      </c>
      <c r="G63" s="38">
        <v>26</v>
      </c>
      <c r="H63" s="41">
        <v>18506108.43</v>
      </c>
      <c r="I63" s="38">
        <v>90</v>
      </c>
      <c r="J63" s="41">
        <v>3884604.27</v>
      </c>
      <c r="K63" s="38">
        <v>88</v>
      </c>
      <c r="L63" s="38">
        <v>48831.666666666664</v>
      </c>
      <c r="M63" s="38">
        <v>26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4927747.62</v>
      </c>
      <c r="C64" s="38">
        <v>35</v>
      </c>
      <c r="D64" s="41">
        <v>1260049.46</v>
      </c>
      <c r="E64" s="38">
        <v>35</v>
      </c>
      <c r="F64" s="38">
        <v>0</v>
      </c>
      <c r="G64" s="38">
        <v>0</v>
      </c>
      <c r="H64" s="41">
        <v>4002192.46</v>
      </c>
      <c r="I64" s="38">
        <v>42</v>
      </c>
      <c r="J64" s="41">
        <v>1168741.45</v>
      </c>
      <c r="K64" s="38">
        <v>39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7590911.6200000001</v>
      </c>
      <c r="C65" s="38">
        <v>18</v>
      </c>
      <c r="D65" s="41">
        <v>860045.65</v>
      </c>
      <c r="E65" s="38">
        <v>17</v>
      </c>
      <c r="F65" s="41">
        <v>0</v>
      </c>
      <c r="G65" s="38">
        <v>0</v>
      </c>
      <c r="H65" s="41">
        <v>5259957.03</v>
      </c>
      <c r="I65" s="38">
        <v>17</v>
      </c>
      <c r="J65" s="41">
        <v>748818.1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967522.47</v>
      </c>
      <c r="I66" s="38">
        <v>10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3454715.2</v>
      </c>
      <c r="C67" s="38">
        <v>23</v>
      </c>
      <c r="D67" s="41">
        <v>835336.22</v>
      </c>
      <c r="E67" s="38">
        <v>22</v>
      </c>
      <c r="F67" s="38">
        <v>0</v>
      </c>
      <c r="G67" s="38">
        <v>0</v>
      </c>
      <c r="H67" s="41">
        <v>2617664.38</v>
      </c>
      <c r="I67" s="38">
        <v>20</v>
      </c>
      <c r="J67" s="41">
        <v>711179.32</v>
      </c>
      <c r="K67" s="38">
        <v>20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303684.65000000002</v>
      </c>
      <c r="I68" s="38">
        <v>10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2310181.33</v>
      </c>
      <c r="C69" s="38">
        <v>28</v>
      </c>
      <c r="D69" s="41">
        <v>681153.15</v>
      </c>
      <c r="E69" s="38">
        <v>28</v>
      </c>
      <c r="F69" s="38">
        <v>0</v>
      </c>
      <c r="G69" s="38">
        <v>0</v>
      </c>
      <c r="H69" s="41">
        <v>2299913.5499999998</v>
      </c>
      <c r="I69" s="38">
        <v>30</v>
      </c>
      <c r="J69" s="41">
        <v>717339.34</v>
      </c>
      <c r="K69" s="38">
        <v>30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0</v>
      </c>
      <c r="C70" s="38">
        <v>0</v>
      </c>
      <c r="D70" s="41">
        <v>0</v>
      </c>
      <c r="E70" s="38">
        <v>0</v>
      </c>
      <c r="F70" s="38">
        <v>0</v>
      </c>
      <c r="G70" s="38">
        <v>0</v>
      </c>
      <c r="H70" s="41">
        <v>763680.77</v>
      </c>
      <c r="I70" s="38">
        <v>11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825666.24</v>
      </c>
      <c r="C71" s="38">
        <v>16</v>
      </c>
      <c r="D71" s="41">
        <v>211718.91</v>
      </c>
      <c r="E71" s="38">
        <v>14</v>
      </c>
      <c r="F71" s="41">
        <v>0</v>
      </c>
      <c r="G71" s="38">
        <v>0</v>
      </c>
      <c r="H71" s="41">
        <v>917160.62</v>
      </c>
      <c r="I71" s="38">
        <v>19</v>
      </c>
      <c r="J71" s="41">
        <v>271233.34000000003</v>
      </c>
      <c r="K71" s="38">
        <v>16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6739267.1600000001</v>
      </c>
      <c r="C72" s="38">
        <v>57</v>
      </c>
      <c r="D72" s="41">
        <v>1678763.58</v>
      </c>
      <c r="E72" s="38">
        <v>51</v>
      </c>
      <c r="F72" s="41">
        <v>13817.666666666657</v>
      </c>
      <c r="G72" s="38">
        <v>12</v>
      </c>
      <c r="H72" s="41">
        <v>6810379.04</v>
      </c>
      <c r="I72" s="38">
        <v>56</v>
      </c>
      <c r="J72" s="41">
        <v>2100454.75</v>
      </c>
      <c r="K72" s="38">
        <v>52</v>
      </c>
      <c r="L72" s="41">
        <v>21360.333333333296</v>
      </c>
      <c r="M72" s="38">
        <v>14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4931047.09</v>
      </c>
      <c r="C73" s="38">
        <v>15</v>
      </c>
      <c r="D73" s="38">
        <v>306926.62</v>
      </c>
      <c r="E73" s="38">
        <v>11</v>
      </c>
      <c r="F73" s="38">
        <v>0</v>
      </c>
      <c r="G73" s="38">
        <v>0</v>
      </c>
      <c r="H73" s="41">
        <v>5354532.84</v>
      </c>
      <c r="I73" s="38">
        <v>15</v>
      </c>
      <c r="J73" s="38">
        <v>309449.92</v>
      </c>
      <c r="K73" s="38">
        <v>11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6447313.8600000003</v>
      </c>
      <c r="C74" s="38">
        <v>27</v>
      </c>
      <c r="D74" s="41">
        <v>2560586.31</v>
      </c>
      <c r="E74" s="38">
        <v>27</v>
      </c>
      <c r="F74" s="41">
        <v>0</v>
      </c>
      <c r="G74" s="38">
        <v>0</v>
      </c>
      <c r="H74" s="41">
        <v>8530330.0099999998</v>
      </c>
      <c r="I74" s="38">
        <v>26</v>
      </c>
      <c r="J74" s="41">
        <v>2936364.38</v>
      </c>
      <c r="K74" s="38">
        <v>25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1444157.97</v>
      </c>
      <c r="C75" s="38">
        <v>12</v>
      </c>
      <c r="D75" s="41">
        <v>301912.06</v>
      </c>
      <c r="E75" s="38">
        <v>12</v>
      </c>
      <c r="F75" s="41">
        <v>0</v>
      </c>
      <c r="G75" s="38">
        <v>0</v>
      </c>
      <c r="H75" s="41">
        <v>1591988.58</v>
      </c>
      <c r="I75" s="38">
        <v>14</v>
      </c>
      <c r="J75" s="41">
        <v>285569.65000000002</v>
      </c>
      <c r="K75" s="38">
        <v>14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4950732.7</v>
      </c>
      <c r="C76" s="38">
        <v>46</v>
      </c>
      <c r="D76" s="41">
        <v>1045045.58</v>
      </c>
      <c r="E76" s="38">
        <v>43</v>
      </c>
      <c r="F76" s="38">
        <v>66631.999999999942</v>
      </c>
      <c r="G76" s="38">
        <v>11</v>
      </c>
      <c r="H76" s="41">
        <v>5132905.82</v>
      </c>
      <c r="I76" s="38">
        <v>42</v>
      </c>
      <c r="J76" s="41">
        <v>1288079.6499999999</v>
      </c>
      <c r="K76" s="38">
        <v>41</v>
      </c>
      <c r="L76" s="38">
        <v>70588.000000000015</v>
      </c>
      <c r="M76" s="38">
        <v>12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4989576.91</v>
      </c>
      <c r="C77" s="34">
        <v>26</v>
      </c>
      <c r="D77" s="39">
        <v>1272637.19</v>
      </c>
      <c r="E77" s="34">
        <v>23</v>
      </c>
      <c r="F77" s="39">
        <v>0</v>
      </c>
      <c r="G77" s="34">
        <v>0</v>
      </c>
      <c r="H77" s="39">
        <v>6710104.6500000004</v>
      </c>
      <c r="I77" s="34">
        <v>26</v>
      </c>
      <c r="J77" s="39">
        <v>1365903.35</v>
      </c>
      <c r="K77" s="34">
        <v>25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42003200.869999997</v>
      </c>
      <c r="C78" s="34">
        <v>227</v>
      </c>
      <c r="D78" s="39">
        <v>14878693.310000001</v>
      </c>
      <c r="E78" s="34">
        <v>219</v>
      </c>
      <c r="F78" s="39">
        <v>539153.83333333337</v>
      </c>
      <c r="G78" s="34">
        <v>57</v>
      </c>
      <c r="H78" s="39">
        <v>43365935.369999997</v>
      </c>
      <c r="I78" s="34">
        <v>233</v>
      </c>
      <c r="J78" s="39">
        <v>14861322.91</v>
      </c>
      <c r="K78" s="34">
        <v>226</v>
      </c>
      <c r="L78" s="39">
        <v>521009.00000000035</v>
      </c>
      <c r="M78" s="34">
        <v>57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19334816.84</v>
      </c>
      <c r="C79" s="34">
        <v>64</v>
      </c>
      <c r="D79" s="39">
        <v>10578449.82</v>
      </c>
      <c r="E79" s="34">
        <v>62</v>
      </c>
      <c r="F79" s="39">
        <v>517823.16666666657</v>
      </c>
      <c r="G79" s="34">
        <v>22</v>
      </c>
      <c r="H79" s="39">
        <v>18256346.219999999</v>
      </c>
      <c r="I79" s="34">
        <v>66</v>
      </c>
      <c r="J79" s="39">
        <v>9934947.25</v>
      </c>
      <c r="K79" s="34">
        <v>63</v>
      </c>
      <c r="L79" s="39">
        <v>1932017</v>
      </c>
      <c r="M79" s="34">
        <v>24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7681441.7199999997</v>
      </c>
      <c r="C80" s="34">
        <v>12</v>
      </c>
      <c r="D80" s="39">
        <v>0</v>
      </c>
      <c r="E80" s="34">
        <v>0</v>
      </c>
      <c r="F80" s="39">
        <v>0</v>
      </c>
      <c r="G80" s="34">
        <v>0</v>
      </c>
      <c r="H80" s="39">
        <v>10450766.869999999</v>
      </c>
      <c r="I80" s="34">
        <v>13</v>
      </c>
      <c r="J80" s="39">
        <v>652105.72</v>
      </c>
      <c r="K80" s="34">
        <v>11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21179064.52</v>
      </c>
      <c r="C81" s="34">
        <v>85</v>
      </c>
      <c r="D81" s="39">
        <v>4519040.9400000004</v>
      </c>
      <c r="E81" s="34">
        <v>80</v>
      </c>
      <c r="F81" s="39">
        <v>60703.999999999993</v>
      </c>
      <c r="G81" s="34">
        <v>11</v>
      </c>
      <c r="H81" s="39">
        <v>22361553.309999999</v>
      </c>
      <c r="I81" s="34">
        <v>90</v>
      </c>
      <c r="J81" s="39">
        <v>5314611.32</v>
      </c>
      <c r="K81" s="34">
        <v>87</v>
      </c>
      <c r="L81" s="39">
        <v>77657</v>
      </c>
      <c r="M81" s="34">
        <v>15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120855107.48</v>
      </c>
      <c r="C82" s="34">
        <v>320</v>
      </c>
      <c r="D82" s="39">
        <v>30565719.670000002</v>
      </c>
      <c r="E82" s="34">
        <v>298</v>
      </c>
      <c r="F82" s="39">
        <v>1605291.0000000012</v>
      </c>
      <c r="G82" s="34">
        <v>125</v>
      </c>
      <c r="H82" s="39">
        <v>144195195.44999999</v>
      </c>
      <c r="I82" s="34">
        <v>322</v>
      </c>
      <c r="J82" s="39">
        <v>29182217.300000001</v>
      </c>
      <c r="K82" s="34">
        <v>305</v>
      </c>
      <c r="L82" s="39">
        <v>2360830.333333333</v>
      </c>
      <c r="M82" s="34">
        <v>132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1913269.85</v>
      </c>
      <c r="C83" s="34">
        <v>18</v>
      </c>
      <c r="D83" s="39">
        <v>667513.53</v>
      </c>
      <c r="E83" s="34">
        <v>18</v>
      </c>
      <c r="F83" s="34">
        <v>0</v>
      </c>
      <c r="G83" s="34">
        <v>0</v>
      </c>
      <c r="H83" s="39">
        <v>2060819.36</v>
      </c>
      <c r="I83" s="34">
        <v>19</v>
      </c>
      <c r="J83" s="39">
        <v>719886.51</v>
      </c>
      <c r="K83" s="34">
        <v>19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10806496.449999999</v>
      </c>
      <c r="C84" s="34">
        <v>69</v>
      </c>
      <c r="D84" s="39">
        <v>5003351.6900000004</v>
      </c>
      <c r="E84" s="34">
        <v>67</v>
      </c>
      <c r="F84" s="34">
        <v>96248.33333333327</v>
      </c>
      <c r="G84" s="34">
        <v>23</v>
      </c>
      <c r="H84" s="39">
        <v>10326638.99</v>
      </c>
      <c r="I84" s="34">
        <v>67</v>
      </c>
      <c r="J84" s="39">
        <v>4313441.9000000004</v>
      </c>
      <c r="K84" s="34">
        <v>66</v>
      </c>
      <c r="L84" s="34">
        <v>127426.66666666666</v>
      </c>
      <c r="M84" s="34">
        <v>23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52549222.909999996</v>
      </c>
      <c r="C85" s="34">
        <v>86</v>
      </c>
      <c r="D85" s="39">
        <v>3397404.72</v>
      </c>
      <c r="E85" s="34">
        <v>81</v>
      </c>
      <c r="F85" s="39">
        <v>269339.66666666634</v>
      </c>
      <c r="G85" s="34">
        <v>20</v>
      </c>
      <c r="H85" s="39">
        <v>52525082.200000003</v>
      </c>
      <c r="I85" s="34">
        <v>85</v>
      </c>
      <c r="J85" s="39">
        <v>3378575.31</v>
      </c>
      <c r="K85" s="34">
        <v>81</v>
      </c>
      <c r="L85" s="39">
        <v>208322.00000000035</v>
      </c>
      <c r="M85" s="34">
        <v>22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31670450.260000002</v>
      </c>
      <c r="C86" s="34">
        <v>66</v>
      </c>
      <c r="D86" s="39">
        <v>8563491.2899999991</v>
      </c>
      <c r="E86" s="34">
        <v>63</v>
      </c>
      <c r="F86" s="34">
        <v>59531.333333333401</v>
      </c>
      <c r="G86" s="34">
        <v>18</v>
      </c>
      <c r="H86" s="39">
        <v>26199441.469999999</v>
      </c>
      <c r="I86" s="34">
        <v>64</v>
      </c>
      <c r="J86" s="39">
        <v>8839986.0500000007</v>
      </c>
      <c r="K86" s="34">
        <v>62</v>
      </c>
      <c r="L86" s="34">
        <v>51711.333333333379</v>
      </c>
      <c r="M86" s="34">
        <v>20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19066277.09</v>
      </c>
      <c r="C87" s="34">
        <v>113</v>
      </c>
      <c r="D87" s="39">
        <v>6730313.7800000003</v>
      </c>
      <c r="E87" s="34">
        <v>111</v>
      </c>
      <c r="F87" s="34">
        <v>139754.83333333334</v>
      </c>
      <c r="G87" s="34">
        <v>40</v>
      </c>
      <c r="H87" s="39">
        <v>19646997.98</v>
      </c>
      <c r="I87" s="34">
        <v>114</v>
      </c>
      <c r="J87" s="39">
        <v>7031490.3399999999</v>
      </c>
      <c r="K87" s="34">
        <v>111</v>
      </c>
      <c r="L87" s="34">
        <v>60964.166666666701</v>
      </c>
      <c r="M87" s="34">
        <v>39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9598036.6799999997</v>
      </c>
      <c r="C88" s="34">
        <v>101</v>
      </c>
      <c r="D88" s="39">
        <v>4048935.12</v>
      </c>
      <c r="E88" s="34">
        <v>100</v>
      </c>
      <c r="F88" s="39">
        <v>473396.16666666634</v>
      </c>
      <c r="G88" s="34">
        <v>22</v>
      </c>
      <c r="H88" s="39">
        <v>10539168.6</v>
      </c>
      <c r="I88" s="34">
        <v>107</v>
      </c>
      <c r="J88" s="39">
        <v>4721142.1500000004</v>
      </c>
      <c r="K88" s="34">
        <v>104</v>
      </c>
      <c r="L88" s="39">
        <v>326649.16666666669</v>
      </c>
      <c r="M88" s="34">
        <v>22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14726909.869999999</v>
      </c>
      <c r="C89" s="34">
        <v>52</v>
      </c>
      <c r="D89" s="39">
        <v>3004057.96</v>
      </c>
      <c r="E89" s="34">
        <v>47</v>
      </c>
      <c r="F89" s="34">
        <v>48065.833333333365</v>
      </c>
      <c r="G89" s="34">
        <v>10</v>
      </c>
      <c r="H89" s="39">
        <v>14461432.369999999</v>
      </c>
      <c r="I89" s="34">
        <v>53</v>
      </c>
      <c r="J89" s="39">
        <v>2936144.84</v>
      </c>
      <c r="K89" s="34">
        <v>51</v>
      </c>
      <c r="L89" s="34">
        <v>32791.500000000007</v>
      </c>
      <c r="M89" s="34">
        <v>11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1241977.56</v>
      </c>
      <c r="C90" s="34">
        <v>21</v>
      </c>
      <c r="D90" s="39">
        <v>618302.04</v>
      </c>
      <c r="E90" s="34">
        <v>21</v>
      </c>
      <c r="F90" s="34">
        <v>0</v>
      </c>
      <c r="G90" s="34">
        <v>0</v>
      </c>
      <c r="H90" s="39">
        <v>1452453</v>
      </c>
      <c r="I90" s="34">
        <v>22</v>
      </c>
      <c r="J90" s="39">
        <v>683008.42</v>
      </c>
      <c r="K90" s="34">
        <v>21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1612368.81</v>
      </c>
      <c r="C91" s="34">
        <v>11</v>
      </c>
      <c r="D91" s="39">
        <v>291626.98</v>
      </c>
      <c r="E91" s="34">
        <v>11</v>
      </c>
      <c r="F91" s="34">
        <v>0</v>
      </c>
      <c r="G91" s="34">
        <v>0</v>
      </c>
      <c r="H91" s="39">
        <v>1717608.06</v>
      </c>
      <c r="I91" s="34">
        <v>12</v>
      </c>
      <c r="J91" s="39">
        <v>335740.28</v>
      </c>
      <c r="K91" s="34">
        <v>12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1156765.46</v>
      </c>
      <c r="C92" s="34">
        <v>10</v>
      </c>
      <c r="D92" s="39">
        <v>230599.25</v>
      </c>
      <c r="E92" s="34">
        <v>10</v>
      </c>
      <c r="F92" s="34">
        <v>0</v>
      </c>
      <c r="G92" s="34">
        <v>0</v>
      </c>
      <c r="H92" s="39">
        <v>1141580.1000000001</v>
      </c>
      <c r="I92" s="34">
        <v>10</v>
      </c>
      <c r="J92" s="39">
        <v>201589.11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15357401.199999999</v>
      </c>
      <c r="C93" s="34">
        <v>43</v>
      </c>
      <c r="D93" s="39">
        <v>1767286.68</v>
      </c>
      <c r="E93" s="34">
        <v>39</v>
      </c>
      <c r="F93" s="34">
        <v>357215.49999999971</v>
      </c>
      <c r="G93" s="34">
        <v>13</v>
      </c>
      <c r="H93" s="39">
        <v>18610618.620000001</v>
      </c>
      <c r="I93" s="34">
        <v>41</v>
      </c>
      <c r="J93" s="39">
        <v>1801268.74</v>
      </c>
      <c r="K93" s="34">
        <v>38</v>
      </c>
      <c r="L93" s="34">
        <v>1611973.666666663</v>
      </c>
      <c r="M93" s="34">
        <v>14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941492.93</v>
      </c>
      <c r="C94" s="34">
        <v>11</v>
      </c>
      <c r="D94" s="39">
        <v>420432.82</v>
      </c>
      <c r="E94" s="34">
        <v>10</v>
      </c>
      <c r="F94" s="39">
        <v>0</v>
      </c>
      <c r="G94" s="34">
        <v>0</v>
      </c>
      <c r="H94" s="39">
        <v>1168896.26</v>
      </c>
      <c r="I94" s="34">
        <v>11</v>
      </c>
      <c r="J94" s="39">
        <v>295656.09000000003</v>
      </c>
      <c r="K94" s="34">
        <v>10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7882197.4299999997</v>
      </c>
      <c r="C95" s="34">
        <v>62</v>
      </c>
      <c r="D95" s="39">
        <v>3305408.12</v>
      </c>
      <c r="E95" s="34">
        <v>61</v>
      </c>
      <c r="F95" s="34">
        <v>0</v>
      </c>
      <c r="G95" s="34">
        <v>0</v>
      </c>
      <c r="H95" s="39">
        <v>9107030.6999999993</v>
      </c>
      <c r="I95" s="34">
        <v>65</v>
      </c>
      <c r="J95" s="39">
        <v>3616597.43</v>
      </c>
      <c r="K95" s="34">
        <v>63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2748362.75</v>
      </c>
      <c r="C96" s="34">
        <v>25</v>
      </c>
      <c r="D96" s="39">
        <v>675998.18</v>
      </c>
      <c r="E96" s="34">
        <v>23</v>
      </c>
      <c r="F96" s="34">
        <v>0</v>
      </c>
      <c r="G96" s="34">
        <v>0</v>
      </c>
      <c r="H96" s="39">
        <v>946363.24</v>
      </c>
      <c r="I96" s="34">
        <v>24</v>
      </c>
      <c r="J96" s="39">
        <v>471934.79</v>
      </c>
      <c r="K96" s="34">
        <v>22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7611053.2300000004</v>
      </c>
      <c r="C97" s="34">
        <v>72</v>
      </c>
      <c r="D97" s="39">
        <v>3173395.78</v>
      </c>
      <c r="E97" s="34">
        <v>69</v>
      </c>
      <c r="F97" s="34">
        <v>425954.5</v>
      </c>
      <c r="G97" s="34">
        <v>12</v>
      </c>
      <c r="H97" s="39">
        <v>7977941.9400000004</v>
      </c>
      <c r="I97" s="34">
        <v>75</v>
      </c>
      <c r="J97" s="39">
        <v>3409942.75</v>
      </c>
      <c r="K97" s="34">
        <v>74</v>
      </c>
      <c r="L97" s="34">
        <v>173777.66666666663</v>
      </c>
      <c r="M97" s="34">
        <v>14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812486.11</v>
      </c>
      <c r="C98" s="34">
        <v>10</v>
      </c>
      <c r="D98" s="39">
        <v>197194.29</v>
      </c>
      <c r="E98" s="34">
        <v>10</v>
      </c>
      <c r="F98" s="39">
        <v>0</v>
      </c>
      <c r="G98" s="34">
        <v>0</v>
      </c>
      <c r="H98" s="39">
        <v>1419944.78</v>
      </c>
      <c r="I98" s="34">
        <v>10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1386957.81</v>
      </c>
      <c r="C99" s="34">
        <v>15</v>
      </c>
      <c r="D99" s="39">
        <v>343178.17</v>
      </c>
      <c r="E99" s="34">
        <v>14</v>
      </c>
      <c r="F99" s="39">
        <v>0</v>
      </c>
      <c r="G99" s="34">
        <v>0</v>
      </c>
      <c r="H99" s="39">
        <v>1705540.28</v>
      </c>
      <c r="I99" s="34">
        <v>14</v>
      </c>
      <c r="J99" s="39">
        <v>371585.49</v>
      </c>
      <c r="K99" s="34">
        <v>13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4077669.63</v>
      </c>
      <c r="C100" s="34">
        <v>22</v>
      </c>
      <c r="D100" s="34">
        <v>997587.16</v>
      </c>
      <c r="E100" s="34">
        <v>20</v>
      </c>
      <c r="F100" s="34">
        <v>0</v>
      </c>
      <c r="G100" s="34">
        <v>0</v>
      </c>
      <c r="H100" s="34">
        <v>3522358.14</v>
      </c>
      <c r="I100" s="34">
        <v>22</v>
      </c>
      <c r="J100" s="34">
        <v>892890.42</v>
      </c>
      <c r="K100" s="34">
        <v>20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3326390.95</v>
      </c>
      <c r="C101" s="34">
        <v>23</v>
      </c>
      <c r="D101" s="34">
        <v>607768.04</v>
      </c>
      <c r="E101" s="34">
        <v>22</v>
      </c>
      <c r="F101" s="34">
        <v>0</v>
      </c>
      <c r="G101" s="34">
        <v>0</v>
      </c>
      <c r="H101" s="34">
        <v>2607498.9700000002</v>
      </c>
      <c r="I101" s="34">
        <v>22</v>
      </c>
      <c r="J101" s="34">
        <v>604253.80000000005</v>
      </c>
      <c r="K101" s="34">
        <v>21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312263.99</v>
      </c>
      <c r="C102" s="34">
        <v>11</v>
      </c>
      <c r="D102" s="34">
        <v>127662.13</v>
      </c>
      <c r="E102" s="34">
        <v>11</v>
      </c>
      <c r="F102" s="34">
        <v>0</v>
      </c>
      <c r="G102" s="34">
        <v>0</v>
      </c>
      <c r="H102" s="34">
        <v>362932.5</v>
      </c>
      <c r="I102" s="34">
        <v>11</v>
      </c>
      <c r="J102" s="34">
        <v>134602.44</v>
      </c>
      <c r="K102" s="34">
        <v>11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1516627.61</v>
      </c>
      <c r="C103" s="34">
        <v>12</v>
      </c>
      <c r="D103" s="34">
        <v>461980.62</v>
      </c>
      <c r="E103" s="34">
        <v>12</v>
      </c>
      <c r="F103" s="34">
        <v>0</v>
      </c>
      <c r="G103" s="34">
        <v>0</v>
      </c>
      <c r="H103" s="34">
        <v>1407594.87</v>
      </c>
      <c r="I103" s="34">
        <v>13</v>
      </c>
      <c r="J103" s="34">
        <v>453082.05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73936762.129999995</v>
      </c>
      <c r="C104" s="34">
        <v>228</v>
      </c>
      <c r="D104" s="34">
        <v>35726377.390000001</v>
      </c>
      <c r="E104" s="34">
        <v>212</v>
      </c>
      <c r="F104" s="34">
        <v>1322043.5</v>
      </c>
      <c r="G104" s="34">
        <v>86</v>
      </c>
      <c r="H104" s="34">
        <v>84092212.340000004</v>
      </c>
      <c r="I104" s="34">
        <v>230</v>
      </c>
      <c r="J104" s="34">
        <v>37061483.960000001</v>
      </c>
      <c r="K104" s="34">
        <v>218</v>
      </c>
      <c r="L104" s="34">
        <v>1629946.6666666663</v>
      </c>
      <c r="M104" s="34">
        <v>83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2987765.68</v>
      </c>
      <c r="C105" s="34">
        <v>34</v>
      </c>
      <c r="D105" s="34">
        <v>1004440.63</v>
      </c>
      <c r="E105" s="34">
        <v>34</v>
      </c>
      <c r="F105" s="34">
        <v>0</v>
      </c>
      <c r="G105" s="34">
        <v>0</v>
      </c>
      <c r="H105" s="34">
        <v>3249768.81</v>
      </c>
      <c r="I105" s="34">
        <v>35</v>
      </c>
      <c r="J105" s="34">
        <v>1052392.73</v>
      </c>
      <c r="K105" s="34">
        <v>34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2560334.89</v>
      </c>
      <c r="C106" s="34">
        <v>35</v>
      </c>
      <c r="D106" s="34">
        <v>991763.13</v>
      </c>
      <c r="E106" s="34">
        <v>32</v>
      </c>
      <c r="F106" s="34">
        <v>34426.999999999978</v>
      </c>
      <c r="G106" s="34">
        <v>10</v>
      </c>
      <c r="H106" s="34">
        <v>2444906.27</v>
      </c>
      <c r="I106" s="34">
        <v>36</v>
      </c>
      <c r="J106" s="34">
        <v>925995.12</v>
      </c>
      <c r="K106" s="34">
        <v>34</v>
      </c>
      <c r="L106" s="34">
        <v>32079.166666666686</v>
      </c>
      <c r="M106" s="34">
        <v>10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702707.15</v>
      </c>
      <c r="C107" s="34">
        <v>13</v>
      </c>
      <c r="D107" s="34">
        <v>475638.94</v>
      </c>
      <c r="E107" s="34">
        <v>12</v>
      </c>
      <c r="F107" s="34">
        <v>0</v>
      </c>
      <c r="G107" s="34">
        <v>0</v>
      </c>
      <c r="H107" s="34">
        <v>682602.02</v>
      </c>
      <c r="I107" s="34">
        <v>10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6108002.04</v>
      </c>
      <c r="C108" s="34">
        <v>50</v>
      </c>
      <c r="D108" s="34">
        <v>1395584.93</v>
      </c>
      <c r="E108" s="34">
        <v>43</v>
      </c>
      <c r="F108" s="34">
        <v>0</v>
      </c>
      <c r="G108" s="34">
        <v>0</v>
      </c>
      <c r="H108" s="34">
        <v>10428819.470000001</v>
      </c>
      <c r="I108" s="34">
        <v>49</v>
      </c>
      <c r="J108" s="34">
        <v>1887954.43</v>
      </c>
      <c r="K108" s="34">
        <v>45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430004.17</v>
      </c>
      <c r="C109" s="34">
        <v>10</v>
      </c>
      <c r="D109" s="34">
        <v>0</v>
      </c>
      <c r="E109" s="34">
        <v>0</v>
      </c>
      <c r="F109" s="34">
        <v>0</v>
      </c>
      <c r="G109" s="34">
        <v>0</v>
      </c>
      <c r="H109" s="34">
        <v>577840.5</v>
      </c>
      <c r="I109" s="34">
        <v>10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4994149.5199999996</v>
      </c>
      <c r="C110" s="34">
        <v>60</v>
      </c>
      <c r="D110" s="34">
        <v>1709268.67</v>
      </c>
      <c r="E110" s="34">
        <v>57</v>
      </c>
      <c r="F110" s="34">
        <v>240437.83333333326</v>
      </c>
      <c r="G110" s="34">
        <v>12</v>
      </c>
      <c r="H110" s="34">
        <v>5392775.4000000004</v>
      </c>
      <c r="I110" s="34">
        <v>57</v>
      </c>
      <c r="J110" s="34">
        <v>1657206.36</v>
      </c>
      <c r="K110" s="34">
        <v>54</v>
      </c>
      <c r="L110" s="34">
        <v>181184.99999999994</v>
      </c>
      <c r="M110" s="34">
        <v>14</v>
      </c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L21" sqref="L21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161</v>
      </c>
      <c r="B2" s="39">
        <v>74421910.25</v>
      </c>
      <c r="C2" s="35">
        <v>322</v>
      </c>
      <c r="D2" s="39">
        <v>15560310.99</v>
      </c>
      <c r="E2" s="35">
        <v>310</v>
      </c>
      <c r="F2" s="39">
        <v>683518.99999999965</v>
      </c>
      <c r="G2" s="35">
        <v>67</v>
      </c>
      <c r="H2" s="39">
        <v>77440174.209999993</v>
      </c>
      <c r="I2" s="35">
        <v>322</v>
      </c>
      <c r="J2" s="39">
        <v>16039822.27</v>
      </c>
      <c r="K2" s="35">
        <v>309</v>
      </c>
      <c r="L2" s="39">
        <v>1966197.8333333298</v>
      </c>
      <c r="M2" s="36">
        <v>70</v>
      </c>
      <c r="N2" s="34"/>
    </row>
    <row r="3" spans="1:14" x14ac:dyDescent="0.25">
      <c r="A3" s="34" t="s">
        <v>162</v>
      </c>
      <c r="B3" s="39">
        <v>90739434.950000003</v>
      </c>
      <c r="C3" s="35">
        <v>412</v>
      </c>
      <c r="D3" s="39">
        <v>25888154.309999999</v>
      </c>
      <c r="E3" s="35">
        <v>386</v>
      </c>
      <c r="F3" s="39">
        <v>588051.16666666674</v>
      </c>
      <c r="G3" s="35">
        <v>88</v>
      </c>
      <c r="H3" s="39">
        <v>100950144.22</v>
      </c>
      <c r="I3" s="35">
        <v>422</v>
      </c>
      <c r="J3" s="39">
        <v>26198746.84</v>
      </c>
      <c r="K3" s="35">
        <v>395</v>
      </c>
      <c r="L3" s="39">
        <v>811493.66666666686</v>
      </c>
      <c r="M3" s="36">
        <v>94</v>
      </c>
      <c r="N3" s="34"/>
    </row>
    <row r="4" spans="1:14" x14ac:dyDescent="0.25">
      <c r="A4" s="34" t="s">
        <v>163</v>
      </c>
      <c r="B4" s="39">
        <v>42176616.43</v>
      </c>
      <c r="C4" s="35">
        <v>288</v>
      </c>
      <c r="D4" s="39">
        <v>14038893.75</v>
      </c>
      <c r="E4" s="35">
        <v>278</v>
      </c>
      <c r="F4" s="39">
        <v>226294.66666666657</v>
      </c>
      <c r="G4" s="35">
        <v>74</v>
      </c>
      <c r="H4" s="39">
        <v>43763422.520000003</v>
      </c>
      <c r="I4" s="35">
        <v>288</v>
      </c>
      <c r="J4" s="39">
        <v>14344994.4</v>
      </c>
      <c r="K4" s="35">
        <v>275</v>
      </c>
      <c r="L4" s="39">
        <v>155324.33333333334</v>
      </c>
      <c r="M4" s="36">
        <v>73</v>
      </c>
      <c r="N4" s="34"/>
    </row>
    <row r="5" spans="1:14" x14ac:dyDescent="0.25">
      <c r="A5" s="34" t="s">
        <v>164</v>
      </c>
      <c r="B5" s="39">
        <v>504114096.69999999</v>
      </c>
      <c r="C5" s="40">
        <v>1553</v>
      </c>
      <c r="D5" s="39">
        <v>146198345.96000001</v>
      </c>
      <c r="E5" s="40">
        <v>1431</v>
      </c>
      <c r="F5" s="39">
        <v>6213814.8333333358</v>
      </c>
      <c r="G5" s="35">
        <v>417</v>
      </c>
      <c r="H5" s="39">
        <v>542584379.25999999</v>
      </c>
      <c r="I5" s="40">
        <v>1530</v>
      </c>
      <c r="J5" s="39">
        <v>149262004.91</v>
      </c>
      <c r="K5" s="40">
        <v>1443</v>
      </c>
      <c r="L5" s="39">
        <v>6188530.9999999991</v>
      </c>
      <c r="M5" s="36">
        <v>429</v>
      </c>
      <c r="N5" s="34"/>
    </row>
    <row r="6" spans="1:14" x14ac:dyDescent="0.25">
      <c r="A6" s="34" t="s">
        <v>165</v>
      </c>
      <c r="B6" s="39">
        <v>1416443.04</v>
      </c>
      <c r="C6" s="35">
        <v>35</v>
      </c>
      <c r="D6" s="39">
        <v>737594.55</v>
      </c>
      <c r="E6" s="35">
        <v>33</v>
      </c>
      <c r="F6" s="34">
        <v>0</v>
      </c>
      <c r="G6" s="35">
        <v>0</v>
      </c>
      <c r="H6" s="39">
        <v>1481426.52</v>
      </c>
      <c r="I6" s="35">
        <v>32</v>
      </c>
      <c r="J6" s="39">
        <v>731733.29</v>
      </c>
      <c r="K6" s="35">
        <v>32</v>
      </c>
      <c r="L6" s="34">
        <v>0</v>
      </c>
      <c r="M6" s="36">
        <v>0</v>
      </c>
      <c r="N6" s="34"/>
    </row>
    <row r="7" spans="1:14" x14ac:dyDescent="0.25">
      <c r="A7" s="34" t="s">
        <v>166</v>
      </c>
      <c r="B7" s="39">
        <v>118819736.41</v>
      </c>
      <c r="C7" s="35">
        <v>340</v>
      </c>
      <c r="D7" s="39">
        <v>20678238.140000001</v>
      </c>
      <c r="E7" s="35">
        <v>319</v>
      </c>
      <c r="F7" s="39">
        <v>680592.16666666651</v>
      </c>
      <c r="G7" s="35">
        <v>77</v>
      </c>
      <c r="H7" s="39">
        <v>113353728.33</v>
      </c>
      <c r="I7" s="35">
        <v>341</v>
      </c>
      <c r="J7" s="39">
        <v>20923263.649999999</v>
      </c>
      <c r="K7" s="35">
        <v>325</v>
      </c>
      <c r="L7" s="39">
        <v>475605.50000000041</v>
      </c>
      <c r="M7" s="36">
        <v>82</v>
      </c>
      <c r="N7" s="34"/>
    </row>
    <row r="8" spans="1:14" x14ac:dyDescent="0.25">
      <c r="A8" s="34" t="s">
        <v>167</v>
      </c>
      <c r="B8" s="39">
        <v>4772062.3</v>
      </c>
      <c r="C8" s="35">
        <v>57</v>
      </c>
      <c r="D8" s="39">
        <v>1561457.6</v>
      </c>
      <c r="E8" s="35">
        <v>57</v>
      </c>
      <c r="F8" s="34">
        <v>0</v>
      </c>
      <c r="G8" s="35">
        <v>0</v>
      </c>
      <c r="H8" s="39">
        <v>4668464.0199999996</v>
      </c>
      <c r="I8" s="35">
        <v>57</v>
      </c>
      <c r="J8" s="39">
        <v>1665102.45</v>
      </c>
      <c r="K8" s="35">
        <v>56</v>
      </c>
      <c r="L8" s="34">
        <v>0</v>
      </c>
      <c r="M8" s="36">
        <v>0</v>
      </c>
      <c r="N8" s="34"/>
    </row>
    <row r="9" spans="1:14" x14ac:dyDescent="0.25">
      <c r="A9" s="34" t="s">
        <v>168</v>
      </c>
      <c r="B9" s="39">
        <v>47954480.810000002</v>
      </c>
      <c r="C9" s="35">
        <v>303</v>
      </c>
      <c r="D9" s="39">
        <v>16729809.300000001</v>
      </c>
      <c r="E9" s="35">
        <v>291</v>
      </c>
      <c r="F9" s="39">
        <v>938429.33333333326</v>
      </c>
      <c r="G9" s="35">
        <v>72</v>
      </c>
      <c r="H9" s="39">
        <v>47520498.649999999</v>
      </c>
      <c r="I9" s="35">
        <v>307</v>
      </c>
      <c r="J9" s="39">
        <v>16451395.369999999</v>
      </c>
      <c r="K9" s="35">
        <v>297</v>
      </c>
      <c r="L9" s="39">
        <v>1031395.1666666666</v>
      </c>
      <c r="M9" s="36">
        <v>78</v>
      </c>
      <c r="N9" s="34"/>
    </row>
    <row r="10" spans="1:14" x14ac:dyDescent="0.25">
      <c r="A10" s="34" t="s">
        <v>169</v>
      </c>
      <c r="B10" s="39">
        <v>23880256.75</v>
      </c>
      <c r="C10" s="35">
        <v>195</v>
      </c>
      <c r="D10" s="39">
        <v>6068443.71</v>
      </c>
      <c r="E10" s="35">
        <v>184</v>
      </c>
      <c r="F10" s="39">
        <v>218010.83333333328</v>
      </c>
      <c r="G10" s="35">
        <v>59</v>
      </c>
      <c r="H10" s="39">
        <v>23560742.210000001</v>
      </c>
      <c r="I10" s="35">
        <v>199</v>
      </c>
      <c r="J10" s="39">
        <v>6566257.5899999999</v>
      </c>
      <c r="K10" s="35">
        <v>188</v>
      </c>
      <c r="L10" s="39">
        <v>249814.5</v>
      </c>
      <c r="M10" s="36">
        <v>61</v>
      </c>
      <c r="N10" s="34"/>
    </row>
    <row r="11" spans="1:14" x14ac:dyDescent="0.25">
      <c r="A11" s="34" t="s">
        <v>170</v>
      </c>
      <c r="B11" s="39">
        <v>63223942.789999999</v>
      </c>
      <c r="C11" s="35">
        <v>283</v>
      </c>
      <c r="D11" s="39">
        <v>15957788.27</v>
      </c>
      <c r="E11" s="35">
        <v>267</v>
      </c>
      <c r="F11" s="39">
        <v>573589.6666666664</v>
      </c>
      <c r="G11" s="35">
        <v>76</v>
      </c>
      <c r="H11" s="39">
        <v>69339712.189999998</v>
      </c>
      <c r="I11" s="35">
        <v>280</v>
      </c>
      <c r="J11" s="39">
        <v>16485559.140000001</v>
      </c>
      <c r="K11" s="35">
        <v>268</v>
      </c>
      <c r="L11" s="39">
        <v>408866.16666666669</v>
      </c>
      <c r="M11" s="36">
        <v>83</v>
      </c>
      <c r="N11" s="34"/>
    </row>
    <row r="12" spans="1:14" x14ac:dyDescent="0.25">
      <c r="A12" s="34" t="s">
        <v>171</v>
      </c>
      <c r="B12" s="39">
        <v>873770478.52999997</v>
      </c>
      <c r="C12" s="35">
        <v>4395</v>
      </c>
      <c r="D12" s="39">
        <v>173771805.80000001</v>
      </c>
      <c r="E12" s="35">
        <v>3644</v>
      </c>
      <c r="F12" s="39">
        <v>4582704.166666667</v>
      </c>
      <c r="G12" s="35">
        <v>278</v>
      </c>
      <c r="H12" s="39">
        <v>669659681.27999997</v>
      </c>
      <c r="I12" s="35">
        <v>2844</v>
      </c>
      <c r="J12" s="39">
        <v>136885754.87</v>
      </c>
      <c r="K12" s="35">
        <v>2337</v>
      </c>
      <c r="L12" s="39">
        <v>4197059.1666666679</v>
      </c>
      <c r="M12" s="36">
        <v>263</v>
      </c>
      <c r="N12" s="34"/>
    </row>
    <row r="13" spans="1:14" x14ac:dyDescent="0.25">
      <c r="A13" s="34" t="s">
        <v>172</v>
      </c>
      <c r="B13" s="39">
        <v>110956848.95</v>
      </c>
      <c r="C13" s="35">
        <v>625</v>
      </c>
      <c r="D13" s="39">
        <v>40579755.539999999</v>
      </c>
      <c r="E13" s="35">
        <v>593</v>
      </c>
      <c r="F13" s="39">
        <v>1955158.6666666663</v>
      </c>
      <c r="G13" s="35">
        <v>130</v>
      </c>
      <c r="H13" s="39">
        <v>108115267.42</v>
      </c>
      <c r="I13" s="35">
        <v>628</v>
      </c>
      <c r="J13" s="39">
        <v>39173465.079999998</v>
      </c>
      <c r="K13" s="35">
        <v>597</v>
      </c>
      <c r="L13" s="39">
        <v>3086830.333333334</v>
      </c>
      <c r="M13" s="36">
        <v>130</v>
      </c>
      <c r="N13" s="34"/>
    </row>
    <row r="14" spans="1:14" x14ac:dyDescent="0.25">
      <c r="A14" s="34" t="s">
        <v>173</v>
      </c>
      <c r="B14" s="39">
        <v>202651121.33000001</v>
      </c>
      <c r="C14" s="35">
        <v>622</v>
      </c>
      <c r="D14" s="39">
        <v>35956347.950000003</v>
      </c>
      <c r="E14" s="35">
        <v>590</v>
      </c>
      <c r="F14" s="39">
        <v>3384418.5000000005</v>
      </c>
      <c r="G14" s="35">
        <v>146</v>
      </c>
      <c r="H14" s="39">
        <v>200076038.93000001</v>
      </c>
      <c r="I14" s="35">
        <v>635</v>
      </c>
      <c r="J14" s="39">
        <v>36259816.090000004</v>
      </c>
      <c r="K14" s="35">
        <v>608</v>
      </c>
      <c r="L14" s="39">
        <v>3015457.333333333</v>
      </c>
      <c r="M14" s="36">
        <v>151</v>
      </c>
      <c r="N14" s="34"/>
    </row>
    <row r="15" spans="1:14" x14ac:dyDescent="0.25">
      <c r="A15" s="34" t="s">
        <v>174</v>
      </c>
      <c r="B15" s="39">
        <v>63722021.939999998</v>
      </c>
      <c r="C15" s="35">
        <v>465</v>
      </c>
      <c r="D15" s="39">
        <v>14724107.1</v>
      </c>
      <c r="E15" s="35">
        <v>435</v>
      </c>
      <c r="F15" s="39">
        <v>1000043.6666666673</v>
      </c>
      <c r="G15" s="35">
        <v>100</v>
      </c>
      <c r="H15" s="39">
        <v>64584820.640000001</v>
      </c>
      <c r="I15" s="35">
        <v>473</v>
      </c>
      <c r="J15" s="39">
        <v>15231135.130000001</v>
      </c>
      <c r="K15" s="35">
        <v>448</v>
      </c>
      <c r="L15" s="39">
        <v>1082973.3333333337</v>
      </c>
      <c r="M15" s="36">
        <v>111</v>
      </c>
      <c r="N15" s="34"/>
    </row>
    <row r="16" spans="1:14" x14ac:dyDescent="0.25">
      <c r="A16" s="34" t="s">
        <v>175</v>
      </c>
      <c r="B16" s="34">
        <v>76518282.209999993</v>
      </c>
      <c r="C16" s="35">
        <v>518</v>
      </c>
      <c r="D16" s="34">
        <v>22836805.850000001</v>
      </c>
      <c r="E16" s="35">
        <v>482</v>
      </c>
      <c r="F16" s="34">
        <v>1084809.1666666667</v>
      </c>
      <c r="G16" s="35">
        <v>149</v>
      </c>
      <c r="H16" s="34">
        <v>78435654.379999995</v>
      </c>
      <c r="I16" s="35">
        <v>506</v>
      </c>
      <c r="J16" s="34">
        <v>22414690.809999999</v>
      </c>
      <c r="K16" s="35">
        <v>478</v>
      </c>
      <c r="L16" s="34">
        <v>1033907</v>
      </c>
      <c r="M16" s="36">
        <v>147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2019-12-30T14:19:46Z</dcterms:modified>
</cp:coreProperties>
</file>