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D8B0D9E-6349-4157-9AC0-FC9BBC311665}" xr6:coauthVersionLast="45" xr6:coauthVersionMax="45" xr10:uidLastSave="{00000000-0000-0000-0000-000000000000}"/>
  <bookViews>
    <workbookView xWindow="1245" yWindow="375" windowWidth="18480" windowHeight="1137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D350" i="3"/>
  <c r="C350" i="3"/>
  <c r="B350" i="3"/>
  <c r="J349" i="3"/>
  <c r="H349" i="3"/>
  <c r="K349" i="3" s="1"/>
  <c r="G349" i="3"/>
  <c r="F349" i="3"/>
  <c r="E349" i="3"/>
  <c r="D349" i="3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H346" i="3"/>
  <c r="G346" i="3"/>
  <c r="F346" i="3"/>
  <c r="I346" i="3" s="1"/>
  <c r="E346" i="3"/>
  <c r="D346" i="3"/>
  <c r="C346" i="3"/>
  <c r="B346" i="3"/>
  <c r="J345" i="3"/>
  <c r="H345" i="3"/>
  <c r="K345" i="3" s="1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B343" i="3"/>
  <c r="J342" i="3"/>
  <c r="H342" i="3"/>
  <c r="G342" i="3"/>
  <c r="F342" i="3"/>
  <c r="I342" i="3" s="1"/>
  <c r="E342" i="3"/>
  <c r="D342" i="3"/>
  <c r="C342" i="3"/>
  <c r="B342" i="3"/>
  <c r="J341" i="3"/>
  <c r="H341" i="3"/>
  <c r="K341" i="3" s="1"/>
  <c r="G341" i="3"/>
  <c r="F341" i="3"/>
  <c r="E341" i="3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B339" i="3"/>
  <c r="J338" i="3"/>
  <c r="H338" i="3"/>
  <c r="G338" i="3"/>
  <c r="F338" i="3"/>
  <c r="I338" i="3" s="1"/>
  <c r="E338" i="3"/>
  <c r="K338" i="3" s="1"/>
  <c r="D338" i="3"/>
  <c r="C338" i="3"/>
  <c r="B338" i="3"/>
  <c r="J337" i="3"/>
  <c r="H337" i="3"/>
  <c r="K337" i="3" s="1"/>
  <c r="G337" i="3"/>
  <c r="F337" i="3"/>
  <c r="E337" i="3"/>
  <c r="D337" i="3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B335" i="3"/>
  <c r="J334" i="3"/>
  <c r="H334" i="3"/>
  <c r="G334" i="3"/>
  <c r="F334" i="3"/>
  <c r="I334" i="3" s="1"/>
  <c r="E334" i="3"/>
  <c r="K334" i="3" s="1"/>
  <c r="D334" i="3"/>
  <c r="C334" i="3"/>
  <c r="B334" i="3"/>
  <c r="J333" i="3"/>
  <c r="H333" i="3"/>
  <c r="K333" i="3" s="1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J330" i="3"/>
  <c r="H330" i="3"/>
  <c r="G330" i="3"/>
  <c r="F330" i="3"/>
  <c r="I330" i="3" s="1"/>
  <c r="E330" i="3"/>
  <c r="D330" i="3"/>
  <c r="C330" i="3"/>
  <c r="B330" i="3"/>
  <c r="J329" i="3"/>
  <c r="H329" i="3"/>
  <c r="K329" i="3" s="1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J326" i="3"/>
  <c r="H326" i="3"/>
  <c r="G326" i="3"/>
  <c r="F326" i="3"/>
  <c r="I326" i="3" s="1"/>
  <c r="E326" i="3"/>
  <c r="K326" i="3" s="1"/>
  <c r="D326" i="3"/>
  <c r="C326" i="3"/>
  <c r="B326" i="3"/>
  <c r="J325" i="3"/>
  <c r="H325" i="3"/>
  <c r="K325" i="3" s="1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J322" i="3"/>
  <c r="H322" i="3"/>
  <c r="K322" i="3" s="1"/>
  <c r="G322" i="3"/>
  <c r="F322" i="3"/>
  <c r="I322" i="3" s="1"/>
  <c r="E322" i="3"/>
  <c r="D322" i="3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J318" i="3"/>
  <c r="H318" i="3"/>
  <c r="K318" i="3" s="1"/>
  <c r="G318" i="3"/>
  <c r="F318" i="3"/>
  <c r="I318" i="3" s="1"/>
  <c r="E318" i="3"/>
  <c r="D318" i="3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J314" i="3"/>
  <c r="H314" i="3"/>
  <c r="G314" i="3"/>
  <c r="F314" i="3"/>
  <c r="I314" i="3" s="1"/>
  <c r="E314" i="3"/>
  <c r="D314" i="3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B311" i="3"/>
  <c r="J310" i="3"/>
  <c r="H310" i="3"/>
  <c r="G310" i="3"/>
  <c r="F310" i="3"/>
  <c r="I310" i="3" s="1"/>
  <c r="E310" i="3"/>
  <c r="D310" i="3"/>
  <c r="C310" i="3"/>
  <c r="B310" i="3"/>
  <c r="J309" i="3"/>
  <c r="H309" i="3"/>
  <c r="K309" i="3" s="1"/>
  <c r="G309" i="3"/>
  <c r="F309" i="3"/>
  <c r="E309" i="3"/>
  <c r="D309" i="3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B307" i="3"/>
  <c r="J306" i="3"/>
  <c r="H306" i="3"/>
  <c r="G306" i="3"/>
  <c r="F306" i="3"/>
  <c r="I306" i="3" s="1"/>
  <c r="E306" i="3"/>
  <c r="K306" i="3" s="1"/>
  <c r="D306" i="3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B303" i="3"/>
  <c r="J302" i="3"/>
  <c r="H302" i="3"/>
  <c r="G302" i="3"/>
  <c r="F302" i="3"/>
  <c r="I302" i="3" s="1"/>
  <c r="E302" i="3"/>
  <c r="K302" i="3" s="1"/>
  <c r="D302" i="3"/>
  <c r="C302" i="3"/>
  <c r="B302" i="3"/>
  <c r="J301" i="3"/>
  <c r="H301" i="3"/>
  <c r="K301" i="3" s="1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J298" i="3"/>
  <c r="H298" i="3"/>
  <c r="G298" i="3"/>
  <c r="F298" i="3"/>
  <c r="I298" i="3" s="1"/>
  <c r="E298" i="3"/>
  <c r="K298" i="3" s="1"/>
  <c r="D298" i="3"/>
  <c r="C298" i="3"/>
  <c r="B298" i="3"/>
  <c r="J297" i="3"/>
  <c r="H297" i="3"/>
  <c r="K297" i="3" s="1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J294" i="3"/>
  <c r="H294" i="3"/>
  <c r="G294" i="3"/>
  <c r="F294" i="3"/>
  <c r="I294" i="3" s="1"/>
  <c r="E294" i="3"/>
  <c r="D294" i="3"/>
  <c r="C294" i="3"/>
  <c r="B294" i="3"/>
  <c r="J293" i="3"/>
  <c r="H293" i="3"/>
  <c r="K293" i="3" s="1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J290" i="3"/>
  <c r="H290" i="3"/>
  <c r="G290" i="3"/>
  <c r="F290" i="3"/>
  <c r="I290" i="3" s="1"/>
  <c r="E290" i="3"/>
  <c r="K290" i="3" s="1"/>
  <c r="D290" i="3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J288" i="3"/>
  <c r="H288" i="3"/>
  <c r="G288" i="3"/>
  <c r="F288" i="3"/>
  <c r="E288" i="3"/>
  <c r="K288" i="3" s="1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J286" i="3"/>
  <c r="H286" i="3"/>
  <c r="G286" i="3"/>
  <c r="F286" i="3"/>
  <c r="I286" i="3" s="1"/>
  <c r="E286" i="3"/>
  <c r="D286" i="3"/>
  <c r="C286" i="3"/>
  <c r="B286" i="3"/>
  <c r="J285" i="3"/>
  <c r="H285" i="3"/>
  <c r="K285" i="3" s="1"/>
  <c r="G285" i="3"/>
  <c r="F285" i="3"/>
  <c r="E285" i="3"/>
  <c r="D285" i="3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J282" i="3"/>
  <c r="H282" i="3"/>
  <c r="G282" i="3"/>
  <c r="F282" i="3"/>
  <c r="I282" i="3" s="1"/>
  <c r="E282" i="3"/>
  <c r="D282" i="3"/>
  <c r="C282" i="3"/>
  <c r="B282" i="3"/>
  <c r="J281" i="3"/>
  <c r="H281" i="3"/>
  <c r="K281" i="3" s="1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F279" i="3"/>
  <c r="E279" i="3"/>
  <c r="K279" i="3" s="1"/>
  <c r="D279" i="3"/>
  <c r="J279" i="3" s="1"/>
  <c r="C279" i="3"/>
  <c r="B279" i="3"/>
  <c r="J278" i="3"/>
  <c r="H278" i="3"/>
  <c r="G278" i="3"/>
  <c r="F278" i="3"/>
  <c r="I278" i="3" s="1"/>
  <c r="E278" i="3"/>
  <c r="D278" i="3"/>
  <c r="C278" i="3"/>
  <c r="B278" i="3"/>
  <c r="J277" i="3"/>
  <c r="H277" i="3"/>
  <c r="K277" i="3" s="1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B275" i="3"/>
  <c r="J274" i="3"/>
  <c r="H274" i="3"/>
  <c r="G274" i="3"/>
  <c r="F274" i="3"/>
  <c r="I274" i="3" s="1"/>
  <c r="E274" i="3"/>
  <c r="K274" i="3" s="1"/>
  <c r="D274" i="3"/>
  <c r="C274" i="3"/>
  <c r="B274" i="3"/>
  <c r="J273" i="3"/>
  <c r="H273" i="3"/>
  <c r="K273" i="3" s="1"/>
  <c r="G273" i="3"/>
  <c r="F273" i="3"/>
  <c r="E273" i="3"/>
  <c r="D273" i="3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B271" i="3"/>
  <c r="J270" i="3"/>
  <c r="H270" i="3"/>
  <c r="G270" i="3"/>
  <c r="F270" i="3"/>
  <c r="I270" i="3" s="1"/>
  <c r="E270" i="3"/>
  <c r="K270" i="3" s="1"/>
  <c r="D270" i="3"/>
  <c r="C270" i="3"/>
  <c r="B270" i="3"/>
  <c r="J269" i="3"/>
  <c r="H269" i="3"/>
  <c r="K269" i="3" s="1"/>
  <c r="G269" i="3"/>
  <c r="F269" i="3"/>
  <c r="E269" i="3"/>
  <c r="D269" i="3"/>
  <c r="C269" i="3"/>
  <c r="I269" i="3" s="1"/>
  <c r="B269" i="3"/>
  <c r="H268" i="3"/>
  <c r="G268" i="3"/>
  <c r="F268" i="3"/>
  <c r="I268" i="3" s="1"/>
  <c r="E268" i="3"/>
  <c r="K268" i="3" s="1"/>
  <c r="D268" i="3"/>
  <c r="J268" i="3" s="1"/>
  <c r="C268" i="3"/>
  <c r="B268" i="3"/>
  <c r="H267" i="3"/>
  <c r="G267" i="3"/>
  <c r="F267" i="3"/>
  <c r="E267" i="3"/>
  <c r="K267" i="3" s="1"/>
  <c r="D267" i="3"/>
  <c r="J267" i="3" s="1"/>
  <c r="C267" i="3"/>
  <c r="I267" i="3" s="1"/>
  <c r="B267" i="3"/>
  <c r="J266" i="3"/>
  <c r="H266" i="3"/>
  <c r="G266" i="3"/>
  <c r="F266" i="3"/>
  <c r="I266" i="3" s="1"/>
  <c r="E266" i="3"/>
  <c r="K266" i="3" s="1"/>
  <c r="D266" i="3"/>
  <c r="C266" i="3"/>
  <c r="B266" i="3"/>
  <c r="J265" i="3"/>
  <c r="H265" i="3"/>
  <c r="K265" i="3" s="1"/>
  <c r="G265" i="3"/>
  <c r="F265" i="3"/>
  <c r="E265" i="3"/>
  <c r="D265" i="3"/>
  <c r="C265" i="3"/>
  <c r="I265" i="3" s="1"/>
  <c r="B265" i="3"/>
  <c r="H264" i="3"/>
  <c r="G264" i="3"/>
  <c r="F264" i="3"/>
  <c r="I264" i="3" s="1"/>
  <c r="E264" i="3"/>
  <c r="K264" i="3" s="1"/>
  <c r="D264" i="3"/>
  <c r="J264" i="3" s="1"/>
  <c r="C264" i="3"/>
  <c r="B264" i="3"/>
  <c r="H263" i="3"/>
  <c r="G263" i="3"/>
  <c r="F263" i="3"/>
  <c r="E263" i="3"/>
  <c r="K263" i="3" s="1"/>
  <c r="D263" i="3"/>
  <c r="J263" i="3" s="1"/>
  <c r="C263" i="3"/>
  <c r="I263" i="3" s="1"/>
  <c r="B263" i="3"/>
  <c r="J262" i="3"/>
  <c r="H262" i="3"/>
  <c r="G262" i="3"/>
  <c r="F262" i="3"/>
  <c r="I262" i="3" s="1"/>
  <c r="E262" i="3"/>
  <c r="D262" i="3"/>
  <c r="C262" i="3"/>
  <c r="B262" i="3"/>
  <c r="J261" i="3"/>
  <c r="H261" i="3"/>
  <c r="K261" i="3" s="1"/>
  <c r="G261" i="3"/>
  <c r="F261" i="3"/>
  <c r="E261" i="3"/>
  <c r="D261" i="3"/>
  <c r="C261" i="3"/>
  <c r="I261" i="3" s="1"/>
  <c r="B261" i="3"/>
  <c r="H260" i="3"/>
  <c r="G260" i="3"/>
  <c r="F260" i="3"/>
  <c r="I260" i="3" s="1"/>
  <c r="E260" i="3"/>
  <c r="K260" i="3" s="1"/>
  <c r="D260" i="3"/>
  <c r="J260" i="3" s="1"/>
  <c r="C260" i="3"/>
  <c r="B260" i="3"/>
  <c r="H259" i="3"/>
  <c r="G259" i="3"/>
  <c r="F259" i="3"/>
  <c r="E259" i="3"/>
  <c r="K259" i="3" s="1"/>
  <c r="D259" i="3"/>
  <c r="J259" i="3" s="1"/>
  <c r="C259" i="3"/>
  <c r="I259" i="3" s="1"/>
  <c r="B259" i="3"/>
  <c r="J258" i="3"/>
  <c r="H258" i="3"/>
  <c r="G258" i="3"/>
  <c r="F258" i="3"/>
  <c r="I258" i="3" s="1"/>
  <c r="E258" i="3"/>
  <c r="K258" i="3" s="1"/>
  <c r="D258" i="3"/>
  <c r="C258" i="3"/>
  <c r="B258" i="3"/>
  <c r="J257" i="3"/>
  <c r="H257" i="3"/>
  <c r="K257" i="3" s="1"/>
  <c r="G257" i="3"/>
  <c r="F257" i="3"/>
  <c r="E257" i="3"/>
  <c r="D257" i="3"/>
  <c r="C257" i="3"/>
  <c r="I257" i="3" s="1"/>
  <c r="B257" i="3"/>
  <c r="J256" i="3"/>
  <c r="H256" i="3"/>
  <c r="G256" i="3"/>
  <c r="F256" i="3"/>
  <c r="I256" i="3" s="1"/>
  <c r="E256" i="3"/>
  <c r="K256" i="3" s="1"/>
  <c r="D256" i="3"/>
  <c r="C256" i="3"/>
  <c r="B256" i="3"/>
  <c r="H255" i="3"/>
  <c r="G255" i="3"/>
  <c r="F255" i="3"/>
  <c r="E255" i="3"/>
  <c r="K255" i="3" s="1"/>
  <c r="D255" i="3"/>
  <c r="J255" i="3" s="1"/>
  <c r="C255" i="3"/>
  <c r="B255" i="3"/>
  <c r="J254" i="3"/>
  <c r="H254" i="3"/>
  <c r="G254" i="3"/>
  <c r="F254" i="3"/>
  <c r="I254" i="3" s="1"/>
  <c r="E254" i="3"/>
  <c r="D254" i="3"/>
  <c r="C254" i="3"/>
  <c r="B254" i="3"/>
  <c r="J253" i="3"/>
  <c r="H253" i="3"/>
  <c r="K253" i="3" s="1"/>
  <c r="G253" i="3"/>
  <c r="F253" i="3"/>
  <c r="E253" i="3"/>
  <c r="D253" i="3"/>
  <c r="C253" i="3"/>
  <c r="I253" i="3" s="1"/>
  <c r="B253" i="3"/>
  <c r="J252" i="3"/>
  <c r="H252" i="3"/>
  <c r="G252" i="3"/>
  <c r="F252" i="3"/>
  <c r="I252" i="3" s="1"/>
  <c r="E252" i="3"/>
  <c r="K252" i="3" s="1"/>
  <c r="D252" i="3"/>
  <c r="C252" i="3"/>
  <c r="B252" i="3"/>
  <c r="H251" i="3"/>
  <c r="G251" i="3"/>
  <c r="F251" i="3"/>
  <c r="I251" i="3" s="1"/>
  <c r="E251" i="3"/>
  <c r="K251" i="3" s="1"/>
  <c r="D251" i="3"/>
  <c r="J251" i="3" s="1"/>
  <c r="C251" i="3"/>
  <c r="B251" i="3"/>
  <c r="J250" i="3"/>
  <c r="H250" i="3"/>
  <c r="G250" i="3"/>
  <c r="F250" i="3"/>
  <c r="I250" i="3" s="1"/>
  <c r="E250" i="3"/>
  <c r="D250" i="3"/>
  <c r="C250" i="3"/>
  <c r="B250" i="3"/>
  <c r="J249" i="3"/>
  <c r="H249" i="3"/>
  <c r="K249" i="3" s="1"/>
  <c r="G249" i="3"/>
  <c r="F249" i="3"/>
  <c r="E249" i="3"/>
  <c r="D249" i="3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H247" i="3"/>
  <c r="K247" i="3" s="1"/>
  <c r="G247" i="3"/>
  <c r="F247" i="3"/>
  <c r="E247" i="3"/>
  <c r="D247" i="3"/>
  <c r="J247" i="3" s="1"/>
  <c r="C247" i="3"/>
  <c r="B247" i="3"/>
  <c r="J246" i="3"/>
  <c r="H246" i="3"/>
  <c r="G246" i="3"/>
  <c r="F246" i="3"/>
  <c r="I246" i="3" s="1"/>
  <c r="E246" i="3"/>
  <c r="D246" i="3"/>
  <c r="C246" i="3"/>
  <c r="B246" i="3"/>
  <c r="J245" i="3"/>
  <c r="H245" i="3"/>
  <c r="K245" i="3" s="1"/>
  <c r="G245" i="3"/>
  <c r="F245" i="3"/>
  <c r="E245" i="3"/>
  <c r="D245" i="3"/>
  <c r="C245" i="3"/>
  <c r="I245" i="3" s="1"/>
  <c r="B245" i="3"/>
  <c r="H244" i="3"/>
  <c r="G244" i="3"/>
  <c r="F244" i="3"/>
  <c r="I244" i="3" s="1"/>
  <c r="E244" i="3"/>
  <c r="K244" i="3" s="1"/>
  <c r="D244" i="3"/>
  <c r="J244" i="3" s="1"/>
  <c r="C244" i="3"/>
  <c r="B244" i="3"/>
  <c r="H243" i="3"/>
  <c r="G243" i="3"/>
  <c r="F243" i="3"/>
  <c r="E243" i="3"/>
  <c r="K243" i="3" s="1"/>
  <c r="D243" i="3"/>
  <c r="J243" i="3" s="1"/>
  <c r="C243" i="3"/>
  <c r="B243" i="3"/>
  <c r="J242" i="3"/>
  <c r="H242" i="3"/>
  <c r="G242" i="3"/>
  <c r="F242" i="3"/>
  <c r="I242" i="3" s="1"/>
  <c r="E242" i="3"/>
  <c r="K242" i="3" s="1"/>
  <c r="D242" i="3"/>
  <c r="C242" i="3"/>
  <c r="B242" i="3"/>
  <c r="J241" i="3"/>
  <c r="H241" i="3"/>
  <c r="K241" i="3" s="1"/>
  <c r="G241" i="3"/>
  <c r="F241" i="3"/>
  <c r="E241" i="3"/>
  <c r="D241" i="3"/>
  <c r="C241" i="3"/>
  <c r="I241" i="3" s="1"/>
  <c r="B241" i="3"/>
  <c r="J240" i="3"/>
  <c r="H240" i="3"/>
  <c r="G240" i="3"/>
  <c r="F240" i="3"/>
  <c r="E240" i="3"/>
  <c r="K240" i="3" s="1"/>
  <c r="D240" i="3"/>
  <c r="C240" i="3"/>
  <c r="B240" i="3"/>
  <c r="H239" i="3"/>
  <c r="G239" i="3"/>
  <c r="F239" i="3"/>
  <c r="E239" i="3"/>
  <c r="K239" i="3" s="1"/>
  <c r="D239" i="3"/>
  <c r="J239" i="3" s="1"/>
  <c r="C239" i="3"/>
  <c r="B239" i="3"/>
  <c r="J238" i="3"/>
  <c r="H238" i="3"/>
  <c r="G238" i="3"/>
  <c r="F238" i="3"/>
  <c r="I238" i="3" s="1"/>
  <c r="E238" i="3"/>
  <c r="K238" i="3" s="1"/>
  <c r="D238" i="3"/>
  <c r="C238" i="3"/>
  <c r="B238" i="3"/>
  <c r="H237" i="3"/>
  <c r="K237" i="3" s="1"/>
  <c r="G237" i="3"/>
  <c r="F237" i="3"/>
  <c r="E237" i="3"/>
  <c r="D237" i="3"/>
  <c r="J237" i="3" s="1"/>
  <c r="C237" i="3"/>
  <c r="I237" i="3" s="1"/>
  <c r="B237" i="3"/>
  <c r="H236" i="3"/>
  <c r="G236" i="3"/>
  <c r="F236" i="3"/>
  <c r="E236" i="3"/>
  <c r="K236" i="3" s="1"/>
  <c r="D236" i="3"/>
  <c r="J236" i="3" s="1"/>
  <c r="C236" i="3"/>
  <c r="B236" i="3"/>
  <c r="H235" i="3"/>
  <c r="G235" i="3"/>
  <c r="F235" i="3"/>
  <c r="E235" i="3"/>
  <c r="K235" i="3" s="1"/>
  <c r="D235" i="3"/>
  <c r="J235" i="3" s="1"/>
  <c r="C235" i="3"/>
  <c r="I235" i="3" s="1"/>
  <c r="B235" i="3"/>
  <c r="J234" i="3"/>
  <c r="H234" i="3"/>
  <c r="G234" i="3"/>
  <c r="F234" i="3"/>
  <c r="I234" i="3" s="1"/>
  <c r="E234" i="3"/>
  <c r="K234" i="3" s="1"/>
  <c r="D234" i="3"/>
  <c r="C234" i="3"/>
  <c r="B234" i="3"/>
  <c r="H233" i="3"/>
  <c r="K233" i="3" s="1"/>
  <c r="G233" i="3"/>
  <c r="F233" i="3"/>
  <c r="E233" i="3"/>
  <c r="D233" i="3"/>
  <c r="J233" i="3" s="1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F231" i="3"/>
  <c r="E231" i="3"/>
  <c r="D231" i="3"/>
  <c r="J231" i="3" s="1"/>
  <c r="C231" i="3"/>
  <c r="I231" i="3" s="1"/>
  <c r="B231" i="3"/>
  <c r="J230" i="3"/>
  <c r="H230" i="3"/>
  <c r="G230" i="3"/>
  <c r="F230" i="3"/>
  <c r="I230" i="3" s="1"/>
  <c r="E230" i="3"/>
  <c r="D230" i="3"/>
  <c r="C230" i="3"/>
  <c r="B230" i="3"/>
  <c r="H229" i="3"/>
  <c r="K229" i="3" s="1"/>
  <c r="G229" i="3"/>
  <c r="F229" i="3"/>
  <c r="E229" i="3"/>
  <c r="D229" i="3"/>
  <c r="J229" i="3" s="1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J226" i="3"/>
  <c r="H226" i="3"/>
  <c r="G226" i="3"/>
  <c r="F226" i="3"/>
  <c r="I226" i="3" s="1"/>
  <c r="E226" i="3"/>
  <c r="K226" i="3" s="1"/>
  <c r="D226" i="3"/>
  <c r="C226" i="3"/>
  <c r="B226" i="3"/>
  <c r="J225" i="3"/>
  <c r="H225" i="3"/>
  <c r="K225" i="3" s="1"/>
  <c r="G225" i="3"/>
  <c r="F225" i="3"/>
  <c r="E225" i="3"/>
  <c r="D225" i="3"/>
  <c r="C225" i="3"/>
  <c r="I225" i="3" s="1"/>
  <c r="B225" i="3"/>
  <c r="J224" i="3"/>
  <c r="H224" i="3"/>
  <c r="G224" i="3"/>
  <c r="F224" i="3"/>
  <c r="E224" i="3"/>
  <c r="K224" i="3" s="1"/>
  <c r="D224" i="3"/>
  <c r="C224" i="3"/>
  <c r="I224" i="3" s="1"/>
  <c r="B224" i="3"/>
  <c r="H223" i="3"/>
  <c r="G223" i="3"/>
  <c r="F223" i="3"/>
  <c r="E223" i="3"/>
  <c r="D223" i="3"/>
  <c r="J223" i="3" s="1"/>
  <c r="C223" i="3"/>
  <c r="B223" i="3"/>
  <c r="J222" i="3"/>
  <c r="H222" i="3"/>
  <c r="G222" i="3"/>
  <c r="F222" i="3"/>
  <c r="I222" i="3" s="1"/>
  <c r="E222" i="3"/>
  <c r="D222" i="3"/>
  <c r="C222" i="3"/>
  <c r="B222" i="3"/>
  <c r="J221" i="3"/>
  <c r="H221" i="3"/>
  <c r="K221" i="3" s="1"/>
  <c r="G221" i="3"/>
  <c r="F221" i="3"/>
  <c r="E221" i="3"/>
  <c r="D221" i="3"/>
  <c r="C221" i="3"/>
  <c r="I221" i="3" s="1"/>
  <c r="B221" i="3"/>
  <c r="J220" i="3"/>
  <c r="H220" i="3"/>
  <c r="G220" i="3"/>
  <c r="F220" i="3"/>
  <c r="E220" i="3"/>
  <c r="K220" i="3" s="1"/>
  <c r="D220" i="3"/>
  <c r="C220" i="3"/>
  <c r="B220" i="3"/>
  <c r="H219" i="3"/>
  <c r="G219" i="3"/>
  <c r="F219" i="3"/>
  <c r="E219" i="3"/>
  <c r="D219" i="3"/>
  <c r="J219" i="3" s="1"/>
  <c r="C219" i="3"/>
  <c r="I219" i="3" s="1"/>
  <c r="B219" i="3"/>
  <c r="J218" i="3"/>
  <c r="H218" i="3"/>
  <c r="G218" i="3"/>
  <c r="F218" i="3"/>
  <c r="I218" i="3" s="1"/>
  <c r="E218" i="3"/>
  <c r="D218" i="3"/>
  <c r="C218" i="3"/>
  <c r="B218" i="3"/>
  <c r="J217" i="3"/>
  <c r="H217" i="3"/>
  <c r="K217" i="3" s="1"/>
  <c r="G217" i="3"/>
  <c r="F217" i="3"/>
  <c r="E217" i="3"/>
  <c r="D217" i="3"/>
  <c r="C217" i="3"/>
  <c r="I217" i="3" s="1"/>
  <c r="B217" i="3"/>
  <c r="J216" i="3"/>
  <c r="H216" i="3"/>
  <c r="G216" i="3"/>
  <c r="F216" i="3"/>
  <c r="E216" i="3"/>
  <c r="K216" i="3" s="1"/>
  <c r="D216" i="3"/>
  <c r="C216" i="3"/>
  <c r="I216" i="3" s="1"/>
  <c r="B216" i="3"/>
  <c r="H215" i="3"/>
  <c r="G215" i="3"/>
  <c r="F215" i="3"/>
  <c r="E215" i="3"/>
  <c r="D215" i="3"/>
  <c r="J215" i="3" s="1"/>
  <c r="C215" i="3"/>
  <c r="B215" i="3"/>
  <c r="J214" i="3"/>
  <c r="H214" i="3"/>
  <c r="G214" i="3"/>
  <c r="F214" i="3"/>
  <c r="I214" i="3" s="1"/>
  <c r="E214" i="3"/>
  <c r="D214" i="3"/>
  <c r="C214" i="3"/>
  <c r="B214" i="3"/>
  <c r="H213" i="3"/>
  <c r="K213" i="3" s="1"/>
  <c r="G213" i="3"/>
  <c r="F213" i="3"/>
  <c r="E213" i="3"/>
  <c r="D213" i="3"/>
  <c r="J213" i="3" s="1"/>
  <c r="C213" i="3"/>
  <c r="I213" i="3" s="1"/>
  <c r="B213" i="3"/>
  <c r="H212" i="3"/>
  <c r="G212" i="3"/>
  <c r="F212" i="3"/>
  <c r="E212" i="3"/>
  <c r="K212" i="3" s="1"/>
  <c r="D212" i="3"/>
  <c r="J212" i="3" s="1"/>
  <c r="C212" i="3"/>
  <c r="B212" i="3"/>
  <c r="H211" i="3"/>
  <c r="G211" i="3"/>
  <c r="F211" i="3"/>
  <c r="E211" i="3"/>
  <c r="K211" i="3" s="1"/>
  <c r="D211" i="3"/>
  <c r="J211" i="3" s="1"/>
  <c r="C211" i="3"/>
  <c r="B211" i="3"/>
  <c r="J210" i="3"/>
  <c r="H210" i="3"/>
  <c r="G210" i="3"/>
  <c r="F210" i="3"/>
  <c r="I210" i="3" s="1"/>
  <c r="E210" i="3"/>
  <c r="K210" i="3" s="1"/>
  <c r="D210" i="3"/>
  <c r="C210" i="3"/>
  <c r="B210" i="3"/>
  <c r="J209" i="3"/>
  <c r="H209" i="3"/>
  <c r="K209" i="3" s="1"/>
  <c r="G209" i="3"/>
  <c r="F209" i="3"/>
  <c r="E209" i="3"/>
  <c r="D209" i="3"/>
  <c r="C209" i="3"/>
  <c r="I209" i="3" s="1"/>
  <c r="B209" i="3"/>
  <c r="J208" i="3"/>
  <c r="H208" i="3"/>
  <c r="G208" i="3"/>
  <c r="F208" i="3"/>
  <c r="E208" i="3"/>
  <c r="K208" i="3" s="1"/>
  <c r="D208" i="3"/>
  <c r="C208" i="3"/>
  <c r="B208" i="3"/>
  <c r="H207" i="3"/>
  <c r="G207" i="3"/>
  <c r="F207" i="3"/>
  <c r="E207" i="3"/>
  <c r="K207" i="3" s="1"/>
  <c r="D207" i="3"/>
  <c r="J207" i="3" s="1"/>
  <c r="C207" i="3"/>
  <c r="B207" i="3"/>
  <c r="J206" i="3"/>
  <c r="H206" i="3"/>
  <c r="G206" i="3"/>
  <c r="F206" i="3"/>
  <c r="I206" i="3" s="1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H204" i="3"/>
  <c r="G204" i="3"/>
  <c r="F204" i="3"/>
  <c r="E204" i="3"/>
  <c r="K204" i="3" s="1"/>
  <c r="D204" i="3"/>
  <c r="J204" i="3" s="1"/>
  <c r="C204" i="3"/>
  <c r="B204" i="3"/>
  <c r="H203" i="3"/>
  <c r="G203" i="3"/>
  <c r="F203" i="3"/>
  <c r="E203" i="3"/>
  <c r="K203" i="3" s="1"/>
  <c r="D203" i="3"/>
  <c r="C203" i="3"/>
  <c r="B203" i="3"/>
  <c r="J202" i="3"/>
  <c r="H202" i="3"/>
  <c r="G202" i="3"/>
  <c r="F202" i="3"/>
  <c r="I202" i="3" s="1"/>
  <c r="E202" i="3"/>
  <c r="D202" i="3"/>
  <c r="C202" i="3"/>
  <c r="B202" i="3"/>
  <c r="J201" i="3"/>
  <c r="H201" i="3"/>
  <c r="K201" i="3" s="1"/>
  <c r="G201" i="3"/>
  <c r="F201" i="3"/>
  <c r="E201" i="3"/>
  <c r="D201" i="3"/>
  <c r="C201" i="3"/>
  <c r="I201" i="3" s="1"/>
  <c r="B201" i="3"/>
  <c r="J200" i="3"/>
  <c r="H200" i="3"/>
  <c r="G200" i="3"/>
  <c r="F200" i="3"/>
  <c r="E200" i="3"/>
  <c r="K200" i="3" s="1"/>
  <c r="D200" i="3"/>
  <c r="C200" i="3"/>
  <c r="I200" i="3" s="1"/>
  <c r="B200" i="3"/>
  <c r="H199" i="3"/>
  <c r="G199" i="3"/>
  <c r="F199" i="3"/>
  <c r="E199" i="3"/>
  <c r="D199" i="3"/>
  <c r="C199" i="3"/>
  <c r="B199" i="3"/>
  <c r="J198" i="3"/>
  <c r="I198" i="3"/>
  <c r="H198" i="3"/>
  <c r="G198" i="3"/>
  <c r="F198" i="3"/>
  <c r="E198" i="3"/>
  <c r="D198" i="3"/>
  <c r="C198" i="3"/>
  <c r="B198" i="3"/>
  <c r="J197" i="3"/>
  <c r="H197" i="3"/>
  <c r="K197" i="3" s="1"/>
  <c r="G197" i="3"/>
  <c r="F197" i="3"/>
  <c r="E197" i="3"/>
  <c r="D197" i="3"/>
  <c r="C197" i="3"/>
  <c r="I197" i="3" s="1"/>
  <c r="B197" i="3"/>
  <c r="J196" i="3"/>
  <c r="H196" i="3"/>
  <c r="G196" i="3"/>
  <c r="F196" i="3"/>
  <c r="E196" i="3"/>
  <c r="K196" i="3" s="1"/>
  <c r="D196" i="3"/>
  <c r="C196" i="3"/>
  <c r="B196" i="3"/>
  <c r="H195" i="3"/>
  <c r="G195" i="3"/>
  <c r="F195" i="3"/>
  <c r="E195" i="3"/>
  <c r="D195" i="3"/>
  <c r="C195" i="3"/>
  <c r="I195" i="3" s="1"/>
  <c r="B195" i="3"/>
  <c r="J194" i="3"/>
  <c r="I194" i="3"/>
  <c r="H194" i="3"/>
  <c r="G194" i="3"/>
  <c r="F194" i="3"/>
  <c r="E194" i="3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J192" i="3"/>
  <c r="H192" i="3"/>
  <c r="G192" i="3"/>
  <c r="F192" i="3"/>
  <c r="I192" i="3" s="1"/>
  <c r="E192" i="3"/>
  <c r="K192" i="3" s="1"/>
  <c r="D192" i="3"/>
  <c r="C192" i="3"/>
  <c r="B192" i="3"/>
  <c r="H191" i="3"/>
  <c r="K191" i="3" s="1"/>
  <c r="G191" i="3"/>
  <c r="F191" i="3"/>
  <c r="E191" i="3"/>
  <c r="D191" i="3"/>
  <c r="J191" i="3" s="1"/>
  <c r="C191" i="3"/>
  <c r="I191" i="3" s="1"/>
  <c r="B191" i="3"/>
  <c r="J190" i="3"/>
  <c r="I190" i="3"/>
  <c r="H190" i="3"/>
  <c r="G190" i="3"/>
  <c r="F190" i="3"/>
  <c r="E190" i="3"/>
  <c r="K190" i="3" s="1"/>
  <c r="D190" i="3"/>
  <c r="C190" i="3"/>
  <c r="B190" i="3"/>
  <c r="H189" i="3"/>
  <c r="K189" i="3" s="1"/>
  <c r="G189" i="3"/>
  <c r="F189" i="3"/>
  <c r="E189" i="3"/>
  <c r="D189" i="3"/>
  <c r="J189" i="3" s="1"/>
  <c r="C189" i="3"/>
  <c r="I189" i="3" s="1"/>
  <c r="B189" i="3"/>
  <c r="J188" i="3"/>
  <c r="H188" i="3"/>
  <c r="G188" i="3"/>
  <c r="F188" i="3"/>
  <c r="I188" i="3" s="1"/>
  <c r="E188" i="3"/>
  <c r="K188" i="3" s="1"/>
  <c r="D188" i="3"/>
  <c r="C188" i="3"/>
  <c r="B188" i="3"/>
  <c r="K187" i="3"/>
  <c r="H187" i="3"/>
  <c r="G187" i="3"/>
  <c r="F187" i="3"/>
  <c r="E187" i="3"/>
  <c r="D187" i="3"/>
  <c r="C187" i="3"/>
  <c r="B187" i="3"/>
  <c r="J186" i="3"/>
  <c r="H186" i="3"/>
  <c r="G186" i="3"/>
  <c r="F186" i="3"/>
  <c r="I186" i="3" s="1"/>
  <c r="E186" i="3"/>
  <c r="D186" i="3"/>
  <c r="C186" i="3"/>
  <c r="B186" i="3"/>
  <c r="H185" i="3"/>
  <c r="G185" i="3"/>
  <c r="J185" i="3" s="1"/>
  <c r="F185" i="3"/>
  <c r="E185" i="3"/>
  <c r="D185" i="3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I183" i="3"/>
  <c r="H183" i="3"/>
  <c r="G183" i="3"/>
  <c r="F183" i="3"/>
  <c r="E183" i="3"/>
  <c r="D183" i="3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H181" i="3"/>
  <c r="G181" i="3"/>
  <c r="F181" i="3"/>
  <c r="E181" i="3"/>
  <c r="K181" i="3" s="1"/>
  <c r="D181" i="3"/>
  <c r="J181" i="3" s="1"/>
  <c r="C181" i="3"/>
  <c r="I181" i="3" s="1"/>
  <c r="B181" i="3"/>
  <c r="H180" i="3"/>
  <c r="K180" i="3" s="1"/>
  <c r="G180" i="3"/>
  <c r="J180" i="3" s="1"/>
  <c r="F180" i="3"/>
  <c r="E180" i="3"/>
  <c r="D180" i="3"/>
  <c r="C180" i="3"/>
  <c r="I180" i="3" s="1"/>
  <c r="B180" i="3"/>
  <c r="I179" i="3"/>
  <c r="H179" i="3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H176" i="3"/>
  <c r="K176" i="3" s="1"/>
  <c r="G176" i="3"/>
  <c r="J176" i="3" s="1"/>
  <c r="F176" i="3"/>
  <c r="E176" i="3"/>
  <c r="D176" i="3"/>
  <c r="C176" i="3"/>
  <c r="B176" i="3"/>
  <c r="I175" i="3"/>
  <c r="H175" i="3"/>
  <c r="G175" i="3"/>
  <c r="F175" i="3"/>
  <c r="E175" i="3"/>
  <c r="D175" i="3"/>
  <c r="J175" i="3" s="1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H173" i="3"/>
  <c r="G173" i="3"/>
  <c r="F173" i="3"/>
  <c r="I173" i="3" s="1"/>
  <c r="E173" i="3"/>
  <c r="K173" i="3" s="1"/>
  <c r="D173" i="3"/>
  <c r="J173" i="3" s="1"/>
  <c r="C173" i="3"/>
  <c r="B173" i="3"/>
  <c r="H172" i="3"/>
  <c r="K172" i="3" s="1"/>
  <c r="G172" i="3"/>
  <c r="J172" i="3" s="1"/>
  <c r="F172" i="3"/>
  <c r="E172" i="3"/>
  <c r="D172" i="3"/>
  <c r="C172" i="3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H168" i="3"/>
  <c r="K168" i="3" s="1"/>
  <c r="G168" i="3"/>
  <c r="J168" i="3" s="1"/>
  <c r="F168" i="3"/>
  <c r="E168" i="3"/>
  <c r="D168" i="3"/>
  <c r="C168" i="3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H164" i="3"/>
  <c r="K164" i="3" s="1"/>
  <c r="G164" i="3"/>
  <c r="J164" i="3" s="1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H161" i="3"/>
  <c r="G161" i="3"/>
  <c r="F161" i="3"/>
  <c r="I161" i="3" s="1"/>
  <c r="E161" i="3"/>
  <c r="K161" i="3" s="1"/>
  <c r="D161" i="3"/>
  <c r="J161" i="3" s="1"/>
  <c r="C161" i="3"/>
  <c r="B161" i="3"/>
  <c r="H160" i="3"/>
  <c r="K160" i="3" s="1"/>
  <c r="G160" i="3"/>
  <c r="J160" i="3" s="1"/>
  <c r="F160" i="3"/>
  <c r="E160" i="3"/>
  <c r="D160" i="3"/>
  <c r="C160" i="3"/>
  <c r="I160" i="3" s="1"/>
  <c r="B160" i="3"/>
  <c r="I159" i="3"/>
  <c r="H159" i="3"/>
  <c r="G159" i="3"/>
  <c r="F159" i="3"/>
  <c r="E159" i="3"/>
  <c r="D159" i="3"/>
  <c r="J159" i="3" s="1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H157" i="3"/>
  <c r="G157" i="3"/>
  <c r="F157" i="3"/>
  <c r="I157" i="3" s="1"/>
  <c r="E157" i="3"/>
  <c r="K157" i="3" s="1"/>
  <c r="D157" i="3"/>
  <c r="J157" i="3" s="1"/>
  <c r="C157" i="3"/>
  <c r="B157" i="3"/>
  <c r="H156" i="3"/>
  <c r="K156" i="3" s="1"/>
  <c r="G156" i="3"/>
  <c r="J156" i="3" s="1"/>
  <c r="F156" i="3"/>
  <c r="E156" i="3"/>
  <c r="D156" i="3"/>
  <c r="C156" i="3"/>
  <c r="I156" i="3" s="1"/>
  <c r="B156" i="3"/>
  <c r="I155" i="3"/>
  <c r="H155" i="3"/>
  <c r="G155" i="3"/>
  <c r="F155" i="3"/>
  <c r="E155" i="3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H152" i="3"/>
  <c r="K152" i="3" s="1"/>
  <c r="G152" i="3"/>
  <c r="J152" i="3" s="1"/>
  <c r="F152" i="3"/>
  <c r="E152" i="3"/>
  <c r="D152" i="3"/>
  <c r="C152" i="3"/>
  <c r="B152" i="3"/>
  <c r="I151" i="3"/>
  <c r="H151" i="3"/>
  <c r="G151" i="3"/>
  <c r="F151" i="3"/>
  <c r="E151" i="3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J148" i="3" s="1"/>
  <c r="F148" i="3"/>
  <c r="E148" i="3"/>
  <c r="D148" i="3"/>
  <c r="C148" i="3"/>
  <c r="B148" i="3"/>
  <c r="I147" i="3"/>
  <c r="H147" i="3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H144" i="3"/>
  <c r="K144" i="3" s="1"/>
  <c r="G144" i="3"/>
  <c r="J144" i="3" s="1"/>
  <c r="F144" i="3"/>
  <c r="E144" i="3"/>
  <c r="D144" i="3"/>
  <c r="C144" i="3"/>
  <c r="B144" i="3"/>
  <c r="I143" i="3"/>
  <c r="H143" i="3"/>
  <c r="G143" i="3"/>
  <c r="F143" i="3"/>
  <c r="E143" i="3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H140" i="3"/>
  <c r="K140" i="3" s="1"/>
  <c r="G140" i="3"/>
  <c r="J140" i="3" s="1"/>
  <c r="F140" i="3"/>
  <c r="E140" i="3"/>
  <c r="D140" i="3"/>
  <c r="C140" i="3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H136" i="3"/>
  <c r="K136" i="3" s="1"/>
  <c r="G136" i="3"/>
  <c r="J136" i="3" s="1"/>
  <c r="F136" i="3"/>
  <c r="E136" i="3"/>
  <c r="D136" i="3"/>
  <c r="C136" i="3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H132" i="3"/>
  <c r="K132" i="3" s="1"/>
  <c r="G132" i="3"/>
  <c r="J132" i="3" s="1"/>
  <c r="F132" i="3"/>
  <c r="E132" i="3"/>
  <c r="D132" i="3"/>
  <c r="C132" i="3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B130" i="3"/>
  <c r="H129" i="3"/>
  <c r="G129" i="3"/>
  <c r="F129" i="3"/>
  <c r="I129" i="3" s="1"/>
  <c r="E129" i="3"/>
  <c r="K129" i="3" s="1"/>
  <c r="D129" i="3"/>
  <c r="J129" i="3" s="1"/>
  <c r="C129" i="3"/>
  <c r="B129" i="3"/>
  <c r="H128" i="3"/>
  <c r="K128" i="3" s="1"/>
  <c r="G128" i="3"/>
  <c r="J128" i="3" s="1"/>
  <c r="F128" i="3"/>
  <c r="E128" i="3"/>
  <c r="D128" i="3"/>
  <c r="C128" i="3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J126" i="3"/>
  <c r="H126" i="3"/>
  <c r="G126" i="3"/>
  <c r="F126" i="3"/>
  <c r="E126" i="3"/>
  <c r="D126" i="3"/>
  <c r="C126" i="3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K124" i="3" s="1"/>
  <c r="G124" i="3"/>
  <c r="J124" i="3" s="1"/>
  <c r="F124" i="3"/>
  <c r="E124" i="3"/>
  <c r="D124" i="3"/>
  <c r="C124" i="3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J122" i="3"/>
  <c r="H122" i="3"/>
  <c r="G122" i="3"/>
  <c r="F122" i="3"/>
  <c r="E122" i="3"/>
  <c r="D122" i="3"/>
  <c r="C122" i="3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K120" i="3" s="1"/>
  <c r="G120" i="3"/>
  <c r="J120" i="3" s="1"/>
  <c r="F120" i="3"/>
  <c r="E120" i="3"/>
  <c r="D120" i="3"/>
  <c r="C120" i="3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J118" i="3"/>
  <c r="H118" i="3"/>
  <c r="G118" i="3"/>
  <c r="F118" i="3"/>
  <c r="E118" i="3"/>
  <c r="D118" i="3"/>
  <c r="C118" i="3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J116" i="3" s="1"/>
  <c r="F116" i="3"/>
  <c r="E116" i="3"/>
  <c r="D116" i="3"/>
  <c r="C116" i="3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K112" i="3" s="1"/>
  <c r="G112" i="3"/>
  <c r="J112" i="3" s="1"/>
  <c r="F112" i="3"/>
  <c r="E112" i="3"/>
  <c r="D112" i="3"/>
  <c r="C112" i="3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J110" i="3"/>
  <c r="H110" i="3"/>
  <c r="G110" i="3"/>
  <c r="F110" i="3"/>
  <c r="E110" i="3"/>
  <c r="D110" i="3"/>
  <c r="C110" i="3"/>
  <c r="B110" i="3"/>
  <c r="H109" i="3"/>
  <c r="G109" i="3"/>
  <c r="F109" i="3"/>
  <c r="I109" i="3" s="1"/>
  <c r="E109" i="3"/>
  <c r="K109" i="3" s="1"/>
  <c r="D109" i="3"/>
  <c r="J109" i="3" s="1"/>
  <c r="C109" i="3"/>
  <c r="B109" i="3"/>
  <c r="H108" i="3"/>
  <c r="K108" i="3" s="1"/>
  <c r="G108" i="3"/>
  <c r="J108" i="3" s="1"/>
  <c r="F108" i="3"/>
  <c r="E108" i="3"/>
  <c r="D108" i="3"/>
  <c r="C108" i="3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J104" i="3" s="1"/>
  <c r="F104" i="3"/>
  <c r="E104" i="3"/>
  <c r="D104" i="3"/>
  <c r="C104" i="3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J102" i="3"/>
  <c r="H102" i="3"/>
  <c r="G102" i="3"/>
  <c r="F102" i="3"/>
  <c r="E102" i="3"/>
  <c r="D102" i="3"/>
  <c r="C102" i="3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K100" i="3" s="1"/>
  <c r="G100" i="3"/>
  <c r="J100" i="3" s="1"/>
  <c r="F100" i="3"/>
  <c r="E100" i="3"/>
  <c r="D100" i="3"/>
  <c r="C100" i="3"/>
  <c r="B100" i="3"/>
  <c r="I99" i="3"/>
  <c r="H99" i="3"/>
  <c r="G99" i="3"/>
  <c r="F99" i="3"/>
  <c r="E99" i="3"/>
  <c r="K99" i="3" s="1"/>
  <c r="D99" i="3"/>
  <c r="J99" i="3" s="1"/>
  <c r="C99" i="3"/>
  <c r="B99" i="3"/>
  <c r="K98" i="3"/>
  <c r="J98" i="3"/>
  <c r="H98" i="3"/>
  <c r="G98" i="3"/>
  <c r="F98" i="3"/>
  <c r="E98" i="3"/>
  <c r="D98" i="3"/>
  <c r="C98" i="3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J96" i="3" s="1"/>
  <c r="F96" i="3"/>
  <c r="E96" i="3"/>
  <c r="D96" i="3"/>
  <c r="C96" i="3"/>
  <c r="B96" i="3"/>
  <c r="I95" i="3"/>
  <c r="H95" i="3"/>
  <c r="G95" i="3"/>
  <c r="F95" i="3"/>
  <c r="E95" i="3"/>
  <c r="K95" i="3" s="1"/>
  <c r="D95" i="3"/>
  <c r="J95" i="3" s="1"/>
  <c r="C95" i="3"/>
  <c r="B95" i="3"/>
  <c r="K94" i="3"/>
  <c r="J94" i="3"/>
  <c r="H94" i="3"/>
  <c r="G94" i="3"/>
  <c r="F94" i="3"/>
  <c r="E94" i="3"/>
  <c r="D94" i="3"/>
  <c r="C94" i="3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K92" i="3" s="1"/>
  <c r="G92" i="3"/>
  <c r="J92" i="3" s="1"/>
  <c r="F92" i="3"/>
  <c r="E92" i="3"/>
  <c r="D92" i="3"/>
  <c r="C92" i="3"/>
  <c r="B92" i="3"/>
  <c r="I91" i="3"/>
  <c r="H91" i="3"/>
  <c r="G91" i="3"/>
  <c r="F91" i="3"/>
  <c r="E91" i="3"/>
  <c r="K91" i="3" s="1"/>
  <c r="D91" i="3"/>
  <c r="J91" i="3" s="1"/>
  <c r="C91" i="3"/>
  <c r="B91" i="3"/>
  <c r="K90" i="3"/>
  <c r="J90" i="3"/>
  <c r="H90" i="3"/>
  <c r="G90" i="3"/>
  <c r="F90" i="3"/>
  <c r="E90" i="3"/>
  <c r="D90" i="3"/>
  <c r="C90" i="3"/>
  <c r="B90" i="3"/>
  <c r="H89" i="3"/>
  <c r="G89" i="3"/>
  <c r="F89" i="3"/>
  <c r="I89" i="3" s="1"/>
  <c r="E89" i="3"/>
  <c r="K89" i="3" s="1"/>
  <c r="D89" i="3"/>
  <c r="J89" i="3" s="1"/>
  <c r="C89" i="3"/>
  <c r="B89" i="3"/>
  <c r="H88" i="3"/>
  <c r="K88" i="3" s="1"/>
  <c r="G88" i="3"/>
  <c r="J88" i="3" s="1"/>
  <c r="F88" i="3"/>
  <c r="E88" i="3"/>
  <c r="D88" i="3"/>
  <c r="C88" i="3"/>
  <c r="B88" i="3"/>
  <c r="I87" i="3"/>
  <c r="H87" i="3"/>
  <c r="G87" i="3"/>
  <c r="F87" i="3"/>
  <c r="E87" i="3"/>
  <c r="K87" i="3" s="1"/>
  <c r="D87" i="3"/>
  <c r="J87" i="3" s="1"/>
  <c r="C87" i="3"/>
  <c r="B87" i="3"/>
  <c r="K86" i="3"/>
  <c r="J86" i="3"/>
  <c r="H86" i="3"/>
  <c r="G86" i="3"/>
  <c r="F86" i="3"/>
  <c r="E86" i="3"/>
  <c r="D86" i="3"/>
  <c r="C86" i="3"/>
  <c r="B86" i="3"/>
  <c r="H85" i="3"/>
  <c r="G85" i="3"/>
  <c r="F85" i="3"/>
  <c r="E85" i="3"/>
  <c r="K85" i="3" s="1"/>
  <c r="D85" i="3"/>
  <c r="J85" i="3" s="1"/>
  <c r="C85" i="3"/>
  <c r="I85" i="3" s="1"/>
  <c r="B85" i="3"/>
  <c r="H84" i="3"/>
  <c r="G84" i="3"/>
  <c r="J84" i="3" s="1"/>
  <c r="F84" i="3"/>
  <c r="I84" i="3" s="1"/>
  <c r="E84" i="3"/>
  <c r="K84" i="3" s="1"/>
  <c r="D84" i="3"/>
  <c r="C84" i="3"/>
  <c r="B84" i="3"/>
  <c r="I83" i="3"/>
  <c r="H83" i="3"/>
  <c r="G83" i="3"/>
  <c r="F83" i="3"/>
  <c r="E83" i="3"/>
  <c r="K83" i="3" s="1"/>
  <c r="D83" i="3"/>
  <c r="J83" i="3" s="1"/>
  <c r="C83" i="3"/>
  <c r="B83" i="3"/>
  <c r="K82" i="3"/>
  <c r="J82" i="3"/>
  <c r="H82" i="3"/>
  <c r="G82" i="3"/>
  <c r="F82" i="3"/>
  <c r="E82" i="3"/>
  <c r="D82" i="3"/>
  <c r="C82" i="3"/>
  <c r="B82" i="3"/>
  <c r="H81" i="3"/>
  <c r="G81" i="3"/>
  <c r="F81" i="3"/>
  <c r="E81" i="3"/>
  <c r="K81" i="3" s="1"/>
  <c r="D81" i="3"/>
  <c r="J81" i="3" s="1"/>
  <c r="C81" i="3"/>
  <c r="I81" i="3" s="1"/>
  <c r="B81" i="3"/>
  <c r="H80" i="3"/>
  <c r="G80" i="3"/>
  <c r="J80" i="3" s="1"/>
  <c r="F80" i="3"/>
  <c r="E80" i="3"/>
  <c r="K80" i="3" s="1"/>
  <c r="D80" i="3"/>
  <c r="C80" i="3"/>
  <c r="B80" i="3"/>
  <c r="I79" i="3"/>
  <c r="H79" i="3"/>
  <c r="G79" i="3"/>
  <c r="F79" i="3"/>
  <c r="E79" i="3"/>
  <c r="K79" i="3" s="1"/>
  <c r="D79" i="3"/>
  <c r="J79" i="3" s="1"/>
  <c r="C79" i="3"/>
  <c r="B79" i="3"/>
  <c r="K78" i="3"/>
  <c r="J78" i="3"/>
  <c r="H78" i="3"/>
  <c r="G78" i="3"/>
  <c r="F78" i="3"/>
  <c r="E78" i="3"/>
  <c r="D78" i="3"/>
  <c r="C78" i="3"/>
  <c r="B78" i="3"/>
  <c r="H77" i="3"/>
  <c r="G77" i="3"/>
  <c r="F77" i="3"/>
  <c r="E77" i="3"/>
  <c r="K77" i="3" s="1"/>
  <c r="D77" i="3"/>
  <c r="J77" i="3" s="1"/>
  <c r="C77" i="3"/>
  <c r="I77" i="3" s="1"/>
  <c r="B77" i="3"/>
  <c r="H76" i="3"/>
  <c r="G76" i="3"/>
  <c r="J76" i="3" s="1"/>
  <c r="F76" i="3"/>
  <c r="E76" i="3"/>
  <c r="K76" i="3" s="1"/>
  <c r="D76" i="3"/>
  <c r="C76" i="3"/>
  <c r="B76" i="3"/>
  <c r="I75" i="3"/>
  <c r="H75" i="3"/>
  <c r="G75" i="3"/>
  <c r="F75" i="3"/>
  <c r="E75" i="3"/>
  <c r="K75" i="3" s="1"/>
  <c r="D75" i="3"/>
  <c r="J75" i="3" s="1"/>
  <c r="C75" i="3"/>
  <c r="B75" i="3"/>
  <c r="K74" i="3"/>
  <c r="J74" i="3"/>
  <c r="H74" i="3"/>
  <c r="G74" i="3"/>
  <c r="F74" i="3"/>
  <c r="E74" i="3"/>
  <c r="D74" i="3"/>
  <c r="C74" i="3"/>
  <c r="B74" i="3"/>
  <c r="H73" i="3"/>
  <c r="G73" i="3"/>
  <c r="F73" i="3"/>
  <c r="I73" i="3" s="1"/>
  <c r="E73" i="3"/>
  <c r="K73" i="3" s="1"/>
  <c r="D73" i="3"/>
  <c r="J73" i="3" s="1"/>
  <c r="C73" i="3"/>
  <c r="B73" i="3"/>
  <c r="H72" i="3"/>
  <c r="K72" i="3" s="1"/>
  <c r="G72" i="3"/>
  <c r="J72" i="3" s="1"/>
  <c r="F72" i="3"/>
  <c r="E72" i="3"/>
  <c r="D72" i="3"/>
  <c r="C72" i="3"/>
  <c r="B72" i="3"/>
  <c r="I71" i="3"/>
  <c r="H71" i="3"/>
  <c r="G71" i="3"/>
  <c r="F71" i="3"/>
  <c r="E71" i="3"/>
  <c r="K71" i="3" s="1"/>
  <c r="D71" i="3"/>
  <c r="J71" i="3" s="1"/>
  <c r="C71" i="3"/>
  <c r="B71" i="3"/>
  <c r="K70" i="3"/>
  <c r="J70" i="3"/>
  <c r="H70" i="3"/>
  <c r="G70" i="3"/>
  <c r="F70" i="3"/>
  <c r="E70" i="3"/>
  <c r="D70" i="3"/>
  <c r="C70" i="3"/>
  <c r="B70" i="3"/>
  <c r="H69" i="3"/>
  <c r="G69" i="3"/>
  <c r="F69" i="3"/>
  <c r="I69" i="3" s="1"/>
  <c r="E69" i="3"/>
  <c r="K69" i="3" s="1"/>
  <c r="D69" i="3"/>
  <c r="J69" i="3" s="1"/>
  <c r="C69" i="3"/>
  <c r="B69" i="3"/>
  <c r="H68" i="3"/>
  <c r="K68" i="3" s="1"/>
  <c r="G68" i="3"/>
  <c r="J68" i="3" s="1"/>
  <c r="F68" i="3"/>
  <c r="E68" i="3"/>
  <c r="D68" i="3"/>
  <c r="C68" i="3"/>
  <c r="B68" i="3"/>
  <c r="I67" i="3"/>
  <c r="H67" i="3"/>
  <c r="G67" i="3"/>
  <c r="F67" i="3"/>
  <c r="E67" i="3"/>
  <c r="K67" i="3" s="1"/>
  <c r="D67" i="3"/>
  <c r="J67" i="3" s="1"/>
  <c r="C67" i="3"/>
  <c r="B67" i="3"/>
  <c r="K66" i="3"/>
  <c r="J66" i="3"/>
  <c r="H66" i="3"/>
  <c r="G66" i="3"/>
  <c r="F66" i="3"/>
  <c r="E66" i="3"/>
  <c r="D66" i="3"/>
  <c r="C66" i="3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J64" i="3" s="1"/>
  <c r="F64" i="3"/>
  <c r="E64" i="3"/>
  <c r="D64" i="3"/>
  <c r="C64" i="3"/>
  <c r="B64" i="3"/>
  <c r="I63" i="3"/>
  <c r="H63" i="3"/>
  <c r="G63" i="3"/>
  <c r="F63" i="3"/>
  <c r="E63" i="3"/>
  <c r="D63" i="3"/>
  <c r="J63" i="3" s="1"/>
  <c r="C63" i="3"/>
  <c r="B63" i="3"/>
  <c r="K62" i="3"/>
  <c r="H62" i="3"/>
  <c r="G62" i="3"/>
  <c r="J62" i="3" s="1"/>
  <c r="F62" i="3"/>
  <c r="E62" i="3"/>
  <c r="D62" i="3"/>
  <c r="C62" i="3"/>
  <c r="I62" i="3" s="1"/>
  <c r="B62" i="3"/>
  <c r="I61" i="3"/>
  <c r="H61" i="3"/>
  <c r="G61" i="3"/>
  <c r="F61" i="3"/>
  <c r="E61" i="3"/>
  <c r="D61" i="3"/>
  <c r="J61" i="3" s="1"/>
  <c r="C61" i="3"/>
  <c r="B61" i="3"/>
  <c r="J60" i="3"/>
  <c r="H60" i="3"/>
  <c r="K60" i="3" s="1"/>
  <c r="G60" i="3"/>
  <c r="F60" i="3"/>
  <c r="E60" i="3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H57" i="3"/>
  <c r="G57" i="3"/>
  <c r="F57" i="3"/>
  <c r="I57" i="3" s="1"/>
  <c r="E57" i="3"/>
  <c r="K57" i="3" s="1"/>
  <c r="D57" i="3"/>
  <c r="J57" i="3" s="1"/>
  <c r="C57" i="3"/>
  <c r="B57" i="3"/>
  <c r="H56" i="3"/>
  <c r="K56" i="3" s="1"/>
  <c r="G56" i="3"/>
  <c r="J56" i="3" s="1"/>
  <c r="F56" i="3"/>
  <c r="I56" i="3" s="1"/>
  <c r="E56" i="3"/>
  <c r="D56" i="3"/>
  <c r="C56" i="3"/>
  <c r="B56" i="3"/>
  <c r="J55" i="3"/>
  <c r="I55" i="3"/>
  <c r="H55" i="3"/>
  <c r="K55" i="3" s="1"/>
  <c r="G55" i="3"/>
  <c r="F55" i="3"/>
  <c r="E55" i="3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I53" i="3" s="1"/>
  <c r="E53" i="3"/>
  <c r="K53" i="3" s="1"/>
  <c r="D53" i="3"/>
  <c r="J53" i="3" s="1"/>
  <c r="C53" i="3"/>
  <c r="B53" i="3"/>
  <c r="H52" i="3"/>
  <c r="K52" i="3" s="1"/>
  <c r="G52" i="3"/>
  <c r="J52" i="3" s="1"/>
  <c r="F52" i="3"/>
  <c r="I52" i="3" s="1"/>
  <c r="E52" i="3"/>
  <c r="D52" i="3"/>
  <c r="C52" i="3"/>
  <c r="B52" i="3"/>
  <c r="J51" i="3"/>
  <c r="I51" i="3"/>
  <c r="H51" i="3"/>
  <c r="K51" i="3" s="1"/>
  <c r="G51" i="3"/>
  <c r="F51" i="3"/>
  <c r="E51" i="3"/>
  <c r="D51" i="3"/>
  <c r="C51" i="3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F49" i="3"/>
  <c r="I49" i="3" s="1"/>
  <c r="E49" i="3"/>
  <c r="K49" i="3" s="1"/>
  <c r="D49" i="3"/>
  <c r="J49" i="3" s="1"/>
  <c r="C49" i="3"/>
  <c r="B49" i="3"/>
  <c r="H48" i="3"/>
  <c r="K48" i="3" s="1"/>
  <c r="G48" i="3"/>
  <c r="J48" i="3" s="1"/>
  <c r="F48" i="3"/>
  <c r="I48" i="3" s="1"/>
  <c r="E48" i="3"/>
  <c r="D48" i="3"/>
  <c r="C48" i="3"/>
  <c r="B48" i="3"/>
  <c r="J47" i="3"/>
  <c r="I47" i="3"/>
  <c r="H47" i="3"/>
  <c r="K47" i="3" s="1"/>
  <c r="G47" i="3"/>
  <c r="F47" i="3"/>
  <c r="E47" i="3"/>
  <c r="D47" i="3"/>
  <c r="C47" i="3"/>
  <c r="B47" i="3"/>
  <c r="K46" i="3"/>
  <c r="J46" i="3"/>
  <c r="H46" i="3"/>
  <c r="G46" i="3"/>
  <c r="F46" i="3"/>
  <c r="E46" i="3"/>
  <c r="D46" i="3"/>
  <c r="C46" i="3"/>
  <c r="I46" i="3" s="1"/>
  <c r="B46" i="3"/>
  <c r="H45" i="3"/>
  <c r="G45" i="3"/>
  <c r="F45" i="3"/>
  <c r="I45" i="3" s="1"/>
  <c r="E45" i="3"/>
  <c r="K45" i="3" s="1"/>
  <c r="D45" i="3"/>
  <c r="J45" i="3" s="1"/>
  <c r="C45" i="3"/>
  <c r="B45" i="3"/>
  <c r="H44" i="3"/>
  <c r="K44" i="3" s="1"/>
  <c r="G44" i="3"/>
  <c r="J44" i="3" s="1"/>
  <c r="F44" i="3"/>
  <c r="I44" i="3" s="1"/>
  <c r="E44" i="3"/>
  <c r="D44" i="3"/>
  <c r="C44" i="3"/>
  <c r="B44" i="3"/>
  <c r="J43" i="3"/>
  <c r="I43" i="3"/>
  <c r="H43" i="3"/>
  <c r="K43" i="3" s="1"/>
  <c r="G43" i="3"/>
  <c r="F43" i="3"/>
  <c r="E43" i="3"/>
  <c r="D43" i="3"/>
  <c r="C43" i="3"/>
  <c r="B43" i="3"/>
  <c r="K42" i="3"/>
  <c r="J42" i="3"/>
  <c r="H42" i="3"/>
  <c r="G42" i="3"/>
  <c r="F42" i="3"/>
  <c r="E42" i="3"/>
  <c r="D42" i="3"/>
  <c r="C42" i="3"/>
  <c r="I42" i="3" s="1"/>
  <c r="B42" i="3"/>
  <c r="H41" i="3"/>
  <c r="G41" i="3"/>
  <c r="F41" i="3"/>
  <c r="I41" i="3" s="1"/>
  <c r="E41" i="3"/>
  <c r="K41" i="3" s="1"/>
  <c r="D41" i="3"/>
  <c r="J41" i="3" s="1"/>
  <c r="C41" i="3"/>
  <c r="B41" i="3"/>
  <c r="H40" i="3"/>
  <c r="K40" i="3" s="1"/>
  <c r="G40" i="3"/>
  <c r="J40" i="3" s="1"/>
  <c r="F40" i="3"/>
  <c r="I40" i="3" s="1"/>
  <c r="E40" i="3"/>
  <c r="D40" i="3"/>
  <c r="C40" i="3"/>
  <c r="B40" i="3"/>
  <c r="J39" i="3"/>
  <c r="I39" i="3"/>
  <c r="H39" i="3"/>
  <c r="K39" i="3" s="1"/>
  <c r="G39" i="3"/>
  <c r="F39" i="3"/>
  <c r="E39" i="3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K36" i="3" s="1"/>
  <c r="G36" i="3"/>
  <c r="J36" i="3" s="1"/>
  <c r="F36" i="3"/>
  <c r="I36" i="3" s="1"/>
  <c r="E36" i="3"/>
  <c r="D36" i="3"/>
  <c r="C36" i="3"/>
  <c r="B36" i="3"/>
  <c r="J35" i="3"/>
  <c r="I35" i="3"/>
  <c r="H35" i="3"/>
  <c r="K35" i="3" s="1"/>
  <c r="G35" i="3"/>
  <c r="F35" i="3"/>
  <c r="E35" i="3"/>
  <c r="D35" i="3"/>
  <c r="C35" i="3"/>
  <c r="B35" i="3"/>
  <c r="K34" i="3"/>
  <c r="J34" i="3"/>
  <c r="H34" i="3"/>
  <c r="G34" i="3"/>
  <c r="F34" i="3"/>
  <c r="E34" i="3"/>
  <c r="D34" i="3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H32" i="3"/>
  <c r="K32" i="3" s="1"/>
  <c r="G32" i="3"/>
  <c r="J32" i="3" s="1"/>
  <c r="F32" i="3"/>
  <c r="I32" i="3" s="1"/>
  <c r="E32" i="3"/>
  <c r="D32" i="3"/>
  <c r="C32" i="3"/>
  <c r="B32" i="3"/>
  <c r="J31" i="3"/>
  <c r="I31" i="3"/>
  <c r="H31" i="3"/>
  <c r="K31" i="3" s="1"/>
  <c r="G31" i="3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I29" i="3" s="1"/>
  <c r="E29" i="3"/>
  <c r="K29" i="3" s="1"/>
  <c r="D29" i="3"/>
  <c r="J29" i="3" s="1"/>
  <c r="C29" i="3"/>
  <c r="B29" i="3"/>
  <c r="H28" i="3"/>
  <c r="K28" i="3" s="1"/>
  <c r="G28" i="3"/>
  <c r="J28" i="3" s="1"/>
  <c r="F28" i="3"/>
  <c r="I28" i="3" s="1"/>
  <c r="E28" i="3"/>
  <c r="D28" i="3"/>
  <c r="C28" i="3"/>
  <c r="B28" i="3"/>
  <c r="J27" i="3"/>
  <c r="I27" i="3"/>
  <c r="H27" i="3"/>
  <c r="K27" i="3" s="1"/>
  <c r="G27" i="3"/>
  <c r="F27" i="3"/>
  <c r="E27" i="3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I25" i="3" s="1"/>
  <c r="E25" i="3"/>
  <c r="K25" i="3" s="1"/>
  <c r="D25" i="3"/>
  <c r="J25" i="3" s="1"/>
  <c r="C25" i="3"/>
  <c r="B25" i="3"/>
  <c r="H24" i="3"/>
  <c r="K24" i="3" s="1"/>
  <c r="G24" i="3"/>
  <c r="J24" i="3" s="1"/>
  <c r="F24" i="3"/>
  <c r="I24" i="3" s="1"/>
  <c r="E24" i="3"/>
  <c r="D24" i="3"/>
  <c r="C24" i="3"/>
  <c r="B24" i="3"/>
  <c r="J23" i="3"/>
  <c r="I23" i="3"/>
  <c r="H23" i="3"/>
  <c r="K23" i="3" s="1"/>
  <c r="G23" i="3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I21" i="3" s="1"/>
  <c r="E21" i="3"/>
  <c r="K21" i="3" s="1"/>
  <c r="D21" i="3"/>
  <c r="J21" i="3" s="1"/>
  <c r="C21" i="3"/>
  <c r="B21" i="3"/>
  <c r="H20" i="3"/>
  <c r="K20" i="3" s="1"/>
  <c r="G20" i="3"/>
  <c r="J20" i="3" s="1"/>
  <c r="F20" i="3"/>
  <c r="I20" i="3" s="1"/>
  <c r="E20" i="3"/>
  <c r="D20" i="3"/>
  <c r="C20" i="3"/>
  <c r="B20" i="3"/>
  <c r="J19" i="3"/>
  <c r="I19" i="3"/>
  <c r="H19" i="3"/>
  <c r="K19" i="3" s="1"/>
  <c r="G19" i="3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I17" i="3" s="1"/>
  <c r="E17" i="3"/>
  <c r="K17" i="3" s="1"/>
  <c r="D17" i="3"/>
  <c r="J17" i="3" s="1"/>
  <c r="C17" i="3"/>
  <c r="B17" i="3"/>
  <c r="H16" i="3"/>
  <c r="K16" i="3" s="1"/>
  <c r="G16" i="3"/>
  <c r="J16" i="3" s="1"/>
  <c r="F16" i="3"/>
  <c r="I16" i="3" s="1"/>
  <c r="E16" i="3"/>
  <c r="D16" i="3"/>
  <c r="C16" i="3"/>
  <c r="B16" i="3"/>
  <c r="J15" i="3"/>
  <c r="I15" i="3"/>
  <c r="H15" i="3"/>
  <c r="K15" i="3" s="1"/>
  <c r="G15" i="3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I13" i="3" s="1"/>
  <c r="E13" i="3"/>
  <c r="K13" i="3" s="1"/>
  <c r="D13" i="3"/>
  <c r="J13" i="3" s="1"/>
  <c r="C13" i="3"/>
  <c r="B13" i="3"/>
  <c r="H12" i="3"/>
  <c r="K12" i="3" s="1"/>
  <c r="G12" i="3"/>
  <c r="J12" i="3" s="1"/>
  <c r="F12" i="3"/>
  <c r="I12" i="3" s="1"/>
  <c r="E12" i="3"/>
  <c r="D12" i="3"/>
  <c r="C12" i="3"/>
  <c r="B12" i="3"/>
  <c r="J11" i="3"/>
  <c r="I11" i="3"/>
  <c r="H11" i="3"/>
  <c r="K11" i="3" s="1"/>
  <c r="G11" i="3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I9" i="3" s="1"/>
  <c r="E9" i="3"/>
  <c r="K9" i="3" s="1"/>
  <c r="D9" i="3"/>
  <c r="J9" i="3" s="1"/>
  <c r="C9" i="3"/>
  <c r="B9" i="3"/>
  <c r="H8" i="3"/>
  <c r="K8" i="3" s="1"/>
  <c r="G8" i="3"/>
  <c r="J8" i="3" s="1"/>
  <c r="F8" i="3"/>
  <c r="I8" i="3" s="1"/>
  <c r="E8" i="3"/>
  <c r="D8" i="3"/>
  <c r="C8" i="3"/>
  <c r="B8" i="3"/>
  <c r="J7" i="3"/>
  <c r="I7" i="3"/>
  <c r="H7" i="3"/>
  <c r="K7" i="3" s="1"/>
  <c r="G7" i="3"/>
  <c r="F7" i="3"/>
  <c r="E7" i="3"/>
  <c r="D7" i="3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H227" i="2"/>
  <c r="K227" i="2" s="1"/>
  <c r="G227" i="2"/>
  <c r="J227" i="2" s="1"/>
  <c r="F227" i="2"/>
  <c r="I227" i="2" s="1"/>
  <c r="E227" i="2"/>
  <c r="D227" i="2"/>
  <c r="C227" i="2"/>
  <c r="B227" i="2"/>
  <c r="J226" i="2"/>
  <c r="I226" i="2"/>
  <c r="H226" i="2"/>
  <c r="K226" i="2" s="1"/>
  <c r="G226" i="2"/>
  <c r="F226" i="2"/>
  <c r="E226" i="2"/>
  <c r="D226" i="2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I224" i="2" s="1"/>
  <c r="E224" i="2"/>
  <c r="D224" i="2"/>
  <c r="C224" i="2"/>
  <c r="B224" i="2"/>
  <c r="J223" i="2"/>
  <c r="I223" i="2"/>
  <c r="H223" i="2"/>
  <c r="K223" i="2" s="1"/>
  <c r="G223" i="2"/>
  <c r="F223" i="2"/>
  <c r="E223" i="2"/>
  <c r="D223" i="2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H221" i="2"/>
  <c r="G221" i="2"/>
  <c r="F221" i="2"/>
  <c r="E221" i="2"/>
  <c r="K221" i="2" s="1"/>
  <c r="D221" i="2"/>
  <c r="J221" i="2" s="1"/>
  <c r="C221" i="2"/>
  <c r="I221" i="2" s="1"/>
  <c r="B221" i="2"/>
  <c r="H220" i="2"/>
  <c r="G220" i="2"/>
  <c r="F220" i="2"/>
  <c r="I220" i="2" s="1"/>
  <c r="E220" i="2"/>
  <c r="K220" i="2" s="1"/>
  <c r="D220" i="2"/>
  <c r="J220" i="2" s="1"/>
  <c r="C220" i="2"/>
  <c r="B220" i="2"/>
  <c r="J219" i="2"/>
  <c r="H219" i="2"/>
  <c r="K219" i="2" s="1"/>
  <c r="G219" i="2"/>
  <c r="F219" i="2"/>
  <c r="I219" i="2" s="1"/>
  <c r="E219" i="2"/>
  <c r="D219" i="2"/>
  <c r="C219" i="2"/>
  <c r="B219" i="2"/>
  <c r="J218" i="2"/>
  <c r="H218" i="2"/>
  <c r="K218" i="2" s="1"/>
  <c r="G218" i="2"/>
  <c r="F218" i="2"/>
  <c r="E218" i="2"/>
  <c r="D218" i="2"/>
  <c r="C218" i="2"/>
  <c r="I218" i="2" s="1"/>
  <c r="B218" i="2"/>
  <c r="J217" i="2"/>
  <c r="H217" i="2"/>
  <c r="G217" i="2"/>
  <c r="F217" i="2"/>
  <c r="E217" i="2"/>
  <c r="K217" i="2" s="1"/>
  <c r="D217" i="2"/>
  <c r="C217" i="2"/>
  <c r="B217" i="2"/>
  <c r="H216" i="2"/>
  <c r="G216" i="2"/>
  <c r="F216" i="2"/>
  <c r="I216" i="2" s="1"/>
  <c r="E216" i="2"/>
  <c r="D216" i="2"/>
  <c r="C216" i="2"/>
  <c r="B216" i="2"/>
  <c r="I215" i="2"/>
  <c r="H215" i="2"/>
  <c r="K215" i="2" s="1"/>
  <c r="G215" i="2"/>
  <c r="J215" i="2" s="1"/>
  <c r="F215" i="2"/>
  <c r="E215" i="2"/>
  <c r="D215" i="2"/>
  <c r="C215" i="2"/>
  <c r="B215" i="2"/>
  <c r="K214" i="2"/>
  <c r="J214" i="2"/>
  <c r="I214" i="2"/>
  <c r="H214" i="2"/>
  <c r="G214" i="2"/>
  <c r="F214" i="2"/>
  <c r="E214" i="2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H212" i="2"/>
  <c r="G212" i="2"/>
  <c r="F212" i="2"/>
  <c r="I212" i="2" s="1"/>
  <c r="E212" i="2"/>
  <c r="D212" i="2"/>
  <c r="C212" i="2"/>
  <c r="B212" i="2"/>
  <c r="J211" i="2"/>
  <c r="I211" i="2"/>
  <c r="H211" i="2"/>
  <c r="K211" i="2" s="1"/>
  <c r="G211" i="2"/>
  <c r="F211" i="2"/>
  <c r="E211" i="2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G209" i="2"/>
  <c r="F209" i="2"/>
  <c r="E209" i="2"/>
  <c r="K209" i="2" s="1"/>
  <c r="D209" i="2"/>
  <c r="J209" i="2" s="1"/>
  <c r="C209" i="2"/>
  <c r="B209" i="2"/>
  <c r="H208" i="2"/>
  <c r="G208" i="2"/>
  <c r="F208" i="2"/>
  <c r="I208" i="2" s="1"/>
  <c r="E208" i="2"/>
  <c r="K208" i="2" s="1"/>
  <c r="D208" i="2"/>
  <c r="J208" i="2" s="1"/>
  <c r="C208" i="2"/>
  <c r="B208" i="2"/>
  <c r="H207" i="2"/>
  <c r="K207" i="2" s="1"/>
  <c r="G207" i="2"/>
  <c r="J207" i="2" s="1"/>
  <c r="F207" i="2"/>
  <c r="I207" i="2" s="1"/>
  <c r="E207" i="2"/>
  <c r="D207" i="2"/>
  <c r="C207" i="2"/>
  <c r="B207" i="2"/>
  <c r="I206" i="2"/>
  <c r="H206" i="2"/>
  <c r="K206" i="2" s="1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B205" i="2"/>
  <c r="H204" i="2"/>
  <c r="G204" i="2"/>
  <c r="F204" i="2"/>
  <c r="I204" i="2" s="1"/>
  <c r="E204" i="2"/>
  <c r="D204" i="2"/>
  <c r="C204" i="2"/>
  <c r="B204" i="2"/>
  <c r="J203" i="2"/>
  <c r="I203" i="2"/>
  <c r="H203" i="2"/>
  <c r="K203" i="2" s="1"/>
  <c r="G203" i="2"/>
  <c r="F203" i="2"/>
  <c r="E203" i="2"/>
  <c r="D203" i="2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H201" i="2"/>
  <c r="G201" i="2"/>
  <c r="F201" i="2"/>
  <c r="E201" i="2"/>
  <c r="K201" i="2" s="1"/>
  <c r="D201" i="2"/>
  <c r="J201" i="2" s="1"/>
  <c r="C201" i="2"/>
  <c r="I201" i="2" s="1"/>
  <c r="B201" i="2"/>
  <c r="H200" i="2"/>
  <c r="G200" i="2"/>
  <c r="F200" i="2"/>
  <c r="I200" i="2" s="1"/>
  <c r="E200" i="2"/>
  <c r="D200" i="2"/>
  <c r="J200" i="2" s="1"/>
  <c r="C200" i="2"/>
  <c r="B200" i="2"/>
  <c r="J199" i="2"/>
  <c r="I199" i="2"/>
  <c r="H199" i="2"/>
  <c r="K199" i="2" s="1"/>
  <c r="G199" i="2"/>
  <c r="F199" i="2"/>
  <c r="E199" i="2"/>
  <c r="D199" i="2"/>
  <c r="C199" i="2"/>
  <c r="B199" i="2"/>
  <c r="K198" i="2"/>
  <c r="I198" i="2"/>
  <c r="H198" i="2"/>
  <c r="G198" i="2"/>
  <c r="F198" i="2"/>
  <c r="E198" i="2"/>
  <c r="D198" i="2"/>
  <c r="J198" i="2" s="1"/>
  <c r="C198" i="2"/>
  <c r="B198" i="2"/>
  <c r="H197" i="2"/>
  <c r="G197" i="2"/>
  <c r="F197" i="2"/>
  <c r="E197" i="2"/>
  <c r="K197" i="2" s="1"/>
  <c r="D197" i="2"/>
  <c r="J197" i="2" s="1"/>
  <c r="C197" i="2"/>
  <c r="B197" i="2"/>
  <c r="H196" i="2"/>
  <c r="G196" i="2"/>
  <c r="F196" i="2"/>
  <c r="I196" i="2" s="1"/>
  <c r="E196" i="2"/>
  <c r="K196" i="2" s="1"/>
  <c r="D196" i="2"/>
  <c r="C196" i="2"/>
  <c r="B196" i="2"/>
  <c r="H195" i="2"/>
  <c r="K195" i="2" s="1"/>
  <c r="G195" i="2"/>
  <c r="J195" i="2" s="1"/>
  <c r="F195" i="2"/>
  <c r="I195" i="2" s="1"/>
  <c r="E195" i="2"/>
  <c r="D195" i="2"/>
  <c r="C195" i="2"/>
  <c r="B195" i="2"/>
  <c r="J194" i="2"/>
  <c r="I194" i="2"/>
  <c r="H194" i="2"/>
  <c r="K194" i="2" s="1"/>
  <c r="G194" i="2"/>
  <c r="F194" i="2"/>
  <c r="E194" i="2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I192" i="2" s="1"/>
  <c r="E192" i="2"/>
  <c r="D192" i="2"/>
  <c r="C192" i="2"/>
  <c r="B192" i="2"/>
  <c r="J191" i="2"/>
  <c r="I191" i="2"/>
  <c r="H191" i="2"/>
  <c r="K191" i="2" s="1"/>
  <c r="G191" i="2"/>
  <c r="F191" i="2"/>
  <c r="E191" i="2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H189" i="2"/>
  <c r="G189" i="2"/>
  <c r="F189" i="2"/>
  <c r="E189" i="2"/>
  <c r="K189" i="2" s="1"/>
  <c r="D189" i="2"/>
  <c r="J189" i="2" s="1"/>
  <c r="C189" i="2"/>
  <c r="B189" i="2"/>
  <c r="H188" i="2"/>
  <c r="G188" i="2"/>
  <c r="F188" i="2"/>
  <c r="I188" i="2" s="1"/>
  <c r="E188" i="2"/>
  <c r="K188" i="2" s="1"/>
  <c r="D188" i="2"/>
  <c r="J188" i="2" s="1"/>
  <c r="C188" i="2"/>
  <c r="B188" i="2"/>
  <c r="J187" i="2"/>
  <c r="H187" i="2"/>
  <c r="K187" i="2" s="1"/>
  <c r="G187" i="2"/>
  <c r="F187" i="2"/>
  <c r="I187" i="2" s="1"/>
  <c r="E187" i="2"/>
  <c r="D187" i="2"/>
  <c r="C187" i="2"/>
  <c r="B187" i="2"/>
  <c r="J186" i="2"/>
  <c r="H186" i="2"/>
  <c r="K186" i="2" s="1"/>
  <c r="G186" i="2"/>
  <c r="F186" i="2"/>
  <c r="E186" i="2"/>
  <c r="D186" i="2"/>
  <c r="C186" i="2"/>
  <c r="I186" i="2" s="1"/>
  <c r="B186" i="2"/>
  <c r="J185" i="2"/>
  <c r="H185" i="2"/>
  <c r="G185" i="2"/>
  <c r="F185" i="2"/>
  <c r="E185" i="2"/>
  <c r="K185" i="2" s="1"/>
  <c r="D185" i="2"/>
  <c r="C185" i="2"/>
  <c r="B185" i="2"/>
  <c r="H184" i="2"/>
  <c r="G184" i="2"/>
  <c r="F184" i="2"/>
  <c r="I184" i="2" s="1"/>
  <c r="E184" i="2"/>
  <c r="D184" i="2"/>
  <c r="C184" i="2"/>
  <c r="B184" i="2"/>
  <c r="I183" i="2"/>
  <c r="H183" i="2"/>
  <c r="K183" i="2" s="1"/>
  <c r="G183" i="2"/>
  <c r="J183" i="2" s="1"/>
  <c r="F183" i="2"/>
  <c r="E183" i="2"/>
  <c r="D183" i="2"/>
  <c r="C183" i="2"/>
  <c r="B183" i="2"/>
  <c r="K182" i="2"/>
  <c r="J182" i="2"/>
  <c r="I182" i="2"/>
  <c r="H182" i="2"/>
  <c r="G182" i="2"/>
  <c r="F182" i="2"/>
  <c r="E182" i="2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H180" i="2"/>
  <c r="G180" i="2"/>
  <c r="F180" i="2"/>
  <c r="I180" i="2" s="1"/>
  <c r="E180" i="2"/>
  <c r="D180" i="2"/>
  <c r="C180" i="2"/>
  <c r="B180" i="2"/>
  <c r="J179" i="2"/>
  <c r="I179" i="2"/>
  <c r="H179" i="2"/>
  <c r="K179" i="2" s="1"/>
  <c r="G179" i="2"/>
  <c r="F179" i="2"/>
  <c r="E179" i="2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H177" i="2"/>
  <c r="G177" i="2"/>
  <c r="F177" i="2"/>
  <c r="E177" i="2"/>
  <c r="K177" i="2" s="1"/>
  <c r="D177" i="2"/>
  <c r="J177" i="2" s="1"/>
  <c r="C177" i="2"/>
  <c r="B177" i="2"/>
  <c r="H176" i="2"/>
  <c r="G176" i="2"/>
  <c r="F176" i="2"/>
  <c r="I176" i="2" s="1"/>
  <c r="E176" i="2"/>
  <c r="K176" i="2" s="1"/>
  <c r="D176" i="2"/>
  <c r="J176" i="2" s="1"/>
  <c r="C176" i="2"/>
  <c r="B176" i="2"/>
  <c r="H175" i="2"/>
  <c r="K175" i="2" s="1"/>
  <c r="G175" i="2"/>
  <c r="J175" i="2" s="1"/>
  <c r="F175" i="2"/>
  <c r="I175" i="2" s="1"/>
  <c r="E175" i="2"/>
  <c r="D175" i="2"/>
  <c r="C175" i="2"/>
  <c r="B175" i="2"/>
  <c r="I174" i="2"/>
  <c r="H174" i="2"/>
  <c r="K174" i="2" s="1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B173" i="2"/>
  <c r="H172" i="2"/>
  <c r="G172" i="2"/>
  <c r="F172" i="2"/>
  <c r="I172" i="2" s="1"/>
  <c r="E172" i="2"/>
  <c r="D172" i="2"/>
  <c r="C172" i="2"/>
  <c r="B172" i="2"/>
  <c r="J171" i="2"/>
  <c r="I171" i="2"/>
  <c r="H171" i="2"/>
  <c r="K171" i="2" s="1"/>
  <c r="G171" i="2"/>
  <c r="F171" i="2"/>
  <c r="E171" i="2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H169" i="2"/>
  <c r="G169" i="2"/>
  <c r="F169" i="2"/>
  <c r="E169" i="2"/>
  <c r="K169" i="2" s="1"/>
  <c r="D169" i="2"/>
  <c r="J169" i="2" s="1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B167" i="2"/>
  <c r="I166" i="2"/>
  <c r="H166" i="2"/>
  <c r="G166" i="2"/>
  <c r="F166" i="2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B165" i="2"/>
  <c r="I164" i="2"/>
  <c r="H164" i="2"/>
  <c r="G164" i="2"/>
  <c r="F164" i="2"/>
  <c r="E164" i="2"/>
  <c r="D164" i="2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H162" i="2"/>
  <c r="G162" i="2"/>
  <c r="F162" i="2"/>
  <c r="E162" i="2"/>
  <c r="K162" i="2" s="1"/>
  <c r="D162" i="2"/>
  <c r="J162" i="2" s="1"/>
  <c r="C162" i="2"/>
  <c r="I162" i="2" s="1"/>
  <c r="B162" i="2"/>
  <c r="H161" i="2"/>
  <c r="G161" i="2"/>
  <c r="F161" i="2"/>
  <c r="E161" i="2"/>
  <c r="K161" i="2" s="1"/>
  <c r="D161" i="2"/>
  <c r="J161" i="2" s="1"/>
  <c r="C161" i="2"/>
  <c r="B161" i="2"/>
  <c r="H160" i="2"/>
  <c r="G160" i="2"/>
  <c r="F160" i="2"/>
  <c r="I160" i="2" s="1"/>
  <c r="E160" i="2"/>
  <c r="K160" i="2" s="1"/>
  <c r="D160" i="2"/>
  <c r="C160" i="2"/>
  <c r="B160" i="2"/>
  <c r="I159" i="2"/>
  <c r="H159" i="2"/>
  <c r="K159" i="2" s="1"/>
  <c r="G159" i="2"/>
  <c r="J159" i="2" s="1"/>
  <c r="F159" i="2"/>
  <c r="E159" i="2"/>
  <c r="D159" i="2"/>
  <c r="C159" i="2"/>
  <c r="B159" i="2"/>
  <c r="K158" i="2"/>
  <c r="J158" i="2"/>
  <c r="I158" i="2"/>
  <c r="H158" i="2"/>
  <c r="G158" i="2"/>
  <c r="F158" i="2"/>
  <c r="E158" i="2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I156" i="2"/>
  <c r="H156" i="2"/>
  <c r="G156" i="2"/>
  <c r="F156" i="2"/>
  <c r="E156" i="2"/>
  <c r="D156" i="2"/>
  <c r="J156" i="2" s="1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H153" i="2"/>
  <c r="G153" i="2"/>
  <c r="J153" i="2" s="1"/>
  <c r="F153" i="2"/>
  <c r="E153" i="2"/>
  <c r="K153" i="2" s="1"/>
  <c r="D153" i="2"/>
  <c r="C153" i="2"/>
  <c r="B153" i="2"/>
  <c r="J152" i="2"/>
  <c r="I152" i="2"/>
  <c r="H152" i="2"/>
  <c r="G152" i="2"/>
  <c r="F152" i="2"/>
  <c r="E152" i="2"/>
  <c r="D152" i="2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H149" i="2"/>
  <c r="G149" i="2"/>
  <c r="F149" i="2"/>
  <c r="E149" i="2"/>
  <c r="K149" i="2" s="1"/>
  <c r="D149" i="2"/>
  <c r="C149" i="2"/>
  <c r="B149" i="2"/>
  <c r="J148" i="2"/>
  <c r="I148" i="2"/>
  <c r="H148" i="2"/>
  <c r="G148" i="2"/>
  <c r="F148" i="2"/>
  <c r="E148" i="2"/>
  <c r="D148" i="2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H145" i="2"/>
  <c r="G145" i="2"/>
  <c r="F145" i="2"/>
  <c r="E145" i="2"/>
  <c r="K145" i="2" s="1"/>
  <c r="D145" i="2"/>
  <c r="C145" i="2"/>
  <c r="B145" i="2"/>
  <c r="J144" i="2"/>
  <c r="I144" i="2"/>
  <c r="H144" i="2"/>
  <c r="G144" i="2"/>
  <c r="F144" i="2"/>
  <c r="E144" i="2"/>
  <c r="D144" i="2"/>
  <c r="C144" i="2"/>
  <c r="B144" i="2"/>
  <c r="K143" i="2"/>
  <c r="J143" i="2"/>
  <c r="H143" i="2"/>
  <c r="G143" i="2"/>
  <c r="F143" i="2"/>
  <c r="E143" i="2"/>
  <c r="D143" i="2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H141" i="2"/>
  <c r="G141" i="2"/>
  <c r="F141" i="2"/>
  <c r="E141" i="2"/>
  <c r="K141" i="2" s="1"/>
  <c r="D141" i="2"/>
  <c r="C141" i="2"/>
  <c r="B141" i="2"/>
  <c r="J140" i="2"/>
  <c r="I140" i="2"/>
  <c r="H140" i="2"/>
  <c r="G140" i="2"/>
  <c r="F140" i="2"/>
  <c r="E140" i="2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F137" i="2"/>
  <c r="E137" i="2"/>
  <c r="D137" i="2"/>
  <c r="C137" i="2"/>
  <c r="B137" i="2"/>
  <c r="J136" i="2"/>
  <c r="I136" i="2"/>
  <c r="H136" i="2"/>
  <c r="G136" i="2"/>
  <c r="F136" i="2"/>
  <c r="E136" i="2"/>
  <c r="D136" i="2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H133" i="2"/>
  <c r="G133" i="2"/>
  <c r="F133" i="2"/>
  <c r="E133" i="2"/>
  <c r="D133" i="2"/>
  <c r="C133" i="2"/>
  <c r="B133" i="2"/>
  <c r="J132" i="2"/>
  <c r="I132" i="2"/>
  <c r="H132" i="2"/>
  <c r="G132" i="2"/>
  <c r="F132" i="2"/>
  <c r="E132" i="2"/>
  <c r="D132" i="2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H129" i="2"/>
  <c r="G129" i="2"/>
  <c r="F129" i="2"/>
  <c r="E129" i="2"/>
  <c r="D129" i="2"/>
  <c r="C129" i="2"/>
  <c r="B129" i="2"/>
  <c r="J128" i="2"/>
  <c r="I128" i="2"/>
  <c r="H128" i="2"/>
  <c r="G128" i="2"/>
  <c r="F128" i="2"/>
  <c r="E128" i="2"/>
  <c r="D128" i="2"/>
  <c r="C128" i="2"/>
  <c r="B128" i="2"/>
  <c r="K127" i="2"/>
  <c r="J127" i="2"/>
  <c r="H127" i="2"/>
  <c r="G127" i="2"/>
  <c r="F127" i="2"/>
  <c r="E127" i="2"/>
  <c r="D127" i="2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F125" i="2"/>
  <c r="E125" i="2"/>
  <c r="D125" i="2"/>
  <c r="C125" i="2"/>
  <c r="B125" i="2"/>
  <c r="J124" i="2"/>
  <c r="I124" i="2"/>
  <c r="H124" i="2"/>
  <c r="G124" i="2"/>
  <c r="F124" i="2"/>
  <c r="E124" i="2"/>
  <c r="D124" i="2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H121" i="2"/>
  <c r="G121" i="2"/>
  <c r="F121" i="2"/>
  <c r="E121" i="2"/>
  <c r="D121" i="2"/>
  <c r="C121" i="2"/>
  <c r="B121" i="2"/>
  <c r="J120" i="2"/>
  <c r="I120" i="2"/>
  <c r="H120" i="2"/>
  <c r="G120" i="2"/>
  <c r="F120" i="2"/>
  <c r="E120" i="2"/>
  <c r="D120" i="2"/>
  <c r="C120" i="2"/>
  <c r="B120" i="2"/>
  <c r="K119" i="2"/>
  <c r="J119" i="2"/>
  <c r="H119" i="2"/>
  <c r="G119" i="2"/>
  <c r="F119" i="2"/>
  <c r="E119" i="2"/>
  <c r="D119" i="2"/>
  <c r="C119" i="2"/>
  <c r="I119" i="2" s="1"/>
  <c r="B119" i="2"/>
  <c r="H118" i="2"/>
  <c r="G118" i="2"/>
  <c r="F118" i="2"/>
  <c r="E118" i="2"/>
  <c r="K118" i="2" s="1"/>
  <c r="D118" i="2"/>
  <c r="J118" i="2" s="1"/>
  <c r="C118" i="2"/>
  <c r="I118" i="2" s="1"/>
  <c r="B118" i="2"/>
  <c r="H117" i="2"/>
  <c r="G117" i="2"/>
  <c r="F117" i="2"/>
  <c r="E117" i="2"/>
  <c r="D117" i="2"/>
  <c r="C117" i="2"/>
  <c r="B117" i="2"/>
  <c r="J116" i="2"/>
  <c r="I116" i="2"/>
  <c r="H116" i="2"/>
  <c r="G116" i="2"/>
  <c r="F116" i="2"/>
  <c r="E116" i="2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H113" i="2"/>
  <c r="G113" i="2"/>
  <c r="F113" i="2"/>
  <c r="E113" i="2"/>
  <c r="D113" i="2"/>
  <c r="C113" i="2"/>
  <c r="B113" i="2"/>
  <c r="J112" i="2"/>
  <c r="I112" i="2"/>
  <c r="H112" i="2"/>
  <c r="G112" i="2"/>
  <c r="F112" i="2"/>
  <c r="E112" i="2"/>
  <c r="D112" i="2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H109" i="2"/>
  <c r="G109" i="2"/>
  <c r="F109" i="2"/>
  <c r="E109" i="2"/>
  <c r="D109" i="2"/>
  <c r="C109" i="2"/>
  <c r="B109" i="2"/>
  <c r="J108" i="2"/>
  <c r="I108" i="2"/>
  <c r="H108" i="2"/>
  <c r="G108" i="2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H105" i="2"/>
  <c r="G105" i="2"/>
  <c r="F105" i="2"/>
  <c r="E105" i="2"/>
  <c r="D105" i="2"/>
  <c r="C105" i="2"/>
  <c r="B105" i="2"/>
  <c r="J104" i="2"/>
  <c r="I104" i="2"/>
  <c r="H104" i="2"/>
  <c r="G104" i="2"/>
  <c r="F104" i="2"/>
  <c r="E104" i="2"/>
  <c r="D104" i="2"/>
  <c r="C104" i="2"/>
  <c r="B104" i="2"/>
  <c r="K103" i="2"/>
  <c r="J103" i="2"/>
  <c r="H103" i="2"/>
  <c r="G103" i="2"/>
  <c r="F103" i="2"/>
  <c r="E103" i="2"/>
  <c r="D103" i="2"/>
  <c r="C103" i="2"/>
  <c r="I103" i="2" s="1"/>
  <c r="B103" i="2"/>
  <c r="H102" i="2"/>
  <c r="G102" i="2"/>
  <c r="F102" i="2"/>
  <c r="E102" i="2"/>
  <c r="K102" i="2" s="1"/>
  <c r="D102" i="2"/>
  <c r="J102" i="2" s="1"/>
  <c r="C102" i="2"/>
  <c r="I102" i="2" s="1"/>
  <c r="B102" i="2"/>
  <c r="H101" i="2"/>
  <c r="G101" i="2"/>
  <c r="F101" i="2"/>
  <c r="E101" i="2"/>
  <c r="D101" i="2"/>
  <c r="C101" i="2"/>
  <c r="B101" i="2"/>
  <c r="I100" i="2"/>
  <c r="H100" i="2"/>
  <c r="G100" i="2"/>
  <c r="J100" i="2" s="1"/>
  <c r="F100" i="2"/>
  <c r="E100" i="2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F97" i="2"/>
  <c r="E97" i="2"/>
  <c r="D97" i="2"/>
  <c r="J97" i="2" s="1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H93" i="2"/>
  <c r="G93" i="2"/>
  <c r="F93" i="2"/>
  <c r="E93" i="2"/>
  <c r="K93" i="2" s="1"/>
  <c r="D93" i="2"/>
  <c r="J93" i="2" s="1"/>
  <c r="C93" i="2"/>
  <c r="I93" i="2" s="1"/>
  <c r="B93" i="2"/>
  <c r="I92" i="2"/>
  <c r="H92" i="2"/>
  <c r="G92" i="2"/>
  <c r="J92" i="2" s="1"/>
  <c r="F92" i="2"/>
  <c r="E92" i="2"/>
  <c r="K92" i="2" s="1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B90" i="2"/>
  <c r="H89" i="2"/>
  <c r="G89" i="2"/>
  <c r="F89" i="2"/>
  <c r="E89" i="2"/>
  <c r="K89" i="2" s="1"/>
  <c r="D89" i="2"/>
  <c r="J89" i="2" s="1"/>
  <c r="C89" i="2"/>
  <c r="B89" i="2"/>
  <c r="I88" i="2"/>
  <c r="H88" i="2"/>
  <c r="G88" i="2"/>
  <c r="J88" i="2" s="1"/>
  <c r="F88" i="2"/>
  <c r="E88" i="2"/>
  <c r="K88" i="2" s="1"/>
  <c r="D88" i="2"/>
  <c r="C88" i="2"/>
  <c r="B88" i="2"/>
  <c r="K87" i="2"/>
  <c r="J87" i="2"/>
  <c r="I87" i="2"/>
  <c r="H87" i="2"/>
  <c r="G87" i="2"/>
  <c r="F87" i="2"/>
  <c r="E87" i="2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E85" i="2"/>
  <c r="D85" i="2"/>
  <c r="C85" i="2"/>
  <c r="B85" i="2"/>
  <c r="I84" i="2"/>
  <c r="H84" i="2"/>
  <c r="G84" i="2"/>
  <c r="J84" i="2" s="1"/>
  <c r="F84" i="2"/>
  <c r="E84" i="2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F81" i="2"/>
  <c r="I81" i="2" s="1"/>
  <c r="E81" i="2"/>
  <c r="D81" i="2"/>
  <c r="J81" i="2" s="1"/>
  <c r="C81" i="2"/>
  <c r="B81" i="2"/>
  <c r="I80" i="2"/>
  <c r="H80" i="2"/>
  <c r="K80" i="2" s="1"/>
  <c r="G80" i="2"/>
  <c r="J80" i="2" s="1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I76" i="2"/>
  <c r="H76" i="2"/>
  <c r="K76" i="2" s="1"/>
  <c r="G76" i="2"/>
  <c r="J76" i="2" s="1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H73" i="2"/>
  <c r="G73" i="2"/>
  <c r="F73" i="2"/>
  <c r="I73" i="2" s="1"/>
  <c r="E73" i="2"/>
  <c r="D73" i="2"/>
  <c r="J73" i="2" s="1"/>
  <c r="C73" i="2"/>
  <c r="B73" i="2"/>
  <c r="I72" i="2"/>
  <c r="H72" i="2"/>
  <c r="K72" i="2" s="1"/>
  <c r="G72" i="2"/>
  <c r="J72" i="2" s="1"/>
  <c r="F72" i="2"/>
  <c r="E72" i="2"/>
  <c r="D72" i="2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F69" i="2"/>
  <c r="I69" i="2" s="1"/>
  <c r="E69" i="2"/>
  <c r="D69" i="2"/>
  <c r="J69" i="2" s="1"/>
  <c r="C69" i="2"/>
  <c r="B69" i="2"/>
  <c r="I68" i="2"/>
  <c r="H68" i="2"/>
  <c r="K68" i="2" s="1"/>
  <c r="G68" i="2"/>
  <c r="J68" i="2" s="1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K66" i="2"/>
  <c r="H66" i="2"/>
  <c r="G66" i="2"/>
  <c r="F66" i="2"/>
  <c r="E66" i="2"/>
  <c r="D66" i="2"/>
  <c r="J66" i="2" s="1"/>
  <c r="C66" i="2"/>
  <c r="B66" i="2"/>
  <c r="H65" i="2"/>
  <c r="G65" i="2"/>
  <c r="F65" i="2"/>
  <c r="I65" i="2" s="1"/>
  <c r="E65" i="2"/>
  <c r="K65" i="2" s="1"/>
  <c r="D65" i="2"/>
  <c r="J65" i="2" s="1"/>
  <c r="C65" i="2"/>
  <c r="B65" i="2"/>
  <c r="J64" i="2"/>
  <c r="H64" i="2"/>
  <c r="K64" i="2" s="1"/>
  <c r="G64" i="2"/>
  <c r="F64" i="2"/>
  <c r="I64" i="2" s="1"/>
  <c r="E64" i="2"/>
  <c r="D64" i="2"/>
  <c r="C64" i="2"/>
  <c r="B64" i="2"/>
  <c r="I63" i="2"/>
  <c r="H63" i="2"/>
  <c r="K63" i="2" s="1"/>
  <c r="G63" i="2"/>
  <c r="F63" i="2"/>
  <c r="E63" i="2"/>
  <c r="D63" i="2"/>
  <c r="J63" i="2" s="1"/>
  <c r="C63" i="2"/>
  <c r="B63" i="2"/>
  <c r="J62" i="2"/>
  <c r="H62" i="2"/>
  <c r="G62" i="2"/>
  <c r="F62" i="2"/>
  <c r="E62" i="2"/>
  <c r="K62" i="2" s="1"/>
  <c r="D62" i="2"/>
  <c r="C62" i="2"/>
  <c r="I62" i="2" s="1"/>
  <c r="B62" i="2"/>
  <c r="H61" i="2"/>
  <c r="G61" i="2"/>
  <c r="F61" i="2"/>
  <c r="I61" i="2" s="1"/>
  <c r="E61" i="2"/>
  <c r="D61" i="2"/>
  <c r="J61" i="2" s="1"/>
  <c r="C61" i="2"/>
  <c r="B61" i="2"/>
  <c r="I60" i="2"/>
  <c r="H60" i="2"/>
  <c r="K60" i="2" s="1"/>
  <c r="G60" i="2"/>
  <c r="J60" i="2" s="1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F57" i="2"/>
  <c r="I57" i="2" s="1"/>
  <c r="E57" i="2"/>
  <c r="K57" i="2" s="1"/>
  <c r="D57" i="2"/>
  <c r="C57" i="2"/>
  <c r="B57" i="2"/>
  <c r="J56" i="2"/>
  <c r="H56" i="2"/>
  <c r="K56" i="2" s="1"/>
  <c r="G56" i="2"/>
  <c r="F56" i="2"/>
  <c r="I56" i="2" s="1"/>
  <c r="E56" i="2"/>
  <c r="D56" i="2"/>
  <c r="C56" i="2"/>
  <c r="B56" i="2"/>
  <c r="H55" i="2"/>
  <c r="K55" i="2" s="1"/>
  <c r="G55" i="2"/>
  <c r="F55" i="2"/>
  <c r="E55" i="2"/>
  <c r="D55" i="2"/>
  <c r="J55" i="2" s="1"/>
  <c r="C55" i="2"/>
  <c r="I55" i="2" s="1"/>
  <c r="B55" i="2"/>
  <c r="J54" i="2"/>
  <c r="H54" i="2"/>
  <c r="G54" i="2"/>
  <c r="F54" i="2"/>
  <c r="E54" i="2"/>
  <c r="K54" i="2" s="1"/>
  <c r="D54" i="2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H52" i="2"/>
  <c r="K52" i="2" s="1"/>
  <c r="G52" i="2"/>
  <c r="J52" i="2" s="1"/>
  <c r="F52" i="2"/>
  <c r="I52" i="2" s="1"/>
  <c r="E52" i="2"/>
  <c r="D52" i="2"/>
  <c r="C52" i="2"/>
  <c r="B52" i="2"/>
  <c r="J51" i="2"/>
  <c r="H51" i="2"/>
  <c r="K51" i="2" s="1"/>
  <c r="G51" i="2"/>
  <c r="F51" i="2"/>
  <c r="E51" i="2"/>
  <c r="D51" i="2"/>
  <c r="C51" i="2"/>
  <c r="I51" i="2" s="1"/>
  <c r="B51" i="2"/>
  <c r="K50" i="2"/>
  <c r="J50" i="2"/>
  <c r="H50" i="2"/>
  <c r="G50" i="2"/>
  <c r="F50" i="2"/>
  <c r="E50" i="2"/>
  <c r="D50" i="2"/>
  <c r="C50" i="2"/>
  <c r="B50" i="2"/>
  <c r="H49" i="2"/>
  <c r="G49" i="2"/>
  <c r="F49" i="2"/>
  <c r="I49" i="2" s="1"/>
  <c r="E49" i="2"/>
  <c r="K49" i="2" s="1"/>
  <c r="D49" i="2"/>
  <c r="C49" i="2"/>
  <c r="B49" i="2"/>
  <c r="J48" i="2"/>
  <c r="H48" i="2"/>
  <c r="K48" i="2" s="1"/>
  <c r="G48" i="2"/>
  <c r="F48" i="2"/>
  <c r="I48" i="2" s="1"/>
  <c r="E48" i="2"/>
  <c r="D48" i="2"/>
  <c r="C48" i="2"/>
  <c r="B48" i="2"/>
  <c r="J47" i="2"/>
  <c r="H47" i="2"/>
  <c r="K47" i="2" s="1"/>
  <c r="G47" i="2"/>
  <c r="F47" i="2"/>
  <c r="E47" i="2"/>
  <c r="D47" i="2"/>
  <c r="C47" i="2"/>
  <c r="I47" i="2" s="1"/>
  <c r="B47" i="2"/>
  <c r="J46" i="2"/>
  <c r="H46" i="2"/>
  <c r="G46" i="2"/>
  <c r="F46" i="2"/>
  <c r="E46" i="2"/>
  <c r="K46" i="2" s="1"/>
  <c r="D46" i="2"/>
  <c r="C46" i="2"/>
  <c r="I46" i="2" s="1"/>
  <c r="B46" i="2"/>
  <c r="H45" i="2"/>
  <c r="G45" i="2"/>
  <c r="F45" i="2"/>
  <c r="I45" i="2" s="1"/>
  <c r="E45" i="2"/>
  <c r="D45" i="2"/>
  <c r="J45" i="2" s="1"/>
  <c r="C45" i="2"/>
  <c r="B45" i="2"/>
  <c r="J44" i="2"/>
  <c r="H44" i="2"/>
  <c r="K44" i="2" s="1"/>
  <c r="G44" i="2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H42" i="2"/>
  <c r="G42" i="2"/>
  <c r="J42" i="2" s="1"/>
  <c r="F42" i="2"/>
  <c r="E42" i="2"/>
  <c r="K42" i="2" s="1"/>
  <c r="D42" i="2"/>
  <c r="C42" i="2"/>
  <c r="I42" i="2" s="1"/>
  <c r="B42" i="2"/>
  <c r="I41" i="2"/>
  <c r="H41" i="2"/>
  <c r="G41" i="2"/>
  <c r="F41" i="2"/>
  <c r="E41" i="2"/>
  <c r="K41" i="2" s="1"/>
  <c r="D41" i="2"/>
  <c r="C41" i="2"/>
  <c r="B41" i="2"/>
  <c r="K40" i="2"/>
  <c r="I40" i="2"/>
  <c r="H40" i="2"/>
  <c r="G40" i="2"/>
  <c r="J40" i="2" s="1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K38" i="2"/>
  <c r="H38" i="2"/>
  <c r="G38" i="2"/>
  <c r="F38" i="2"/>
  <c r="E38" i="2"/>
  <c r="D38" i="2"/>
  <c r="J38" i="2" s="1"/>
  <c r="C38" i="2"/>
  <c r="B38" i="2"/>
  <c r="H37" i="2"/>
  <c r="G37" i="2"/>
  <c r="F37" i="2"/>
  <c r="I37" i="2" s="1"/>
  <c r="E37" i="2"/>
  <c r="K37" i="2" s="1"/>
  <c r="D37" i="2"/>
  <c r="J37" i="2" s="1"/>
  <c r="C37" i="2"/>
  <c r="B37" i="2"/>
  <c r="H36" i="2"/>
  <c r="K36" i="2" s="1"/>
  <c r="G36" i="2"/>
  <c r="J36" i="2" s="1"/>
  <c r="F36" i="2"/>
  <c r="I36" i="2" s="1"/>
  <c r="E36" i="2"/>
  <c r="D36" i="2"/>
  <c r="C36" i="2"/>
  <c r="B36" i="2"/>
  <c r="I35" i="2"/>
  <c r="H35" i="2"/>
  <c r="H6" i="2" s="1"/>
  <c r="G35" i="2"/>
  <c r="F35" i="2"/>
  <c r="E35" i="2"/>
  <c r="K35" i="2" s="1"/>
  <c r="D35" i="2"/>
  <c r="J35" i="2" s="1"/>
  <c r="C35" i="2"/>
  <c r="B35" i="2"/>
  <c r="K34" i="2"/>
  <c r="J34" i="2"/>
  <c r="H34" i="2"/>
  <c r="G34" i="2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I29" i="2"/>
  <c r="H29" i="2"/>
  <c r="G29" i="2"/>
  <c r="J29" i="2" s="1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I25" i="2"/>
  <c r="H25" i="2"/>
  <c r="G25" i="2"/>
  <c r="J25" i="2" s="1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I21" i="2"/>
  <c r="H21" i="2"/>
  <c r="G21" i="2"/>
  <c r="J21" i="2" s="1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I17" i="2"/>
  <c r="H17" i="2"/>
  <c r="G17" i="2"/>
  <c r="J17" i="2" s="1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I13" i="2"/>
  <c r="H13" i="2"/>
  <c r="G13" i="2"/>
  <c r="J13" i="2" s="1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I9" i="2"/>
  <c r="H9" i="2"/>
  <c r="G9" i="2"/>
  <c r="J9" i="2" s="1"/>
  <c r="F9" i="2"/>
  <c r="E9" i="2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H7" i="2"/>
  <c r="G7" i="2"/>
  <c r="F7" i="2"/>
  <c r="F6" i="2" s="1"/>
  <c r="E7" i="2"/>
  <c r="E6" i="2" s="1"/>
  <c r="K6" i="2" s="1"/>
  <c r="D7" i="2"/>
  <c r="J7" i="2" s="1"/>
  <c r="C7" i="2"/>
  <c r="C6" i="2" s="1"/>
  <c r="B7" i="2"/>
  <c r="G6" i="2"/>
  <c r="F4" i="2"/>
  <c r="C4" i="2"/>
  <c r="I2" i="2"/>
  <c r="G2" i="2"/>
  <c r="I6" i="2" l="1"/>
  <c r="K7" i="2"/>
  <c r="I38" i="2"/>
  <c r="K61" i="2"/>
  <c r="I66" i="2"/>
  <c r="K73" i="2"/>
  <c r="J33" i="2"/>
  <c r="K45" i="2"/>
  <c r="I50" i="2"/>
  <c r="J57" i="2"/>
  <c r="K81" i="2"/>
  <c r="I85" i="2"/>
  <c r="K97" i="2"/>
  <c r="I101" i="2"/>
  <c r="I105" i="2"/>
  <c r="I109" i="2"/>
  <c r="I113" i="2"/>
  <c r="I117" i="2"/>
  <c r="I121" i="2"/>
  <c r="I125" i="2"/>
  <c r="I129" i="2"/>
  <c r="I133" i="2"/>
  <c r="I137" i="2"/>
  <c r="I141" i="2"/>
  <c r="I145" i="2"/>
  <c r="I149" i="2"/>
  <c r="I167" i="2"/>
  <c r="I7" i="2"/>
  <c r="K84" i="2"/>
  <c r="J85" i="2"/>
  <c r="I90" i="2"/>
  <c r="K100" i="2"/>
  <c r="J101" i="2"/>
  <c r="K104" i="2"/>
  <c r="J105" i="2"/>
  <c r="K108" i="2"/>
  <c r="J109" i="2"/>
  <c r="K112" i="2"/>
  <c r="J113" i="2"/>
  <c r="K116" i="2"/>
  <c r="J117" i="2"/>
  <c r="K120" i="2"/>
  <c r="J121" i="2"/>
  <c r="K124" i="2"/>
  <c r="J125" i="2"/>
  <c r="K128" i="2"/>
  <c r="J129" i="2"/>
  <c r="K132" i="2"/>
  <c r="J133" i="2"/>
  <c r="K136" i="2"/>
  <c r="J137" i="2"/>
  <c r="K140" i="2"/>
  <c r="J141" i="2"/>
  <c r="K144" i="2"/>
  <c r="J145" i="2"/>
  <c r="K148" i="2"/>
  <c r="J149" i="2"/>
  <c r="D6" i="2"/>
  <c r="J6" i="2" s="1"/>
  <c r="J41" i="2"/>
  <c r="J49" i="2"/>
  <c r="K69" i="2"/>
  <c r="K85" i="2"/>
  <c r="I89" i="2"/>
  <c r="K101" i="2"/>
  <c r="K105" i="2"/>
  <c r="K109" i="2"/>
  <c r="K113" i="2"/>
  <c r="K117" i="2"/>
  <c r="K121" i="2"/>
  <c r="K125" i="2"/>
  <c r="K129" i="2"/>
  <c r="K133" i="2"/>
  <c r="K137" i="2"/>
  <c r="K166" i="2"/>
  <c r="K156" i="2"/>
  <c r="I165" i="2"/>
  <c r="I173" i="2"/>
  <c r="J180" i="2"/>
  <c r="K200" i="2"/>
  <c r="I205" i="2"/>
  <c r="J212" i="2"/>
  <c r="I153" i="2"/>
  <c r="J164" i="2"/>
  <c r="K180" i="2"/>
  <c r="I185" i="2"/>
  <c r="J192" i="2"/>
  <c r="K212" i="2"/>
  <c r="I217" i="2"/>
  <c r="J224" i="2"/>
  <c r="K152" i="2"/>
  <c r="K164" i="2"/>
  <c r="J172" i="2"/>
  <c r="K192" i="2"/>
  <c r="I197" i="2"/>
  <c r="J204" i="2"/>
  <c r="K224" i="2"/>
  <c r="I161" i="2"/>
  <c r="K172" i="2"/>
  <c r="I177" i="2"/>
  <c r="J184" i="2"/>
  <c r="K204" i="2"/>
  <c r="I209" i="2"/>
  <c r="J216" i="2"/>
  <c r="J160" i="2"/>
  <c r="K184" i="2"/>
  <c r="I189" i="2"/>
  <c r="J196" i="2"/>
  <c r="K216" i="2"/>
  <c r="I152" i="3"/>
  <c r="K159" i="3"/>
  <c r="I148" i="3"/>
  <c r="K155" i="3"/>
  <c r="I64" i="3"/>
  <c r="I144" i="3"/>
  <c r="K151" i="3"/>
  <c r="I176" i="3"/>
  <c r="K61" i="3"/>
  <c r="I66" i="3"/>
  <c r="I70" i="3"/>
  <c r="I74" i="3"/>
  <c r="I78" i="3"/>
  <c r="I82" i="3"/>
  <c r="I86" i="3"/>
  <c r="I90" i="3"/>
  <c r="I94" i="3"/>
  <c r="I98" i="3"/>
  <c r="I102" i="3"/>
  <c r="I106" i="3"/>
  <c r="I110" i="3"/>
  <c r="I114" i="3"/>
  <c r="I118" i="3"/>
  <c r="I122" i="3"/>
  <c r="I126" i="3"/>
  <c r="I130" i="3"/>
  <c r="I140" i="3"/>
  <c r="K147" i="3"/>
  <c r="I172" i="3"/>
  <c r="K179" i="3"/>
  <c r="K185" i="3"/>
  <c r="K63" i="3"/>
  <c r="I68" i="3"/>
  <c r="I72" i="3"/>
  <c r="I76" i="3"/>
  <c r="I80" i="3"/>
  <c r="I88" i="3"/>
  <c r="I92" i="3"/>
  <c r="I96" i="3"/>
  <c r="I100" i="3"/>
  <c r="I104" i="3"/>
  <c r="I108" i="3"/>
  <c r="I112" i="3"/>
  <c r="I116" i="3"/>
  <c r="I120" i="3"/>
  <c r="I124" i="3"/>
  <c r="I128" i="3"/>
  <c r="I132" i="3"/>
  <c r="I136" i="3"/>
  <c r="K143" i="3"/>
  <c r="I168" i="3"/>
  <c r="K175" i="3"/>
  <c r="K330" i="3"/>
  <c r="J183" i="3"/>
  <c r="I196" i="3"/>
  <c r="I220" i="3"/>
  <c r="I223" i="3"/>
  <c r="K230" i="3"/>
  <c r="K231" i="3"/>
  <c r="I255" i="3"/>
  <c r="K262" i="3"/>
  <c r="K294" i="3"/>
  <c r="K194" i="3"/>
  <c r="J195" i="3"/>
  <c r="I199" i="3"/>
  <c r="I204" i="3"/>
  <c r="I212" i="3"/>
  <c r="I215" i="3"/>
  <c r="K222" i="3"/>
  <c r="K223" i="3"/>
  <c r="I247" i="3"/>
  <c r="K254" i="3"/>
  <c r="I279" i="3"/>
  <c r="K286" i="3"/>
  <c r="I311" i="3"/>
  <c r="I343" i="3"/>
  <c r="K350" i="3"/>
  <c r="I187" i="3"/>
  <c r="K195" i="3"/>
  <c r="K198" i="3"/>
  <c r="J199" i="3"/>
  <c r="I203" i="3"/>
  <c r="I208" i="3"/>
  <c r="I211" i="3"/>
  <c r="K218" i="3"/>
  <c r="K219" i="3"/>
  <c r="I240" i="3"/>
  <c r="I243" i="3"/>
  <c r="K250" i="3"/>
  <c r="I275" i="3"/>
  <c r="K282" i="3"/>
  <c r="I307" i="3"/>
  <c r="K314" i="3"/>
  <c r="I339" i="3"/>
  <c r="K346" i="3"/>
  <c r="K186" i="3"/>
  <c r="J187" i="3"/>
  <c r="K199" i="3"/>
  <c r="K202" i="3"/>
  <c r="J203" i="3"/>
  <c r="I207" i="3"/>
  <c r="K214" i="3"/>
  <c r="K215" i="3"/>
  <c r="I236" i="3"/>
  <c r="I239" i="3"/>
  <c r="K246" i="3"/>
  <c r="I271" i="3"/>
  <c r="K278" i="3"/>
  <c r="I303" i="3"/>
  <c r="K310" i="3"/>
  <c r="I335" i="3"/>
  <c r="K342" i="3"/>
</calcChain>
</file>

<file path=xl/sharedStrings.xml><?xml version="1.0" encoding="utf-8"?>
<sst xmlns="http://schemas.openxmlformats.org/spreadsheetml/2006/main" count="179" uniqueCount="143">
  <si>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</si>
  <si>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</si>
  <si>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</si>
  <si>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</si>
  <si>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</si>
  <si>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</si>
  <si>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</si>
  <si>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</si>
  <si>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</si>
  <si>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</si>
  <si>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</si>
  <si>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</si>
  <si>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</si>
  <si>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</si>
  <si>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</si>
  <si>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</si>
  <si>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</si>
  <si>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</si>
  <si>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</si>
  <si>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</si>
  <si>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</si>
  <si>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</si>
  <si>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</si>
  <si>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</si>
  <si>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</si>
  <si>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</si>
  <si>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</si>
  <si>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</si>
  <si>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</si>
  <si>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</si>
  <si>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</si>
  <si>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</si>
  <si>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</si>
  <si>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</si>
  <si>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</si>
  <si>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</si>
  <si>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</si>
  <si>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</si>
  <si>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</si>
  <si>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</si>
  <si>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</si>
  <si>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</si>
  <si>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</si>
  <si>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</si>
  <si>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</si>
  <si>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</si>
  <si>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</si>
  <si>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</si>
  <si>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</si>
  <si>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</si>
  <si>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</si>
  <si>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</si>
  <si>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</si>
  <si>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</si>
  <si>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</si>
  <si>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</si>
  <si>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</si>
  <si>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</si>
  <si>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</si>
  <si>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</si>
  <si>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</si>
  <si>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</si>
  <si>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</si>
  <si>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</si>
  <si>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</si>
  <si>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</si>
  <si>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</si>
  <si>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</si>
  <si>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</si>
  <si>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</si>
  <si>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</si>
  <si>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</si>
  <si>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</si>
  <si>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</si>
  <si>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</si>
  <si>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</si>
  <si>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</si>
  <si>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GRAND ISLE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</si>
  <si>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</si>
  <si>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</si>
  <si>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</si>
  <si>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</si>
  <si>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</si>
  <si>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</si>
  <si>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</si>
  <si>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</si>
  <si>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</si>
  <si>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</si>
  <si>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</si>
  <si>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</si>
  <si>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</si>
  <si>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</si>
  <si>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</si>
  <si>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</si>
  <si>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</si>
  <si>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</si>
  <si>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</si>
  <si>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</si>
  <si>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</si>
  <si>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</si>
  <si>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</si>
  <si>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</si>
  <si>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</si>
  <si>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</si>
  <si>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</si>
  <si>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</si>
  <si>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</si>
  <si>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</si>
  <si>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</si>
  <si>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</si>
  <si>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</si>
  <si>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</si>
  <si>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</si>
  <si>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</si>
  <si>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</si>
  <si>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</si>
  <si>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</si>
  <si>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</si>
  <si>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</si>
  <si>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WEATHERSFIELD</t>
  </si>
  <si>
    <t>WEST RUTLAND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</si>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</sst>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43922</v>
      </c>
      <c r="F7" s="3" t="s">
        <v>3</v>
      </c>
      <c r="G7" s="5">
        <v>44012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04/01/2020 - 06/30/2020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04/01/2019 - 06/30/2019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155191430.50999996</v>
      </c>
      <c r="D6" s="41">
        <f t="shared" si="0"/>
        <v>20482266.030000001</v>
      </c>
      <c r="E6" s="42">
        <f t="shared" si="0"/>
        <v>7701895.0500000007</v>
      </c>
      <c r="F6" s="40">
        <f t="shared" si="0"/>
        <v>282361932.44999999</v>
      </c>
      <c r="G6" s="41">
        <f t="shared" si="0"/>
        <v>103295263.81000003</v>
      </c>
      <c r="H6" s="42">
        <f t="shared" si="0"/>
        <v>50700670.089999989</v>
      </c>
      <c r="I6" s="20">
        <f t="shared" ref="I6:I69" si="1">IFERROR((C6-F6)/F6,"")</f>
        <v>-0.45038118572346536</v>
      </c>
      <c r="J6" s="20">
        <f t="shared" ref="J6:J69" si="2">IFERROR((D6-G6)/G6,"")</f>
        <v>-0.80171146987266695</v>
      </c>
      <c r="K6" s="20">
        <f t="shared" ref="K6:K69" si="3">IFERROR((E6-H6)/H6,"")</f>
        <v>-0.8480908627769973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5992822.4400000004</v>
      </c>
      <c r="D7" s="43">
        <f>IF('County Data'!E2&gt;9,'County Data'!D2,"*")</f>
        <v>633624.68000000005</v>
      </c>
      <c r="E7" s="44">
        <f>IF('County Data'!G2&gt;9,'County Data'!F2,"*")</f>
        <v>226503.59</v>
      </c>
      <c r="F7" s="43">
        <f>IF('County Data'!I2&gt;9,'County Data'!H2,"*")</f>
        <v>12518234.02</v>
      </c>
      <c r="G7" s="43">
        <f>IF('County Data'!K2&gt;9,'County Data'!J2,"*")</f>
        <v>3681027.44</v>
      </c>
      <c r="H7" s="44">
        <f>IF('County Data'!M2&gt;9,'County Data'!L2,"*")</f>
        <v>2032984.94</v>
      </c>
      <c r="I7" s="22">
        <f t="shared" si="1"/>
        <v>-0.52127253489386349</v>
      </c>
      <c r="J7" s="22">
        <f t="shared" si="2"/>
        <v>-0.82786743909738414</v>
      </c>
      <c r="K7" s="22">
        <f t="shared" si="3"/>
        <v>-0.88858570196786602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10472224.84</v>
      </c>
      <c r="D8" s="43">
        <f>IF('County Data'!E3&gt;9,'County Data'!D3,"*")</f>
        <v>801882.68</v>
      </c>
      <c r="E8" s="44">
        <f>IF('County Data'!G3&gt;9,'County Data'!F3,"*")</f>
        <v>642828.94999999995</v>
      </c>
      <c r="F8" s="43">
        <f>IF('County Data'!I3&gt;9,'County Data'!H3,"*")</f>
        <v>17247434.350000001</v>
      </c>
      <c r="G8" s="43">
        <f>IF('County Data'!K3&gt;9,'County Data'!J3,"*")</f>
        <v>7054032.9500000002</v>
      </c>
      <c r="H8" s="44">
        <f>IF('County Data'!M3&gt;9,'County Data'!L3,"*")</f>
        <v>3053350.96</v>
      </c>
      <c r="I8" s="22">
        <f t="shared" si="1"/>
        <v>-0.39282419474755104</v>
      </c>
      <c r="J8" s="22">
        <f t="shared" si="2"/>
        <v>-0.88632280488567894</v>
      </c>
      <c r="K8" s="22">
        <f t="shared" si="3"/>
        <v>-0.78946771647894676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6914956.1799999997</v>
      </c>
      <c r="D9" s="46">
        <f>IF('County Data'!E4&gt;9,'County Data'!D4,"*")</f>
        <v>177834.13</v>
      </c>
      <c r="E9" s="47">
        <f>IF('County Data'!G4&gt;9,'County Data'!F4,"*")</f>
        <v>212761.48</v>
      </c>
      <c r="F9" s="45">
        <f>IF('County Data'!I4&gt;9,'County Data'!H4,"*")</f>
        <v>9726983.5399999991</v>
      </c>
      <c r="G9" s="46">
        <f>IF('County Data'!K4&gt;9,'County Data'!J4,"*")</f>
        <v>1980952.41</v>
      </c>
      <c r="H9" s="47">
        <f>IF('County Data'!M4&gt;9,'County Data'!L4,"*")</f>
        <v>1263889.31</v>
      </c>
      <c r="I9" s="9">
        <f t="shared" si="1"/>
        <v>-0.28909551953451745</v>
      </c>
      <c r="J9" s="9">
        <f t="shared" si="2"/>
        <v>-0.91022796453752253</v>
      </c>
      <c r="K9" s="9">
        <f t="shared" si="3"/>
        <v>-0.83166130268164074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47700084.369999997</v>
      </c>
      <c r="D10" s="43">
        <f>IF('County Data'!E5&gt;9,'County Data'!D5,"*")</f>
        <v>3643019.32</v>
      </c>
      <c r="E10" s="44">
        <f>IF('County Data'!G5&gt;9,'County Data'!F5,"*")</f>
        <v>3015079.68</v>
      </c>
      <c r="F10" s="43">
        <f>IF('County Data'!I5&gt;9,'County Data'!H5,"*")</f>
        <v>99181102.340000004</v>
      </c>
      <c r="G10" s="43">
        <f>IF('County Data'!K5&gt;9,'County Data'!J5,"*")</f>
        <v>30478127.539999999</v>
      </c>
      <c r="H10" s="44">
        <f>IF('County Data'!M5&gt;9,'County Data'!L5,"*")</f>
        <v>19692922.66</v>
      </c>
      <c r="I10" s="22">
        <f t="shared" si="1"/>
        <v>-0.51906075608556301</v>
      </c>
      <c r="J10" s="22">
        <f t="shared" si="2"/>
        <v>-0.88047102581289349</v>
      </c>
      <c r="K10" s="22">
        <f t="shared" si="3"/>
        <v>-0.84689526628141443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228168.83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473961.65</v>
      </c>
      <c r="G11" s="46">
        <f>IF('County Data'!K6&gt;9,'County Data'!J6,"*")</f>
        <v>165038.01999999999</v>
      </c>
      <c r="H11" s="47" t="str">
        <f>IF('County Data'!M6&gt;9,'County Data'!L6,"*")</f>
        <v>*</v>
      </c>
      <c r="I11" s="9">
        <f t="shared" si="1"/>
        <v>-0.51859221099428621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10691650.460000001</v>
      </c>
      <c r="D12" s="43">
        <f>IF('County Data'!E7&gt;9,'County Data'!D7,"*")</f>
        <v>381282.19</v>
      </c>
      <c r="E12" s="44">
        <f>IF('County Data'!G7&gt;9,'County Data'!F7,"*")</f>
        <v>327670.34999999998</v>
      </c>
      <c r="F12" s="43">
        <f>IF('County Data'!I7&gt;9,'County Data'!H7,"*")</f>
        <v>13768013.33</v>
      </c>
      <c r="G12" s="43">
        <f>IF('County Data'!K7&gt;9,'County Data'!J7,"*")</f>
        <v>2842810.78</v>
      </c>
      <c r="H12" s="44">
        <f>IF('County Data'!M7&gt;9,'County Data'!L7,"*")</f>
        <v>1304698.8799999999</v>
      </c>
      <c r="I12" s="22">
        <f t="shared" si="1"/>
        <v>-0.22344275795380852</v>
      </c>
      <c r="J12" s="22">
        <f t="shared" si="2"/>
        <v>-0.86587844935637959</v>
      </c>
      <c r="K12" s="22">
        <f t="shared" si="3"/>
        <v>-0.74885365886111588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1071356.46</v>
      </c>
      <c r="D13" s="46">
        <f>IF('County Data'!E8&gt;9,'County Data'!D8,"*")</f>
        <v>227014.79</v>
      </c>
      <c r="E13" s="47">
        <f>IF('County Data'!G8&gt;9,'County Data'!F8,"*")</f>
        <v>100534.9</v>
      </c>
      <c r="F13" s="45">
        <f>IF('County Data'!I8&gt;9,'County Data'!H8,"*")</f>
        <v>1718783.66</v>
      </c>
      <c r="G13" s="46">
        <f>IF('County Data'!K8&gt;9,'County Data'!J8,"*")</f>
        <v>751901.02</v>
      </c>
      <c r="H13" s="47">
        <f>IF('County Data'!M8&gt;9,'County Data'!L8,"*")</f>
        <v>323709.33</v>
      </c>
      <c r="I13" s="9">
        <f t="shared" si="1"/>
        <v>-0.3766775395107026</v>
      </c>
      <c r="J13" s="9">
        <f t="shared" si="2"/>
        <v>-0.69807889075612639</v>
      </c>
      <c r="K13" s="9">
        <f t="shared" si="3"/>
        <v>-0.68942847584899702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6955624.0199999996</v>
      </c>
      <c r="D14" s="43">
        <f>IF('County Data'!E9&gt;9,'County Data'!D9,"*")</f>
        <v>997417.79</v>
      </c>
      <c r="E14" s="44">
        <f>IF('County Data'!G9&gt;9,'County Data'!F9,"*")</f>
        <v>630286.53</v>
      </c>
      <c r="F14" s="43">
        <f>IF('County Data'!I9&gt;9,'County Data'!H9,"*")</f>
        <v>14690642.810000001</v>
      </c>
      <c r="G14" s="43">
        <f>IF('County Data'!K9&gt;9,'County Data'!J9,"*")</f>
        <v>7999597.46</v>
      </c>
      <c r="H14" s="44">
        <f>IF('County Data'!M9&gt;9,'County Data'!L9,"*")</f>
        <v>3662360.54</v>
      </c>
      <c r="I14" s="22">
        <f t="shared" si="1"/>
        <v>-0.52652691172470223</v>
      </c>
      <c r="J14" s="22">
        <f t="shared" si="2"/>
        <v>-0.87531650248811399</v>
      </c>
      <c r="K14" s="22">
        <f t="shared" si="3"/>
        <v>-0.82790156154314609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3418663.63</v>
      </c>
      <c r="D15" s="48">
        <f>IF('County Data'!E10&gt;9,'County Data'!D10,"*")</f>
        <v>83754.97</v>
      </c>
      <c r="E15" s="49">
        <f>IF('County Data'!G10&gt;9,'County Data'!F10,"*")</f>
        <v>100366.41</v>
      </c>
      <c r="F15" s="48">
        <f>IF('County Data'!I10&gt;9,'County Data'!H10,"*")</f>
        <v>5742232.4000000004</v>
      </c>
      <c r="G15" s="48">
        <f>IF('County Data'!K10&gt;9,'County Data'!J10,"*")</f>
        <v>1030712.05</v>
      </c>
      <c r="H15" s="49">
        <f>IF('County Data'!M10&gt;9,'County Data'!L10,"*")</f>
        <v>577720.31000000006</v>
      </c>
      <c r="I15" s="23">
        <f t="shared" si="1"/>
        <v>-0.40464554691307869</v>
      </c>
      <c r="J15" s="23">
        <f t="shared" si="2"/>
        <v>-0.91874067058787179</v>
      </c>
      <c r="K15" s="23">
        <f t="shared" si="3"/>
        <v>-0.82627162614379956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6164261.3200000003</v>
      </c>
      <c r="D16" s="43">
        <f>IF('County Data'!E11&gt;9,'County Data'!D11,"*")</f>
        <v>253721.98</v>
      </c>
      <c r="E16" s="44">
        <f>IF('County Data'!G11&gt;9,'County Data'!F11,"*")</f>
        <v>257832.73</v>
      </c>
      <c r="F16" s="43">
        <f>IF('County Data'!I11&gt;9,'County Data'!H11,"*")</f>
        <v>8157060.1699999999</v>
      </c>
      <c r="G16" s="43">
        <f>IF('County Data'!K11&gt;9,'County Data'!J11,"*")</f>
        <v>1366903.28</v>
      </c>
      <c r="H16" s="44">
        <f>IF('County Data'!M11&gt;9,'County Data'!L11,"*")</f>
        <v>1228986.97</v>
      </c>
      <c r="I16" s="22">
        <f t="shared" si="1"/>
        <v>-0.24430356138956857</v>
      </c>
      <c r="J16" s="22">
        <f t="shared" si="2"/>
        <v>-0.81438190710903846</v>
      </c>
      <c r="K16" s="22">
        <f t="shared" si="3"/>
        <v>-0.79020710854241194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3450787.21</v>
      </c>
      <c r="D17" s="46">
        <f>IF('County Data'!E12&gt;9,'County Data'!D12,"*")</f>
        <v>9950969.0099999998</v>
      </c>
      <c r="E17" s="47" t="str">
        <f>IF('County Data'!G12&gt;9,'County Data'!F12,"*")</f>
        <v>*</v>
      </c>
      <c r="F17" s="45">
        <f>IF('County Data'!I12&gt;9,'County Data'!H12,"*")</f>
        <v>6137806.7599999998</v>
      </c>
      <c r="G17" s="46">
        <f>IF('County Data'!K12&gt;9,'County Data'!J12,"*")</f>
        <v>19216177.25</v>
      </c>
      <c r="H17" s="47">
        <f>IF('County Data'!M12&gt;9,'County Data'!L12,"*")</f>
        <v>1190335.8799999999</v>
      </c>
      <c r="I17" s="9">
        <f t="shared" si="1"/>
        <v>-0.4377817117852697</v>
      </c>
      <c r="J17" s="9">
        <f t="shared" si="2"/>
        <v>-0.48215668077270679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16058792.630000001</v>
      </c>
      <c r="D18" s="43">
        <f>IF('County Data'!E13&gt;9,'County Data'!D13,"*")</f>
        <v>672076.68</v>
      </c>
      <c r="E18" s="44">
        <f>IF('County Data'!G13&gt;9,'County Data'!F13,"*")</f>
        <v>569403.02</v>
      </c>
      <c r="F18" s="43">
        <f>IF('County Data'!I13&gt;9,'County Data'!H13,"*")</f>
        <v>25504919.940000001</v>
      </c>
      <c r="G18" s="43">
        <f>IF('County Data'!K13&gt;9,'County Data'!J13,"*")</f>
        <v>6028546.04</v>
      </c>
      <c r="H18" s="44">
        <f>IF('County Data'!M13&gt;9,'County Data'!L13,"*")</f>
        <v>4126372.43</v>
      </c>
      <c r="I18" s="22">
        <f t="shared" si="1"/>
        <v>-0.37036490732854266</v>
      </c>
      <c r="J18" s="22">
        <f t="shared" si="2"/>
        <v>-0.88851761676186858</v>
      </c>
      <c r="K18" s="22">
        <f t="shared" si="3"/>
        <v>-0.86200881533129092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14260033.859999999</v>
      </c>
      <c r="D19" s="46">
        <f>IF('County Data'!E14&gt;9,'County Data'!D14,"*")</f>
        <v>518795.7</v>
      </c>
      <c r="E19" s="47">
        <f>IF('County Data'!G14&gt;9,'County Data'!F14,"*")</f>
        <v>547137.88</v>
      </c>
      <c r="F19" s="45">
        <f>IF('County Data'!I14&gt;9,'County Data'!H14,"*")</f>
        <v>26873214.98</v>
      </c>
      <c r="G19" s="46">
        <f>IF('County Data'!K14&gt;9,'County Data'!J14,"*")</f>
        <v>5305831.79</v>
      </c>
      <c r="H19" s="47">
        <f>IF('County Data'!M14&gt;9,'County Data'!L14,"*")</f>
        <v>4625206.5199999996</v>
      </c>
      <c r="I19" s="9">
        <f t="shared" si="1"/>
        <v>-0.46935884409019085</v>
      </c>
      <c r="J19" s="9">
        <f t="shared" si="2"/>
        <v>-0.90222160812225816</v>
      </c>
      <c r="K19" s="9">
        <f t="shared" si="3"/>
        <v>-0.88170520005234276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10998659.1</v>
      </c>
      <c r="D20" s="43">
        <f>IF('County Data'!E15&gt;9,'County Data'!D15,"*")</f>
        <v>860618.67</v>
      </c>
      <c r="E20" s="44">
        <f>IF('County Data'!G15&gt;9,'County Data'!F15,"*")</f>
        <v>485214.83</v>
      </c>
      <c r="F20" s="43">
        <f>IF('County Data'!I15&gt;9,'County Data'!H15,"*")</f>
        <v>17582186.890000001</v>
      </c>
      <c r="G20" s="43">
        <f>IF('County Data'!K15&gt;9,'County Data'!J15,"*")</f>
        <v>4237688.66</v>
      </c>
      <c r="H20" s="44">
        <f>IF('County Data'!M15&gt;9,'County Data'!L15,"*")</f>
        <v>2931760.66</v>
      </c>
      <c r="I20" s="22">
        <f t="shared" si="1"/>
        <v>-0.37444305598551175</v>
      </c>
      <c r="J20" s="22">
        <f t="shared" si="2"/>
        <v>-0.796913190408849</v>
      </c>
      <c r="K20" s="22">
        <f t="shared" si="3"/>
        <v>-0.83449712092118733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10813345.16</v>
      </c>
      <c r="D21" s="46">
        <f>IF('County Data'!E16&gt;9,'County Data'!D16,"*")</f>
        <v>1280253.4399999999</v>
      </c>
      <c r="E21" s="47">
        <f>IF('County Data'!G16&gt;9,'County Data'!F16,"*")</f>
        <v>586274.69999999995</v>
      </c>
      <c r="F21" s="45">
        <f>IF('County Data'!I16&gt;9,'County Data'!H16,"*")</f>
        <v>23039355.609999999</v>
      </c>
      <c r="G21" s="46">
        <f>IF('County Data'!K16&gt;9,'County Data'!J16,"*")</f>
        <v>11155917.119999999</v>
      </c>
      <c r="H21" s="47">
        <f>IF('County Data'!M16&gt;9,'County Data'!L16,"*")</f>
        <v>4686370.7</v>
      </c>
      <c r="I21" s="9">
        <f t="shared" si="1"/>
        <v>-0.53065765627114259</v>
      </c>
      <c r="J21" s="9">
        <f t="shared" si="2"/>
        <v>-0.88523996492365487</v>
      </c>
      <c r="K21" s="9">
        <f t="shared" si="3"/>
        <v>-0.8748979247416343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85" sqref="H85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04/01/2020 - 06/30/2020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04/01/2019 - 06/30/2019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279417.74</v>
      </c>
      <c r="G6" s="41">
        <f>IF('Town Data'!K2&gt;9,'Town Data'!J2,"*")</f>
        <v>99092.88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50">
        <f>IF('Town Data'!C3&gt;9,'Town Data'!B3,"*")</f>
        <v>223404.09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467435.55</v>
      </c>
      <c r="G7" s="46">
        <f>IF('Town Data'!K3&gt;9,'Town Data'!J3,"*")</f>
        <v>199323.23</v>
      </c>
      <c r="H7" s="47" t="str">
        <f>IF('Town Data'!M3&gt;9,'Town Data'!L3,"*")</f>
        <v>*</v>
      </c>
      <c r="I7" s="9">
        <f t="shared" si="0"/>
        <v>-0.52206440010820743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BARNARD</v>
      </c>
      <c r="C8" s="51" t="str">
        <f>IF('Town Data'!C4&gt;9,'Town Data'!B4,"*")</f>
        <v>*</v>
      </c>
      <c r="D8" s="43" t="str">
        <f>IF('Town Data'!E4&gt;9,'Town Data'!D4,"*")</f>
        <v>*</v>
      </c>
      <c r="E8" s="44" t="str">
        <f>IF('Town Data'!G4&gt;9,'Town Data'!F4,"*")</f>
        <v>*</v>
      </c>
      <c r="F8" s="43" t="str">
        <f>IF('Town Data'!I4&gt;9,'Town Data'!H4,"*")</f>
        <v>*</v>
      </c>
      <c r="G8" s="43">
        <f>IF('Town Data'!K4&gt;9,'Town Data'!J4,"*")</f>
        <v>1127022.73</v>
      </c>
      <c r="H8" s="44" t="str">
        <f>IF('Town Data'!M4&gt;9,'Town Data'!L4,"*")</f>
        <v>*</v>
      </c>
      <c r="I8" s="22" t="str">
        <f t="shared" si="0"/>
        <v/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BARRE</v>
      </c>
      <c r="C9" s="50">
        <f>IF('Town Data'!C5&gt;9,'Town Data'!B5,"*")</f>
        <v>2878091.58</v>
      </c>
      <c r="D9" s="46" t="str">
        <f>IF('Town Data'!E5&gt;9,'Town Data'!D5,"*")</f>
        <v>*</v>
      </c>
      <c r="E9" s="47">
        <f>IF('Town Data'!G5&gt;9,'Town Data'!F5,"*")</f>
        <v>118475.72</v>
      </c>
      <c r="F9" s="45">
        <f>IF('Town Data'!I5&gt;9,'Town Data'!H5,"*")</f>
        <v>4359824.87</v>
      </c>
      <c r="G9" s="46" t="str">
        <f>IF('Town Data'!K5&gt;9,'Town Data'!J5,"*")</f>
        <v>*</v>
      </c>
      <c r="H9" s="47">
        <f>IF('Town Data'!M5&gt;9,'Town Data'!L5,"*")</f>
        <v>710976.26</v>
      </c>
      <c r="I9" s="9">
        <f t="shared" si="0"/>
        <v>-0.33986073619512153</v>
      </c>
      <c r="J9" s="9" t="str">
        <f t="shared" si="1"/>
        <v/>
      </c>
      <c r="K9" s="9">
        <f t="shared" si="2"/>
        <v>-0.8333619184415525</v>
      </c>
      <c r="L9" s="15"/>
    </row>
    <row r="10" spans="1:12" x14ac:dyDescent="0.25">
      <c r="A10" s="15"/>
      <c r="B10" s="27" t="str">
        <f>'Town Data'!A6</f>
        <v>BARRE TOWN</v>
      </c>
      <c r="C10" s="51">
        <f>IF('Town Data'!C6&gt;9,'Town Data'!B6,"*")</f>
        <v>1005546.62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1206032.03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-0.166235560095365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BARTON</v>
      </c>
      <c r="C11" s="50">
        <f>IF('Town Data'!C7&gt;9,'Town Data'!B7,"*")</f>
        <v>494559.11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599274.15</v>
      </c>
      <c r="G11" s="46">
        <f>IF('Town Data'!K7&gt;9,'Town Data'!J7,"*")</f>
        <v>147356.28</v>
      </c>
      <c r="H11" s="47" t="str">
        <f>IF('Town Data'!M7&gt;9,'Town Data'!L7,"*")</f>
        <v>*</v>
      </c>
      <c r="I11" s="9">
        <f t="shared" si="0"/>
        <v>-0.17473645409200453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BENNINGTON</v>
      </c>
      <c r="C12" s="51">
        <f>IF('Town Data'!C8&gt;9,'Town Data'!B8,"*")</f>
        <v>5902417.7300000004</v>
      </c>
      <c r="D12" s="43">
        <f>IF('Town Data'!E8&gt;9,'Town Data'!D8,"*")</f>
        <v>377388.13</v>
      </c>
      <c r="E12" s="44">
        <f>IF('Town Data'!G8&gt;9,'Town Data'!F8,"*")</f>
        <v>228921.36</v>
      </c>
      <c r="F12" s="43">
        <f>IF('Town Data'!I8&gt;9,'Town Data'!H8,"*")</f>
        <v>8377718.3600000003</v>
      </c>
      <c r="G12" s="43">
        <f>IF('Town Data'!K8&gt;9,'Town Data'!J8,"*")</f>
        <v>1797042.68</v>
      </c>
      <c r="H12" s="44">
        <f>IF('Town Data'!M8&gt;9,'Town Data'!L8,"*")</f>
        <v>1033762.5</v>
      </c>
      <c r="I12" s="22">
        <f t="shared" si="0"/>
        <v>-0.29546238291066157</v>
      </c>
      <c r="J12" s="22">
        <f t="shared" si="1"/>
        <v>-0.7899948987299511</v>
      </c>
      <c r="K12" s="22">
        <f t="shared" si="2"/>
        <v>-0.77855517103783511</v>
      </c>
      <c r="L12" s="15"/>
    </row>
    <row r="13" spans="1:12" x14ac:dyDescent="0.25">
      <c r="A13" s="15"/>
      <c r="B13" s="15" t="str">
        <f>'Town Data'!A9</f>
        <v>BERLIN</v>
      </c>
      <c r="C13" s="50">
        <f>IF('Town Data'!C9&gt;9,'Town Data'!B9,"*")</f>
        <v>3182322.23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5003162.21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-0.36393782643317496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BETHEL</v>
      </c>
      <c r="C14" s="51" t="str">
        <f>IF('Town Data'!C10&gt;9,'Town Data'!B10,"*")</f>
        <v>*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756928.81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 t="str">
        <f t="shared" si="0"/>
        <v/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50">
        <f>IF('Town Data'!C11&gt;9,'Town Data'!B11,"*")</f>
        <v>851062.48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1373327.44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-0.38029165134863974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592720.91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974444.9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-0.39173481230185514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51">
        <f>IF('Town Data'!C13&gt;9,'Town Data'!B13,"*")</f>
        <v>6765590.4199999999</v>
      </c>
      <c r="D17" s="43">
        <f>IF('Town Data'!E13&gt;9,'Town Data'!D13,"*")</f>
        <v>718550.8</v>
      </c>
      <c r="E17" s="44">
        <f>IF('Town Data'!G13&gt;9,'Town Data'!F13,"*")</f>
        <v>252905.56</v>
      </c>
      <c r="F17" s="43">
        <f>IF('Town Data'!I13&gt;9,'Town Data'!H13,"*")</f>
        <v>10319225.77</v>
      </c>
      <c r="G17" s="43">
        <f>IF('Town Data'!K13&gt;9,'Town Data'!J13,"*")</f>
        <v>2405480.4500000002</v>
      </c>
      <c r="H17" s="44">
        <f>IF('Town Data'!M13&gt;9,'Town Data'!L13,"*")</f>
        <v>1512041.66</v>
      </c>
      <c r="I17" s="22">
        <f t="shared" si="0"/>
        <v>-0.34437034610979345</v>
      </c>
      <c r="J17" s="22">
        <f t="shared" si="1"/>
        <v>-0.70128595308267838</v>
      </c>
      <c r="K17" s="22">
        <f t="shared" si="2"/>
        <v>-0.83273902651597576</v>
      </c>
      <c r="L17" s="15"/>
    </row>
    <row r="18" spans="1:12" x14ac:dyDescent="0.25">
      <c r="A18" s="15"/>
      <c r="B18" s="15" t="str">
        <f>'Town Data'!A14</f>
        <v>BRISTOL</v>
      </c>
      <c r="C18" s="50">
        <f>IF('Town Data'!C14&gt;9,'Town Data'!B14,"*")</f>
        <v>663746.89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1196341.74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-0.44518621409966019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51">
        <f>IF('Town Data'!C15&gt;9,'Town Data'!B15,"*")</f>
        <v>224038.24</v>
      </c>
      <c r="D19" s="43">
        <f>IF('Town Data'!E15&gt;9,'Town Data'!D15,"*")</f>
        <v>25505.54</v>
      </c>
      <c r="E19" s="44" t="str">
        <f>IF('Town Data'!G15&gt;9,'Town Data'!F15,"*")</f>
        <v>*</v>
      </c>
      <c r="F19" s="43">
        <f>IF('Town Data'!I15&gt;9,'Town Data'!H15,"*")</f>
        <v>695988.09</v>
      </c>
      <c r="G19" s="43">
        <f>IF('Town Data'!K15&gt;9,'Town Data'!J15,"*")</f>
        <v>739134.83</v>
      </c>
      <c r="H19" s="44" t="str">
        <f>IF('Town Data'!M15&gt;9,'Town Data'!L15,"*")</f>
        <v>*</v>
      </c>
      <c r="I19" s="22">
        <f t="shared" si="0"/>
        <v>-0.67810046864451368</v>
      </c>
      <c r="J19" s="22">
        <f t="shared" si="1"/>
        <v>-0.96549270990246794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50">
        <f>IF('Town Data'!C16&gt;9,'Town Data'!B16,"*")</f>
        <v>11367433.130000001</v>
      </c>
      <c r="D20" s="46">
        <f>IF('Town Data'!E16&gt;9,'Town Data'!D16,"*")</f>
        <v>897987.76</v>
      </c>
      <c r="E20" s="47">
        <f>IF('Town Data'!G16&gt;9,'Town Data'!F16,"*")</f>
        <v>1493788.9</v>
      </c>
      <c r="F20" s="45">
        <f>IF('Town Data'!I16&gt;9,'Town Data'!H16,"*")</f>
        <v>34735314.600000001</v>
      </c>
      <c r="G20" s="46">
        <f>IF('Town Data'!K16&gt;9,'Town Data'!J16,"*")</f>
        <v>12356556.199999999</v>
      </c>
      <c r="H20" s="47">
        <f>IF('Town Data'!M16&gt;9,'Town Data'!L16,"*")</f>
        <v>11481151.130000001</v>
      </c>
      <c r="I20" s="9">
        <f t="shared" si="0"/>
        <v>-0.67274132217014659</v>
      </c>
      <c r="J20" s="9">
        <f t="shared" si="1"/>
        <v>-0.92732702012879609</v>
      </c>
      <c r="K20" s="9">
        <f t="shared" si="2"/>
        <v>-0.86989206194692781</v>
      </c>
      <c r="L20" s="15"/>
    </row>
    <row r="21" spans="1:12" x14ac:dyDescent="0.25">
      <c r="A21" s="15"/>
      <c r="B21" s="27" t="str">
        <f>'Town Data'!A17</f>
        <v>CAMBRIDGE</v>
      </c>
      <c r="C21" s="51">
        <f>IF('Town Data'!C17&gt;9,'Town Data'!B17,"*")</f>
        <v>773371.53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1472887.23</v>
      </c>
      <c r="G21" s="43">
        <f>IF('Town Data'!K17&gt;9,'Town Data'!J17,"*")</f>
        <v>525819.04</v>
      </c>
      <c r="H21" s="44">
        <f>IF('Town Data'!M17&gt;9,'Town Data'!L17,"*")</f>
        <v>342872.44</v>
      </c>
      <c r="I21" s="22">
        <f t="shared" si="0"/>
        <v>-0.4749282129358946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50">
        <f>IF('Town Data'!C18&gt;9,'Town Data'!B18,"*")</f>
        <v>901508.43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1598352.02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-0.4359762938829958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51" t="str">
        <f>IF('Town Data'!C19&gt;9,'Town Data'!B19,"*")</f>
        <v>*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>
        <f>IF('Town Data'!K19&gt;9,'Town Data'!J19,"*")</f>
        <v>176562.91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50">
        <f>IF('Town Data'!C20&gt;9,'Town Data'!B20,"*")</f>
        <v>423169.11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852755.27</v>
      </c>
      <c r="G24" s="46">
        <f>IF('Town Data'!K20&gt;9,'Town Data'!J20,"*")</f>
        <v>156688.76</v>
      </c>
      <c r="H24" s="47" t="str">
        <f>IF('Town Data'!M20&gt;9,'Town Data'!L20,"*")</f>
        <v>*</v>
      </c>
      <c r="I24" s="9">
        <f t="shared" si="0"/>
        <v>-0.50376253904593282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COLCHESTER</v>
      </c>
      <c r="C25" s="51">
        <f>IF('Town Data'!C21&gt;9,'Town Data'!B21,"*")</f>
        <v>4937603.91</v>
      </c>
      <c r="D25" s="43" t="str">
        <f>IF('Town Data'!E21&gt;9,'Town Data'!D21,"*")</f>
        <v>*</v>
      </c>
      <c r="E25" s="44">
        <f>IF('Town Data'!G21&gt;9,'Town Data'!F21,"*")</f>
        <v>345480.27</v>
      </c>
      <c r="F25" s="43">
        <f>IF('Town Data'!I21&gt;9,'Town Data'!H21,"*")</f>
        <v>7006347.9800000004</v>
      </c>
      <c r="G25" s="43">
        <f>IF('Town Data'!K21&gt;9,'Town Data'!J21,"*")</f>
        <v>3433108.7</v>
      </c>
      <c r="H25" s="44">
        <f>IF('Town Data'!M21&gt;9,'Town Data'!L21,"*")</f>
        <v>764734.49</v>
      </c>
      <c r="I25" s="22">
        <f t="shared" si="0"/>
        <v>-0.29526710290515717</v>
      </c>
      <c r="J25" s="22" t="str">
        <f t="shared" si="1"/>
        <v/>
      </c>
      <c r="K25" s="22">
        <f t="shared" si="2"/>
        <v>-0.54823500898985211</v>
      </c>
      <c r="L25" s="15"/>
    </row>
    <row r="26" spans="1:12" x14ac:dyDescent="0.25">
      <c r="A26" s="15"/>
      <c r="B26" s="15" t="str">
        <f>'Town Data'!A22</f>
        <v>DANVILLE</v>
      </c>
      <c r="C26" s="50" t="str">
        <f>IF('Town Data'!C22&gt;9,'Town Data'!B22,"*")</f>
        <v>*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611908.53</v>
      </c>
      <c r="G26" s="46">
        <f>IF('Town Data'!K22&gt;9,'Town Data'!J22,"*")</f>
        <v>43842.48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DERBY</v>
      </c>
      <c r="C27" s="51">
        <f>IF('Town Data'!C23&gt;9,'Town Data'!B23,"*")</f>
        <v>1899257.08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2595221.79</v>
      </c>
      <c r="G27" s="43">
        <f>IF('Town Data'!K23&gt;9,'Town Data'!J23,"*")</f>
        <v>151211.07</v>
      </c>
      <c r="H27" s="44" t="str">
        <f>IF('Town Data'!M23&gt;9,'Town Data'!L23,"*")</f>
        <v>*</v>
      </c>
      <c r="I27" s="22">
        <f t="shared" si="0"/>
        <v>-0.26817157311244677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DORSET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1055178.6499999999</v>
      </c>
      <c r="G28" s="46">
        <f>IF('Town Data'!K24&gt;9,'Town Data'!J24,"*")</f>
        <v>268487.05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DOVER</v>
      </c>
      <c r="C29" s="51">
        <f>IF('Town Data'!C25&gt;9,'Town Data'!B25,"*")</f>
        <v>471125.47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685197.95</v>
      </c>
      <c r="G29" s="43">
        <f>IF('Town Data'!K25&gt;9,'Town Data'!J25,"*")</f>
        <v>211183.25</v>
      </c>
      <c r="H29" s="44" t="str">
        <f>IF('Town Data'!M25&gt;9,'Town Data'!L25,"*")</f>
        <v>*</v>
      </c>
      <c r="I29" s="22">
        <f t="shared" si="0"/>
        <v>-0.31242428556594481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ENOSBURG</v>
      </c>
      <c r="C30" s="50">
        <f>IF('Town Data'!C26&gt;9,'Town Data'!B26,"*")</f>
        <v>1044502.5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1208609.75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-0.13578183528636931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ESSEX</v>
      </c>
      <c r="C31" s="51">
        <f>IF('Town Data'!C27&gt;9,'Town Data'!B27,"*")</f>
        <v>7604372.4500000002</v>
      </c>
      <c r="D31" s="43" t="str">
        <f>IF('Town Data'!E27&gt;9,'Town Data'!D27,"*")</f>
        <v>*</v>
      </c>
      <c r="E31" s="44">
        <f>IF('Town Data'!G27&gt;9,'Town Data'!F27,"*")</f>
        <v>236352.04</v>
      </c>
      <c r="F31" s="43">
        <f>IF('Town Data'!I27&gt;9,'Town Data'!H27,"*")</f>
        <v>10774865.75</v>
      </c>
      <c r="G31" s="43" t="str">
        <f>IF('Town Data'!K27&gt;9,'Town Data'!J27,"*")</f>
        <v>*</v>
      </c>
      <c r="H31" s="44">
        <f>IF('Town Data'!M27&gt;9,'Town Data'!L27,"*")</f>
        <v>1011150.78</v>
      </c>
      <c r="I31" s="22">
        <f t="shared" si="0"/>
        <v>-0.29424898403026506</v>
      </c>
      <c r="J31" s="22" t="str">
        <f t="shared" si="1"/>
        <v/>
      </c>
      <c r="K31" s="22">
        <f t="shared" si="2"/>
        <v>-0.76625440569803049</v>
      </c>
      <c r="L31" s="15"/>
    </row>
    <row r="32" spans="1:12" x14ac:dyDescent="0.25">
      <c r="A32" s="15"/>
      <c r="B32" s="15" t="str">
        <f>'Town Data'!A28</f>
        <v>FAIR HAVEN</v>
      </c>
      <c r="C32" s="50">
        <f>IF('Town Data'!C28&gt;9,'Town Data'!B28,"*")</f>
        <v>1176160.05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1432644.3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-0.17902856277723647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FAIRFAX</v>
      </c>
      <c r="C33" s="51">
        <f>IF('Town Data'!C29&gt;9,'Town Data'!B29,"*")</f>
        <v>830544.62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929416.84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-0.10638092161101791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FAIRLEE</v>
      </c>
      <c r="C34" s="50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662047.5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FERRISBURGH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1855949.51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GRAND ISLE</v>
      </c>
      <c r="C36" s="50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120671.73</v>
      </c>
      <c r="G36" s="46">
        <f>IF('Town Data'!K32&gt;9,'Town Data'!J32,"*")</f>
        <v>110063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HARDWICK</v>
      </c>
      <c r="C37" s="51">
        <f>IF('Town Data'!C33&gt;9,'Town Data'!B33,"*")</f>
        <v>572932.46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949667.82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-0.3967022490032357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HARTFORD</v>
      </c>
      <c r="C38" s="50">
        <f>IF('Town Data'!C34&gt;9,'Town Data'!B34,"*")</f>
        <v>3065512.77</v>
      </c>
      <c r="D38" s="46">
        <f>IF('Town Data'!E34&gt;9,'Town Data'!D34,"*")</f>
        <v>594334.71</v>
      </c>
      <c r="E38" s="47">
        <f>IF('Town Data'!G34&gt;9,'Town Data'!F34,"*")</f>
        <v>144435.57999999999</v>
      </c>
      <c r="F38" s="45">
        <f>IF('Town Data'!I34&gt;9,'Town Data'!H34,"*")</f>
        <v>6489747.5</v>
      </c>
      <c r="G38" s="46">
        <f>IF('Town Data'!K34&gt;9,'Town Data'!J34,"*")</f>
        <v>3645824.83</v>
      </c>
      <c r="H38" s="47">
        <f>IF('Town Data'!M34&gt;9,'Town Data'!L34,"*")</f>
        <v>1131348</v>
      </c>
      <c r="I38" s="9">
        <f t="shared" si="0"/>
        <v>-0.52763758990623288</v>
      </c>
      <c r="J38" s="9">
        <f t="shared" si="1"/>
        <v>-0.83698209932922096</v>
      </c>
      <c r="K38" s="9">
        <f t="shared" si="2"/>
        <v>-0.87233319898033146</v>
      </c>
      <c r="L38" s="15"/>
    </row>
    <row r="39" spans="1:12" x14ac:dyDescent="0.25">
      <c r="A39" s="15"/>
      <c r="B39" s="27" t="str">
        <f>'Town Data'!A35</f>
        <v>HINESBURG</v>
      </c>
      <c r="C39" s="51">
        <f>IF('Town Data'!C35&gt;9,'Town Data'!B35,"*")</f>
        <v>757539.8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1320482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-0.42631569381483425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ISLE LA MOTTE</v>
      </c>
      <c r="C40" s="50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 t="str">
        <f>IF('Town Data'!I36&gt;9,'Town Data'!H36,"*")</f>
        <v>*</v>
      </c>
      <c r="G40" s="46">
        <f>IF('Town Data'!K36&gt;9,'Town Data'!J36,"*")</f>
        <v>31377.599999999999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JAY</v>
      </c>
      <c r="C41" s="51" t="str">
        <f>IF('Town Data'!C37&gt;9,'Town Data'!B37,"*")</f>
        <v>*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>
        <f>IF('Town Data'!K37&gt;9,'Town Data'!J37,"*")</f>
        <v>568788.79</v>
      </c>
      <c r="H41" s="44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JERICHO</v>
      </c>
      <c r="C42" s="50">
        <f>IF('Town Data'!C38&gt;9,'Town Data'!B38,"*")</f>
        <v>697151.42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1193720.4099999999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-0.41598433422110953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JOHNSON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517616.96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KILLINGTON</v>
      </c>
      <c r="C44" s="50">
        <f>IF('Town Data'!C40&gt;9,'Town Data'!B40,"*")</f>
        <v>891351.15</v>
      </c>
      <c r="D44" s="46">
        <f>IF('Town Data'!E40&gt;9,'Town Data'!D40,"*")</f>
        <v>53137.65</v>
      </c>
      <c r="E44" s="47">
        <f>IF('Town Data'!G40&gt;9,'Town Data'!F40,"*")</f>
        <v>117902.01</v>
      </c>
      <c r="F44" s="45">
        <f>IF('Town Data'!I40&gt;9,'Town Data'!H40,"*")</f>
        <v>2268782.35</v>
      </c>
      <c r="G44" s="46">
        <f>IF('Town Data'!K40&gt;9,'Town Data'!J40,"*")</f>
        <v>1508136.51</v>
      </c>
      <c r="H44" s="47">
        <f>IF('Town Data'!M40&gt;9,'Town Data'!L40,"*")</f>
        <v>1127983.82</v>
      </c>
      <c r="I44" s="9">
        <f t="shared" si="0"/>
        <v>-0.60712355242009008</v>
      </c>
      <c r="J44" s="9">
        <f t="shared" si="1"/>
        <v>-0.96476602108120846</v>
      </c>
      <c r="K44" s="9">
        <f t="shared" si="2"/>
        <v>-0.89547544219206976</v>
      </c>
      <c r="L44" s="15"/>
    </row>
    <row r="45" spans="1:12" x14ac:dyDescent="0.25">
      <c r="A45" s="15"/>
      <c r="B45" s="27" t="str">
        <f>'Town Data'!A41</f>
        <v>LONDONDERRY</v>
      </c>
      <c r="C45" s="51">
        <f>IF('Town Data'!C41&gt;9,'Town Data'!B41,"*")</f>
        <v>410841.22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516111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-0.20396732485841229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LUDLOW</v>
      </c>
      <c r="C46" s="50">
        <f>IF('Town Data'!C42&gt;9,'Town Data'!B42,"*")</f>
        <v>814699.22</v>
      </c>
      <c r="D46" s="46">
        <f>IF('Town Data'!E42&gt;9,'Town Data'!D42,"*")</f>
        <v>56974.99</v>
      </c>
      <c r="E46" s="47">
        <f>IF('Town Data'!G42&gt;9,'Town Data'!F42,"*")</f>
        <v>95205.91</v>
      </c>
      <c r="F46" s="45">
        <f>IF('Town Data'!I42&gt;9,'Town Data'!H42,"*")</f>
        <v>1927019.61</v>
      </c>
      <c r="G46" s="46">
        <f>IF('Town Data'!K42&gt;9,'Town Data'!J42,"*")</f>
        <v>267982.26</v>
      </c>
      <c r="H46" s="47">
        <f>IF('Town Data'!M42&gt;9,'Town Data'!L42,"*")</f>
        <v>596930.12</v>
      </c>
      <c r="I46" s="9">
        <f t="shared" si="0"/>
        <v>-0.57722318144961693</v>
      </c>
      <c r="J46" s="9">
        <f t="shared" si="1"/>
        <v>-0.78739268039608301</v>
      </c>
      <c r="K46" s="9">
        <f t="shared" si="2"/>
        <v>-0.84050744499205365</v>
      </c>
      <c r="L46" s="15"/>
    </row>
    <row r="47" spans="1:12" x14ac:dyDescent="0.25">
      <c r="A47" s="15"/>
      <c r="B47" s="27" t="str">
        <f>'Town Data'!A43</f>
        <v>LYNDON</v>
      </c>
      <c r="C47" s="51">
        <f>IF('Town Data'!C43&gt;9,'Town Data'!B43,"*")</f>
        <v>2611769.7799999998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3544049.71</v>
      </c>
      <c r="G47" s="43">
        <f>IF('Town Data'!K43&gt;9,'Town Data'!J43,"*")</f>
        <v>245413.88</v>
      </c>
      <c r="H47" s="44">
        <f>IF('Town Data'!M43&gt;9,'Town Data'!L43,"*")</f>
        <v>322354.13</v>
      </c>
      <c r="I47" s="22">
        <f t="shared" si="0"/>
        <v>-0.26305498124629867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MANCHESTER</v>
      </c>
      <c r="C48" s="50">
        <f>IF('Town Data'!C44&gt;9,'Town Data'!B44,"*")</f>
        <v>3117386.04</v>
      </c>
      <c r="D48" s="46">
        <f>IF('Town Data'!E44&gt;9,'Town Data'!D44,"*")</f>
        <v>297487.18</v>
      </c>
      <c r="E48" s="47">
        <f>IF('Town Data'!G44&gt;9,'Town Data'!F44,"*")</f>
        <v>260552.36</v>
      </c>
      <c r="F48" s="45">
        <f>IF('Town Data'!I44&gt;9,'Town Data'!H44,"*")</f>
        <v>6469763.0899999999</v>
      </c>
      <c r="G48" s="46">
        <f>IF('Town Data'!K44&gt;9,'Town Data'!J44,"*")</f>
        <v>4370502.78</v>
      </c>
      <c r="H48" s="47">
        <f>IF('Town Data'!M44&gt;9,'Town Data'!L44,"*")</f>
        <v>1499437.61</v>
      </c>
      <c r="I48" s="9">
        <f t="shared" si="0"/>
        <v>-0.51816071212585935</v>
      </c>
      <c r="J48" s="9">
        <f t="shared" si="1"/>
        <v>-0.93193296172665974</v>
      </c>
      <c r="K48" s="9">
        <f t="shared" si="2"/>
        <v>-0.82623327688839276</v>
      </c>
      <c r="L48" s="15"/>
    </row>
    <row r="49" spans="1:12" x14ac:dyDescent="0.25">
      <c r="A49" s="15"/>
      <c r="B49" s="27" t="str">
        <f>'Town Data'!A45</f>
        <v>MIDDLEBURY</v>
      </c>
      <c r="C49" s="51">
        <f>IF('Town Data'!C45&gt;9,'Town Data'!B45,"*")</f>
        <v>3402700.97</v>
      </c>
      <c r="D49" s="43" t="str">
        <f>IF('Town Data'!E45&gt;9,'Town Data'!D45,"*")</f>
        <v>*</v>
      </c>
      <c r="E49" s="44">
        <f>IF('Town Data'!G45&gt;9,'Town Data'!F45,"*")</f>
        <v>118529.99</v>
      </c>
      <c r="F49" s="43">
        <f>IF('Town Data'!I45&gt;9,'Town Data'!H45,"*")</f>
        <v>6565980.4100000001</v>
      </c>
      <c r="G49" s="43">
        <f>IF('Town Data'!K45&gt;9,'Town Data'!J45,"*")</f>
        <v>1874400.23</v>
      </c>
      <c r="H49" s="44">
        <f>IF('Town Data'!M45&gt;9,'Town Data'!L45,"*")</f>
        <v>984298.68</v>
      </c>
      <c r="I49" s="22">
        <f t="shared" si="0"/>
        <v>-0.481768028911923</v>
      </c>
      <c r="J49" s="22" t="str">
        <f t="shared" si="1"/>
        <v/>
      </c>
      <c r="K49" s="22">
        <f t="shared" si="2"/>
        <v>-0.87957924519415187</v>
      </c>
      <c r="L49" s="15"/>
    </row>
    <row r="50" spans="1:12" x14ac:dyDescent="0.25">
      <c r="A50" s="15"/>
      <c r="B50" s="15" t="str">
        <f>'Town Data'!A46</f>
        <v>MILTON</v>
      </c>
      <c r="C50" s="50">
        <f>IF('Town Data'!C46&gt;9,'Town Data'!B46,"*")</f>
        <v>2427058.2999999998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2610330.3199999998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-7.0210278981090807E-2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MONTGOMERY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329051.95</v>
      </c>
      <c r="G51" s="43">
        <f>IF('Town Data'!K47&gt;9,'Town Data'!J47,"*")</f>
        <v>82400.639999999999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MONTPELIER</v>
      </c>
      <c r="C52" s="50">
        <f>IF('Town Data'!C48&gt;9,'Town Data'!B48,"*")</f>
        <v>2699630.46</v>
      </c>
      <c r="D52" s="46" t="str">
        <f>IF('Town Data'!E48&gt;9,'Town Data'!D48,"*")</f>
        <v>*</v>
      </c>
      <c r="E52" s="47">
        <f>IF('Town Data'!G48&gt;9,'Town Data'!F48,"*")</f>
        <v>125061.26</v>
      </c>
      <c r="F52" s="45">
        <f>IF('Town Data'!I48&gt;9,'Town Data'!H48,"*")</f>
        <v>6653764.0899999999</v>
      </c>
      <c r="G52" s="46" t="str">
        <f>IF('Town Data'!K48&gt;9,'Town Data'!J48,"*")</f>
        <v>*</v>
      </c>
      <c r="H52" s="47">
        <f>IF('Town Data'!M48&gt;9,'Town Data'!L48,"*")</f>
        <v>1171941.05</v>
      </c>
      <c r="I52" s="9">
        <f t="shared" si="0"/>
        <v>-0.59427018699726697</v>
      </c>
      <c r="J52" s="9" t="str">
        <f t="shared" si="1"/>
        <v/>
      </c>
      <c r="K52" s="9">
        <f t="shared" si="2"/>
        <v>-0.89328707275848052</v>
      </c>
      <c r="L52" s="15"/>
    </row>
    <row r="53" spans="1:12" x14ac:dyDescent="0.25">
      <c r="A53" s="15"/>
      <c r="B53" s="27" t="str">
        <f>'Town Data'!A49</f>
        <v>MORRISTOWN</v>
      </c>
      <c r="C53" s="51">
        <f>IF('Town Data'!C49&gt;9,'Town Data'!B49,"*")</f>
        <v>2931825.32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4012213.41</v>
      </c>
      <c r="G53" s="43">
        <f>IF('Town Data'!K49&gt;9,'Town Data'!J49,"*")</f>
        <v>167251.71</v>
      </c>
      <c r="H53" s="44">
        <f>IF('Town Data'!M49&gt;9,'Town Data'!L49,"*")</f>
        <v>388154.26</v>
      </c>
      <c r="I53" s="22">
        <f t="shared" si="0"/>
        <v>-0.26927483151999143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NEWPORT</v>
      </c>
      <c r="C54" s="50">
        <f>IF('Town Data'!C50&gt;9,'Town Data'!B50,"*")</f>
        <v>2446093.37</v>
      </c>
      <c r="D54" s="46" t="str">
        <f>IF('Town Data'!E50&gt;9,'Town Data'!D50,"*")</f>
        <v>*</v>
      </c>
      <c r="E54" s="47">
        <f>IF('Town Data'!G50&gt;9,'Town Data'!F50,"*")</f>
        <v>96410.559999999998</v>
      </c>
      <c r="F54" s="45">
        <f>IF('Town Data'!I50&gt;9,'Town Data'!H50,"*")</f>
        <v>2967883.04</v>
      </c>
      <c r="G54" s="46" t="str">
        <f>IF('Town Data'!K50&gt;9,'Town Data'!J50,"*")</f>
        <v>*</v>
      </c>
      <c r="H54" s="47">
        <f>IF('Town Data'!M50&gt;9,'Town Data'!L50,"*")</f>
        <v>441622</v>
      </c>
      <c r="I54" s="9">
        <f t="shared" si="0"/>
        <v>-0.17581207310649274</v>
      </c>
      <c r="J54" s="9" t="str">
        <f t="shared" si="1"/>
        <v/>
      </c>
      <c r="K54" s="9">
        <f t="shared" si="2"/>
        <v>-0.781689861465235</v>
      </c>
      <c r="L54" s="15"/>
    </row>
    <row r="55" spans="1:12" x14ac:dyDescent="0.25">
      <c r="A55" s="15"/>
      <c r="B55" s="27" t="str">
        <f>'Town Data'!A51</f>
        <v>NORTH HERO</v>
      </c>
      <c r="C55" s="51" t="str">
        <f>IF('Town Data'!C51&gt;9,'Town Data'!B51,"*")</f>
        <v>*</v>
      </c>
      <c r="D55" s="43">
        <f>IF('Town Data'!E51&gt;9,'Town Data'!D51,"*")</f>
        <v>113915.25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320195.93</v>
      </c>
      <c r="H55" s="44" t="str">
        <f>IF('Town Data'!M51&gt;9,'Town Data'!L51,"*")</f>
        <v>*</v>
      </c>
      <c r="I55" s="22" t="str">
        <f t="shared" si="0"/>
        <v/>
      </c>
      <c r="J55" s="22">
        <f t="shared" si="1"/>
        <v>-0.6442326734134316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NORTHFIELD</v>
      </c>
      <c r="C56" s="50">
        <f>IF('Town Data'!C52&gt;9,'Town Data'!B52,"*")</f>
        <v>589492.9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1133520.8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-0.47994522905975789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POULTNEY</v>
      </c>
      <c r="C57" s="51">
        <f>IF('Town Data'!C53&gt;9,'Town Data'!B53,"*")</f>
        <v>538284.73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747017.71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-0.27942172883692407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RANDOLPH</v>
      </c>
      <c r="C58" s="50">
        <f>IF('Town Data'!C54&gt;9,'Town Data'!B54,"*")</f>
        <v>1371521.77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1994370.81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-0.31230352794824551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RICHMOND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952400.61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ROCKINGHAM</v>
      </c>
      <c r="C60" s="50">
        <f>IF('Town Data'!C56&gt;9,'Town Data'!B56,"*")</f>
        <v>1237744.27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1560611.61</v>
      </c>
      <c r="G60" s="46" t="str">
        <f>IF('Town Data'!K56&gt;9,'Town Data'!J56,"*")</f>
        <v>*</v>
      </c>
      <c r="H60" s="47">
        <f>IF('Town Data'!M56&gt;9,'Town Data'!L56,"*")</f>
        <v>296779.73</v>
      </c>
      <c r="I60" s="9">
        <f t="shared" si="0"/>
        <v>-0.20688513268205153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ROYALTON</v>
      </c>
      <c r="C61" s="51" t="str">
        <f>IF('Town Data'!C57&gt;9,'Town Data'!B57,"*")</f>
        <v>*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1066778.33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RUTLAND</v>
      </c>
      <c r="C62" s="50">
        <f>IF('Town Data'!C58&gt;9,'Town Data'!B58,"*")</f>
        <v>8036165.2400000002</v>
      </c>
      <c r="D62" s="46" t="str">
        <f>IF('Town Data'!E58&gt;9,'Town Data'!D58,"*")</f>
        <v>*</v>
      </c>
      <c r="E62" s="47">
        <f>IF('Town Data'!G58&gt;9,'Town Data'!F58,"*")</f>
        <v>182573.56</v>
      </c>
      <c r="F62" s="45">
        <f>IF('Town Data'!I58&gt;9,'Town Data'!H58,"*")</f>
        <v>10663159.34</v>
      </c>
      <c r="G62" s="46">
        <f>IF('Town Data'!K58&gt;9,'Town Data'!J58,"*")</f>
        <v>711014.59</v>
      </c>
      <c r="H62" s="47">
        <f>IF('Town Data'!M58&gt;9,'Town Data'!L58,"*")</f>
        <v>1297824.96</v>
      </c>
      <c r="I62" s="9">
        <f t="shared" si="0"/>
        <v>-0.24636170352866543</v>
      </c>
      <c r="J62" s="9" t="str">
        <f t="shared" si="1"/>
        <v/>
      </c>
      <c r="K62" s="9">
        <f t="shared" si="2"/>
        <v>-0.85932343295354707</v>
      </c>
      <c r="L62" s="15"/>
    </row>
    <row r="63" spans="1:12" x14ac:dyDescent="0.25">
      <c r="A63" s="15"/>
      <c r="B63" s="27" t="str">
        <f>'Town Data'!A59</f>
        <v>RUTLAND TOWN</v>
      </c>
      <c r="C63" s="51">
        <f>IF('Town Data'!C59&gt;9,'Town Data'!B59,"*")</f>
        <v>2264677.16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4358556.41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-0.4804065963666167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SHELBURNE</v>
      </c>
      <c r="C64" s="50">
        <f>IF('Town Data'!C60&gt;9,'Town Data'!B60,"*")</f>
        <v>1784410.03</v>
      </c>
      <c r="D64" s="46" t="str">
        <f>IF('Town Data'!E60&gt;9,'Town Data'!D60,"*")</f>
        <v>*</v>
      </c>
      <c r="E64" s="47">
        <f>IF('Town Data'!G60&gt;9,'Town Data'!F60,"*")</f>
        <v>65042.6</v>
      </c>
      <c r="F64" s="45">
        <f>IF('Town Data'!I60&gt;9,'Town Data'!H60,"*")</f>
        <v>3244573.87</v>
      </c>
      <c r="G64" s="46">
        <f>IF('Town Data'!K60&gt;9,'Town Data'!J60,"*")</f>
        <v>1174285.27</v>
      </c>
      <c r="H64" s="47">
        <f>IF('Town Data'!M60&gt;9,'Town Data'!L60,"*")</f>
        <v>682981.43</v>
      </c>
      <c r="I64" s="9">
        <f t="shared" si="0"/>
        <v>-0.45003254618456262</v>
      </c>
      <c r="J64" s="9" t="str">
        <f t="shared" si="1"/>
        <v/>
      </c>
      <c r="K64" s="9">
        <f t="shared" si="2"/>
        <v>-0.90476666400724837</v>
      </c>
      <c r="L64" s="15"/>
    </row>
    <row r="65" spans="1:12" x14ac:dyDescent="0.25">
      <c r="A65" s="15"/>
      <c r="B65" s="27" t="str">
        <f>'Town Data'!A61</f>
        <v>SOUTH BURLINGTON</v>
      </c>
      <c r="C65" s="51">
        <f>IF('Town Data'!C61&gt;9,'Town Data'!B61,"*")</f>
        <v>11309452.550000001</v>
      </c>
      <c r="D65" s="43">
        <f>IF('Town Data'!E61&gt;9,'Town Data'!D61,"*")</f>
        <v>1086924.3500000001</v>
      </c>
      <c r="E65" s="44">
        <f>IF('Town Data'!G61&gt;9,'Town Data'!F61,"*")</f>
        <v>277574.34000000003</v>
      </c>
      <c r="F65" s="43">
        <f>IF('Town Data'!I61&gt;9,'Town Data'!H61,"*")</f>
        <v>23120244.620000001</v>
      </c>
      <c r="G65" s="43">
        <f>IF('Town Data'!K61&gt;9,'Town Data'!J61,"*")</f>
        <v>8910911.2300000004</v>
      </c>
      <c r="H65" s="44">
        <f>IF('Town Data'!M61&gt;9,'Town Data'!L61,"*")</f>
        <v>2559586.85</v>
      </c>
      <c r="I65" s="22">
        <f t="shared" si="0"/>
        <v>-0.51084200293379078</v>
      </c>
      <c r="J65" s="22">
        <f t="shared" si="1"/>
        <v>-0.87802320975427339</v>
      </c>
      <c r="K65" s="22">
        <f t="shared" si="2"/>
        <v>-0.89155502185831281</v>
      </c>
      <c r="L65" s="15"/>
    </row>
    <row r="66" spans="1:12" x14ac:dyDescent="0.25">
      <c r="A66" s="15"/>
      <c r="B66" s="15" t="str">
        <f>'Town Data'!A62</f>
        <v>SOUTH HERO</v>
      </c>
      <c r="C66" s="50">
        <f>IF('Town Data'!C62&gt;9,'Town Data'!B62,"*")</f>
        <v>556174.18000000005</v>
      </c>
      <c r="D66" s="46">
        <f>IF('Town Data'!E62&gt;9,'Town Data'!D62,"*")</f>
        <v>68859.039999999994</v>
      </c>
      <c r="E66" s="47" t="str">
        <f>IF('Town Data'!G62&gt;9,'Town Data'!F62,"*")</f>
        <v>*</v>
      </c>
      <c r="F66" s="45">
        <f>IF('Town Data'!I62&gt;9,'Town Data'!H62,"*")</f>
        <v>849640.17</v>
      </c>
      <c r="G66" s="46">
        <f>IF('Town Data'!K62&gt;9,'Town Data'!J62,"*")</f>
        <v>191171.61</v>
      </c>
      <c r="H66" s="47" t="str">
        <f>IF('Town Data'!M62&gt;9,'Town Data'!L62,"*")</f>
        <v>*</v>
      </c>
      <c r="I66" s="9">
        <f t="shared" si="0"/>
        <v>-0.34540032399833448</v>
      </c>
      <c r="J66" s="9">
        <f t="shared" si="1"/>
        <v>-0.63980509449075629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SPRINGFIELD</v>
      </c>
      <c r="C67" s="51">
        <f>IF('Town Data'!C63&gt;9,'Town Data'!B63,"*")</f>
        <v>2359888.61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2939188.49</v>
      </c>
      <c r="G67" s="43" t="str">
        <f>IF('Town Data'!K63&gt;9,'Town Data'!J63,"*")</f>
        <v>*</v>
      </c>
      <c r="H67" s="44">
        <f>IF('Town Data'!M63&gt;9,'Town Data'!L63,"*")</f>
        <v>299972.96999999997</v>
      </c>
      <c r="I67" s="22">
        <f t="shared" si="0"/>
        <v>-0.19709517847220487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ST ALBANS</v>
      </c>
      <c r="C68" s="50">
        <f>IF('Town Data'!C64&gt;9,'Town Data'!B64,"*")</f>
        <v>4300755.9000000004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4821384.78</v>
      </c>
      <c r="G68" s="46" t="str">
        <f>IF('Town Data'!K64&gt;9,'Town Data'!J64,"*")</f>
        <v>*</v>
      </c>
      <c r="H68" s="47">
        <f>IF('Town Data'!M64&gt;9,'Town Data'!L64,"*")</f>
        <v>571346.6</v>
      </c>
      <c r="I68" s="9">
        <f t="shared" si="0"/>
        <v>-0.10798326699824191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ST ALBANS TOWN</v>
      </c>
      <c r="C69" s="51">
        <f>IF('Town Data'!C65&gt;9,'Town Data'!B65,"*")</f>
        <v>2316423.14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3664343.23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-0.36784766202155139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ST JOHNSBURY</v>
      </c>
      <c r="C70" s="50">
        <f>IF('Town Data'!C66&gt;9,'Town Data'!B66,"*")</f>
        <v>2586817.63</v>
      </c>
      <c r="D70" s="46" t="str">
        <f>IF('Town Data'!E66&gt;9,'Town Data'!D66,"*")</f>
        <v>*</v>
      </c>
      <c r="E70" s="47">
        <f>IF('Town Data'!G66&gt;9,'Town Data'!F66,"*")</f>
        <v>42341.31</v>
      </c>
      <c r="F70" s="45">
        <f>IF('Town Data'!I66&gt;9,'Town Data'!H66,"*")</f>
        <v>3574988.54</v>
      </c>
      <c r="G70" s="46" t="str">
        <f>IF('Town Data'!K66&gt;9,'Town Data'!J66,"*")</f>
        <v>*</v>
      </c>
      <c r="H70" s="47">
        <f>IF('Town Data'!M66&gt;9,'Town Data'!L66,"*")</f>
        <v>344292.62</v>
      </c>
      <c r="I70" s="9">
        <f t="shared" ref="I70:I133" si="3">IFERROR((C70-F70)/F70,"")</f>
        <v>-0.27641232942246025</v>
      </c>
      <c r="J70" s="9" t="str">
        <f t="shared" ref="J70:J133" si="4">IFERROR((D70-G70)/G70,"")</f>
        <v/>
      </c>
      <c r="K70" s="9">
        <f t="shared" ref="K70:K133" si="5">IFERROR((E70-H70)/H70,"")</f>
        <v>-0.87701940866464112</v>
      </c>
      <c r="L70" s="15"/>
    </row>
    <row r="71" spans="1:12" x14ac:dyDescent="0.25">
      <c r="A71" s="15"/>
      <c r="B71" s="27" t="str">
        <f>'Town Data'!A67</f>
        <v>STOWE</v>
      </c>
      <c r="C71" s="51">
        <f>IF('Town Data'!C67&gt;9,'Town Data'!B67,"*")</f>
        <v>2620951.73</v>
      </c>
      <c r="D71" s="43">
        <f>IF('Town Data'!E67&gt;9,'Town Data'!D67,"*")</f>
        <v>857466.89</v>
      </c>
      <c r="E71" s="44">
        <f>IF('Town Data'!G67&gt;9,'Town Data'!F67,"*")</f>
        <v>466035.68</v>
      </c>
      <c r="F71" s="43">
        <f>IF('Town Data'!I67&gt;9,'Town Data'!H67,"*")</f>
        <v>8265924.0899999999</v>
      </c>
      <c r="G71" s="43">
        <f>IF('Town Data'!K67&gt;9,'Town Data'!J67,"*")</f>
        <v>7221173.4500000002</v>
      </c>
      <c r="H71" s="44">
        <f>IF('Town Data'!M67&gt;9,'Town Data'!L67,"*")</f>
        <v>2812908.58</v>
      </c>
      <c r="I71" s="22">
        <f t="shared" si="3"/>
        <v>-0.682920904975308</v>
      </c>
      <c r="J71" s="22">
        <f t="shared" si="4"/>
        <v>-0.88125657194953544</v>
      </c>
      <c r="K71" s="22">
        <f t="shared" si="5"/>
        <v>-0.8343224933389054</v>
      </c>
      <c r="L71" s="15"/>
    </row>
    <row r="72" spans="1:12" x14ac:dyDescent="0.25">
      <c r="A72" s="15"/>
      <c r="B72" s="15" t="str">
        <f>'Town Data'!A68</f>
        <v>STRATTON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>
        <f>IF('Town Data'!K68&gt;9,'Town Data'!J68,"*")</f>
        <v>563132.93999999994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SWANTON</v>
      </c>
      <c r="C73" s="51">
        <f>IF('Town Data'!C69&gt;9,'Town Data'!B69,"*")</f>
        <v>1348019.59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1651199.23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-0.18361178620462407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VERGENNES</v>
      </c>
      <c r="C74" s="50">
        <f>IF('Town Data'!C70&gt;9,'Town Data'!B70,"*")</f>
        <v>571156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>
        <f>IF('Town Data'!I70&gt;9,'Town Data'!H70,"*")</f>
        <v>1290670.74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>
        <f t="shared" si="3"/>
        <v>-0.55747350404798046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WAITSFIELD</v>
      </c>
      <c r="C75" s="51">
        <f>IF('Town Data'!C71&gt;9,'Town Data'!B71,"*")</f>
        <v>1164472.06</v>
      </c>
      <c r="D75" s="43" t="str">
        <f>IF('Town Data'!E71&gt;9,'Town Data'!D71,"*")</f>
        <v>*</v>
      </c>
      <c r="E75" s="44">
        <f>IF('Town Data'!G71&gt;9,'Town Data'!F71,"*")</f>
        <v>103461.05</v>
      </c>
      <c r="F75" s="43">
        <f>IF('Town Data'!I71&gt;9,'Town Data'!H71,"*")</f>
        <v>2266234.7599999998</v>
      </c>
      <c r="G75" s="43">
        <f>IF('Town Data'!K71&gt;9,'Town Data'!J71,"*")</f>
        <v>564514.24</v>
      </c>
      <c r="H75" s="44">
        <f>IF('Town Data'!M71&gt;9,'Town Data'!L71,"*")</f>
        <v>808873.14</v>
      </c>
      <c r="I75" s="22">
        <f t="shared" si="3"/>
        <v>-0.4861644166114546</v>
      </c>
      <c r="J75" s="22" t="str">
        <f t="shared" si="4"/>
        <v/>
      </c>
      <c r="K75" s="22">
        <f t="shared" si="5"/>
        <v>-0.87209236543569735</v>
      </c>
      <c r="L75" s="15"/>
    </row>
    <row r="76" spans="1:12" x14ac:dyDescent="0.25">
      <c r="A76" s="15"/>
      <c r="B76" s="15" t="str">
        <f>'Town Data'!A72</f>
        <v>WARREN</v>
      </c>
      <c r="C76" s="50">
        <f>IF('Town Data'!C72&gt;9,'Town Data'!B72,"*")</f>
        <v>316281.55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801671.32</v>
      </c>
      <c r="G76" s="46">
        <f>IF('Town Data'!K72&gt;9,'Town Data'!J72,"*")</f>
        <v>655794.77</v>
      </c>
      <c r="H76" s="47">
        <f>IF('Town Data'!M72&gt;9,'Town Data'!L72,"*")</f>
        <v>299652.12</v>
      </c>
      <c r="I76" s="9">
        <f t="shared" si="3"/>
        <v>-0.60547229006521031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WATERBURY</v>
      </c>
      <c r="C77" s="51">
        <f>IF('Town Data'!C73&gt;9,'Town Data'!B73,"*")</f>
        <v>1410853.36</v>
      </c>
      <c r="D77" s="43" t="str">
        <f>IF('Town Data'!E73&gt;9,'Town Data'!D73,"*")</f>
        <v>*</v>
      </c>
      <c r="E77" s="44">
        <f>IF('Town Data'!G73&gt;9,'Town Data'!F73,"*")</f>
        <v>112292</v>
      </c>
      <c r="F77" s="43">
        <f>IF('Town Data'!I73&gt;9,'Town Data'!H73,"*")</f>
        <v>4002337.12</v>
      </c>
      <c r="G77" s="43">
        <f>IF('Town Data'!K73&gt;9,'Town Data'!J73,"*")</f>
        <v>1622787.65</v>
      </c>
      <c r="H77" s="44">
        <f>IF('Town Data'!M73&gt;9,'Town Data'!L73,"*")</f>
        <v>994547.52</v>
      </c>
      <c r="I77" s="22">
        <f t="shared" si="3"/>
        <v>-0.64749262301022747</v>
      </c>
      <c r="J77" s="22" t="str">
        <f t="shared" si="4"/>
        <v/>
      </c>
      <c r="K77" s="22">
        <f t="shared" si="5"/>
        <v>-0.88709237342424829</v>
      </c>
      <c r="L77" s="15"/>
    </row>
    <row r="78" spans="1:12" x14ac:dyDescent="0.25">
      <c r="A78" s="15"/>
      <c r="B78" s="15" t="str">
        <f>'Town Data'!A74</f>
        <v>WEATHERSFIELD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702945.33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WEST RUTLAND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461420.54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WESTON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>
        <f>IF('Town Data'!K76&gt;9,'Town Data'!J76,"*")</f>
        <v>96263.2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WILLISTON</v>
      </c>
      <c r="C81" s="51">
        <f>IF('Town Data'!C77&gt;9,'Town Data'!B77,"*")</f>
        <v>4381206.51</v>
      </c>
      <c r="D81" s="43" t="str">
        <f>IF('Town Data'!E77&gt;9,'Town Data'!D77,"*")</f>
        <v>*</v>
      </c>
      <c r="E81" s="44">
        <f>IF('Town Data'!G77&gt;9,'Town Data'!F77,"*")</f>
        <v>184960.13</v>
      </c>
      <c r="F81" s="43">
        <f>IF('Town Data'!I77&gt;9,'Town Data'!H77,"*")</f>
        <v>10023832.720000001</v>
      </c>
      <c r="G81" s="43" t="str">
        <f>IF('Town Data'!K77&gt;9,'Town Data'!J77,"*")</f>
        <v>*</v>
      </c>
      <c r="H81" s="44">
        <f>IF('Town Data'!M77&gt;9,'Town Data'!L77,"*")</f>
        <v>1080122.95</v>
      </c>
      <c r="I81" s="22">
        <f t="shared" si="3"/>
        <v>-0.56292102707795388</v>
      </c>
      <c r="J81" s="22" t="str">
        <f t="shared" si="4"/>
        <v/>
      </c>
      <c r="K81" s="22">
        <f t="shared" si="5"/>
        <v>-0.82876011476286104</v>
      </c>
      <c r="L81" s="15"/>
    </row>
    <row r="82" spans="1:12" x14ac:dyDescent="0.25">
      <c r="A82" s="15"/>
      <c r="B82" s="15" t="str">
        <f>'Town Data'!A78</f>
        <v>WILMINGTON</v>
      </c>
      <c r="C82" s="50">
        <f>IF('Town Data'!C78&gt;9,'Town Data'!B78,"*")</f>
        <v>756607.55</v>
      </c>
      <c r="D82" s="46" t="str">
        <f>IF('Town Data'!E78&gt;9,'Town Data'!D78,"*")</f>
        <v>*</v>
      </c>
      <c r="E82" s="47">
        <f>IF('Town Data'!G78&gt;9,'Town Data'!F78,"*")</f>
        <v>41821.25</v>
      </c>
      <c r="F82" s="45">
        <f>IF('Town Data'!I78&gt;9,'Town Data'!H78,"*")</f>
        <v>1318475.6100000001</v>
      </c>
      <c r="G82" s="46">
        <f>IF('Town Data'!K78&gt;9,'Town Data'!J78,"*")</f>
        <v>206868.83</v>
      </c>
      <c r="H82" s="47">
        <f>IF('Town Data'!M78&gt;9,'Town Data'!L78,"*")</f>
        <v>178733.52</v>
      </c>
      <c r="I82" s="9">
        <f t="shared" si="3"/>
        <v>-0.42614975638419283</v>
      </c>
      <c r="J82" s="9" t="str">
        <f t="shared" si="4"/>
        <v/>
      </c>
      <c r="K82" s="9">
        <f t="shared" si="5"/>
        <v>-0.76601339245151101</v>
      </c>
      <c r="L82" s="15"/>
    </row>
    <row r="83" spans="1:12" x14ac:dyDescent="0.25">
      <c r="A83" s="15"/>
      <c r="B83" s="27" t="str">
        <f>'Town Data'!A79</f>
        <v>WINDSOR</v>
      </c>
      <c r="C83" s="51">
        <f>IF('Town Data'!C79&gt;9,'Town Data'!B79,"*")</f>
        <v>630547.09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>
        <f>IF('Town Data'!I79&gt;9,'Town Data'!H79,"*")</f>
        <v>1085357.32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>
        <f t="shared" si="3"/>
        <v>-0.4190419335818365</v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WINHALL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>
        <f>IF('Town Data'!K80&gt;9,'Town Data'!J80,"*")</f>
        <v>67552.17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WINOOSKI</v>
      </c>
      <c r="C85" s="51">
        <f>IF('Town Data'!C81&gt;9,'Town Data'!B81,"*")</f>
        <v>1545445.96</v>
      </c>
      <c r="D85" s="43" t="str">
        <f>IF('Town Data'!E81&gt;9,'Town Data'!D81,"*")</f>
        <v>*</v>
      </c>
      <c r="E85" s="44">
        <f>IF('Town Data'!G81&gt;9,'Town Data'!F81,"*")</f>
        <v>171233.98</v>
      </c>
      <c r="F85" s="43">
        <f>IF('Town Data'!I81&gt;9,'Town Data'!H81,"*")</f>
        <v>3643567.56</v>
      </c>
      <c r="G85" s="43" t="str">
        <f>IF('Town Data'!K81&gt;9,'Town Data'!J81,"*")</f>
        <v>*</v>
      </c>
      <c r="H85" s="44">
        <f>IF('Town Data'!M81&gt;9,'Town Data'!L81,"*")</f>
        <v>1362522.68</v>
      </c>
      <c r="I85" s="22">
        <f t="shared" si="3"/>
        <v>-0.57584265021834813</v>
      </c>
      <c r="J85" s="22" t="str">
        <f t="shared" si="4"/>
        <v/>
      </c>
      <c r="K85" s="22">
        <f t="shared" si="5"/>
        <v>-0.87432577636065478</v>
      </c>
      <c r="L85" s="15"/>
    </row>
    <row r="86" spans="1:12" x14ac:dyDescent="0.25">
      <c r="A86" s="15"/>
      <c r="B86" s="15" t="str">
        <f>'Town Data'!A82</f>
        <v>WOODSTOCK</v>
      </c>
      <c r="C86" s="50">
        <f>IF('Town Data'!C82&gt;9,'Town Data'!B82,"*")</f>
        <v>1098866.17</v>
      </c>
      <c r="D86" s="46">
        <f>IF('Town Data'!E82&gt;9,'Town Data'!D82,"*")</f>
        <v>63914.21</v>
      </c>
      <c r="E86" s="47">
        <f>IF('Town Data'!G82&gt;9,'Town Data'!F82,"*")</f>
        <v>73893.899999999994</v>
      </c>
      <c r="F86" s="45">
        <f>IF('Town Data'!I82&gt;9,'Town Data'!H82,"*")</f>
        <v>3561670.88</v>
      </c>
      <c r="G86" s="46">
        <f>IF('Town Data'!K82&gt;9,'Town Data'!J82,"*")</f>
        <v>3800364.76</v>
      </c>
      <c r="H86" s="47">
        <f>IF('Town Data'!M82&gt;9,'Town Data'!L82,"*")</f>
        <v>942708.74</v>
      </c>
      <c r="I86" s="9">
        <f t="shared" si="3"/>
        <v>-0.69147453343583509</v>
      </c>
      <c r="J86" s="9">
        <f t="shared" si="4"/>
        <v>-0.98318208539540297</v>
      </c>
      <c r="K86" s="9">
        <f t="shared" si="5"/>
        <v>-0.92161534431090564</v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279417.74</v>
      </c>
      <c r="I2" s="39">
        <v>10</v>
      </c>
      <c r="J2" s="39">
        <v>99092.88</v>
      </c>
      <c r="K2" s="39">
        <v>12</v>
      </c>
      <c r="L2" s="39">
        <v>0</v>
      </c>
      <c r="M2" s="39">
        <v>0</v>
      </c>
    </row>
    <row r="3" spans="1:13" x14ac:dyDescent="0.25">
      <c r="A3" s="38" t="s">
        <v>48</v>
      </c>
      <c r="B3" s="39">
        <v>223404.09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467435.55</v>
      </c>
      <c r="I3" s="39">
        <v>10</v>
      </c>
      <c r="J3" s="39">
        <v>199323.23</v>
      </c>
      <c r="K3" s="39">
        <v>12</v>
      </c>
      <c r="L3" s="39">
        <v>0</v>
      </c>
      <c r="M3" s="39">
        <v>0</v>
      </c>
    </row>
    <row r="4" spans="1:13" x14ac:dyDescent="0.25">
      <c r="A4" s="38" t="s">
        <v>49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1127022.73</v>
      </c>
      <c r="K4" s="39">
        <v>13</v>
      </c>
      <c r="L4" s="39">
        <v>0</v>
      </c>
      <c r="M4" s="39">
        <v>0</v>
      </c>
    </row>
    <row r="5" spans="1:13" x14ac:dyDescent="0.25">
      <c r="A5" s="38" t="s">
        <v>50</v>
      </c>
      <c r="B5" s="39">
        <v>2878091.58</v>
      </c>
      <c r="C5" s="39">
        <v>32</v>
      </c>
      <c r="D5" s="39">
        <v>0</v>
      </c>
      <c r="E5" s="39">
        <v>0</v>
      </c>
      <c r="F5" s="39">
        <v>118475.72</v>
      </c>
      <c r="G5" s="39">
        <v>13</v>
      </c>
      <c r="H5" s="39">
        <v>4359824.87</v>
      </c>
      <c r="I5" s="39">
        <v>45</v>
      </c>
      <c r="J5" s="39">
        <v>0</v>
      </c>
      <c r="K5" s="39">
        <v>0</v>
      </c>
      <c r="L5" s="39">
        <v>710976.26</v>
      </c>
      <c r="M5" s="39">
        <v>21</v>
      </c>
    </row>
    <row r="6" spans="1:13" x14ac:dyDescent="0.25">
      <c r="A6" s="38" t="s">
        <v>51</v>
      </c>
      <c r="B6" s="39">
        <v>1005546.62</v>
      </c>
      <c r="C6" s="39">
        <v>14</v>
      </c>
      <c r="D6" s="39">
        <v>0</v>
      </c>
      <c r="E6" s="39">
        <v>0</v>
      </c>
      <c r="F6" s="39">
        <v>0</v>
      </c>
      <c r="G6" s="39">
        <v>0</v>
      </c>
      <c r="H6" s="39">
        <v>1206032.03</v>
      </c>
      <c r="I6" s="39">
        <v>14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494559.11</v>
      </c>
      <c r="C7" s="39">
        <v>16</v>
      </c>
      <c r="D7" s="39">
        <v>0</v>
      </c>
      <c r="E7" s="39">
        <v>0</v>
      </c>
      <c r="F7" s="39">
        <v>0</v>
      </c>
      <c r="G7" s="39">
        <v>0</v>
      </c>
      <c r="H7" s="39">
        <v>599274.15</v>
      </c>
      <c r="I7" s="39">
        <v>22</v>
      </c>
      <c r="J7" s="39">
        <v>147356.28</v>
      </c>
      <c r="K7" s="39">
        <v>10</v>
      </c>
      <c r="L7" s="39">
        <v>0</v>
      </c>
      <c r="M7" s="39">
        <v>0</v>
      </c>
    </row>
    <row r="8" spans="1:13" x14ac:dyDescent="0.25">
      <c r="A8" s="38" t="s">
        <v>53</v>
      </c>
      <c r="B8" s="39">
        <v>5902417.7300000004</v>
      </c>
      <c r="C8" s="39">
        <v>64</v>
      </c>
      <c r="D8" s="39">
        <v>377388.13</v>
      </c>
      <c r="E8" s="39">
        <v>18</v>
      </c>
      <c r="F8" s="39">
        <v>228921.36</v>
      </c>
      <c r="G8" s="39">
        <v>19</v>
      </c>
      <c r="H8" s="39">
        <v>8377718.3600000003</v>
      </c>
      <c r="I8" s="39">
        <v>86</v>
      </c>
      <c r="J8" s="39">
        <v>1797042.68</v>
      </c>
      <c r="K8" s="39">
        <v>26</v>
      </c>
      <c r="L8" s="39">
        <v>1033762.5</v>
      </c>
      <c r="M8" s="39">
        <v>30</v>
      </c>
    </row>
    <row r="9" spans="1:13" x14ac:dyDescent="0.25">
      <c r="A9" s="38" t="s">
        <v>54</v>
      </c>
      <c r="B9" s="39">
        <v>3182322.23</v>
      </c>
      <c r="C9" s="39">
        <v>19</v>
      </c>
      <c r="D9" s="39">
        <v>0</v>
      </c>
      <c r="E9" s="39">
        <v>0</v>
      </c>
      <c r="F9" s="39">
        <v>0</v>
      </c>
      <c r="G9" s="39">
        <v>0</v>
      </c>
      <c r="H9" s="39">
        <v>5003162.21</v>
      </c>
      <c r="I9" s="39">
        <v>23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756928.81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851062.48</v>
      </c>
      <c r="C11" s="39">
        <v>10</v>
      </c>
      <c r="D11" s="39">
        <v>0</v>
      </c>
      <c r="E11" s="39">
        <v>0</v>
      </c>
      <c r="F11" s="39">
        <v>0</v>
      </c>
      <c r="G11" s="39">
        <v>0</v>
      </c>
      <c r="H11" s="39">
        <v>1373327.44</v>
      </c>
      <c r="I11" s="39">
        <v>12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592720.91</v>
      </c>
      <c r="C12" s="39">
        <v>16</v>
      </c>
      <c r="D12" s="39">
        <v>0</v>
      </c>
      <c r="E12" s="39">
        <v>0</v>
      </c>
      <c r="F12" s="39">
        <v>0</v>
      </c>
      <c r="G12" s="39">
        <v>0</v>
      </c>
      <c r="H12" s="39">
        <v>974444.9</v>
      </c>
      <c r="I12" s="39">
        <v>24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6765590.4199999999</v>
      </c>
      <c r="C13" s="39">
        <v>67</v>
      </c>
      <c r="D13" s="39">
        <v>718550.8</v>
      </c>
      <c r="E13" s="39">
        <v>15</v>
      </c>
      <c r="F13" s="39">
        <v>252905.56</v>
      </c>
      <c r="G13" s="39">
        <v>28</v>
      </c>
      <c r="H13" s="39">
        <v>10319225.77</v>
      </c>
      <c r="I13" s="39">
        <v>88</v>
      </c>
      <c r="J13" s="39">
        <v>2405480.4500000002</v>
      </c>
      <c r="K13" s="39">
        <v>22</v>
      </c>
      <c r="L13" s="39">
        <v>1512041.66</v>
      </c>
      <c r="M13" s="39">
        <v>38</v>
      </c>
    </row>
    <row r="14" spans="1:13" x14ac:dyDescent="0.25">
      <c r="A14" s="38" t="s">
        <v>59</v>
      </c>
      <c r="B14" s="39">
        <v>663746.89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1196341.74</v>
      </c>
      <c r="I14" s="39">
        <v>19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224038.24</v>
      </c>
      <c r="C15" s="39">
        <v>12</v>
      </c>
      <c r="D15" s="39">
        <v>25505.54</v>
      </c>
      <c r="E15" s="39">
        <v>11</v>
      </c>
      <c r="F15" s="39">
        <v>0</v>
      </c>
      <c r="G15" s="39">
        <v>0</v>
      </c>
      <c r="H15" s="39">
        <v>695988.09</v>
      </c>
      <c r="I15" s="39">
        <v>17</v>
      </c>
      <c r="J15" s="39">
        <v>739134.83</v>
      </c>
      <c r="K15" s="39">
        <v>34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11367433.130000001</v>
      </c>
      <c r="C16" s="39">
        <v>163</v>
      </c>
      <c r="D16" s="39">
        <v>897987.76</v>
      </c>
      <c r="E16" s="39">
        <v>14</v>
      </c>
      <c r="F16" s="39">
        <v>1493788.9</v>
      </c>
      <c r="G16" s="39">
        <v>77</v>
      </c>
      <c r="H16" s="39">
        <v>34735314.600000001</v>
      </c>
      <c r="I16" s="39">
        <v>218</v>
      </c>
      <c r="J16" s="39">
        <v>12356556.199999999</v>
      </c>
      <c r="K16" s="39">
        <v>40</v>
      </c>
      <c r="L16" s="39">
        <v>11481151.130000001</v>
      </c>
      <c r="M16" s="39">
        <v>120</v>
      </c>
    </row>
    <row r="17" spans="1:13" x14ac:dyDescent="0.25">
      <c r="A17" s="38" t="s">
        <v>62</v>
      </c>
      <c r="B17" s="39">
        <v>773371.53</v>
      </c>
      <c r="C17" s="39">
        <v>14</v>
      </c>
      <c r="D17" s="39">
        <v>0</v>
      </c>
      <c r="E17" s="39">
        <v>0</v>
      </c>
      <c r="F17" s="39">
        <v>0</v>
      </c>
      <c r="G17" s="39">
        <v>0</v>
      </c>
      <c r="H17" s="39">
        <v>1472887.23</v>
      </c>
      <c r="I17" s="39">
        <v>19</v>
      </c>
      <c r="J17" s="39">
        <v>525819.04</v>
      </c>
      <c r="K17" s="39">
        <v>17</v>
      </c>
      <c r="L17" s="39">
        <v>342872.44</v>
      </c>
      <c r="M17" s="39">
        <v>11</v>
      </c>
    </row>
    <row r="18" spans="1:13" x14ac:dyDescent="0.25">
      <c r="A18" s="38" t="s">
        <v>63</v>
      </c>
      <c r="B18" s="39">
        <v>901508.43</v>
      </c>
      <c r="C18" s="39">
        <v>18</v>
      </c>
      <c r="D18" s="39">
        <v>0</v>
      </c>
      <c r="E18" s="39">
        <v>0</v>
      </c>
      <c r="F18" s="39">
        <v>0</v>
      </c>
      <c r="G18" s="39">
        <v>0</v>
      </c>
      <c r="H18" s="39">
        <v>1598352.02</v>
      </c>
      <c r="I18" s="39">
        <v>21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176562.91</v>
      </c>
      <c r="K19" s="39">
        <v>13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423169.11</v>
      </c>
      <c r="C20" s="39">
        <v>14</v>
      </c>
      <c r="D20" s="39">
        <v>0</v>
      </c>
      <c r="E20" s="39">
        <v>0</v>
      </c>
      <c r="F20" s="39">
        <v>0</v>
      </c>
      <c r="G20" s="39">
        <v>0</v>
      </c>
      <c r="H20" s="39">
        <v>852755.27</v>
      </c>
      <c r="I20" s="39">
        <v>15</v>
      </c>
      <c r="J20" s="39">
        <v>156688.76</v>
      </c>
      <c r="K20" s="39">
        <v>15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4937603.91</v>
      </c>
      <c r="C21" s="39">
        <v>44</v>
      </c>
      <c r="D21" s="39">
        <v>0</v>
      </c>
      <c r="E21" s="39">
        <v>0</v>
      </c>
      <c r="F21" s="39">
        <v>345480.27</v>
      </c>
      <c r="G21" s="39">
        <v>13</v>
      </c>
      <c r="H21" s="39">
        <v>7006347.9800000004</v>
      </c>
      <c r="I21" s="39">
        <v>55</v>
      </c>
      <c r="J21" s="39">
        <v>3433108.7</v>
      </c>
      <c r="K21" s="39">
        <v>30</v>
      </c>
      <c r="L21" s="39">
        <v>764734.49</v>
      </c>
      <c r="M21" s="39">
        <v>17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611908.53</v>
      </c>
      <c r="I22" s="39">
        <v>11</v>
      </c>
      <c r="J22" s="39">
        <v>43842.48</v>
      </c>
      <c r="K22" s="39">
        <v>13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1899257.08</v>
      </c>
      <c r="C23" s="39">
        <v>23</v>
      </c>
      <c r="D23" s="39">
        <v>0</v>
      </c>
      <c r="E23" s="39">
        <v>0</v>
      </c>
      <c r="F23" s="39">
        <v>0</v>
      </c>
      <c r="G23" s="39">
        <v>0</v>
      </c>
      <c r="H23" s="39">
        <v>2595221.79</v>
      </c>
      <c r="I23" s="39">
        <v>25</v>
      </c>
      <c r="J23" s="39">
        <v>151211.07</v>
      </c>
      <c r="K23" s="39">
        <v>13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1055178.6499999999</v>
      </c>
      <c r="I24" s="39">
        <v>12</v>
      </c>
      <c r="J24" s="39">
        <v>268487.05</v>
      </c>
      <c r="K24" s="39">
        <v>14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471125.47</v>
      </c>
      <c r="C25" s="39">
        <v>13</v>
      </c>
      <c r="D25" s="39">
        <v>0</v>
      </c>
      <c r="E25" s="39">
        <v>0</v>
      </c>
      <c r="F25" s="39">
        <v>0</v>
      </c>
      <c r="G25" s="39">
        <v>0</v>
      </c>
      <c r="H25" s="39">
        <v>685197.95</v>
      </c>
      <c r="I25" s="39">
        <v>18</v>
      </c>
      <c r="J25" s="39">
        <v>211183.25</v>
      </c>
      <c r="K25" s="39">
        <v>24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1044502.5</v>
      </c>
      <c r="C26" s="39">
        <v>17</v>
      </c>
      <c r="D26" s="39">
        <v>0</v>
      </c>
      <c r="E26" s="39">
        <v>0</v>
      </c>
      <c r="F26" s="39">
        <v>0</v>
      </c>
      <c r="G26" s="39">
        <v>0</v>
      </c>
      <c r="H26" s="39">
        <v>1208609.75</v>
      </c>
      <c r="I26" s="39">
        <v>23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7604372.4500000002</v>
      </c>
      <c r="C27" s="39">
        <v>73</v>
      </c>
      <c r="D27" s="39">
        <v>0</v>
      </c>
      <c r="E27" s="39">
        <v>0</v>
      </c>
      <c r="F27" s="39">
        <v>236352.04</v>
      </c>
      <c r="G27" s="39">
        <v>22</v>
      </c>
      <c r="H27" s="39">
        <v>10774865.75</v>
      </c>
      <c r="I27" s="39">
        <v>87</v>
      </c>
      <c r="J27" s="39">
        <v>0</v>
      </c>
      <c r="K27" s="39">
        <v>0</v>
      </c>
      <c r="L27" s="39">
        <v>1011150.78</v>
      </c>
      <c r="M27" s="39">
        <v>26</v>
      </c>
    </row>
    <row r="28" spans="1:13" x14ac:dyDescent="0.25">
      <c r="A28" s="38" t="s">
        <v>73</v>
      </c>
      <c r="B28" s="39">
        <v>1176160.05</v>
      </c>
      <c r="C28" s="39">
        <v>15</v>
      </c>
      <c r="D28" s="39">
        <v>0</v>
      </c>
      <c r="E28" s="39">
        <v>0</v>
      </c>
      <c r="F28" s="39">
        <v>0</v>
      </c>
      <c r="G28" s="39">
        <v>0</v>
      </c>
      <c r="H28" s="39">
        <v>1432644.3</v>
      </c>
      <c r="I28" s="39">
        <v>16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830544.62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929416.84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662047.5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1855949.51</v>
      </c>
      <c r="I31" s="39">
        <v>10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120671.73</v>
      </c>
      <c r="I32" s="39">
        <v>10</v>
      </c>
      <c r="J32" s="39">
        <v>110063</v>
      </c>
      <c r="K32" s="39">
        <v>12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572932.46</v>
      </c>
      <c r="C33" s="39">
        <v>16</v>
      </c>
      <c r="D33" s="39">
        <v>0</v>
      </c>
      <c r="E33" s="39">
        <v>0</v>
      </c>
      <c r="F33" s="39">
        <v>0</v>
      </c>
      <c r="G33" s="39">
        <v>0</v>
      </c>
      <c r="H33" s="39">
        <v>949667.82</v>
      </c>
      <c r="I33" s="39">
        <v>19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3065512.77</v>
      </c>
      <c r="C34" s="39">
        <v>39</v>
      </c>
      <c r="D34" s="39">
        <v>594334.71</v>
      </c>
      <c r="E34" s="39">
        <v>14</v>
      </c>
      <c r="F34" s="39">
        <v>144435.57999999999</v>
      </c>
      <c r="G34" s="39">
        <v>14</v>
      </c>
      <c r="H34" s="39">
        <v>6489747.5</v>
      </c>
      <c r="I34" s="39">
        <v>48</v>
      </c>
      <c r="J34" s="39">
        <v>3645824.83</v>
      </c>
      <c r="K34" s="39">
        <v>26</v>
      </c>
      <c r="L34" s="39">
        <v>1131348</v>
      </c>
      <c r="M34" s="39">
        <v>19</v>
      </c>
    </row>
    <row r="35" spans="1:13" x14ac:dyDescent="0.25">
      <c r="A35" s="38" t="s">
        <v>80</v>
      </c>
      <c r="B35" s="39">
        <v>757539.8</v>
      </c>
      <c r="C35" s="39">
        <v>10</v>
      </c>
      <c r="D35" s="39">
        <v>0</v>
      </c>
      <c r="E35" s="39">
        <v>0</v>
      </c>
      <c r="F35" s="39">
        <v>0</v>
      </c>
      <c r="G35" s="39">
        <v>0</v>
      </c>
      <c r="H35" s="39">
        <v>1320482</v>
      </c>
      <c r="I35" s="39">
        <v>11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31377.599999999999</v>
      </c>
      <c r="K36" s="39">
        <v>10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568788.79</v>
      </c>
      <c r="K37" s="39">
        <v>13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697151.42</v>
      </c>
      <c r="C38" s="39">
        <v>11</v>
      </c>
      <c r="D38" s="39">
        <v>0</v>
      </c>
      <c r="E38" s="39">
        <v>0</v>
      </c>
      <c r="F38" s="39">
        <v>0</v>
      </c>
      <c r="G38" s="39">
        <v>0</v>
      </c>
      <c r="H38" s="39">
        <v>1193720.4099999999</v>
      </c>
      <c r="I38" s="39">
        <v>13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517616.96</v>
      </c>
      <c r="I39" s="39">
        <v>11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891351.15</v>
      </c>
      <c r="C40" s="39">
        <v>20</v>
      </c>
      <c r="D40" s="39">
        <v>53137.65</v>
      </c>
      <c r="E40" s="39">
        <v>18</v>
      </c>
      <c r="F40" s="39">
        <v>117902.01</v>
      </c>
      <c r="G40" s="39">
        <v>14</v>
      </c>
      <c r="H40" s="39">
        <v>2268782.35</v>
      </c>
      <c r="I40" s="39">
        <v>34</v>
      </c>
      <c r="J40" s="39">
        <v>1508136.51</v>
      </c>
      <c r="K40" s="39">
        <v>60</v>
      </c>
      <c r="L40" s="39">
        <v>1127983.82</v>
      </c>
      <c r="M40" s="39">
        <v>26</v>
      </c>
    </row>
    <row r="41" spans="1:13" x14ac:dyDescent="0.25">
      <c r="A41" s="38" t="s">
        <v>86</v>
      </c>
      <c r="B41" s="39">
        <v>410841.22</v>
      </c>
      <c r="C41" s="39">
        <v>13</v>
      </c>
      <c r="D41" s="39">
        <v>0</v>
      </c>
      <c r="E41" s="39">
        <v>0</v>
      </c>
      <c r="F41" s="39">
        <v>0</v>
      </c>
      <c r="G41" s="39">
        <v>0</v>
      </c>
      <c r="H41" s="39">
        <v>516111</v>
      </c>
      <c r="I41" s="39">
        <v>15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814699.22</v>
      </c>
      <c r="C42" s="39">
        <v>31</v>
      </c>
      <c r="D42" s="39">
        <v>56974.99</v>
      </c>
      <c r="E42" s="39">
        <v>12</v>
      </c>
      <c r="F42" s="39">
        <v>95205.91</v>
      </c>
      <c r="G42" s="39">
        <v>14</v>
      </c>
      <c r="H42" s="39">
        <v>1927019.61</v>
      </c>
      <c r="I42" s="39">
        <v>39</v>
      </c>
      <c r="J42" s="39">
        <v>267982.26</v>
      </c>
      <c r="K42" s="39">
        <v>38</v>
      </c>
      <c r="L42" s="39">
        <v>596930.12</v>
      </c>
      <c r="M42" s="39">
        <v>23</v>
      </c>
    </row>
    <row r="43" spans="1:13" x14ac:dyDescent="0.25">
      <c r="A43" s="38" t="s">
        <v>88</v>
      </c>
      <c r="B43" s="39">
        <v>2611769.7799999998</v>
      </c>
      <c r="C43" s="39">
        <v>23</v>
      </c>
      <c r="D43" s="39">
        <v>0</v>
      </c>
      <c r="E43" s="39">
        <v>0</v>
      </c>
      <c r="F43" s="39">
        <v>0</v>
      </c>
      <c r="G43" s="39">
        <v>0</v>
      </c>
      <c r="H43" s="39">
        <v>3544049.71</v>
      </c>
      <c r="I43" s="39">
        <v>27</v>
      </c>
      <c r="J43" s="39">
        <v>245413.88</v>
      </c>
      <c r="K43" s="39">
        <v>13</v>
      </c>
      <c r="L43" s="39">
        <v>322354.13</v>
      </c>
      <c r="M43" s="39">
        <v>13</v>
      </c>
    </row>
    <row r="44" spans="1:13" x14ac:dyDescent="0.25">
      <c r="A44" s="38" t="s">
        <v>89</v>
      </c>
      <c r="B44" s="39">
        <v>3117386.04</v>
      </c>
      <c r="C44" s="39">
        <v>53</v>
      </c>
      <c r="D44" s="39">
        <v>297487.18</v>
      </c>
      <c r="E44" s="39">
        <v>23</v>
      </c>
      <c r="F44" s="39">
        <v>260552.36</v>
      </c>
      <c r="G44" s="39">
        <v>32</v>
      </c>
      <c r="H44" s="39">
        <v>6469763.0899999999</v>
      </c>
      <c r="I44" s="39">
        <v>63</v>
      </c>
      <c r="J44" s="39">
        <v>4370502.78</v>
      </c>
      <c r="K44" s="39">
        <v>41</v>
      </c>
      <c r="L44" s="39">
        <v>1499437.61</v>
      </c>
      <c r="M44" s="39">
        <v>38</v>
      </c>
    </row>
    <row r="45" spans="1:13" x14ac:dyDescent="0.25">
      <c r="A45" s="38" t="s">
        <v>90</v>
      </c>
      <c r="B45" s="39">
        <v>3402700.97</v>
      </c>
      <c r="C45" s="39">
        <v>47</v>
      </c>
      <c r="D45" s="39">
        <v>0</v>
      </c>
      <c r="E45" s="39">
        <v>0</v>
      </c>
      <c r="F45" s="39">
        <v>118529.99</v>
      </c>
      <c r="G45" s="39">
        <v>19</v>
      </c>
      <c r="H45" s="39">
        <v>6565980.4100000001</v>
      </c>
      <c r="I45" s="39">
        <v>54</v>
      </c>
      <c r="J45" s="39">
        <v>1874400.23</v>
      </c>
      <c r="K45" s="39">
        <v>12</v>
      </c>
      <c r="L45" s="39">
        <v>984298.68</v>
      </c>
      <c r="M45" s="39">
        <v>24</v>
      </c>
    </row>
    <row r="46" spans="1:13" x14ac:dyDescent="0.25">
      <c r="A46" s="38" t="s">
        <v>91</v>
      </c>
      <c r="B46" s="39">
        <v>2427058.2999999998</v>
      </c>
      <c r="C46" s="39">
        <v>23</v>
      </c>
      <c r="D46" s="39">
        <v>0</v>
      </c>
      <c r="E46" s="39">
        <v>0</v>
      </c>
      <c r="F46" s="39">
        <v>0</v>
      </c>
      <c r="G46" s="39">
        <v>0</v>
      </c>
      <c r="H46" s="39">
        <v>2610330.3199999998</v>
      </c>
      <c r="I46" s="39">
        <v>24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329051.95</v>
      </c>
      <c r="I47" s="39">
        <v>13</v>
      </c>
      <c r="J47" s="39">
        <v>82400.639999999999</v>
      </c>
      <c r="K47" s="39">
        <v>10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2699630.46</v>
      </c>
      <c r="C48" s="39">
        <v>46</v>
      </c>
      <c r="D48" s="39">
        <v>0</v>
      </c>
      <c r="E48" s="39">
        <v>0</v>
      </c>
      <c r="F48" s="39">
        <v>125061.26</v>
      </c>
      <c r="G48" s="39">
        <v>19</v>
      </c>
      <c r="H48" s="39">
        <v>6653764.0899999999</v>
      </c>
      <c r="I48" s="39">
        <v>62</v>
      </c>
      <c r="J48" s="39">
        <v>0</v>
      </c>
      <c r="K48" s="39">
        <v>0</v>
      </c>
      <c r="L48" s="39">
        <v>1171941.05</v>
      </c>
      <c r="M48" s="39">
        <v>28</v>
      </c>
    </row>
    <row r="49" spans="1:13" x14ac:dyDescent="0.25">
      <c r="A49" s="38" t="s">
        <v>94</v>
      </c>
      <c r="B49" s="39">
        <v>2931825.32</v>
      </c>
      <c r="C49" s="39">
        <v>31</v>
      </c>
      <c r="D49" s="39">
        <v>0</v>
      </c>
      <c r="E49" s="39">
        <v>0</v>
      </c>
      <c r="F49" s="39">
        <v>0</v>
      </c>
      <c r="G49" s="39">
        <v>0</v>
      </c>
      <c r="H49" s="39">
        <v>4012213.41</v>
      </c>
      <c r="I49" s="39">
        <v>35</v>
      </c>
      <c r="J49" s="39">
        <v>167251.71</v>
      </c>
      <c r="K49" s="39">
        <v>13</v>
      </c>
      <c r="L49" s="39">
        <v>388154.26</v>
      </c>
      <c r="M49" s="39">
        <v>13</v>
      </c>
    </row>
    <row r="50" spans="1:13" x14ac:dyDescent="0.25">
      <c r="A50" s="38" t="s">
        <v>95</v>
      </c>
      <c r="B50" s="39">
        <v>2446093.37</v>
      </c>
      <c r="C50" s="39">
        <v>26</v>
      </c>
      <c r="D50" s="39">
        <v>0</v>
      </c>
      <c r="E50" s="39">
        <v>0</v>
      </c>
      <c r="F50" s="39">
        <v>96410.559999999998</v>
      </c>
      <c r="G50" s="39">
        <v>11</v>
      </c>
      <c r="H50" s="39">
        <v>2967883.04</v>
      </c>
      <c r="I50" s="39">
        <v>33</v>
      </c>
      <c r="J50" s="39">
        <v>0</v>
      </c>
      <c r="K50" s="39">
        <v>0</v>
      </c>
      <c r="L50" s="39">
        <v>441622</v>
      </c>
      <c r="M50" s="39">
        <v>14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113915.25</v>
      </c>
      <c r="E51" s="39">
        <v>15</v>
      </c>
      <c r="F51" s="39">
        <v>0</v>
      </c>
      <c r="G51" s="39">
        <v>0</v>
      </c>
      <c r="H51" s="39">
        <v>0</v>
      </c>
      <c r="I51" s="39">
        <v>0</v>
      </c>
      <c r="J51" s="39">
        <v>320195.93</v>
      </c>
      <c r="K51" s="39">
        <v>22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589492.9</v>
      </c>
      <c r="C52" s="39">
        <v>18</v>
      </c>
      <c r="D52" s="39">
        <v>0</v>
      </c>
      <c r="E52" s="39">
        <v>0</v>
      </c>
      <c r="F52" s="39">
        <v>0</v>
      </c>
      <c r="G52" s="39">
        <v>0</v>
      </c>
      <c r="H52" s="39">
        <v>1133520.8</v>
      </c>
      <c r="I52" s="39">
        <v>25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538284.73</v>
      </c>
      <c r="C53" s="39">
        <v>14</v>
      </c>
      <c r="D53" s="39">
        <v>0</v>
      </c>
      <c r="E53" s="39">
        <v>0</v>
      </c>
      <c r="F53" s="39">
        <v>0</v>
      </c>
      <c r="G53" s="39">
        <v>0</v>
      </c>
      <c r="H53" s="39">
        <v>747017.71</v>
      </c>
      <c r="I53" s="39">
        <v>14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1371521.77</v>
      </c>
      <c r="C54" s="39">
        <v>21</v>
      </c>
      <c r="D54" s="39">
        <v>0</v>
      </c>
      <c r="E54" s="39">
        <v>0</v>
      </c>
      <c r="F54" s="39">
        <v>0</v>
      </c>
      <c r="G54" s="39">
        <v>0</v>
      </c>
      <c r="H54" s="39">
        <v>1994370.81</v>
      </c>
      <c r="I54" s="39">
        <v>23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952400.61</v>
      </c>
      <c r="I55" s="39">
        <v>12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1237744.27</v>
      </c>
      <c r="C56" s="39">
        <v>29</v>
      </c>
      <c r="D56" s="39">
        <v>0</v>
      </c>
      <c r="E56" s="39">
        <v>0</v>
      </c>
      <c r="F56" s="39">
        <v>0</v>
      </c>
      <c r="G56" s="39">
        <v>0</v>
      </c>
      <c r="H56" s="39">
        <v>1560611.61</v>
      </c>
      <c r="I56" s="39">
        <v>36</v>
      </c>
      <c r="J56" s="39">
        <v>0</v>
      </c>
      <c r="K56" s="39">
        <v>0</v>
      </c>
      <c r="L56" s="39">
        <v>296779.73</v>
      </c>
      <c r="M56" s="39">
        <v>15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1066778.33</v>
      </c>
      <c r="I57" s="39">
        <v>12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8036165.2400000002</v>
      </c>
      <c r="C58" s="39">
        <v>73</v>
      </c>
      <c r="D58" s="39">
        <v>0</v>
      </c>
      <c r="E58" s="39">
        <v>0</v>
      </c>
      <c r="F58" s="39">
        <v>182573.56</v>
      </c>
      <c r="G58" s="39">
        <v>23</v>
      </c>
      <c r="H58" s="39">
        <v>10663159.34</v>
      </c>
      <c r="I58" s="39">
        <v>93</v>
      </c>
      <c r="J58" s="39">
        <v>711014.59</v>
      </c>
      <c r="K58" s="39">
        <v>13</v>
      </c>
      <c r="L58" s="39">
        <v>1297824.96</v>
      </c>
      <c r="M58" s="39">
        <v>38</v>
      </c>
    </row>
    <row r="59" spans="1:13" x14ac:dyDescent="0.25">
      <c r="A59" s="38" t="s">
        <v>104</v>
      </c>
      <c r="B59" s="39">
        <v>2264677.16</v>
      </c>
      <c r="C59" s="39">
        <v>14</v>
      </c>
      <c r="D59" s="39">
        <v>0</v>
      </c>
      <c r="E59" s="39">
        <v>0</v>
      </c>
      <c r="F59" s="39">
        <v>0</v>
      </c>
      <c r="G59" s="39">
        <v>0</v>
      </c>
      <c r="H59" s="39">
        <v>4358556.41</v>
      </c>
      <c r="I59" s="39">
        <v>19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1784410.03</v>
      </c>
      <c r="C60" s="39">
        <v>26</v>
      </c>
      <c r="D60" s="39">
        <v>0</v>
      </c>
      <c r="E60" s="39">
        <v>0</v>
      </c>
      <c r="F60" s="39">
        <v>65042.6</v>
      </c>
      <c r="G60" s="39">
        <v>10</v>
      </c>
      <c r="H60" s="39">
        <v>3244573.87</v>
      </c>
      <c r="I60" s="39">
        <v>33</v>
      </c>
      <c r="J60" s="39">
        <v>1174285.27</v>
      </c>
      <c r="K60" s="39">
        <v>13</v>
      </c>
      <c r="L60" s="39">
        <v>682981.43</v>
      </c>
      <c r="M60" s="39">
        <v>20</v>
      </c>
    </row>
    <row r="61" spans="1:13" x14ac:dyDescent="0.25">
      <c r="A61" s="38" t="s">
        <v>106</v>
      </c>
      <c r="B61" s="39">
        <v>11309452.550000001</v>
      </c>
      <c r="C61" s="39">
        <v>83</v>
      </c>
      <c r="D61" s="39">
        <v>1086924.3500000001</v>
      </c>
      <c r="E61" s="39">
        <v>16</v>
      </c>
      <c r="F61" s="39">
        <v>277574.34000000003</v>
      </c>
      <c r="G61" s="39">
        <v>25</v>
      </c>
      <c r="H61" s="39">
        <v>23120244.620000001</v>
      </c>
      <c r="I61" s="39">
        <v>109</v>
      </c>
      <c r="J61" s="39">
        <v>8910911.2300000004</v>
      </c>
      <c r="K61" s="39">
        <v>23</v>
      </c>
      <c r="L61" s="39">
        <v>2559586.85</v>
      </c>
      <c r="M61" s="39">
        <v>40</v>
      </c>
    </row>
    <row r="62" spans="1:13" x14ac:dyDescent="0.25">
      <c r="A62" s="38" t="s">
        <v>107</v>
      </c>
      <c r="B62" s="39">
        <v>556174.18000000005</v>
      </c>
      <c r="C62" s="39">
        <v>15</v>
      </c>
      <c r="D62" s="39">
        <v>68859.039999999994</v>
      </c>
      <c r="E62" s="39">
        <v>11</v>
      </c>
      <c r="F62" s="39">
        <v>0</v>
      </c>
      <c r="G62" s="39">
        <v>0</v>
      </c>
      <c r="H62" s="39">
        <v>849640.17</v>
      </c>
      <c r="I62" s="39">
        <v>14</v>
      </c>
      <c r="J62" s="39">
        <v>191171.61</v>
      </c>
      <c r="K62" s="39">
        <v>19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2359888.61</v>
      </c>
      <c r="C63" s="39">
        <v>30</v>
      </c>
      <c r="D63" s="39">
        <v>0</v>
      </c>
      <c r="E63" s="39">
        <v>0</v>
      </c>
      <c r="F63" s="39">
        <v>0</v>
      </c>
      <c r="G63" s="39">
        <v>0</v>
      </c>
      <c r="H63" s="39">
        <v>2939188.49</v>
      </c>
      <c r="I63" s="39">
        <v>36</v>
      </c>
      <c r="J63" s="39">
        <v>0</v>
      </c>
      <c r="K63" s="39">
        <v>0</v>
      </c>
      <c r="L63" s="39">
        <v>299972.96999999997</v>
      </c>
      <c r="M63" s="39">
        <v>15</v>
      </c>
    </row>
    <row r="64" spans="1:13" x14ac:dyDescent="0.25">
      <c r="A64" s="38" t="s">
        <v>109</v>
      </c>
      <c r="B64" s="39">
        <v>4300755.9000000004</v>
      </c>
      <c r="C64" s="39">
        <v>33</v>
      </c>
      <c r="D64" s="39">
        <v>0</v>
      </c>
      <c r="E64" s="39">
        <v>0</v>
      </c>
      <c r="F64" s="39">
        <v>0</v>
      </c>
      <c r="G64" s="39">
        <v>0</v>
      </c>
      <c r="H64" s="39">
        <v>4821384.78</v>
      </c>
      <c r="I64" s="39">
        <v>48</v>
      </c>
      <c r="J64" s="39">
        <v>0</v>
      </c>
      <c r="K64" s="39">
        <v>0</v>
      </c>
      <c r="L64" s="39">
        <v>571346.6</v>
      </c>
      <c r="M64" s="39">
        <v>17</v>
      </c>
    </row>
    <row r="65" spans="1:13" x14ac:dyDescent="0.25">
      <c r="A65" s="38" t="s">
        <v>110</v>
      </c>
      <c r="B65" s="39">
        <v>2316423.14</v>
      </c>
      <c r="C65" s="39">
        <v>18</v>
      </c>
      <c r="D65" s="39">
        <v>0</v>
      </c>
      <c r="E65" s="39">
        <v>0</v>
      </c>
      <c r="F65" s="39">
        <v>0</v>
      </c>
      <c r="G65" s="39">
        <v>0</v>
      </c>
      <c r="H65" s="39">
        <v>3664343.23</v>
      </c>
      <c r="I65" s="39">
        <v>24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2586817.63</v>
      </c>
      <c r="C66" s="39">
        <v>43</v>
      </c>
      <c r="D66" s="39">
        <v>0</v>
      </c>
      <c r="E66" s="39">
        <v>0</v>
      </c>
      <c r="F66" s="39">
        <v>42341.31</v>
      </c>
      <c r="G66" s="39">
        <v>17</v>
      </c>
      <c r="H66" s="39">
        <v>3574988.54</v>
      </c>
      <c r="I66" s="39">
        <v>52</v>
      </c>
      <c r="J66" s="39">
        <v>0</v>
      </c>
      <c r="K66" s="39">
        <v>0</v>
      </c>
      <c r="L66" s="39">
        <v>344292.62</v>
      </c>
      <c r="M66" s="39">
        <v>22</v>
      </c>
    </row>
    <row r="67" spans="1:13" x14ac:dyDescent="0.25">
      <c r="A67" s="38" t="s">
        <v>112</v>
      </c>
      <c r="B67" s="39">
        <v>2620951.73</v>
      </c>
      <c r="C67" s="39">
        <v>53</v>
      </c>
      <c r="D67" s="39">
        <v>857466.89</v>
      </c>
      <c r="E67" s="39">
        <v>35</v>
      </c>
      <c r="F67" s="39">
        <v>466035.68</v>
      </c>
      <c r="G67" s="39">
        <v>36</v>
      </c>
      <c r="H67" s="39">
        <v>8265924.0899999999</v>
      </c>
      <c r="I67" s="39">
        <v>71</v>
      </c>
      <c r="J67" s="39">
        <v>7221173.4500000002</v>
      </c>
      <c r="K67" s="39">
        <v>113</v>
      </c>
      <c r="L67" s="39">
        <v>2812908.58</v>
      </c>
      <c r="M67" s="39">
        <v>52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563132.93999999994</v>
      </c>
      <c r="K68" s="39">
        <v>10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1348019.59</v>
      </c>
      <c r="C69" s="39">
        <v>15</v>
      </c>
      <c r="D69" s="39">
        <v>0</v>
      </c>
      <c r="E69" s="39">
        <v>0</v>
      </c>
      <c r="F69" s="39">
        <v>0</v>
      </c>
      <c r="G69" s="39">
        <v>0</v>
      </c>
      <c r="H69" s="39">
        <v>1651199.23</v>
      </c>
      <c r="I69" s="39">
        <v>17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571156</v>
      </c>
      <c r="C70" s="39">
        <v>14</v>
      </c>
      <c r="D70" s="39">
        <v>0</v>
      </c>
      <c r="E70" s="39">
        <v>0</v>
      </c>
      <c r="F70" s="39">
        <v>0</v>
      </c>
      <c r="G70" s="39">
        <v>0</v>
      </c>
      <c r="H70" s="39">
        <v>1290670.74</v>
      </c>
      <c r="I70" s="39">
        <v>20</v>
      </c>
      <c r="J70" s="39">
        <v>0</v>
      </c>
      <c r="K70" s="39">
        <v>0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1164472.06</v>
      </c>
      <c r="C71" s="39">
        <v>28</v>
      </c>
      <c r="D71" s="39">
        <v>0</v>
      </c>
      <c r="E71" s="39">
        <v>0</v>
      </c>
      <c r="F71" s="39">
        <v>103461.05</v>
      </c>
      <c r="G71" s="39">
        <v>15</v>
      </c>
      <c r="H71" s="39">
        <v>2266234.7599999998</v>
      </c>
      <c r="I71" s="39">
        <v>32</v>
      </c>
      <c r="J71" s="39">
        <v>564514.24</v>
      </c>
      <c r="K71" s="39">
        <v>23</v>
      </c>
      <c r="L71" s="39">
        <v>808873.14</v>
      </c>
      <c r="M71" s="39">
        <v>19</v>
      </c>
    </row>
    <row r="72" spans="1:13" x14ac:dyDescent="0.25">
      <c r="A72" s="38" t="s">
        <v>117</v>
      </c>
      <c r="B72" s="39">
        <v>316281.55</v>
      </c>
      <c r="C72" s="39">
        <v>12</v>
      </c>
      <c r="D72" s="39">
        <v>0</v>
      </c>
      <c r="E72" s="39">
        <v>0</v>
      </c>
      <c r="F72" s="39">
        <v>0</v>
      </c>
      <c r="G72" s="39">
        <v>0</v>
      </c>
      <c r="H72" s="39">
        <v>801671.32</v>
      </c>
      <c r="I72" s="39">
        <v>17</v>
      </c>
      <c r="J72" s="39">
        <v>655794.77</v>
      </c>
      <c r="K72" s="39">
        <v>19</v>
      </c>
      <c r="L72" s="39">
        <v>299652.12</v>
      </c>
      <c r="M72" s="39">
        <v>10</v>
      </c>
    </row>
    <row r="73" spans="1:13" x14ac:dyDescent="0.25">
      <c r="A73" s="38" t="s">
        <v>118</v>
      </c>
      <c r="B73" s="39">
        <v>1410853.36</v>
      </c>
      <c r="C73" s="39">
        <v>36</v>
      </c>
      <c r="D73" s="39">
        <v>0</v>
      </c>
      <c r="E73" s="39">
        <v>0</v>
      </c>
      <c r="F73" s="39">
        <v>112292</v>
      </c>
      <c r="G73" s="39">
        <v>15</v>
      </c>
      <c r="H73" s="39">
        <v>4002337.12</v>
      </c>
      <c r="I73" s="39">
        <v>42</v>
      </c>
      <c r="J73" s="39">
        <v>1622787.65</v>
      </c>
      <c r="K73" s="39">
        <v>17</v>
      </c>
      <c r="L73" s="39">
        <v>994547.52</v>
      </c>
      <c r="M73" s="39">
        <v>17</v>
      </c>
    </row>
    <row r="74" spans="1:13" x14ac:dyDescent="0.25">
      <c r="A74" s="38" t="s">
        <v>119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702945.33</v>
      </c>
      <c r="I74" s="39">
        <v>10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461420.54</v>
      </c>
      <c r="I75" s="39">
        <v>11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96263.2</v>
      </c>
      <c r="K76" s="39">
        <v>10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4381206.51</v>
      </c>
      <c r="C77" s="35">
        <v>44</v>
      </c>
      <c r="D77" s="35">
        <v>0</v>
      </c>
      <c r="E77" s="35">
        <v>0</v>
      </c>
      <c r="F77" s="35">
        <v>184960.13</v>
      </c>
      <c r="G77" s="35">
        <v>17</v>
      </c>
      <c r="H77" s="35">
        <v>10023832.720000001</v>
      </c>
      <c r="I77" s="35">
        <v>54</v>
      </c>
      <c r="J77" s="35">
        <v>0</v>
      </c>
      <c r="K77" s="35">
        <v>0</v>
      </c>
      <c r="L77" s="35">
        <v>1080122.95</v>
      </c>
      <c r="M77" s="35">
        <v>20</v>
      </c>
    </row>
    <row r="78" spans="1:13" x14ac:dyDescent="0.25">
      <c r="A78" s="35" t="s">
        <v>123</v>
      </c>
      <c r="B78" s="35">
        <v>756607.55</v>
      </c>
      <c r="C78" s="35">
        <v>22</v>
      </c>
      <c r="D78" s="35">
        <v>0</v>
      </c>
      <c r="E78" s="35">
        <v>0</v>
      </c>
      <c r="F78" s="35">
        <v>41821.25</v>
      </c>
      <c r="G78" s="35">
        <v>10</v>
      </c>
      <c r="H78" s="35">
        <v>1318475.6100000001</v>
      </c>
      <c r="I78" s="35">
        <v>27</v>
      </c>
      <c r="J78" s="35">
        <v>206868.83</v>
      </c>
      <c r="K78" s="35">
        <v>28</v>
      </c>
      <c r="L78" s="35">
        <v>178733.52</v>
      </c>
      <c r="M78" s="35">
        <v>14</v>
      </c>
    </row>
    <row r="79" spans="1:13" x14ac:dyDescent="0.25">
      <c r="A79" s="35" t="s">
        <v>124</v>
      </c>
      <c r="B79" s="35">
        <v>630547.09</v>
      </c>
      <c r="C79" s="35">
        <v>13</v>
      </c>
      <c r="D79" s="35">
        <v>0</v>
      </c>
      <c r="E79" s="35">
        <v>0</v>
      </c>
      <c r="F79" s="35">
        <v>0</v>
      </c>
      <c r="G79" s="35">
        <v>0</v>
      </c>
      <c r="H79" s="35">
        <v>1085357.32</v>
      </c>
      <c r="I79" s="35">
        <v>14</v>
      </c>
      <c r="J79" s="35">
        <v>0</v>
      </c>
      <c r="K79" s="35">
        <v>0</v>
      </c>
      <c r="L79" s="35">
        <v>0</v>
      </c>
      <c r="M79" s="35">
        <v>0</v>
      </c>
    </row>
    <row r="80" spans="1:13" x14ac:dyDescent="0.25">
      <c r="A80" s="35" t="s">
        <v>125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67552.17</v>
      </c>
      <c r="K80" s="35">
        <v>14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1545445.96</v>
      </c>
      <c r="C81" s="35">
        <v>27</v>
      </c>
      <c r="D81" s="35">
        <v>0</v>
      </c>
      <c r="E81" s="35">
        <v>0</v>
      </c>
      <c r="F81" s="35">
        <v>171233.98</v>
      </c>
      <c r="G81" s="35">
        <v>15</v>
      </c>
      <c r="H81" s="35">
        <v>3643567.56</v>
      </c>
      <c r="I81" s="35">
        <v>34</v>
      </c>
      <c r="J81" s="35">
        <v>0</v>
      </c>
      <c r="K81" s="35">
        <v>0</v>
      </c>
      <c r="L81" s="35">
        <v>1362522.68</v>
      </c>
      <c r="M81" s="35">
        <v>19</v>
      </c>
    </row>
    <row r="82" spans="1:13" x14ac:dyDescent="0.25">
      <c r="A82" s="35" t="s">
        <v>127</v>
      </c>
      <c r="B82" s="35">
        <v>1098866.17</v>
      </c>
      <c r="C82" s="35">
        <v>22</v>
      </c>
      <c r="D82" s="35">
        <v>63914.21</v>
      </c>
      <c r="E82" s="35">
        <v>13</v>
      </c>
      <c r="F82" s="35">
        <v>73893.899999999994</v>
      </c>
      <c r="G82" s="35">
        <v>10</v>
      </c>
      <c r="H82" s="35">
        <v>3561670.88</v>
      </c>
      <c r="I82" s="35">
        <v>27</v>
      </c>
      <c r="J82" s="35">
        <v>3800364.76</v>
      </c>
      <c r="K82" s="35">
        <v>36</v>
      </c>
      <c r="L82" s="35">
        <v>942708.74</v>
      </c>
      <c r="M82" s="35">
        <v>16</v>
      </c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128</v>
      </c>
      <c r="B2" s="35">
        <v>5992822.4400000004</v>
      </c>
      <c r="C2" s="36">
        <v>122</v>
      </c>
      <c r="D2" s="35">
        <v>633624.68000000005</v>
      </c>
      <c r="E2" s="36">
        <v>37</v>
      </c>
      <c r="F2" s="35">
        <v>226503.59</v>
      </c>
      <c r="G2" s="36">
        <v>46</v>
      </c>
      <c r="H2" s="35">
        <v>12518234.02</v>
      </c>
      <c r="I2" s="36">
        <v>144</v>
      </c>
      <c r="J2" s="35">
        <v>3681027.44</v>
      </c>
      <c r="K2" s="36">
        <v>98</v>
      </c>
      <c r="L2" s="35">
        <v>2032984.94</v>
      </c>
      <c r="M2" s="37">
        <v>60</v>
      </c>
      <c r="N2" s="35"/>
      <c r="O2" s="35"/>
      <c r="P2" s="35"/>
      <c r="Q2" s="35"/>
      <c r="R2" s="35"/>
    </row>
    <row r="3" spans="1:18" x14ac:dyDescent="0.25">
      <c r="A3" s="35" t="s">
        <v>129</v>
      </c>
      <c r="B3" s="35">
        <v>10472224.84</v>
      </c>
      <c r="C3" s="36">
        <v>157</v>
      </c>
      <c r="D3" s="35">
        <v>801882.68</v>
      </c>
      <c r="E3" s="36">
        <v>65</v>
      </c>
      <c r="F3" s="35">
        <v>642828.94999999995</v>
      </c>
      <c r="G3" s="36">
        <v>65</v>
      </c>
      <c r="H3" s="35">
        <v>17247434.350000001</v>
      </c>
      <c r="I3" s="36">
        <v>202</v>
      </c>
      <c r="J3" s="35">
        <v>7054032.9500000002</v>
      </c>
      <c r="K3" s="36">
        <v>139</v>
      </c>
      <c r="L3" s="35">
        <v>3053350.96</v>
      </c>
      <c r="M3" s="37">
        <v>93</v>
      </c>
      <c r="N3" s="35"/>
      <c r="O3" s="35"/>
      <c r="P3" s="35"/>
      <c r="Q3" s="35"/>
      <c r="R3" s="35"/>
    </row>
    <row r="4" spans="1:18" x14ac:dyDescent="0.25">
      <c r="A4" s="35" t="s">
        <v>130</v>
      </c>
      <c r="B4" s="35">
        <v>6914956.1799999997</v>
      </c>
      <c r="C4" s="36">
        <v>116</v>
      </c>
      <c r="D4" s="35">
        <v>177834.13</v>
      </c>
      <c r="E4" s="36">
        <v>30</v>
      </c>
      <c r="F4" s="35">
        <v>212761.48</v>
      </c>
      <c r="G4" s="36">
        <v>38</v>
      </c>
      <c r="H4" s="35">
        <v>9726983.5399999991</v>
      </c>
      <c r="I4" s="36">
        <v>142</v>
      </c>
      <c r="J4" s="35">
        <v>1980952.41</v>
      </c>
      <c r="K4" s="36">
        <v>88</v>
      </c>
      <c r="L4" s="35">
        <v>1263889.31</v>
      </c>
      <c r="M4" s="37">
        <v>54</v>
      </c>
      <c r="N4" s="35"/>
      <c r="O4" s="35"/>
      <c r="P4" s="35"/>
      <c r="Q4" s="35"/>
      <c r="R4" s="35"/>
    </row>
    <row r="5" spans="1:18" x14ac:dyDescent="0.25">
      <c r="A5" s="35" t="s">
        <v>131</v>
      </c>
      <c r="B5" s="35">
        <v>47700084.369999997</v>
      </c>
      <c r="C5" s="36">
        <v>526</v>
      </c>
      <c r="D5" s="35">
        <v>3643019.32</v>
      </c>
      <c r="E5" s="36">
        <v>65</v>
      </c>
      <c r="F5" s="35">
        <v>3015079.68</v>
      </c>
      <c r="G5" s="36">
        <v>202</v>
      </c>
      <c r="H5" s="35">
        <v>99181102.340000004</v>
      </c>
      <c r="I5" s="36">
        <v>672</v>
      </c>
      <c r="J5" s="35">
        <v>30478127.539999999</v>
      </c>
      <c r="K5" s="36">
        <v>159</v>
      </c>
      <c r="L5" s="35">
        <v>19692922.66</v>
      </c>
      <c r="M5" s="37">
        <v>290</v>
      </c>
      <c r="N5" s="35"/>
      <c r="O5" s="35"/>
      <c r="P5" s="35"/>
      <c r="Q5" s="35"/>
      <c r="R5" s="35"/>
    </row>
    <row r="6" spans="1:18" x14ac:dyDescent="0.25">
      <c r="A6" s="35" t="s">
        <v>132</v>
      </c>
      <c r="B6" s="35">
        <v>228168.83</v>
      </c>
      <c r="C6" s="36">
        <v>17</v>
      </c>
      <c r="D6" s="35">
        <v>0</v>
      </c>
      <c r="E6" s="36">
        <v>0</v>
      </c>
      <c r="F6" s="35">
        <v>0</v>
      </c>
      <c r="G6" s="36">
        <v>0</v>
      </c>
      <c r="H6" s="35">
        <v>473961.65</v>
      </c>
      <c r="I6" s="36">
        <v>18</v>
      </c>
      <c r="J6" s="35">
        <v>165038.01999999999</v>
      </c>
      <c r="K6" s="36">
        <v>16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133</v>
      </c>
      <c r="B7" s="35">
        <v>10691650.460000001</v>
      </c>
      <c r="C7" s="36">
        <v>130</v>
      </c>
      <c r="D7" s="35">
        <v>381282.19</v>
      </c>
      <c r="E7" s="36">
        <v>21</v>
      </c>
      <c r="F7" s="35">
        <v>327670.34999999998</v>
      </c>
      <c r="G7" s="36">
        <v>30</v>
      </c>
      <c r="H7" s="35">
        <v>13768013.33</v>
      </c>
      <c r="I7" s="36">
        <v>167</v>
      </c>
      <c r="J7" s="35">
        <v>2842810.78</v>
      </c>
      <c r="K7" s="36">
        <v>45</v>
      </c>
      <c r="L7" s="35">
        <v>1304698.8799999999</v>
      </c>
      <c r="M7" s="37">
        <v>51</v>
      </c>
      <c r="N7" s="35"/>
      <c r="O7" s="35"/>
      <c r="P7" s="35"/>
      <c r="Q7" s="35"/>
      <c r="R7" s="35"/>
    </row>
    <row r="8" spans="1:18" x14ac:dyDescent="0.25">
      <c r="A8" s="35" t="s">
        <v>134</v>
      </c>
      <c r="B8" s="35">
        <v>1071356.46</v>
      </c>
      <c r="C8" s="36">
        <v>32</v>
      </c>
      <c r="D8" s="35">
        <v>227014.79</v>
      </c>
      <c r="E8" s="36">
        <v>37</v>
      </c>
      <c r="F8" s="35">
        <v>100534.9</v>
      </c>
      <c r="G8" s="36">
        <v>10</v>
      </c>
      <c r="H8" s="35">
        <v>1718783.66</v>
      </c>
      <c r="I8" s="36">
        <v>45</v>
      </c>
      <c r="J8" s="35">
        <v>751901.02</v>
      </c>
      <c r="K8" s="36">
        <v>75</v>
      </c>
      <c r="L8" s="35">
        <v>323709.33</v>
      </c>
      <c r="M8" s="37">
        <v>15</v>
      </c>
      <c r="N8" s="35"/>
      <c r="O8" s="35"/>
      <c r="P8" s="35"/>
      <c r="Q8" s="35"/>
      <c r="R8" s="35"/>
    </row>
    <row r="9" spans="1:18" x14ac:dyDescent="0.25">
      <c r="A9" s="35" t="s">
        <v>135</v>
      </c>
      <c r="B9" s="35">
        <v>6955624.0199999996</v>
      </c>
      <c r="C9" s="36">
        <v>113</v>
      </c>
      <c r="D9" s="35">
        <v>997417.79</v>
      </c>
      <c r="E9" s="36">
        <v>50</v>
      </c>
      <c r="F9" s="35">
        <v>630286.53</v>
      </c>
      <c r="G9" s="36">
        <v>55</v>
      </c>
      <c r="H9" s="35">
        <v>14690642.810000001</v>
      </c>
      <c r="I9" s="36">
        <v>147</v>
      </c>
      <c r="J9" s="35">
        <v>7999597.46</v>
      </c>
      <c r="K9" s="36">
        <v>169</v>
      </c>
      <c r="L9" s="35">
        <v>3662360.54</v>
      </c>
      <c r="M9" s="37">
        <v>83</v>
      </c>
      <c r="N9" s="35"/>
      <c r="O9" s="35"/>
      <c r="P9" s="35"/>
      <c r="Q9" s="35"/>
      <c r="R9" s="35"/>
    </row>
    <row r="10" spans="1:18" x14ac:dyDescent="0.25">
      <c r="A10" s="35" t="s">
        <v>136</v>
      </c>
      <c r="B10" s="35">
        <v>3418663.63</v>
      </c>
      <c r="C10" s="36">
        <v>66</v>
      </c>
      <c r="D10" s="35">
        <v>83754.97</v>
      </c>
      <c r="E10" s="36">
        <v>14</v>
      </c>
      <c r="F10" s="35">
        <v>100366.41</v>
      </c>
      <c r="G10" s="36">
        <v>15</v>
      </c>
      <c r="H10" s="35">
        <v>5742232.4000000004</v>
      </c>
      <c r="I10" s="36">
        <v>83</v>
      </c>
      <c r="J10" s="35">
        <v>1030712.05</v>
      </c>
      <c r="K10" s="36">
        <v>32</v>
      </c>
      <c r="L10" s="35">
        <v>577720.31000000006</v>
      </c>
      <c r="M10" s="37">
        <v>24</v>
      </c>
      <c r="N10" s="35"/>
      <c r="O10" s="35"/>
      <c r="P10" s="35"/>
      <c r="Q10" s="35"/>
      <c r="R10" s="35"/>
    </row>
    <row r="11" spans="1:18" x14ac:dyDescent="0.25">
      <c r="A11" s="35" t="s">
        <v>137</v>
      </c>
      <c r="B11" s="35">
        <v>6164261.3200000003</v>
      </c>
      <c r="C11" s="36">
        <v>104</v>
      </c>
      <c r="D11" s="35">
        <v>253721.98</v>
      </c>
      <c r="E11" s="36">
        <v>34</v>
      </c>
      <c r="F11" s="35">
        <v>257832.73</v>
      </c>
      <c r="G11" s="36">
        <v>30</v>
      </c>
      <c r="H11" s="35">
        <v>8157060.1699999999</v>
      </c>
      <c r="I11" s="36">
        <v>133</v>
      </c>
      <c r="J11" s="35">
        <v>1366903.28</v>
      </c>
      <c r="K11" s="36">
        <v>92</v>
      </c>
      <c r="L11" s="35">
        <v>1228986.97</v>
      </c>
      <c r="M11" s="37">
        <v>43</v>
      </c>
      <c r="N11" s="35"/>
      <c r="O11" s="35"/>
      <c r="P11" s="35"/>
      <c r="Q11" s="35"/>
      <c r="R11" s="35"/>
    </row>
    <row r="12" spans="1:18" x14ac:dyDescent="0.25">
      <c r="A12" s="35" t="s">
        <v>138</v>
      </c>
      <c r="B12" s="35">
        <v>3450787.21</v>
      </c>
      <c r="C12" s="36">
        <v>37</v>
      </c>
      <c r="D12" s="35">
        <v>9950969.0099999998</v>
      </c>
      <c r="E12" s="36">
        <v>23</v>
      </c>
      <c r="F12" s="35">
        <v>0</v>
      </c>
      <c r="G12" s="36">
        <v>0</v>
      </c>
      <c r="H12" s="35">
        <v>6137806.7599999998</v>
      </c>
      <c r="I12" s="36">
        <v>65</v>
      </c>
      <c r="J12" s="35">
        <v>19216177.25</v>
      </c>
      <c r="K12" s="36">
        <v>69</v>
      </c>
      <c r="L12" s="35">
        <v>1190335.8799999999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139</v>
      </c>
      <c r="B13" s="35">
        <v>16058792.630000001</v>
      </c>
      <c r="C13" s="36">
        <v>226</v>
      </c>
      <c r="D13" s="35">
        <v>672076.68</v>
      </c>
      <c r="E13" s="36">
        <v>55</v>
      </c>
      <c r="F13" s="35">
        <v>569403.02</v>
      </c>
      <c r="G13" s="36">
        <v>71</v>
      </c>
      <c r="H13" s="35">
        <v>25504919.940000001</v>
      </c>
      <c r="I13" s="36">
        <v>297</v>
      </c>
      <c r="J13" s="35">
        <v>6028546.04</v>
      </c>
      <c r="K13" s="36">
        <v>153</v>
      </c>
      <c r="L13" s="35">
        <v>4126372.43</v>
      </c>
      <c r="M13" s="37">
        <v>124</v>
      </c>
      <c r="N13" s="35"/>
      <c r="O13" s="35"/>
      <c r="P13" s="35"/>
      <c r="Q13" s="35"/>
      <c r="R13" s="35"/>
    </row>
    <row r="14" spans="1:18" x14ac:dyDescent="0.25">
      <c r="A14" s="35" t="s">
        <v>140</v>
      </c>
      <c r="B14" s="35">
        <v>14260033.859999999</v>
      </c>
      <c r="C14" s="36">
        <v>229</v>
      </c>
      <c r="D14" s="35">
        <v>518795.7</v>
      </c>
      <c r="E14" s="36">
        <v>49</v>
      </c>
      <c r="F14" s="35">
        <v>547137.88</v>
      </c>
      <c r="G14" s="36">
        <v>77</v>
      </c>
      <c r="H14" s="35">
        <v>26873214.98</v>
      </c>
      <c r="I14" s="36">
        <v>296</v>
      </c>
      <c r="J14" s="35">
        <v>5305831.79</v>
      </c>
      <c r="K14" s="36">
        <v>118</v>
      </c>
      <c r="L14" s="35">
        <v>4625206.5199999996</v>
      </c>
      <c r="M14" s="37">
        <v>120</v>
      </c>
      <c r="N14" s="35"/>
      <c r="O14" s="35"/>
      <c r="P14" s="35"/>
      <c r="Q14" s="35"/>
      <c r="R14" s="35"/>
    </row>
    <row r="15" spans="1:18" x14ac:dyDescent="0.25">
      <c r="A15" s="35" t="s">
        <v>141</v>
      </c>
      <c r="B15" s="35">
        <v>10998659.1</v>
      </c>
      <c r="C15" s="36">
        <v>185</v>
      </c>
      <c r="D15" s="35">
        <v>860618.67</v>
      </c>
      <c r="E15" s="36">
        <v>54</v>
      </c>
      <c r="F15" s="35">
        <v>485214.83</v>
      </c>
      <c r="G15" s="36">
        <v>73</v>
      </c>
      <c r="H15" s="35">
        <v>17582186.890000001</v>
      </c>
      <c r="I15" s="36">
        <v>249</v>
      </c>
      <c r="J15" s="35">
        <v>4237688.66</v>
      </c>
      <c r="K15" s="36">
        <v>146</v>
      </c>
      <c r="L15" s="35">
        <v>2931760.66</v>
      </c>
      <c r="M15" s="37">
        <v>107</v>
      </c>
      <c r="N15" s="35"/>
      <c r="O15" s="35"/>
      <c r="P15" s="35"/>
      <c r="Q15" s="35"/>
      <c r="R15" s="35"/>
    </row>
    <row r="16" spans="1:18" x14ac:dyDescent="0.25">
      <c r="A16" s="35" t="s">
        <v>142</v>
      </c>
      <c r="B16" s="35">
        <v>10813345.16</v>
      </c>
      <c r="C16" s="36">
        <v>221</v>
      </c>
      <c r="D16" s="35">
        <v>1280253.4399999999</v>
      </c>
      <c r="E16" s="36">
        <v>79</v>
      </c>
      <c r="F16" s="35">
        <v>586274.69999999995</v>
      </c>
      <c r="G16" s="36">
        <v>82</v>
      </c>
      <c r="H16" s="35">
        <v>23039355.609999999</v>
      </c>
      <c r="I16" s="36">
        <v>278</v>
      </c>
      <c r="J16" s="35">
        <v>11155917.119999999</v>
      </c>
      <c r="K16" s="36">
        <v>212</v>
      </c>
      <c r="L16" s="35">
        <v>4686370.7</v>
      </c>
      <c r="M16" s="37">
        <v>131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2021-01-05T16:28:15Z</dcterms:modified>
</cp:coreProperties>
</file>